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5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8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/>
  <workbookPr filterPrivacy="1" codeName="ThisWorkbook"/>
  <xr:revisionPtr revIDLastSave="0" documentId="8_{4F879D52-CDFE-45ED-9F61-660578B4B382}" xr6:coauthVersionLast="43" xr6:coauthVersionMax="43" xr10:uidLastSave="{00000000-0000-0000-0000-000000000000}"/>
  <bookViews>
    <workbookView xWindow="-120" yWindow="-120" windowWidth="29040" windowHeight="17640" activeTab="8" xr2:uid="{00000000-000D-0000-FFFF-FFFF00000000}"/>
  </bookViews>
  <sheets>
    <sheet name="Summary" sheetId="1" r:id="rId1"/>
    <sheet name="X static" sheetId="17" r:id="rId2"/>
    <sheet name="Y static" sheetId="18" r:id="rId3"/>
    <sheet name="Z static" sheetId="19" r:id="rId4"/>
    <sheet name="X dynamic" sheetId="20" r:id="rId5"/>
    <sheet name="Z dynamic" sheetId="21" r:id="rId6"/>
    <sheet name="X  Data" sheetId="22" r:id="rId7"/>
    <sheet name="Y  Data" sheetId="23" r:id="rId8"/>
    <sheet name="Z  Data" sheetId="24" r:id="rId9"/>
  </sheets>
  <externalReferences>
    <externalReference r:id="rId10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8" i="20" l="1"/>
  <c r="F8" i="20"/>
  <c r="H7" i="20"/>
  <c r="F7" i="20"/>
  <c r="H6" i="20"/>
  <c r="F6" i="20"/>
  <c r="F7" i="21"/>
  <c r="D7" i="21"/>
  <c r="F6" i="21"/>
  <c r="D6" i="21"/>
  <c r="J26" i="19"/>
  <c r="J25" i="19"/>
  <c r="G25" i="19"/>
  <c r="D25" i="19"/>
  <c r="J24" i="19"/>
  <c r="G24" i="19"/>
  <c r="D24" i="19"/>
  <c r="J23" i="19"/>
  <c r="G23" i="19"/>
  <c r="D23" i="19"/>
  <c r="J22" i="19"/>
  <c r="G22" i="19"/>
  <c r="D22" i="19"/>
  <c r="J21" i="19"/>
  <c r="G21" i="19"/>
  <c r="D21" i="19"/>
  <c r="J20" i="19"/>
  <c r="G20" i="19"/>
  <c r="D20" i="19"/>
  <c r="J19" i="19"/>
  <c r="G19" i="19"/>
  <c r="D19" i="19"/>
  <c r="J18" i="19"/>
  <c r="G18" i="19"/>
  <c r="D18" i="19"/>
  <c r="J17" i="19"/>
  <c r="G17" i="19"/>
  <c r="D17" i="19"/>
  <c r="J16" i="19"/>
  <c r="G16" i="19"/>
  <c r="D16" i="19"/>
  <c r="J15" i="19"/>
  <c r="G15" i="19"/>
  <c r="D15" i="19"/>
  <c r="J14" i="19"/>
  <c r="G14" i="19"/>
  <c r="D14" i="19"/>
  <c r="J13" i="19"/>
  <c r="G13" i="19"/>
  <c r="D13" i="19"/>
  <c r="J12" i="19"/>
  <c r="G12" i="19"/>
  <c r="D12" i="19"/>
  <c r="J11" i="19"/>
  <c r="G11" i="19"/>
  <c r="D11" i="19"/>
  <c r="J10" i="19"/>
  <c r="G10" i="19"/>
  <c r="D10" i="19"/>
  <c r="J9" i="19"/>
  <c r="G9" i="19"/>
  <c r="D9" i="19"/>
  <c r="J8" i="19"/>
  <c r="G8" i="19"/>
  <c r="D8" i="19"/>
  <c r="J7" i="19"/>
  <c r="G7" i="19"/>
  <c r="D7" i="19"/>
  <c r="J6" i="19"/>
  <c r="G6" i="19"/>
  <c r="D6" i="19"/>
  <c r="J5" i="19"/>
  <c r="G5" i="19"/>
  <c r="D5" i="19"/>
  <c r="J8" i="18"/>
  <c r="G8" i="18"/>
  <c r="J7" i="18"/>
  <c r="G7" i="18"/>
  <c r="D7" i="18"/>
  <c r="J6" i="18"/>
  <c r="G6" i="18"/>
  <c r="D6" i="18"/>
  <c r="J5" i="18"/>
  <c r="G5" i="18"/>
  <c r="D5" i="18"/>
  <c r="G36" i="17"/>
  <c r="J35" i="17"/>
  <c r="G35" i="17"/>
  <c r="D35" i="17"/>
  <c r="J34" i="17"/>
  <c r="G34" i="17"/>
  <c r="D34" i="17"/>
  <c r="J33" i="17"/>
  <c r="G33" i="17"/>
  <c r="D33" i="17"/>
  <c r="J32" i="17"/>
  <c r="G32" i="17"/>
  <c r="D32" i="17"/>
  <c r="J31" i="17"/>
  <c r="G31" i="17"/>
  <c r="D31" i="17"/>
  <c r="J30" i="17"/>
  <c r="G30" i="17"/>
  <c r="D30" i="17"/>
  <c r="J29" i="17"/>
  <c r="G29" i="17"/>
  <c r="D29" i="17"/>
  <c r="J28" i="17"/>
  <c r="G28" i="17"/>
  <c r="D28" i="17"/>
  <c r="J27" i="17"/>
  <c r="G27" i="17"/>
  <c r="D27" i="17"/>
  <c r="J26" i="17"/>
  <c r="G26" i="17"/>
  <c r="D26" i="17"/>
  <c r="J25" i="17"/>
  <c r="G25" i="17"/>
  <c r="D25" i="17"/>
  <c r="J24" i="17"/>
  <c r="G24" i="17"/>
  <c r="D24" i="17"/>
  <c r="J23" i="17"/>
  <c r="G23" i="17"/>
  <c r="D23" i="17"/>
  <c r="J22" i="17"/>
  <c r="G22" i="17"/>
  <c r="D22" i="17"/>
  <c r="J21" i="17"/>
  <c r="G21" i="17"/>
  <c r="D21" i="17"/>
  <c r="J20" i="17"/>
  <c r="G20" i="17"/>
  <c r="D20" i="17"/>
  <c r="J19" i="17"/>
  <c r="G19" i="17"/>
  <c r="D19" i="17"/>
  <c r="J18" i="17"/>
  <c r="G18" i="17"/>
  <c r="D18" i="17"/>
  <c r="J17" i="17"/>
  <c r="G17" i="17"/>
  <c r="D17" i="17"/>
  <c r="J16" i="17"/>
  <c r="G16" i="17"/>
  <c r="D16" i="17"/>
  <c r="J15" i="17"/>
  <c r="G15" i="17"/>
  <c r="D15" i="17"/>
  <c r="J14" i="17"/>
  <c r="G14" i="17"/>
  <c r="D14" i="17"/>
  <c r="J13" i="17"/>
  <c r="G13" i="17"/>
  <c r="D13" i="17"/>
  <c r="J12" i="17"/>
  <c r="G12" i="17"/>
  <c r="D12" i="17"/>
  <c r="J11" i="17"/>
  <c r="G11" i="17"/>
  <c r="D11" i="17"/>
  <c r="J10" i="17"/>
  <c r="G10" i="17"/>
  <c r="D10" i="17"/>
  <c r="J9" i="17"/>
  <c r="G9" i="17"/>
  <c r="D9" i="17"/>
  <c r="J8" i="17"/>
  <c r="G8" i="17"/>
  <c r="D8" i="17"/>
  <c r="J7" i="17"/>
  <c r="G7" i="17"/>
  <c r="D7" i="17"/>
  <c r="J6" i="17"/>
  <c r="G6" i="17"/>
  <c r="D6" i="17"/>
  <c r="J5" i="17"/>
  <c r="G5" i="17"/>
  <c r="D5" i="17"/>
</calcChain>
</file>

<file path=xl/sharedStrings.xml><?xml version="1.0" encoding="utf-8"?>
<sst xmlns="http://schemas.openxmlformats.org/spreadsheetml/2006/main" count="220" uniqueCount="52">
  <si>
    <t>mm</t>
  </si>
  <si>
    <t>N</t>
  </si>
  <si>
    <t>N/mm</t>
  </si>
  <si>
    <t>Hz</t>
  </si>
  <si>
    <t>Z</t>
  </si>
  <si>
    <t>X</t>
  </si>
  <si>
    <t>Y</t>
  </si>
  <si>
    <t>Target Data</t>
  </si>
  <si>
    <t>Nominal                                                    Fx=0N +/- 2,0mm</t>
  </si>
  <si>
    <t>Soft Limit                                              Fx=0N +/- 2,0mm</t>
  </si>
  <si>
    <t>Stiffness Max                                              +/- 0,1 mm 100Hz</t>
  </si>
  <si>
    <t>Soft Limit                                                 Fx=0N +/- 0,1mm</t>
  </si>
  <si>
    <t>Frequenz (Hz)</t>
  </si>
  <si>
    <t xml:space="preserve">Stiffness (N/mm) </t>
  </si>
  <si>
    <t>Preload (N)</t>
  </si>
  <si>
    <t>Nominal                                                     +/- 0,3 mm</t>
  </si>
  <si>
    <t>Soft Limit                                               +/- 0,3mm</t>
  </si>
  <si>
    <t>Hard Limit                                               +/- 0,3mm</t>
  </si>
  <si>
    <t>Soft Limit                                                   Fx=0N +/- 0,1mm</t>
  </si>
  <si>
    <t xml:space="preserve">Target Data </t>
  </si>
  <si>
    <t>Nominal</t>
  </si>
  <si>
    <t>Hard Limit</t>
  </si>
  <si>
    <t>Soft Limit</t>
  </si>
  <si>
    <t>Stiffness</t>
  </si>
  <si>
    <r>
      <t>Hard Limit                                              Fx=</t>
    </r>
    <r>
      <rPr>
        <b/>
        <sz val="9"/>
        <color rgb="FFFF0000"/>
        <rFont val="Arial"/>
        <family val="2"/>
      </rPr>
      <t>1500N</t>
    </r>
    <r>
      <rPr>
        <b/>
        <sz val="9"/>
        <color theme="1"/>
        <rFont val="Arial"/>
        <family val="2"/>
      </rPr>
      <t xml:space="preserve"> +/- 0,1mm</t>
    </r>
  </si>
  <si>
    <t xml:space="preserve">Test Data </t>
  </si>
  <si>
    <t xml:space="preserve"> X static</t>
  </si>
  <si>
    <r>
      <t xml:space="preserve"> X dynamic (a= </t>
    </r>
    <r>
      <rPr>
        <b/>
        <sz val="12"/>
        <color theme="1"/>
        <rFont val="Calibri"/>
        <family val="2"/>
      </rPr>
      <t>±2,0mm; Fz= 850N; Fx= 0N)</t>
    </r>
  </si>
  <si>
    <r>
      <t xml:space="preserve"> X dynamic (a= </t>
    </r>
    <r>
      <rPr>
        <b/>
        <sz val="12"/>
        <color theme="1"/>
        <rFont val="Calibri"/>
        <family val="2"/>
      </rPr>
      <t>±0,1mm; Fz= 850N; Fx= 0N)</t>
    </r>
  </si>
  <si>
    <r>
      <t xml:space="preserve"> X dynamic (a= </t>
    </r>
    <r>
      <rPr>
        <b/>
        <sz val="12"/>
        <color theme="1"/>
        <rFont val="Calibri"/>
        <family val="2"/>
      </rPr>
      <t xml:space="preserve">±0,1mm; Fz= 850N; Fx= </t>
    </r>
    <r>
      <rPr>
        <b/>
        <sz val="12"/>
        <color rgb="FFFF0000"/>
        <rFont val="Calibri"/>
        <family val="2"/>
      </rPr>
      <t>1500N</t>
    </r>
    <r>
      <rPr>
        <b/>
        <sz val="12"/>
        <color theme="1"/>
        <rFont val="Calibri"/>
        <family val="2"/>
      </rPr>
      <t>)</t>
    </r>
  </si>
  <si>
    <t>Part No.</t>
  </si>
  <si>
    <t>Legend name</t>
  </si>
  <si>
    <t>PAV order</t>
  </si>
  <si>
    <t xml:space="preserve">Rubber </t>
  </si>
  <si>
    <t>W-AR</t>
  </si>
  <si>
    <t xml:space="preserve"> Y static</t>
  </si>
  <si>
    <t xml:space="preserve"> Z static</t>
  </si>
  <si>
    <r>
      <t xml:space="preserve"> Z dynamic (a= </t>
    </r>
    <r>
      <rPr>
        <b/>
        <sz val="12"/>
        <color theme="1"/>
        <rFont val="Calibri"/>
        <family val="2"/>
      </rPr>
      <t>±0,3mm; Fz= 850N; Fx= 0N)</t>
    </r>
  </si>
  <si>
    <r>
      <t xml:space="preserve"> Z dynamic (a= </t>
    </r>
    <r>
      <rPr>
        <b/>
        <sz val="12"/>
        <color theme="1"/>
        <rFont val="Calibri"/>
        <family val="2"/>
      </rPr>
      <t>±0,1mm; Fz= 850N; Fx= 0N)</t>
    </r>
  </si>
  <si>
    <r>
      <t xml:space="preserve"> Z dynamic (a= </t>
    </r>
    <r>
      <rPr>
        <b/>
        <sz val="12"/>
        <color theme="1"/>
        <rFont val="Calibri"/>
        <family val="2"/>
      </rPr>
      <t xml:space="preserve">±0,1mm; Fz= 850N; Fx= </t>
    </r>
    <r>
      <rPr>
        <b/>
        <sz val="12"/>
        <color rgb="FFFF0000"/>
        <rFont val="Calibri"/>
        <family val="2"/>
      </rPr>
      <t>1500N</t>
    </r>
    <r>
      <rPr>
        <b/>
        <sz val="12"/>
        <color theme="1"/>
        <rFont val="Calibri"/>
        <family val="2"/>
      </rPr>
      <t>)</t>
    </r>
  </si>
  <si>
    <t>Hard Limit                                              Fx=1000N +/- 2,0mm</t>
  </si>
  <si>
    <t>Hard Limit                                              Fx=1500N +/- 0,1mm</t>
  </si>
  <si>
    <t xml:space="preserve">TEST 1 </t>
  </si>
  <si>
    <t xml:space="preserve">TEST 2 </t>
  </si>
  <si>
    <t>TEST 3</t>
  </si>
  <si>
    <t>TEST 4</t>
  </si>
  <si>
    <t>TEST 5</t>
  </si>
  <si>
    <t xml:space="preserve">Test 1 </t>
  </si>
  <si>
    <t>Test 2</t>
  </si>
  <si>
    <t>Test 3</t>
  </si>
  <si>
    <t xml:space="preserve">Legend name </t>
  </si>
  <si>
    <r>
      <t xml:space="preserve"> X dynamic (a= </t>
    </r>
    <r>
      <rPr>
        <b/>
        <sz val="12"/>
        <color theme="1"/>
        <rFont val="Calibri"/>
        <family val="2"/>
      </rPr>
      <t>±0,1mm @ 100Hz; Fz= 850N; -3kN+5kN)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</si>
</sst>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b/>
      <sz val="12"/>
      <color theme="1"/>
      <name val="Calibri"/>
      <family val="2"/>
      <scheme val="minor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rgb="FFFF0000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b/>
      <sz val="12"/>
      <color rgb="FFFF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2" fontId="4" fillId="0" borderId="2" xfId="0" applyNumberFormat="1" applyFont="1" applyBorder="1" applyAlignment="1">
      <alignment horizontal="center"/>
    </xf>
    <xf numFmtId="2" fontId="5" fillId="0" borderId="3" xfId="0" applyNumberFormat="1" applyFont="1" applyBorder="1" applyAlignment="1">
      <alignment horizontal="right"/>
    </xf>
    <xf numFmtId="2" fontId="5" fillId="0" borderId="4" xfId="0" applyNumberFormat="1" applyFont="1" applyBorder="1" applyAlignment="1">
      <alignment horizontal="right"/>
    </xf>
    <xf numFmtId="1" fontId="5" fillId="0" borderId="3" xfId="0" applyNumberFormat="1" applyFont="1" applyBorder="1" applyAlignment="1">
      <alignment horizontal="right"/>
    </xf>
    <xf numFmtId="1" fontId="5" fillId="0" borderId="4" xfId="0" applyNumberFormat="1" applyFont="1" applyBorder="1" applyAlignment="1">
      <alignment horizontal="right"/>
    </xf>
    <xf numFmtId="2" fontId="0" fillId="0" borderId="3" xfId="0" applyNumberFormat="1" applyBorder="1" applyAlignment="1">
      <alignment horizontal="right"/>
    </xf>
    <xf numFmtId="2" fontId="0" fillId="0" borderId="4" xfId="0" applyNumberFormat="1" applyBorder="1" applyAlignment="1">
      <alignment horizontal="right"/>
    </xf>
    <xf numFmtId="2" fontId="0" fillId="0" borderId="3" xfId="0" applyNumberFormat="1" applyBorder="1"/>
    <xf numFmtId="2" fontId="0" fillId="0" borderId="4" xfId="0" applyNumberFormat="1" applyBorder="1"/>
    <xf numFmtId="2" fontId="5" fillId="0" borderId="5" xfId="0" applyNumberFormat="1" applyFont="1" applyBorder="1" applyAlignment="1">
      <alignment horizontal="right"/>
    </xf>
    <xf numFmtId="2" fontId="5" fillId="0" borderId="6" xfId="0" applyNumberFormat="1" applyFont="1" applyBorder="1" applyAlignment="1">
      <alignment horizontal="right"/>
    </xf>
    <xf numFmtId="1" fontId="5" fillId="0" borderId="5" xfId="0" applyNumberFormat="1" applyFont="1" applyBorder="1" applyAlignment="1">
      <alignment horizontal="right"/>
    </xf>
    <xf numFmtId="1" fontId="5" fillId="0" borderId="6" xfId="0" applyNumberFormat="1" applyFont="1" applyBorder="1" applyAlignment="1">
      <alignment horizontal="right"/>
    </xf>
    <xf numFmtId="2" fontId="0" fillId="0" borderId="5" xfId="0" applyNumberFormat="1" applyBorder="1" applyAlignment="1">
      <alignment horizontal="right"/>
    </xf>
    <xf numFmtId="2" fontId="0" fillId="0" borderId="6" xfId="0" applyNumberFormat="1" applyBorder="1" applyAlignment="1">
      <alignment horizontal="right"/>
    </xf>
    <xf numFmtId="2" fontId="0" fillId="0" borderId="5" xfId="0" applyNumberFormat="1" applyBorder="1"/>
    <xf numFmtId="2" fontId="0" fillId="0" borderId="6" xfId="0" applyNumberFormat="1" applyBorder="1"/>
    <xf numFmtId="2" fontId="5" fillId="0" borderId="7" xfId="0" applyNumberFormat="1" applyFont="1" applyBorder="1" applyAlignment="1">
      <alignment horizontal="center"/>
    </xf>
    <xf numFmtId="2" fontId="5" fillId="0" borderId="8" xfId="0" applyNumberFormat="1" applyFont="1" applyBorder="1" applyAlignment="1">
      <alignment horizontal="center"/>
    </xf>
    <xf numFmtId="2" fontId="5" fillId="0" borderId="7" xfId="0" applyNumberFormat="1" applyFont="1" applyBorder="1" applyAlignment="1">
      <alignment horizontal="right"/>
    </xf>
    <xf numFmtId="2" fontId="5" fillId="0" borderId="8" xfId="0" applyNumberFormat="1" applyFont="1" applyBorder="1" applyAlignment="1">
      <alignment horizontal="right"/>
    </xf>
    <xf numFmtId="0" fontId="0" fillId="0" borderId="7" xfId="0" applyBorder="1"/>
    <xf numFmtId="0" fontId="0" fillId="0" borderId="8" xfId="0" applyBorder="1"/>
    <xf numFmtId="1" fontId="5" fillId="0" borderId="7" xfId="0" applyNumberFormat="1" applyFont="1" applyBorder="1" applyAlignment="1">
      <alignment horizontal="right"/>
    </xf>
    <xf numFmtId="1" fontId="5" fillId="0" borderId="8" xfId="0" applyNumberFormat="1" applyFont="1" applyBorder="1" applyAlignment="1">
      <alignment horizontal="right"/>
    </xf>
    <xf numFmtId="0" fontId="0" fillId="0" borderId="1" xfId="0" applyBorder="1"/>
    <xf numFmtId="2" fontId="5" fillId="0" borderId="3" xfId="0" applyNumberFormat="1" applyFont="1" applyBorder="1"/>
    <xf numFmtId="2" fontId="5" fillId="0" borderId="4" xfId="0" applyNumberFormat="1" applyFont="1" applyBorder="1"/>
    <xf numFmtId="0" fontId="0" fillId="0" borderId="3" xfId="0" applyBorder="1"/>
    <xf numFmtId="0" fontId="0" fillId="0" borderId="4" xfId="0" applyBorder="1"/>
    <xf numFmtId="2" fontId="5" fillId="0" borderId="5" xfId="0" applyNumberFormat="1" applyFont="1" applyBorder="1"/>
    <xf numFmtId="2" fontId="5" fillId="0" borderId="6" xfId="0" applyNumberFormat="1" applyFont="1" applyBorder="1"/>
    <xf numFmtId="0" fontId="0" fillId="0" borderId="5" xfId="0" applyBorder="1"/>
    <xf numFmtId="0" fontId="0" fillId="0" borderId="6" xfId="0" applyBorder="1"/>
    <xf numFmtId="2" fontId="4" fillId="0" borderId="1" xfId="0" applyNumberFormat="1" applyFont="1" applyBorder="1" applyAlignment="1">
      <alignment horizontal="center"/>
    </xf>
    <xf numFmtId="2" fontId="7" fillId="0" borderId="5" xfId="0" applyNumberFormat="1" applyFont="1" applyBorder="1" applyAlignment="1">
      <alignment horizontal="center" vertical="center" wrapText="1"/>
    </xf>
    <xf numFmtId="2" fontId="7" fillId="0" borderId="0" xfId="0" applyNumberFormat="1" applyFont="1" applyAlignment="1">
      <alignment horizontal="center" vertical="center" wrapText="1"/>
    </xf>
    <xf numFmtId="2" fontId="7" fillId="0" borderId="6" xfId="0" applyNumberFormat="1" applyFont="1" applyBorder="1" applyAlignment="1">
      <alignment horizontal="center" vertical="center" wrapText="1"/>
    </xf>
    <xf numFmtId="2" fontId="7" fillId="0" borderId="5" xfId="0" applyNumberFormat="1" applyFont="1" applyBorder="1" applyAlignment="1">
      <alignment horizontal="center"/>
    </xf>
    <xf numFmtId="2" fontId="7" fillId="0" borderId="0" xfId="0" applyNumberFormat="1" applyFont="1" applyAlignment="1">
      <alignment horizontal="center"/>
    </xf>
    <xf numFmtId="2" fontId="7" fillId="0" borderId="7" xfId="0" applyNumberFormat="1" applyFont="1" applyBorder="1" applyAlignment="1">
      <alignment horizontal="center"/>
    </xf>
    <xf numFmtId="2" fontId="7" fillId="0" borderId="9" xfId="0" applyNumberFormat="1" applyFont="1" applyBorder="1" applyAlignment="1">
      <alignment horizontal="center"/>
    </xf>
    <xf numFmtId="2" fontId="7" fillId="0" borderId="8" xfId="0" applyNumberFormat="1" applyFont="1" applyBorder="1" applyAlignment="1">
      <alignment horizontal="center" vertical="center" wrapText="1"/>
    </xf>
    <xf numFmtId="2" fontId="7" fillId="0" borderId="7" xfId="0" applyNumberFormat="1" applyFont="1" applyBorder="1" applyAlignment="1">
      <alignment horizontal="center" vertical="center" wrapText="1"/>
    </xf>
    <xf numFmtId="2" fontId="7" fillId="0" borderId="9" xfId="0" applyNumberFormat="1" applyFont="1" applyBorder="1" applyAlignment="1">
      <alignment horizontal="center" vertical="center" wrapText="1"/>
    </xf>
    <xf numFmtId="2" fontId="8" fillId="0" borderId="3" xfId="0" applyNumberFormat="1" applyFont="1" applyBorder="1" applyAlignment="1">
      <alignment horizontal="center" vertical="center" wrapText="1"/>
    </xf>
    <xf numFmtId="2" fontId="7" fillId="0" borderId="10" xfId="0" applyNumberFormat="1" applyFont="1" applyBorder="1" applyAlignment="1">
      <alignment horizontal="center"/>
    </xf>
    <xf numFmtId="2" fontId="7" fillId="0" borderId="4" xfId="0" applyNumberFormat="1" applyFont="1" applyBorder="1" applyAlignment="1">
      <alignment horizontal="center" vertical="center" wrapText="1"/>
    </xf>
    <xf numFmtId="2" fontId="7" fillId="0" borderId="3" xfId="0" applyNumberFormat="1" applyFont="1" applyBorder="1" applyAlignment="1">
      <alignment horizontal="center"/>
    </xf>
    <xf numFmtId="2" fontId="8" fillId="0" borderId="5" xfId="0" applyNumberFormat="1" applyFont="1" applyBorder="1" applyAlignment="1">
      <alignment horizontal="center" vertical="center" wrapText="1"/>
    </xf>
    <xf numFmtId="2" fontId="7" fillId="0" borderId="0" xfId="0" applyNumberFormat="1" applyFont="1" applyBorder="1" applyAlignment="1">
      <alignment horizontal="center"/>
    </xf>
    <xf numFmtId="0" fontId="0" fillId="0" borderId="9" xfId="0" applyBorder="1"/>
    <xf numFmtId="2" fontId="7" fillId="0" borderId="3" xfId="0" applyNumberFormat="1" applyFont="1" applyBorder="1" applyAlignment="1">
      <alignment horizontal="center" vertical="center" wrapText="1"/>
    </xf>
    <xf numFmtId="2" fontId="7" fillId="0" borderId="10" xfId="0" applyNumberFormat="1" applyFont="1" applyBorder="1" applyAlignment="1">
      <alignment horizontal="center" vertical="center" wrapText="1"/>
    </xf>
    <xf numFmtId="2" fontId="7" fillId="0" borderId="0" xfId="0" applyNumberFormat="1" applyFont="1" applyBorder="1" applyAlignment="1">
      <alignment horizontal="center" vertical="center" wrapText="1"/>
    </xf>
    <xf numFmtId="0" fontId="0" fillId="0" borderId="7" xfId="0" applyFont="1" applyBorder="1"/>
    <xf numFmtId="0" fontId="0" fillId="0" borderId="9" xfId="0" applyFont="1" applyBorder="1"/>
    <xf numFmtId="0" fontId="0" fillId="0" borderId="8" xfId="0" applyFont="1" applyBorder="1"/>
    <xf numFmtId="2" fontId="5" fillId="0" borderId="5" xfId="0" applyNumberFormat="1" applyFont="1" applyBorder="1" applyAlignment="1">
      <alignment horizontal="center"/>
    </xf>
    <xf numFmtId="2" fontId="5" fillId="0" borderId="6" xfId="0" applyNumberFormat="1" applyFont="1" applyBorder="1" applyAlignment="1">
      <alignment horizontal="center"/>
    </xf>
    <xf numFmtId="2" fontId="5" fillId="0" borderId="7" xfId="0" applyNumberFormat="1" applyFont="1" applyBorder="1" applyAlignment="1">
      <alignment horizontal="center"/>
    </xf>
    <xf numFmtId="2" fontId="5" fillId="0" borderId="8" xfId="0" applyNumberFormat="1" applyFont="1" applyBorder="1" applyAlignment="1">
      <alignment horizontal="center"/>
    </xf>
    <xf numFmtId="2" fontId="5" fillId="0" borderId="3" xfId="0" applyNumberFormat="1" applyFont="1" applyBorder="1" applyAlignment="1">
      <alignment horizontal="center"/>
    </xf>
    <xf numFmtId="2" fontId="5" fillId="0" borderId="4" xfId="0" applyNumberFormat="1" applyFont="1" applyBorder="1" applyAlignment="1">
      <alignment horizontal="center"/>
    </xf>
    <xf numFmtId="0" fontId="0" fillId="7" borderId="1" xfId="0" applyFill="1" applyBorder="1"/>
    <xf numFmtId="0" fontId="0" fillId="7" borderId="11" xfId="0" applyFill="1" applyBorder="1" applyAlignment="1">
      <alignment horizontal="center"/>
    </xf>
    <xf numFmtId="0" fontId="0" fillId="7" borderId="12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0" borderId="0" xfId="0" applyBorder="1"/>
    <xf numFmtId="0" fontId="6" fillId="0" borderId="1" xfId="0" applyFont="1" applyBorder="1" applyAlignment="1">
      <alignment horizontal="center"/>
    </xf>
    <xf numFmtId="0" fontId="0" fillId="0" borderId="0" xfId="0" applyAlignment="1"/>
    <xf numFmtId="2" fontId="5" fillId="0" borderId="9" xfId="0" applyNumberFormat="1" applyFont="1" applyBorder="1" applyAlignment="1">
      <alignment horizontal="right"/>
    </xf>
    <xf numFmtId="164" fontId="0" fillId="0" borderId="0" xfId="0" applyNumberFormat="1"/>
    <xf numFmtId="0" fontId="0" fillId="7" borderId="11" xfId="0" applyFill="1" applyBorder="1" applyAlignment="1">
      <alignment horizontal="center"/>
    </xf>
    <xf numFmtId="0" fontId="0" fillId="7" borderId="12" xfId="0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2" fontId="6" fillId="3" borderId="1" xfId="0" applyNumberFormat="1" applyFont="1" applyFill="1" applyBorder="1" applyAlignment="1">
      <alignment horizontal="center"/>
    </xf>
    <xf numFmtId="2" fontId="4" fillId="4" borderId="1" xfId="0" applyNumberFormat="1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horizontal="center"/>
    </xf>
    <xf numFmtId="2" fontId="4" fillId="4" borderId="1" xfId="0" applyNumberFormat="1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/>
    </xf>
    <xf numFmtId="0" fontId="6" fillId="6" borderId="9" xfId="0" applyFont="1" applyFill="1" applyBorder="1" applyAlignment="1">
      <alignment horizontal="center"/>
    </xf>
    <xf numFmtId="0" fontId="0" fillId="7" borderId="11" xfId="0" applyFill="1" applyBorder="1" applyAlignment="1">
      <alignment horizontal="center"/>
    </xf>
    <xf numFmtId="0" fontId="0" fillId="7" borderId="12" xfId="0" applyFill="1" applyBorder="1" applyAlignment="1">
      <alignment horizontal="center"/>
    </xf>
    <xf numFmtId="0" fontId="10" fillId="5" borderId="5" xfId="0" applyFont="1" applyFill="1" applyBorder="1" applyAlignment="1">
      <alignment horizontal="center"/>
    </xf>
    <xf numFmtId="0" fontId="10" fillId="5" borderId="0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de-DE" sz="1600" b="1" i="0" baseline="0">
                <a:effectLst/>
              </a:rPr>
              <a:t>Target Data X direction / Static Test 900N </a:t>
            </a:r>
            <a:endParaRPr lang="de-DE" sz="1600">
              <a:effectLst/>
            </a:endParaRP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Text" lastClr="000000">
                    <a:lumMod val="65000"/>
                    <a:lumOff val="35000"/>
                  </a:sysClr>
                </a:solidFill>
              </a:defRPr>
            </a:pP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3.0965092402464065E-2"/>
          <c:y val="8.117625139444197E-2"/>
          <c:w val="0.76610195799447045"/>
          <c:h val="0.89707924819751794"/>
        </c:manualLayout>
      </c:layout>
      <c:scatterChart>
        <c:scatterStyle val="smoothMarker"/>
        <c:varyColors val="0"/>
        <c:ser>
          <c:idx val="1"/>
          <c:order val="0"/>
          <c:tx>
            <c:v>Hard Limit </c:v>
          </c:tx>
          <c:spPr>
            <a:ln w="19050" cap="rnd">
              <a:solidFill>
                <a:sysClr val="windowText" lastClr="000000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'X static'!$E$5:$E$36</c:f>
              <c:numCache>
                <c:formatCode>0.00</c:formatCode>
                <c:ptCount val="32"/>
                <c:pt idx="0">
                  <c:v>11.2</c:v>
                </c:pt>
                <c:pt idx="1">
                  <c:v>10.5</c:v>
                </c:pt>
                <c:pt idx="2">
                  <c:v>9.6999999999999993</c:v>
                </c:pt>
                <c:pt idx="3">
                  <c:v>8.9</c:v>
                </c:pt>
                <c:pt idx="4">
                  <c:v>8.1</c:v>
                </c:pt>
                <c:pt idx="5">
                  <c:v>7.4</c:v>
                </c:pt>
                <c:pt idx="6">
                  <c:v>6.6</c:v>
                </c:pt>
                <c:pt idx="7">
                  <c:v>5.8</c:v>
                </c:pt>
                <c:pt idx="8">
                  <c:v>5.0999999999999996</c:v>
                </c:pt>
                <c:pt idx="9">
                  <c:v>4.3</c:v>
                </c:pt>
                <c:pt idx="10">
                  <c:v>3.6</c:v>
                </c:pt>
                <c:pt idx="11">
                  <c:v>2.8</c:v>
                </c:pt>
                <c:pt idx="12">
                  <c:v>2.1</c:v>
                </c:pt>
                <c:pt idx="13">
                  <c:v>1.4</c:v>
                </c:pt>
                <c:pt idx="14">
                  <c:v>0.6</c:v>
                </c:pt>
                <c:pt idx="15">
                  <c:v>0</c:v>
                </c:pt>
                <c:pt idx="16">
                  <c:v>0</c:v>
                </c:pt>
                <c:pt idx="17">
                  <c:v>-0.9</c:v>
                </c:pt>
                <c:pt idx="18">
                  <c:v>-1.6</c:v>
                </c:pt>
                <c:pt idx="19">
                  <c:v>-2.4</c:v>
                </c:pt>
                <c:pt idx="20">
                  <c:v>-3.1</c:v>
                </c:pt>
                <c:pt idx="21">
                  <c:v>-3.9</c:v>
                </c:pt>
                <c:pt idx="22">
                  <c:v>-4.5999999999999996</c:v>
                </c:pt>
                <c:pt idx="23">
                  <c:v>-5.3</c:v>
                </c:pt>
                <c:pt idx="24">
                  <c:v>-6</c:v>
                </c:pt>
                <c:pt idx="25">
                  <c:v>-7.5</c:v>
                </c:pt>
                <c:pt idx="26">
                  <c:v>-6.8</c:v>
                </c:pt>
                <c:pt idx="27">
                  <c:v>-8.1999999999999993</c:v>
                </c:pt>
                <c:pt idx="28">
                  <c:v>-8.9</c:v>
                </c:pt>
                <c:pt idx="29">
                  <c:v>-9.6</c:v>
                </c:pt>
                <c:pt idx="30">
                  <c:v>-10.3</c:v>
                </c:pt>
                <c:pt idx="31">
                  <c:v>-10.9</c:v>
                </c:pt>
              </c:numCache>
            </c:numRef>
          </c:xVal>
          <c:yVal>
            <c:numRef>
              <c:f>'X static'!$F$5:$F$36</c:f>
              <c:numCache>
                <c:formatCode>0.00</c:formatCode>
                <c:ptCount val="32"/>
                <c:pt idx="0">
                  <c:v>4087</c:v>
                </c:pt>
                <c:pt idx="1">
                  <c:v>3142</c:v>
                </c:pt>
                <c:pt idx="2">
                  <c:v>2535</c:v>
                </c:pt>
                <c:pt idx="3">
                  <c:v>2089</c:v>
                </c:pt>
                <c:pt idx="4">
                  <c:v>1722</c:v>
                </c:pt>
                <c:pt idx="5">
                  <c:v>1450</c:v>
                </c:pt>
                <c:pt idx="6">
                  <c:v>1206</c:v>
                </c:pt>
                <c:pt idx="7">
                  <c:v>1010</c:v>
                </c:pt>
                <c:pt idx="8">
                  <c:v>828</c:v>
                </c:pt>
                <c:pt idx="9">
                  <c:v>691</c:v>
                </c:pt>
                <c:pt idx="10">
                  <c:v>584</c:v>
                </c:pt>
                <c:pt idx="11">
                  <c:v>470</c:v>
                </c:pt>
                <c:pt idx="12">
                  <c:v>361</c:v>
                </c:pt>
                <c:pt idx="13">
                  <c:v>252</c:v>
                </c:pt>
                <c:pt idx="14">
                  <c:v>140</c:v>
                </c:pt>
                <c:pt idx="15">
                  <c:v>50</c:v>
                </c:pt>
                <c:pt idx="16">
                  <c:v>-50</c:v>
                </c:pt>
                <c:pt idx="17">
                  <c:v>-186</c:v>
                </c:pt>
                <c:pt idx="18">
                  <c:v>-284</c:v>
                </c:pt>
                <c:pt idx="19">
                  <c:v>-409</c:v>
                </c:pt>
                <c:pt idx="20">
                  <c:v>-507</c:v>
                </c:pt>
                <c:pt idx="21">
                  <c:v>-621</c:v>
                </c:pt>
                <c:pt idx="22">
                  <c:v>-750</c:v>
                </c:pt>
                <c:pt idx="23">
                  <c:v>-925</c:v>
                </c:pt>
                <c:pt idx="24">
                  <c:v>-1117</c:v>
                </c:pt>
                <c:pt idx="25">
                  <c:v>-1586</c:v>
                </c:pt>
                <c:pt idx="26">
                  <c:v>-1338</c:v>
                </c:pt>
                <c:pt idx="27">
                  <c:v>-1900</c:v>
                </c:pt>
                <c:pt idx="28">
                  <c:v>-2279</c:v>
                </c:pt>
                <c:pt idx="29">
                  <c:v>-2722</c:v>
                </c:pt>
                <c:pt idx="30">
                  <c:v>-3314</c:v>
                </c:pt>
                <c:pt idx="31">
                  <c:v>-4069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5DF-4998-ADCB-31877568EEF7}"/>
            </c:ext>
          </c:extLst>
        </c:ser>
        <c:ser>
          <c:idx val="0"/>
          <c:order val="1"/>
          <c:tx>
            <c:v>Nominal </c:v>
          </c:tx>
          <c:spPr>
            <a:ln w="19050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xVal>
            <c:numRef>
              <c:f>'X static'!$B$5:$B$35</c:f>
              <c:numCache>
                <c:formatCode>0.00</c:formatCode>
                <c:ptCount val="31"/>
                <c:pt idx="0">
                  <c:v>12.5</c:v>
                </c:pt>
                <c:pt idx="1">
                  <c:v>11.6</c:v>
                </c:pt>
                <c:pt idx="2">
                  <c:v>10.7</c:v>
                </c:pt>
                <c:pt idx="3">
                  <c:v>9.9</c:v>
                </c:pt>
                <c:pt idx="4">
                  <c:v>9</c:v>
                </c:pt>
                <c:pt idx="5">
                  <c:v>8.1999999999999993</c:v>
                </c:pt>
                <c:pt idx="6">
                  <c:v>7.3</c:v>
                </c:pt>
                <c:pt idx="7">
                  <c:v>6.5</c:v>
                </c:pt>
                <c:pt idx="8">
                  <c:v>5.7</c:v>
                </c:pt>
                <c:pt idx="9">
                  <c:v>4.8</c:v>
                </c:pt>
                <c:pt idx="10">
                  <c:v>4</c:v>
                </c:pt>
                <c:pt idx="11">
                  <c:v>3.1</c:v>
                </c:pt>
                <c:pt idx="12">
                  <c:v>2.2999999999999998</c:v>
                </c:pt>
                <c:pt idx="13">
                  <c:v>1.5</c:v>
                </c:pt>
                <c:pt idx="14">
                  <c:v>0.7</c:v>
                </c:pt>
                <c:pt idx="15">
                  <c:v>0</c:v>
                </c:pt>
                <c:pt idx="16">
                  <c:v>-1</c:v>
                </c:pt>
                <c:pt idx="17">
                  <c:v>-1.8</c:v>
                </c:pt>
                <c:pt idx="18">
                  <c:v>-2.7</c:v>
                </c:pt>
                <c:pt idx="19">
                  <c:v>-3.5</c:v>
                </c:pt>
                <c:pt idx="20">
                  <c:v>-4.3</c:v>
                </c:pt>
                <c:pt idx="21">
                  <c:v>-5.0999999999999996</c:v>
                </c:pt>
                <c:pt idx="22">
                  <c:v>-5.9</c:v>
                </c:pt>
                <c:pt idx="23">
                  <c:v>-6.7</c:v>
                </c:pt>
                <c:pt idx="24">
                  <c:v>-7.5</c:v>
                </c:pt>
                <c:pt idx="25">
                  <c:v>-8.3000000000000007</c:v>
                </c:pt>
                <c:pt idx="26">
                  <c:v>-9.1</c:v>
                </c:pt>
                <c:pt idx="27">
                  <c:v>-9.9</c:v>
                </c:pt>
                <c:pt idx="28">
                  <c:v>-10.7</c:v>
                </c:pt>
                <c:pt idx="29">
                  <c:v>-11.4</c:v>
                </c:pt>
                <c:pt idx="30">
                  <c:v>-12.1</c:v>
                </c:pt>
              </c:numCache>
            </c:numRef>
          </c:xVal>
          <c:yVal>
            <c:numRef>
              <c:f>'X static'!$C$5:$C$35</c:f>
              <c:numCache>
                <c:formatCode>0.00</c:formatCode>
                <c:ptCount val="31"/>
                <c:pt idx="0">
                  <c:v>4037</c:v>
                </c:pt>
                <c:pt idx="1">
                  <c:v>3092</c:v>
                </c:pt>
                <c:pt idx="2">
                  <c:v>2485</c:v>
                </c:pt>
                <c:pt idx="3">
                  <c:v>2039</c:v>
                </c:pt>
                <c:pt idx="4">
                  <c:v>1672</c:v>
                </c:pt>
                <c:pt idx="5">
                  <c:v>1400</c:v>
                </c:pt>
                <c:pt idx="6">
                  <c:v>1156</c:v>
                </c:pt>
                <c:pt idx="7">
                  <c:v>960</c:v>
                </c:pt>
                <c:pt idx="8">
                  <c:v>778</c:v>
                </c:pt>
                <c:pt idx="9">
                  <c:v>641</c:v>
                </c:pt>
                <c:pt idx="10">
                  <c:v>534</c:v>
                </c:pt>
                <c:pt idx="11">
                  <c:v>420</c:v>
                </c:pt>
                <c:pt idx="12">
                  <c:v>311</c:v>
                </c:pt>
                <c:pt idx="13">
                  <c:v>202</c:v>
                </c:pt>
                <c:pt idx="14">
                  <c:v>90</c:v>
                </c:pt>
                <c:pt idx="15">
                  <c:v>0</c:v>
                </c:pt>
                <c:pt idx="16">
                  <c:v>-136</c:v>
                </c:pt>
                <c:pt idx="17">
                  <c:v>-234</c:v>
                </c:pt>
                <c:pt idx="18">
                  <c:v>-359</c:v>
                </c:pt>
                <c:pt idx="19">
                  <c:v>-457</c:v>
                </c:pt>
                <c:pt idx="20">
                  <c:v>-571</c:v>
                </c:pt>
                <c:pt idx="21">
                  <c:v>-700</c:v>
                </c:pt>
                <c:pt idx="22">
                  <c:v>-875</c:v>
                </c:pt>
                <c:pt idx="23">
                  <c:v>-1067</c:v>
                </c:pt>
                <c:pt idx="24">
                  <c:v>-1288</c:v>
                </c:pt>
                <c:pt idx="25">
                  <c:v>-1536</c:v>
                </c:pt>
                <c:pt idx="26">
                  <c:v>-1850</c:v>
                </c:pt>
                <c:pt idx="27">
                  <c:v>-2229</c:v>
                </c:pt>
                <c:pt idx="28">
                  <c:v>-2672</c:v>
                </c:pt>
                <c:pt idx="29">
                  <c:v>-3264</c:v>
                </c:pt>
                <c:pt idx="30">
                  <c:v>-4019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5DF-4998-ADCB-31877568EEF7}"/>
            </c:ext>
          </c:extLst>
        </c:ser>
        <c:ser>
          <c:idx val="2"/>
          <c:order val="2"/>
          <c:tx>
            <c:v>Soft Limit </c:v>
          </c:tx>
          <c:spPr>
            <a:ln w="19050" cap="rnd">
              <a:solidFill>
                <a:sysClr val="windowText" lastClr="000000"/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'X static'!$H$5:$H$36</c:f>
              <c:numCache>
                <c:formatCode>0.00</c:formatCode>
                <c:ptCount val="32"/>
                <c:pt idx="0">
                  <c:v>13.7</c:v>
                </c:pt>
                <c:pt idx="1">
                  <c:v>12.8</c:v>
                </c:pt>
                <c:pt idx="2">
                  <c:v>11.8</c:v>
                </c:pt>
                <c:pt idx="3">
                  <c:v>10.9</c:v>
                </c:pt>
                <c:pt idx="4">
                  <c:v>9.9</c:v>
                </c:pt>
                <c:pt idx="5">
                  <c:v>9</c:v>
                </c:pt>
                <c:pt idx="6">
                  <c:v>8.1</c:v>
                </c:pt>
                <c:pt idx="7">
                  <c:v>7.1</c:v>
                </c:pt>
                <c:pt idx="8">
                  <c:v>6.3</c:v>
                </c:pt>
                <c:pt idx="9">
                  <c:v>5.3</c:v>
                </c:pt>
                <c:pt idx="10">
                  <c:v>4.4000000000000004</c:v>
                </c:pt>
                <c:pt idx="11">
                  <c:v>3.4</c:v>
                </c:pt>
                <c:pt idx="12">
                  <c:v>2.5</c:v>
                </c:pt>
                <c:pt idx="13">
                  <c:v>1.7</c:v>
                </c:pt>
                <c:pt idx="14">
                  <c:v>0.7</c:v>
                </c:pt>
                <c:pt idx="15">
                  <c:v>0</c:v>
                </c:pt>
                <c:pt idx="16">
                  <c:v>0</c:v>
                </c:pt>
                <c:pt idx="17">
                  <c:v>-1.1000000000000001</c:v>
                </c:pt>
                <c:pt idx="18">
                  <c:v>-2</c:v>
                </c:pt>
                <c:pt idx="19">
                  <c:v>-3.8</c:v>
                </c:pt>
                <c:pt idx="20">
                  <c:v>-4.7</c:v>
                </c:pt>
                <c:pt idx="21">
                  <c:v>-5.6</c:v>
                </c:pt>
                <c:pt idx="22">
                  <c:v>-6.5</c:v>
                </c:pt>
                <c:pt idx="23">
                  <c:v>-7.4</c:v>
                </c:pt>
                <c:pt idx="24">
                  <c:v>-9.1</c:v>
                </c:pt>
                <c:pt idx="25">
                  <c:v>-8.3000000000000007</c:v>
                </c:pt>
                <c:pt idx="26">
                  <c:v>-10</c:v>
                </c:pt>
                <c:pt idx="27">
                  <c:v>-10.9</c:v>
                </c:pt>
                <c:pt idx="28">
                  <c:v>-11.7</c:v>
                </c:pt>
                <c:pt idx="29">
                  <c:v>-12.5</c:v>
                </c:pt>
                <c:pt idx="30">
                  <c:v>-13.3</c:v>
                </c:pt>
              </c:numCache>
            </c:numRef>
          </c:xVal>
          <c:yVal>
            <c:numRef>
              <c:f>'X static'!$I$5:$I$36</c:f>
              <c:numCache>
                <c:formatCode>0.00</c:formatCode>
                <c:ptCount val="32"/>
                <c:pt idx="0">
                  <c:v>3987</c:v>
                </c:pt>
                <c:pt idx="1">
                  <c:v>3042</c:v>
                </c:pt>
                <c:pt idx="2">
                  <c:v>2435</c:v>
                </c:pt>
                <c:pt idx="3">
                  <c:v>1989</c:v>
                </c:pt>
                <c:pt idx="4">
                  <c:v>1622</c:v>
                </c:pt>
                <c:pt idx="5">
                  <c:v>1350</c:v>
                </c:pt>
                <c:pt idx="6">
                  <c:v>1106</c:v>
                </c:pt>
                <c:pt idx="7">
                  <c:v>910</c:v>
                </c:pt>
                <c:pt idx="8">
                  <c:v>728</c:v>
                </c:pt>
                <c:pt idx="9">
                  <c:v>591</c:v>
                </c:pt>
                <c:pt idx="10">
                  <c:v>484</c:v>
                </c:pt>
                <c:pt idx="11">
                  <c:v>370</c:v>
                </c:pt>
                <c:pt idx="12">
                  <c:v>261</c:v>
                </c:pt>
                <c:pt idx="13">
                  <c:v>152</c:v>
                </c:pt>
                <c:pt idx="14">
                  <c:v>40</c:v>
                </c:pt>
                <c:pt idx="15">
                  <c:v>-50</c:v>
                </c:pt>
                <c:pt idx="16">
                  <c:v>50</c:v>
                </c:pt>
                <c:pt idx="17">
                  <c:v>-86</c:v>
                </c:pt>
                <c:pt idx="18">
                  <c:v>-184</c:v>
                </c:pt>
                <c:pt idx="19">
                  <c:v>-407</c:v>
                </c:pt>
                <c:pt idx="20">
                  <c:v>-521</c:v>
                </c:pt>
                <c:pt idx="21">
                  <c:v>-650</c:v>
                </c:pt>
                <c:pt idx="22">
                  <c:v>-825</c:v>
                </c:pt>
                <c:pt idx="23">
                  <c:v>-1017</c:v>
                </c:pt>
                <c:pt idx="24">
                  <c:v>-1486</c:v>
                </c:pt>
                <c:pt idx="25">
                  <c:v>-1238</c:v>
                </c:pt>
                <c:pt idx="26">
                  <c:v>-1800</c:v>
                </c:pt>
                <c:pt idx="27">
                  <c:v>-2179</c:v>
                </c:pt>
                <c:pt idx="28">
                  <c:v>-2622</c:v>
                </c:pt>
                <c:pt idx="29">
                  <c:v>-3214</c:v>
                </c:pt>
                <c:pt idx="30">
                  <c:v>-3969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05DF-4998-ADCB-31877568EEF7}"/>
            </c:ext>
          </c:extLst>
        </c:ser>
        <c:ser>
          <c:idx val="3"/>
          <c:order val="3"/>
          <c:tx>
            <c:strRef>
              <c:f>'[1]X  Data'!$E$4:$F$4</c:f>
              <c:strCache>
                <c:ptCount val="1"/>
                <c:pt idx="0">
                  <c:v>1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'[1]X  Data'!$E$8:$E$21</c:f>
              <c:numCache>
                <c:formatCode>General</c:formatCode>
                <c:ptCount val="14"/>
              </c:numCache>
            </c:numRef>
          </c:xVal>
          <c:yVal>
            <c:numRef>
              <c:f>'[1]X  Data'!$F$8:$F$21</c:f>
              <c:numCache>
                <c:formatCode>General</c:formatCode>
                <c:ptCount val="14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05DF-4998-ADCB-31877568EE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5766776"/>
        <c:axId val="755765136"/>
      </c:scatterChart>
      <c:valAx>
        <c:axId val="7557667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 sz="1200" b="1"/>
                  <a:t>displacement</a:t>
                </a:r>
                <a:r>
                  <a:rPr lang="de-DE" sz="1200" b="1" baseline="0"/>
                  <a:t> [</a:t>
                </a:r>
                <a:r>
                  <a:rPr lang="de-DE" sz="1200" b="1"/>
                  <a:t>mm]</a:t>
                </a:r>
              </a:p>
            </c:rich>
          </c:tx>
          <c:layout>
            <c:manualLayout>
              <c:xMode val="edge"/>
              <c:yMode val="edge"/>
              <c:x val="0.8180714320360879"/>
              <c:y val="0.5132236484454250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765136"/>
        <c:crosses val="autoZero"/>
        <c:crossBetween val="midCat"/>
      </c:valAx>
      <c:valAx>
        <c:axId val="755765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 sz="1200" b="1"/>
                  <a:t>force</a:t>
                </a:r>
                <a:r>
                  <a:rPr lang="de-DE" sz="1200" b="1" baseline="0"/>
                  <a:t> [N]</a:t>
                </a:r>
                <a:endParaRPr lang="de-DE" sz="1200" b="1"/>
              </a:p>
            </c:rich>
          </c:tx>
          <c:layout>
            <c:manualLayout>
              <c:xMode val="edge"/>
              <c:yMode val="edge"/>
              <c:x val="0.37260290744098734"/>
              <c:y val="6.3735071049250303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76677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4064120883551008"/>
          <c:y val="0.18133661158354744"/>
          <c:w val="0.1417627078748897"/>
          <c:h val="0.129614650890550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de-DE" sz="1400" b="1" i="0" baseline="0">
                <a:effectLst/>
              </a:rPr>
              <a:t>Target Data Y direction / Statique Test 750 N </a:t>
            </a:r>
            <a:endParaRPr lang="de-DE" sz="1400">
              <a:effectLst/>
            </a:endParaRP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Text" lastClr="000000">
                    <a:lumMod val="65000"/>
                    <a:lumOff val="35000"/>
                  </a:sysClr>
                </a:solidFill>
              </a:defRPr>
            </a:pPr>
            <a:endParaRPr lang="de-DE" sz="14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3.4027603513174402E-2"/>
          <c:y val="0.10108176100628931"/>
          <c:w val="0.78033873745706517"/>
          <c:h val="0.87124528301886794"/>
        </c:manualLayout>
      </c:layout>
      <c:scatterChart>
        <c:scatterStyle val="smoothMarker"/>
        <c:varyColors val="0"/>
        <c:ser>
          <c:idx val="1"/>
          <c:order val="0"/>
          <c:tx>
            <c:v>Hard Limit </c:v>
          </c:tx>
          <c:spPr>
            <a:ln w="19050" cap="rnd">
              <a:solidFill>
                <a:sysClr val="windowText" lastClr="000000"/>
              </a:solidFill>
              <a:prstDash val="dash"/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0-37FB-4F7C-AFE1-7C24BBC1A85E}"/>
              </c:ext>
            </c:extLst>
          </c:dPt>
          <c:xVal>
            <c:numRef>
              <c:f>'Y static'!$E$5:$E$8</c:f>
              <c:numCache>
                <c:formatCode>0.00</c:formatCode>
                <c:ptCount val="4"/>
                <c:pt idx="0">
                  <c:v>3.6</c:v>
                </c:pt>
                <c:pt idx="1">
                  <c:v>0</c:v>
                </c:pt>
                <c:pt idx="2">
                  <c:v>0</c:v>
                </c:pt>
                <c:pt idx="3">
                  <c:v>-3.6</c:v>
                </c:pt>
              </c:numCache>
            </c:numRef>
          </c:xVal>
          <c:yVal>
            <c:numRef>
              <c:f>'Y static'!$F$5:$F$8</c:f>
              <c:numCache>
                <c:formatCode>0.00</c:formatCode>
                <c:ptCount val="4"/>
                <c:pt idx="0">
                  <c:v>250</c:v>
                </c:pt>
                <c:pt idx="1">
                  <c:v>20</c:v>
                </c:pt>
                <c:pt idx="2">
                  <c:v>-20</c:v>
                </c:pt>
                <c:pt idx="3">
                  <c:v>-250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7FB-4F7C-AFE1-7C24BBC1A85E}"/>
            </c:ext>
          </c:extLst>
        </c:ser>
        <c:ser>
          <c:idx val="0"/>
          <c:order val="1"/>
          <c:tx>
            <c:v>Nominal </c:v>
          </c:tx>
          <c:spPr>
            <a:ln w="19050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xVal>
            <c:numRef>
              <c:f>'Y static'!$B$5:$B$7</c:f>
              <c:numCache>
                <c:formatCode>0.00</c:formatCode>
                <c:ptCount val="3"/>
                <c:pt idx="0">
                  <c:v>4</c:v>
                </c:pt>
                <c:pt idx="1">
                  <c:v>0</c:v>
                </c:pt>
                <c:pt idx="2">
                  <c:v>-4</c:v>
                </c:pt>
              </c:numCache>
            </c:numRef>
          </c:xVal>
          <c:yVal>
            <c:numRef>
              <c:f>'Y static'!$C$5:$C$7</c:f>
              <c:numCache>
                <c:formatCode>0.00</c:formatCode>
                <c:ptCount val="3"/>
                <c:pt idx="0">
                  <c:v>200</c:v>
                </c:pt>
                <c:pt idx="1">
                  <c:v>0</c:v>
                </c:pt>
                <c:pt idx="2">
                  <c:v>-200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37FB-4F7C-AFE1-7C24BBC1A85E}"/>
            </c:ext>
          </c:extLst>
        </c:ser>
        <c:ser>
          <c:idx val="2"/>
          <c:order val="2"/>
          <c:tx>
            <c:v>Soft Limit</c:v>
          </c:tx>
          <c:spPr>
            <a:ln w="19050" cap="rnd">
              <a:solidFill>
                <a:sysClr val="windowText" lastClr="000000"/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'Y static'!$H$5:$H$8</c:f>
              <c:numCache>
                <c:formatCode>0.00</c:formatCode>
                <c:ptCount val="4"/>
                <c:pt idx="0">
                  <c:v>4.4000000000000004</c:v>
                </c:pt>
                <c:pt idx="1">
                  <c:v>0</c:v>
                </c:pt>
                <c:pt idx="2">
                  <c:v>0</c:v>
                </c:pt>
                <c:pt idx="3">
                  <c:v>-4.4000000000000004</c:v>
                </c:pt>
              </c:numCache>
            </c:numRef>
          </c:xVal>
          <c:yVal>
            <c:numRef>
              <c:f>'Y static'!$I$5:$I$8</c:f>
              <c:numCache>
                <c:formatCode>0.00</c:formatCode>
                <c:ptCount val="4"/>
                <c:pt idx="0">
                  <c:v>150</c:v>
                </c:pt>
                <c:pt idx="1">
                  <c:v>-20</c:v>
                </c:pt>
                <c:pt idx="2">
                  <c:v>20</c:v>
                </c:pt>
                <c:pt idx="3">
                  <c:v>-150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37FB-4F7C-AFE1-7C24BBC1A8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01319848"/>
        <c:axId val="701313944"/>
      </c:scatterChart>
      <c:valAx>
        <c:axId val="7013198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 sz="1200" b="1"/>
                  <a:t>displacement [mm]</a:t>
                </a:r>
              </a:p>
            </c:rich>
          </c:tx>
          <c:layout>
            <c:manualLayout>
              <c:xMode val="edge"/>
              <c:yMode val="edge"/>
              <c:x val="0.83575692310732175"/>
              <c:y val="0.5164653097608081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01313944"/>
        <c:crosses val="autoZero"/>
        <c:crossBetween val="midCat"/>
      </c:valAx>
      <c:valAx>
        <c:axId val="701313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 sz="1200" b="1"/>
                  <a:t>force [N]</a:t>
                </a:r>
              </a:p>
            </c:rich>
          </c:tx>
          <c:layout>
            <c:manualLayout>
              <c:xMode val="edge"/>
              <c:yMode val="edge"/>
              <c:x val="0.43565339350180043"/>
              <c:y val="9.0078925974961102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0131984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4243371962762081"/>
          <c:y val="0.1984967365804938"/>
          <c:w val="0.13925883555134497"/>
          <c:h val="0.1318555617126091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de-DE" sz="1400" b="1" i="0" baseline="0">
                <a:effectLst/>
              </a:rPr>
              <a:t>Target Data Z direction / Statique Test 750 N </a:t>
            </a:r>
            <a:endParaRPr lang="de-DE" sz="1400">
              <a:effectLst/>
            </a:endParaRP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Text" lastClr="000000">
                    <a:lumMod val="65000"/>
                    <a:lumOff val="35000"/>
                  </a:sysClr>
                </a:solidFill>
              </a:defRPr>
            </a:pPr>
            <a:endParaRPr lang="de-DE" sz="14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3.5980347166000015E-2"/>
          <c:y val="9.5003306161577192E-2"/>
          <c:w val="0.81137753200323837"/>
          <c:h val="0.88236706266091414"/>
        </c:manualLayout>
      </c:layout>
      <c:scatterChart>
        <c:scatterStyle val="smoothMarker"/>
        <c:varyColors val="0"/>
        <c:ser>
          <c:idx val="1"/>
          <c:order val="0"/>
          <c:tx>
            <c:v>Hard Limit</c:v>
          </c:tx>
          <c:spPr>
            <a:ln w="19050" cap="rnd">
              <a:solidFill>
                <a:sysClr val="windowText" lastClr="000000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'Z static'!$E$5:$E$25</c:f>
              <c:numCache>
                <c:formatCode>0.00</c:formatCode>
                <c:ptCount val="21"/>
                <c:pt idx="0">
                  <c:v>3.8</c:v>
                </c:pt>
                <c:pt idx="1">
                  <c:v>3.5</c:v>
                </c:pt>
                <c:pt idx="2">
                  <c:v>3.2</c:v>
                </c:pt>
                <c:pt idx="3">
                  <c:v>2.8</c:v>
                </c:pt>
                <c:pt idx="4">
                  <c:v>2.4</c:v>
                </c:pt>
                <c:pt idx="5">
                  <c:v>1.8</c:v>
                </c:pt>
                <c:pt idx="6">
                  <c:v>1.1000000000000001</c:v>
                </c:pt>
                <c:pt idx="7">
                  <c:v>0.3</c:v>
                </c:pt>
                <c:pt idx="8">
                  <c:v>0</c:v>
                </c:pt>
                <c:pt idx="9">
                  <c:v>0</c:v>
                </c:pt>
                <c:pt idx="10">
                  <c:v>-0.6</c:v>
                </c:pt>
                <c:pt idx="11">
                  <c:v>-1.7</c:v>
                </c:pt>
                <c:pt idx="12">
                  <c:v>-2.8</c:v>
                </c:pt>
                <c:pt idx="13">
                  <c:v>-3.8</c:v>
                </c:pt>
                <c:pt idx="14">
                  <c:v>-4.9000000000000004</c:v>
                </c:pt>
                <c:pt idx="15">
                  <c:v>-5.9</c:v>
                </c:pt>
                <c:pt idx="16">
                  <c:v>-6.9</c:v>
                </c:pt>
                <c:pt idx="17">
                  <c:v>-7.9</c:v>
                </c:pt>
                <c:pt idx="18">
                  <c:v>-8.8000000000000007</c:v>
                </c:pt>
                <c:pt idx="19">
                  <c:v>-9.6999999999999993</c:v>
                </c:pt>
                <c:pt idx="20">
                  <c:v>-10.4</c:v>
                </c:pt>
              </c:numCache>
            </c:numRef>
          </c:xVal>
          <c:yVal>
            <c:numRef>
              <c:f>'Z static'!$F$5:$F$25</c:f>
              <c:numCache>
                <c:formatCode>0.00</c:formatCode>
                <c:ptCount val="21"/>
                <c:pt idx="0">
                  <c:v>4183</c:v>
                </c:pt>
                <c:pt idx="1">
                  <c:v>3557</c:v>
                </c:pt>
                <c:pt idx="2">
                  <c:v>2933</c:v>
                </c:pt>
                <c:pt idx="3">
                  <c:v>2321</c:v>
                </c:pt>
                <c:pt idx="4">
                  <c:v>1725</c:v>
                </c:pt>
                <c:pt idx="5">
                  <c:v>1164</c:v>
                </c:pt>
                <c:pt idx="6">
                  <c:v>653</c:v>
                </c:pt>
                <c:pt idx="7">
                  <c:v>193</c:v>
                </c:pt>
                <c:pt idx="8">
                  <c:v>50</c:v>
                </c:pt>
                <c:pt idx="9">
                  <c:v>-50</c:v>
                </c:pt>
                <c:pt idx="10">
                  <c:v>-280</c:v>
                </c:pt>
                <c:pt idx="11">
                  <c:v>-537</c:v>
                </c:pt>
                <c:pt idx="12">
                  <c:v>-792</c:v>
                </c:pt>
                <c:pt idx="13">
                  <c:v>-1067</c:v>
                </c:pt>
                <c:pt idx="14">
                  <c:v>-1347</c:v>
                </c:pt>
                <c:pt idx="15">
                  <c:v>-1627</c:v>
                </c:pt>
                <c:pt idx="16">
                  <c:v>-1924</c:v>
                </c:pt>
                <c:pt idx="17">
                  <c:v>-2251</c:v>
                </c:pt>
                <c:pt idx="18">
                  <c:v>-2614</c:v>
                </c:pt>
                <c:pt idx="19">
                  <c:v>-3007</c:v>
                </c:pt>
                <c:pt idx="20">
                  <c:v>-3511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D04-4679-8CEA-EA7F63BF7002}"/>
            </c:ext>
          </c:extLst>
        </c:ser>
        <c:ser>
          <c:idx val="0"/>
          <c:order val="1"/>
          <c:tx>
            <c:v>Nominal </c:v>
          </c:tx>
          <c:spPr>
            <a:ln w="19050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xVal>
            <c:numRef>
              <c:f>'Z static'!$B$5:$B$25</c:f>
              <c:numCache>
                <c:formatCode>0.00</c:formatCode>
                <c:ptCount val="21"/>
                <c:pt idx="0">
                  <c:v>4.2</c:v>
                </c:pt>
                <c:pt idx="1">
                  <c:v>3.9</c:v>
                </c:pt>
                <c:pt idx="2">
                  <c:v>3.6</c:v>
                </c:pt>
                <c:pt idx="3">
                  <c:v>3.2</c:v>
                </c:pt>
                <c:pt idx="4">
                  <c:v>2.7</c:v>
                </c:pt>
                <c:pt idx="5">
                  <c:v>2</c:v>
                </c:pt>
                <c:pt idx="6">
                  <c:v>1.3</c:v>
                </c:pt>
                <c:pt idx="7">
                  <c:v>0.3</c:v>
                </c:pt>
                <c:pt idx="8">
                  <c:v>0</c:v>
                </c:pt>
                <c:pt idx="9">
                  <c:v>-0.7</c:v>
                </c:pt>
                <c:pt idx="10">
                  <c:v>-1.9</c:v>
                </c:pt>
                <c:pt idx="11">
                  <c:v>-3.1</c:v>
                </c:pt>
                <c:pt idx="12">
                  <c:v>-4.3</c:v>
                </c:pt>
                <c:pt idx="13">
                  <c:v>-5.4</c:v>
                </c:pt>
                <c:pt idx="14">
                  <c:v>-6.5</c:v>
                </c:pt>
                <c:pt idx="15">
                  <c:v>-7.6</c:v>
                </c:pt>
                <c:pt idx="16">
                  <c:v>-8.6999999999999993</c:v>
                </c:pt>
                <c:pt idx="17">
                  <c:v>-9.8000000000000007</c:v>
                </c:pt>
                <c:pt idx="18">
                  <c:v>-10.8</c:v>
                </c:pt>
                <c:pt idx="19">
                  <c:v>-11.6</c:v>
                </c:pt>
                <c:pt idx="20">
                  <c:v>-12.2</c:v>
                </c:pt>
              </c:numCache>
            </c:numRef>
          </c:xVal>
          <c:yVal>
            <c:numRef>
              <c:f>'Z static'!$C$5:$C$25</c:f>
              <c:numCache>
                <c:formatCode>0.00</c:formatCode>
                <c:ptCount val="21"/>
                <c:pt idx="0">
                  <c:v>4133</c:v>
                </c:pt>
                <c:pt idx="1">
                  <c:v>3507</c:v>
                </c:pt>
                <c:pt idx="2">
                  <c:v>2883</c:v>
                </c:pt>
                <c:pt idx="3">
                  <c:v>2271</c:v>
                </c:pt>
                <c:pt idx="4">
                  <c:v>1675</c:v>
                </c:pt>
                <c:pt idx="5">
                  <c:v>1114</c:v>
                </c:pt>
                <c:pt idx="6">
                  <c:v>603</c:v>
                </c:pt>
                <c:pt idx="7">
                  <c:v>143</c:v>
                </c:pt>
                <c:pt idx="8">
                  <c:v>0</c:v>
                </c:pt>
                <c:pt idx="9">
                  <c:v>-230</c:v>
                </c:pt>
                <c:pt idx="10">
                  <c:v>-487</c:v>
                </c:pt>
                <c:pt idx="11">
                  <c:v>-742</c:v>
                </c:pt>
                <c:pt idx="12">
                  <c:v>-1017</c:v>
                </c:pt>
                <c:pt idx="13">
                  <c:v>-1297</c:v>
                </c:pt>
                <c:pt idx="14">
                  <c:v>-1577</c:v>
                </c:pt>
                <c:pt idx="15">
                  <c:v>-1874</c:v>
                </c:pt>
                <c:pt idx="16">
                  <c:v>-2201</c:v>
                </c:pt>
                <c:pt idx="17">
                  <c:v>-2564</c:v>
                </c:pt>
                <c:pt idx="18">
                  <c:v>-2957</c:v>
                </c:pt>
                <c:pt idx="19">
                  <c:v>-3461</c:v>
                </c:pt>
                <c:pt idx="20">
                  <c:v>-4021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D04-4679-8CEA-EA7F63BF7002}"/>
            </c:ext>
          </c:extLst>
        </c:ser>
        <c:ser>
          <c:idx val="2"/>
          <c:order val="2"/>
          <c:tx>
            <c:v>Soft Limit</c:v>
          </c:tx>
          <c:spPr>
            <a:ln w="19050" cap="rnd">
              <a:solidFill>
                <a:sysClr val="windowText" lastClr="000000"/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'Z static'!$H$5:$H$26</c:f>
              <c:numCache>
                <c:formatCode>0.00</c:formatCode>
                <c:ptCount val="22"/>
                <c:pt idx="0">
                  <c:v>4.7</c:v>
                </c:pt>
                <c:pt idx="1">
                  <c:v>4.3</c:v>
                </c:pt>
                <c:pt idx="2">
                  <c:v>3.9</c:v>
                </c:pt>
                <c:pt idx="3">
                  <c:v>3.5</c:v>
                </c:pt>
                <c:pt idx="4">
                  <c:v>2.9</c:v>
                </c:pt>
                <c:pt idx="5">
                  <c:v>2.2000000000000002</c:v>
                </c:pt>
                <c:pt idx="6">
                  <c:v>1.4</c:v>
                </c:pt>
                <c:pt idx="7">
                  <c:v>0.4</c:v>
                </c:pt>
                <c:pt idx="8">
                  <c:v>0</c:v>
                </c:pt>
                <c:pt idx="9">
                  <c:v>0</c:v>
                </c:pt>
                <c:pt idx="10">
                  <c:v>-0.8</c:v>
                </c:pt>
                <c:pt idx="11">
                  <c:v>-2.1</c:v>
                </c:pt>
                <c:pt idx="12">
                  <c:v>-3.4</c:v>
                </c:pt>
                <c:pt idx="13">
                  <c:v>-4.7</c:v>
                </c:pt>
                <c:pt idx="14">
                  <c:v>-5.9</c:v>
                </c:pt>
                <c:pt idx="15">
                  <c:v>-7.2</c:v>
                </c:pt>
                <c:pt idx="16">
                  <c:v>-8.4</c:v>
                </c:pt>
                <c:pt idx="17">
                  <c:v>-9.6</c:v>
                </c:pt>
                <c:pt idx="18">
                  <c:v>-10.8</c:v>
                </c:pt>
                <c:pt idx="19">
                  <c:v>-11.8</c:v>
                </c:pt>
                <c:pt idx="20">
                  <c:v>-12.7</c:v>
                </c:pt>
                <c:pt idx="21">
                  <c:v>-13.4</c:v>
                </c:pt>
              </c:numCache>
            </c:numRef>
          </c:xVal>
          <c:yVal>
            <c:numRef>
              <c:f>'Z static'!$I$5:$I$26</c:f>
              <c:numCache>
                <c:formatCode>0.00</c:formatCode>
                <c:ptCount val="22"/>
                <c:pt idx="0">
                  <c:v>4083</c:v>
                </c:pt>
                <c:pt idx="1">
                  <c:v>3457</c:v>
                </c:pt>
                <c:pt idx="2">
                  <c:v>2833</c:v>
                </c:pt>
                <c:pt idx="3">
                  <c:v>2221</c:v>
                </c:pt>
                <c:pt idx="4">
                  <c:v>1625</c:v>
                </c:pt>
                <c:pt idx="5">
                  <c:v>1064</c:v>
                </c:pt>
                <c:pt idx="6">
                  <c:v>553</c:v>
                </c:pt>
                <c:pt idx="7">
                  <c:v>93</c:v>
                </c:pt>
                <c:pt idx="8">
                  <c:v>-50</c:v>
                </c:pt>
                <c:pt idx="9">
                  <c:v>50</c:v>
                </c:pt>
                <c:pt idx="10">
                  <c:v>-180</c:v>
                </c:pt>
                <c:pt idx="11">
                  <c:v>-437</c:v>
                </c:pt>
                <c:pt idx="12">
                  <c:v>-692</c:v>
                </c:pt>
                <c:pt idx="13">
                  <c:v>-967</c:v>
                </c:pt>
                <c:pt idx="14">
                  <c:v>-1247</c:v>
                </c:pt>
                <c:pt idx="15">
                  <c:v>-1527</c:v>
                </c:pt>
                <c:pt idx="16">
                  <c:v>-1824</c:v>
                </c:pt>
                <c:pt idx="17">
                  <c:v>-2151</c:v>
                </c:pt>
                <c:pt idx="18">
                  <c:v>-2514</c:v>
                </c:pt>
                <c:pt idx="19">
                  <c:v>-2907</c:v>
                </c:pt>
                <c:pt idx="20">
                  <c:v>-3411</c:v>
                </c:pt>
                <c:pt idx="21">
                  <c:v>-3971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D04-4679-8CEA-EA7F63BF70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8216872"/>
        <c:axId val="758665720"/>
      </c:scatterChart>
      <c:valAx>
        <c:axId val="7482168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 sz="1200" b="1"/>
                  <a:t>displacement [mm]</a:t>
                </a:r>
              </a:p>
            </c:rich>
          </c:tx>
          <c:layout>
            <c:manualLayout>
              <c:xMode val="edge"/>
              <c:yMode val="edge"/>
              <c:x val="0.79744107499893935"/>
              <c:y val="0.495537528945134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8665720"/>
        <c:crosses val="autoZero"/>
        <c:crossBetween val="midCat"/>
      </c:valAx>
      <c:valAx>
        <c:axId val="758665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 sz="1200" b="1"/>
                  <a:t>force [N]</a:t>
                </a:r>
              </a:p>
            </c:rich>
          </c:tx>
          <c:layout>
            <c:manualLayout>
              <c:xMode val="edge"/>
              <c:yMode val="edge"/>
              <c:x val="0.62146285769953458"/>
              <c:y val="9.3350711334999212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4821687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5961760438626711"/>
          <c:y val="0.18144153180410802"/>
          <c:w val="0.13949955891042756"/>
          <c:h val="0.126542078964939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Dynamic test X direction, 900N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'X dynamic'!$C$4:$D$4</c:f>
              <c:strCache>
                <c:ptCount val="1"/>
                <c:pt idx="0">
                  <c:v>Nominal                                                    Fx=0N +/- 2,0mm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'X dynamic'!$C$6:$C$8</c:f>
              <c:numCache>
                <c:formatCode>0.00</c:formatCode>
                <c:ptCount val="3"/>
                <c:pt idx="0">
                  <c:v>2</c:v>
                </c:pt>
                <c:pt idx="1">
                  <c:v>10</c:v>
                </c:pt>
                <c:pt idx="2">
                  <c:v>35</c:v>
                </c:pt>
              </c:numCache>
            </c:numRef>
          </c:xVal>
          <c:yVal>
            <c:numRef>
              <c:f>'X dynamic'!$D$6:$D$8</c:f>
              <c:numCache>
                <c:formatCode>0.00</c:formatCode>
                <c:ptCount val="3"/>
                <c:pt idx="0">
                  <c:v>150</c:v>
                </c:pt>
                <c:pt idx="1">
                  <c:v>155</c:v>
                </c:pt>
                <c:pt idx="2">
                  <c:v>160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667-4C77-8C9F-A164AB0049CD}"/>
            </c:ext>
          </c:extLst>
        </c:ser>
        <c:ser>
          <c:idx val="1"/>
          <c:order val="1"/>
          <c:tx>
            <c:strRef>
              <c:f>'X dynamic'!$E$4:$F$4</c:f>
              <c:strCache>
                <c:ptCount val="1"/>
                <c:pt idx="0">
                  <c:v>Soft Limit                                              Fx=0N +/- 2,0mm</c:v>
                </c:pt>
              </c:strCache>
            </c:strRef>
          </c:tx>
          <c:spPr>
            <a:ln w="19050" cap="rnd">
              <a:solidFill>
                <a:schemeClr val="accent2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'X dynamic'!$E$6:$E$8</c:f>
              <c:numCache>
                <c:formatCode>0.00</c:formatCode>
                <c:ptCount val="3"/>
                <c:pt idx="0">
                  <c:v>2</c:v>
                </c:pt>
                <c:pt idx="1">
                  <c:v>10</c:v>
                </c:pt>
                <c:pt idx="2">
                  <c:v>35</c:v>
                </c:pt>
              </c:numCache>
            </c:numRef>
          </c:xVal>
          <c:yVal>
            <c:numRef>
              <c:f>'X dynamic'!$F$6:$F$8</c:f>
              <c:numCache>
                <c:formatCode>0.00</c:formatCode>
                <c:ptCount val="3"/>
                <c:pt idx="0">
                  <c:v>135</c:v>
                </c:pt>
                <c:pt idx="1">
                  <c:v>139.5</c:v>
                </c:pt>
                <c:pt idx="2">
                  <c:v>144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667-4C77-8C9F-A164AB0049CD}"/>
            </c:ext>
          </c:extLst>
        </c:ser>
        <c:ser>
          <c:idx val="2"/>
          <c:order val="2"/>
          <c:tx>
            <c:strRef>
              <c:f>'X dynamic'!$G$4:$H$4</c:f>
              <c:strCache>
                <c:ptCount val="1"/>
                <c:pt idx="0">
                  <c:v>Hard Limit                                              Fx=1000N +/- 2,0mm</c:v>
                </c:pt>
              </c:strCache>
            </c:strRef>
          </c:tx>
          <c:spPr>
            <a:ln w="19050" cap="rnd">
              <a:solidFill>
                <a:schemeClr val="accent3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'X dynamic'!$G$6:$G$8</c:f>
              <c:numCache>
                <c:formatCode>0.00</c:formatCode>
                <c:ptCount val="3"/>
                <c:pt idx="0">
                  <c:v>2</c:v>
                </c:pt>
                <c:pt idx="1">
                  <c:v>10</c:v>
                </c:pt>
                <c:pt idx="2">
                  <c:v>35</c:v>
                </c:pt>
              </c:numCache>
            </c:numRef>
          </c:xVal>
          <c:yVal>
            <c:numRef>
              <c:f>'X dynamic'!$H$6:$H$8</c:f>
              <c:numCache>
                <c:formatCode>0.00</c:formatCode>
                <c:ptCount val="3"/>
                <c:pt idx="0">
                  <c:v>165</c:v>
                </c:pt>
                <c:pt idx="1">
                  <c:v>170.5</c:v>
                </c:pt>
                <c:pt idx="2">
                  <c:v>176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0667-4C77-8C9F-A164AB0049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79591920"/>
        <c:axId val="791827496"/>
      </c:scatterChart>
      <c:valAx>
        <c:axId val="7795919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91827496"/>
        <c:crosses val="autoZero"/>
        <c:crossBetween val="midCat"/>
      </c:valAx>
      <c:valAx>
        <c:axId val="791827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7959192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prstDash val="dash"/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de-DE" sz="1400" b="1" i="0" baseline="0">
                <a:effectLst/>
              </a:rPr>
              <a:t>Target Data DynamicTest / Z Direction 750N   </a:t>
            </a:r>
            <a:endParaRPr lang="de-DE" sz="1400">
              <a:effectLst/>
            </a:endParaRP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Text" lastClr="000000">
                    <a:lumMod val="65000"/>
                    <a:lumOff val="35000"/>
                  </a:sysClr>
                </a:solidFill>
              </a:defRPr>
            </a:pPr>
            <a:endParaRPr lang="de-DE" sz="14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0.12222897281572576"/>
          <c:y val="0.10998855823159408"/>
          <c:w val="0.71929583031223709"/>
          <c:h val="0.75468709355085495"/>
        </c:manualLayout>
      </c:layout>
      <c:scatterChart>
        <c:scatterStyle val="smoothMarker"/>
        <c:varyColors val="0"/>
        <c:ser>
          <c:idx val="2"/>
          <c:order val="0"/>
          <c:tx>
            <c:v>Hard Limit </c:v>
          </c:tx>
          <c:spPr>
            <a:ln w="19050" cap="rnd">
              <a:solidFill>
                <a:sysClr val="windowText" lastClr="000000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'Z dynamic'!$F$6:$F$7</c:f>
              <c:numCache>
                <c:formatCode>0.00</c:formatCode>
                <c:ptCount val="2"/>
                <c:pt idx="0">
                  <c:v>2</c:v>
                </c:pt>
                <c:pt idx="1">
                  <c:v>30</c:v>
                </c:pt>
              </c:numCache>
            </c:numRef>
          </c:xVal>
          <c:yVal>
            <c:numRef>
              <c:f>'Z dynamic'!$G$6:$G$7</c:f>
              <c:numCache>
                <c:formatCode>0.00</c:formatCode>
                <c:ptCount val="2"/>
                <c:pt idx="0">
                  <c:v>173</c:v>
                </c:pt>
                <c:pt idx="1">
                  <c:v>182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28E-4DA3-B52C-DF4D039D4ED5}"/>
            </c:ext>
          </c:extLst>
        </c:ser>
        <c:ser>
          <c:idx val="0"/>
          <c:order val="1"/>
          <c:tx>
            <c:v>Nominal</c:v>
          </c:tx>
          <c:spPr>
            <a:ln w="19050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xVal>
            <c:numRef>
              <c:f>'Z dynamic'!$B$6:$B$7</c:f>
              <c:numCache>
                <c:formatCode>0.00</c:formatCode>
                <c:ptCount val="2"/>
                <c:pt idx="0">
                  <c:v>2</c:v>
                </c:pt>
                <c:pt idx="1">
                  <c:v>30</c:v>
                </c:pt>
              </c:numCache>
            </c:numRef>
          </c:xVal>
          <c:yVal>
            <c:numRef>
              <c:f>'Z dynamic'!$C$6:$C$7</c:f>
              <c:numCache>
                <c:formatCode>0.00</c:formatCode>
                <c:ptCount val="2"/>
                <c:pt idx="0">
                  <c:v>157</c:v>
                </c:pt>
                <c:pt idx="1">
                  <c:v>165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28E-4DA3-B52C-DF4D039D4ED5}"/>
            </c:ext>
          </c:extLst>
        </c:ser>
        <c:ser>
          <c:idx val="1"/>
          <c:order val="2"/>
          <c:tx>
            <c:v>Soft Limit</c:v>
          </c:tx>
          <c:spPr>
            <a:ln w="19050" cap="rnd">
              <a:solidFill>
                <a:sysClr val="windowText" lastClr="000000"/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'Z dynamic'!$D$6:$D$7</c:f>
              <c:numCache>
                <c:formatCode>0.00</c:formatCode>
                <c:ptCount val="2"/>
                <c:pt idx="0">
                  <c:v>2</c:v>
                </c:pt>
                <c:pt idx="1">
                  <c:v>30</c:v>
                </c:pt>
              </c:numCache>
            </c:numRef>
          </c:xVal>
          <c:yVal>
            <c:numRef>
              <c:f>'Z dynamic'!$E$6:$E$7</c:f>
              <c:numCache>
                <c:formatCode>0.00</c:formatCode>
                <c:ptCount val="2"/>
                <c:pt idx="0">
                  <c:v>140</c:v>
                </c:pt>
                <c:pt idx="1">
                  <c:v>148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28E-4DA3-B52C-DF4D039D4E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8319632"/>
        <c:axId val="518324880"/>
      </c:scatterChart>
      <c:valAx>
        <c:axId val="5183196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 sz="1100" b="1"/>
                  <a:t>Frequenz</a:t>
                </a:r>
                <a:r>
                  <a:rPr lang="de-DE" sz="1100" b="1" baseline="0"/>
                  <a:t> (Hz)</a:t>
                </a:r>
                <a:endParaRPr lang="de-DE" sz="1100" b="1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18324880"/>
        <c:crosses val="autoZero"/>
        <c:crossBetween val="midCat"/>
      </c:valAx>
      <c:valAx>
        <c:axId val="518324880"/>
        <c:scaling>
          <c:orientation val="minMax"/>
          <c:min val="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 sz="1100" b="1"/>
                  <a:t>Stiffness (N/mm)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18319632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5001196361988418"/>
          <c:y val="0.22185080202765037"/>
          <c:w val="0.14998796786579294"/>
          <c:h val="0.3215073303283271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de-DE" sz="1400" b="1" i="0" baseline="0">
                <a:effectLst/>
              </a:rPr>
              <a:t>Target Data DynamicTest / Z Direction 750N   </a:t>
            </a:r>
            <a:endParaRPr lang="de-DE" sz="1400">
              <a:effectLst/>
            </a:endParaRP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Text" lastClr="000000">
                    <a:lumMod val="65000"/>
                    <a:lumOff val="35000"/>
                  </a:sysClr>
                </a:solidFill>
              </a:defRPr>
            </a:pPr>
            <a:endParaRPr lang="de-DE" sz="14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0.12222897281572576"/>
          <c:y val="0.10998855823159408"/>
          <c:w val="0.71929583031223709"/>
          <c:h val="0.75468709355085495"/>
        </c:manualLayout>
      </c:layout>
      <c:scatterChart>
        <c:scatterStyle val="smoothMarker"/>
        <c:varyColors val="0"/>
        <c:ser>
          <c:idx val="2"/>
          <c:order val="0"/>
          <c:tx>
            <c:v>Hard Limit </c:v>
          </c:tx>
          <c:spPr>
            <a:ln w="19050" cap="rnd">
              <a:solidFill>
                <a:sysClr val="windowText" lastClr="000000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'Z dynamic'!$N$6:$N$8</c:f>
              <c:numCache>
                <c:formatCode>0.00</c:formatCode>
                <c:ptCount val="3"/>
                <c:pt idx="0">
                  <c:v>0</c:v>
                </c:pt>
                <c:pt idx="1">
                  <c:v>250</c:v>
                </c:pt>
              </c:numCache>
            </c:numRef>
          </c:xVal>
          <c:yVal>
            <c:numRef>
              <c:f>'Z dynamic'!$O$6:$O$7</c:f>
              <c:numCache>
                <c:formatCode>0.00</c:formatCode>
                <c:ptCount val="2"/>
                <c:pt idx="0">
                  <c:v>264</c:v>
                </c:pt>
                <c:pt idx="1">
                  <c:v>330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E94-4200-9B94-579F6E2760DC}"/>
            </c:ext>
          </c:extLst>
        </c:ser>
        <c:ser>
          <c:idx val="1"/>
          <c:order val="1"/>
          <c:tx>
            <c:v>Soft Limit</c:v>
          </c:tx>
          <c:spPr>
            <a:ln w="19050" cap="rnd">
              <a:solidFill>
                <a:sysClr val="windowText" lastClr="000000"/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'Z dynamic'!$L$6:$L$7</c:f>
              <c:numCache>
                <c:formatCode>0.00</c:formatCode>
                <c:ptCount val="2"/>
                <c:pt idx="0">
                  <c:v>0</c:v>
                </c:pt>
                <c:pt idx="1">
                  <c:v>250</c:v>
                </c:pt>
              </c:numCache>
            </c:numRef>
          </c:xVal>
          <c:yVal>
            <c:numRef>
              <c:f>'Z dynamic'!$M$6:$M$7</c:f>
              <c:numCache>
                <c:formatCode>0.00</c:formatCode>
                <c:ptCount val="2"/>
                <c:pt idx="0">
                  <c:v>190</c:v>
                </c:pt>
                <c:pt idx="1">
                  <c:v>235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E94-4200-9B94-579F6E2760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8319632"/>
        <c:axId val="518324880"/>
      </c:scatterChart>
      <c:valAx>
        <c:axId val="5183196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 sz="1100" b="1"/>
                  <a:t>Frequenz</a:t>
                </a:r>
                <a:r>
                  <a:rPr lang="de-DE" sz="1100" b="1" baseline="0"/>
                  <a:t> (Hz)</a:t>
                </a:r>
                <a:endParaRPr lang="de-DE" sz="1100" b="1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18324880"/>
        <c:crosses val="autoZero"/>
        <c:crossBetween val="midCat"/>
      </c:valAx>
      <c:valAx>
        <c:axId val="518324880"/>
        <c:scaling>
          <c:orientation val="minMax"/>
          <c:min val="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 sz="1100" b="1"/>
                  <a:t>Stiffness (N/mm)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18319632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5001196361988418"/>
          <c:y val="0.22185080202765037"/>
          <c:w val="0.14371225299675605"/>
          <c:h val="0.2600572986629098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274320</xdr:colOff>
      <xdr:row>5</xdr:row>
      <xdr:rowOff>7620</xdr:rowOff>
    </xdr:from>
    <xdr:to>
      <xdr:col>21</xdr:col>
      <xdr:colOff>30480</xdr:colOff>
      <xdr:row>18</xdr:row>
      <xdr:rowOff>68580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83920" y="922020"/>
          <a:ext cx="11948160" cy="2438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Pensez à mettre les commentaires </a:t>
          </a:r>
        </a:p>
        <a:p>
          <a:r>
            <a:rPr lang="de-DE" sz="1100"/>
            <a:t>	Attention</a:t>
          </a:r>
          <a:r>
            <a:rPr lang="de-DE" sz="1100" baseline="0"/>
            <a:t> au nombre de page (sinon changer dans les macros a la ligne du copier coller </a:t>
          </a:r>
        </a:p>
        <a:p>
          <a:r>
            <a:rPr lang="de-DE" sz="1100" baseline="0"/>
            <a:t>	Attention a la possition des tableau si ça bouge penser à changer le i de depart pour les colonnes et le 9 pour les lignes sur la ligne copier coller </a:t>
          </a:r>
        </a:p>
        <a:p>
          <a:r>
            <a:rPr lang="de-DE" sz="1100" baseline="0"/>
            <a:t>	Bien mettre tout les fichiers dyn/static dans le meme dossier avec des noms differents ( la macro lit dans l ordre donc pour plus de clarte mettre le meme ) </a:t>
          </a:r>
        </a:p>
        <a:p>
          <a:r>
            <a:rPr lang="de-DE" sz="1100" baseline="0"/>
            <a:t>	Si le noms des test change d´une serie a une autre bien penser a faire les modification dans la macro </a:t>
          </a:r>
        </a:p>
        <a:p>
          <a:r>
            <a:rPr lang="de-DE" sz="1100" baseline="0"/>
            <a:t>	</a:t>
          </a:r>
          <a:endParaRPr lang="de-D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228599</xdr:colOff>
      <xdr:row>0</xdr:row>
      <xdr:rowOff>214310</xdr:rowOff>
    </xdr:from>
    <xdr:to>
      <xdr:col>21</xdr:col>
      <xdr:colOff>190500</xdr:colOff>
      <xdr:row>34</xdr:row>
      <xdr:rowOff>161925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85725</xdr:colOff>
      <xdr:row>0</xdr:row>
      <xdr:rowOff>28574</xdr:rowOff>
    </xdr:from>
    <xdr:to>
      <xdr:col>21</xdr:col>
      <xdr:colOff>95250</xdr:colOff>
      <xdr:row>30</xdr:row>
      <xdr:rowOff>180975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207308</xdr:colOff>
      <xdr:row>0</xdr:row>
      <xdr:rowOff>146795</xdr:rowOff>
    </xdr:from>
    <xdr:to>
      <xdr:col>21</xdr:col>
      <xdr:colOff>593912</xdr:colOff>
      <xdr:row>35</xdr:row>
      <xdr:rowOff>33617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819150</xdr:colOff>
          <xdr:row>27</xdr:row>
          <xdr:rowOff>0</xdr:rowOff>
        </xdr:from>
        <xdr:to>
          <xdr:col>4</xdr:col>
          <xdr:colOff>428625</xdr:colOff>
          <xdr:row>32</xdr:row>
          <xdr:rowOff>19050</xdr:rowOff>
        </xdr:to>
        <xdr:sp macro="" textlink="">
          <xdr:nvSpPr>
            <xdr:cNvPr id="19458" name="Button 2" hidden="1">
              <a:extLst>
                <a:ext uri="{63B3BB69-23CF-44E3-9099-C40C66FF867C}">
                  <a14:compatExt spid="_x0000_s19458"/>
                </a:ext>
                <a:ext uri="{FF2B5EF4-FFF2-40B4-BE49-F238E27FC236}">
                  <a16:creationId xmlns:a16="http://schemas.microsoft.com/office/drawing/2014/main" id="{00000000-0008-0000-0400-000002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Graphe Target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361950</xdr:colOff>
          <xdr:row>26</xdr:row>
          <xdr:rowOff>171450</xdr:rowOff>
        </xdr:from>
        <xdr:to>
          <xdr:col>8</xdr:col>
          <xdr:colOff>9525</xdr:colOff>
          <xdr:row>32</xdr:row>
          <xdr:rowOff>19050</xdr:rowOff>
        </xdr:to>
        <xdr:sp macro="" textlink="">
          <xdr:nvSpPr>
            <xdr:cNvPr id="19459" name="Button 3" hidden="1">
              <a:extLst>
                <a:ext uri="{63B3BB69-23CF-44E3-9099-C40C66FF867C}">
                  <a14:compatExt spid="_x0000_s19459"/>
                </a:ext>
                <a:ext uri="{FF2B5EF4-FFF2-40B4-BE49-F238E27FC236}">
                  <a16:creationId xmlns:a16="http://schemas.microsoft.com/office/drawing/2014/main" id="{00000000-0008-0000-0400-000003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Add data test courbe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27</xdr:row>
          <xdr:rowOff>0</xdr:rowOff>
        </xdr:from>
        <xdr:to>
          <xdr:col>11</xdr:col>
          <xdr:colOff>409575</xdr:colOff>
          <xdr:row>32</xdr:row>
          <xdr:rowOff>19050</xdr:rowOff>
        </xdr:to>
        <xdr:sp macro="" textlink="">
          <xdr:nvSpPr>
            <xdr:cNvPr id="19460" name="Button 4" hidden="1">
              <a:extLst>
                <a:ext uri="{63B3BB69-23CF-44E3-9099-C40C66FF867C}">
                  <a14:compatExt spid="_x0000_s19460"/>
                </a:ext>
                <a:ext uri="{FF2B5EF4-FFF2-40B4-BE49-F238E27FC236}">
                  <a16:creationId xmlns:a16="http://schemas.microsoft.com/office/drawing/2014/main" id="{00000000-0008-0000-0400-000004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Graphe Target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390525</xdr:colOff>
          <xdr:row>27</xdr:row>
          <xdr:rowOff>9525</xdr:rowOff>
        </xdr:from>
        <xdr:to>
          <xdr:col>15</xdr:col>
          <xdr:colOff>0</xdr:colOff>
          <xdr:row>32</xdr:row>
          <xdr:rowOff>0</xdr:rowOff>
        </xdr:to>
        <xdr:sp macro="" textlink="">
          <xdr:nvSpPr>
            <xdr:cNvPr id="19461" name="Button 5" hidden="1">
              <a:extLst>
                <a:ext uri="{63B3BB69-23CF-44E3-9099-C40C66FF867C}">
                  <a14:compatExt spid="_x0000_s19461"/>
                </a:ext>
                <a:ext uri="{FF2B5EF4-FFF2-40B4-BE49-F238E27FC236}">
                  <a16:creationId xmlns:a16="http://schemas.microsoft.com/office/drawing/2014/main" id="{00000000-0008-0000-0400-000005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Add Test courbe 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0</xdr:colOff>
      <xdr:row>10</xdr:row>
      <xdr:rowOff>0</xdr:rowOff>
    </xdr:from>
    <xdr:to>
      <xdr:col>8</xdr:col>
      <xdr:colOff>0</xdr:colOff>
      <xdr:row>26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347661</xdr:colOff>
      <xdr:row>8</xdr:row>
      <xdr:rowOff>128587</xdr:rowOff>
    </xdr:from>
    <xdr:to>
      <xdr:col>7</xdr:col>
      <xdr:colOff>571499</xdr:colOff>
      <xdr:row>30</xdr:row>
      <xdr:rowOff>104775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371475</xdr:colOff>
      <xdr:row>8</xdr:row>
      <xdr:rowOff>133349</xdr:rowOff>
    </xdr:from>
    <xdr:to>
      <xdr:col>16</xdr:col>
      <xdr:colOff>47625</xdr:colOff>
      <xdr:row>31</xdr:row>
      <xdr:rowOff>47624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7</xdr:row>
          <xdr:rowOff>190500</xdr:rowOff>
        </xdr:from>
        <xdr:to>
          <xdr:col>3</xdr:col>
          <xdr:colOff>638175</xdr:colOff>
          <xdr:row>11</xdr:row>
          <xdr:rowOff>114300</xdr:rowOff>
        </xdr:to>
        <xdr:sp macro="" textlink="">
          <xdr:nvSpPr>
            <xdr:cNvPr id="21506" name="Button 2" hidden="1">
              <a:extLst>
                <a:ext uri="{63B3BB69-23CF-44E3-9099-C40C66FF867C}">
                  <a14:compatExt spid="_x0000_s21506"/>
                </a:ext>
                <a:ext uri="{FF2B5EF4-FFF2-40B4-BE49-F238E27FC236}">
                  <a16:creationId xmlns:a16="http://schemas.microsoft.com/office/drawing/2014/main" id="{00000000-0008-0000-0600-000002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 </a:t>
              </a:r>
            </a:p>
            <a:p>
              <a:pPr algn="ctr" rtl="0">
                <a:defRPr sz="1000"/>
              </a:pPr>
              <a:endParaRPr lang="de-DE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13</xdr:row>
          <xdr:rowOff>9525</xdr:rowOff>
        </xdr:from>
        <xdr:to>
          <xdr:col>3</xdr:col>
          <xdr:colOff>628650</xdr:colOff>
          <xdr:row>16</xdr:row>
          <xdr:rowOff>142875</xdr:rowOff>
        </xdr:to>
        <xdr:sp macro="" textlink="">
          <xdr:nvSpPr>
            <xdr:cNvPr id="21507" name="Button 3" hidden="1">
              <a:extLst>
                <a:ext uri="{63B3BB69-23CF-44E3-9099-C40C66FF867C}">
                  <a14:compatExt spid="_x0000_s21507"/>
                </a:ext>
                <a:ext uri="{FF2B5EF4-FFF2-40B4-BE49-F238E27FC236}">
                  <a16:creationId xmlns:a16="http://schemas.microsoft.com/office/drawing/2014/main" id="{00000000-0008-0000-0600-000003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Delete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590550</xdr:colOff>
          <xdr:row>8</xdr:row>
          <xdr:rowOff>171450</xdr:rowOff>
        </xdr:from>
        <xdr:to>
          <xdr:col>30</xdr:col>
          <xdr:colOff>19050</xdr:colOff>
          <xdr:row>11</xdr:row>
          <xdr:rowOff>171450</xdr:rowOff>
        </xdr:to>
        <xdr:sp macro="" textlink="">
          <xdr:nvSpPr>
            <xdr:cNvPr id="21509" name="Button 5" hidden="1">
              <a:extLst>
                <a:ext uri="{63B3BB69-23CF-44E3-9099-C40C66FF867C}">
                  <a14:compatExt spid="_x0000_s21509"/>
                </a:ext>
                <a:ext uri="{FF2B5EF4-FFF2-40B4-BE49-F238E27FC236}">
                  <a16:creationId xmlns:a16="http://schemas.microsoft.com/office/drawing/2014/main" id="{00000000-0008-0000-0600-000005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 Data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0</xdr:colOff>
          <xdr:row>13</xdr:row>
          <xdr:rowOff>9525</xdr:rowOff>
        </xdr:from>
        <xdr:to>
          <xdr:col>30</xdr:col>
          <xdr:colOff>9525</xdr:colOff>
          <xdr:row>15</xdr:row>
          <xdr:rowOff>171450</xdr:rowOff>
        </xdr:to>
        <xdr:sp macro="" textlink="">
          <xdr:nvSpPr>
            <xdr:cNvPr id="21510" name="Button 6" hidden="1">
              <a:extLst>
                <a:ext uri="{63B3BB69-23CF-44E3-9099-C40C66FF867C}">
                  <a14:compatExt spid="_x0000_s21510"/>
                </a:ext>
                <a:ext uri="{FF2B5EF4-FFF2-40B4-BE49-F238E27FC236}">
                  <a16:creationId xmlns:a16="http://schemas.microsoft.com/office/drawing/2014/main" id="{00000000-0008-0000-0600-000006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Delete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476250</xdr:colOff>
          <xdr:row>8</xdr:row>
          <xdr:rowOff>9525</xdr:rowOff>
        </xdr:from>
        <xdr:to>
          <xdr:col>3</xdr:col>
          <xdr:colOff>638175</xdr:colOff>
          <xdr:row>11</xdr:row>
          <xdr:rowOff>171450</xdr:rowOff>
        </xdr:to>
        <xdr:sp macro="" textlink="">
          <xdr:nvSpPr>
            <xdr:cNvPr id="25601" name="Button 1" hidden="1">
              <a:extLst>
                <a:ext uri="{63B3BB69-23CF-44E3-9099-C40C66FF867C}">
                  <a14:compatExt spid="_x0000_s25601"/>
                </a:ext>
                <a:ext uri="{FF2B5EF4-FFF2-40B4-BE49-F238E27FC236}">
                  <a16:creationId xmlns:a16="http://schemas.microsoft.com/office/drawing/2014/main" id="{00000000-0008-0000-0800-000001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171450</xdr:colOff>
          <xdr:row>9</xdr:row>
          <xdr:rowOff>0</xdr:rowOff>
        </xdr:from>
        <xdr:to>
          <xdr:col>16</xdr:col>
          <xdr:colOff>695325</xdr:colOff>
          <xdr:row>12</xdr:row>
          <xdr:rowOff>95250</xdr:rowOff>
        </xdr:to>
        <xdr:sp macro="" textlink="">
          <xdr:nvSpPr>
            <xdr:cNvPr id="25602" name="Button 2" hidden="1">
              <a:extLst>
                <a:ext uri="{63B3BB69-23CF-44E3-9099-C40C66FF867C}">
                  <a14:compatExt spid="_x0000_s25602"/>
                </a:ext>
                <a:ext uri="{FF2B5EF4-FFF2-40B4-BE49-F238E27FC236}">
                  <a16:creationId xmlns:a16="http://schemas.microsoft.com/office/drawing/2014/main" id="{00000000-0008-0000-0800-000002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781050</xdr:colOff>
          <xdr:row>7</xdr:row>
          <xdr:rowOff>190500</xdr:rowOff>
        </xdr:from>
        <xdr:to>
          <xdr:col>42</xdr:col>
          <xdr:colOff>647700</xdr:colOff>
          <xdr:row>11</xdr:row>
          <xdr:rowOff>76200</xdr:rowOff>
        </xdr:to>
        <xdr:sp macro="" textlink="">
          <xdr:nvSpPr>
            <xdr:cNvPr id="25603" name="Button 3" hidden="1">
              <a:extLst>
                <a:ext uri="{63B3BB69-23CF-44E3-9099-C40C66FF867C}">
                  <a14:compatExt spid="_x0000_s25603"/>
                </a:ext>
                <a:ext uri="{FF2B5EF4-FFF2-40B4-BE49-F238E27FC236}">
                  <a16:creationId xmlns:a16="http://schemas.microsoft.com/office/drawing/2014/main" id="{00000000-0008-0000-0800-000003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19050</xdr:colOff>
          <xdr:row>8</xdr:row>
          <xdr:rowOff>19050</xdr:rowOff>
        </xdr:from>
        <xdr:to>
          <xdr:col>29</xdr:col>
          <xdr:colOff>619125</xdr:colOff>
          <xdr:row>11</xdr:row>
          <xdr:rowOff>57150</xdr:rowOff>
        </xdr:to>
        <xdr:sp macro="" textlink="">
          <xdr:nvSpPr>
            <xdr:cNvPr id="25604" name="Button 4" hidden="1">
              <a:extLst>
                <a:ext uri="{63B3BB69-23CF-44E3-9099-C40C66FF867C}">
                  <a14:compatExt spid="_x0000_s25604"/>
                </a:ext>
                <a:ext uri="{FF2B5EF4-FFF2-40B4-BE49-F238E27FC236}">
                  <a16:creationId xmlns:a16="http://schemas.microsoft.com/office/drawing/2014/main" id="{00000000-0008-0000-0800-000004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les.maillet/AppData/Local/Microsoft/Windows/INetCache/Content.Outlook/X7ST1ZDW/MQB-A0_EM_5QP199262_900N_stat_dy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 static"/>
      <sheetName val="Y static"/>
      <sheetName val="Z static"/>
      <sheetName val="X dynamic"/>
      <sheetName val="Z dynamic"/>
      <sheetName val="X  Data"/>
      <sheetName val="Y  Data"/>
      <sheetName val="Z  Data"/>
    </sheetNames>
    <sheetDataSet>
      <sheetData sheetId="0">
        <row r="5">
          <cell r="B5">
            <v>12.5</v>
          </cell>
        </row>
      </sheetData>
      <sheetData sheetId="1"/>
      <sheetData sheetId="2"/>
      <sheetData sheetId="3"/>
      <sheetData sheetId="4"/>
      <sheetData sheetId="5">
        <row r="4">
          <cell r="E4">
            <v>1</v>
          </cell>
        </row>
      </sheetData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2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11.xml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topLeftCell="B1" workbookViewId="0">
      <selection activeCell="M27" sqref="M27"/>
    </sheetView>
  </sheetViews>
  <sheetFormatPr defaultRowHeight="15" x14ac:dyDescent="0.25"/>
  <sheetData/>
  <pageMargins left="0.7" right="0.7" top="0.75" bottom="0.75" header="0.3" footer="0.3"/>
  <pageSetup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84D11-DCEB-4128-B0C9-B28C8EA9E39A}">
  <sheetPr codeName="Sheet3">
    <tabColor theme="8"/>
  </sheetPr>
  <dimension ref="B1:J36"/>
  <sheetViews>
    <sheetView zoomScaleNormal="100" workbookViewId="0">
      <selection activeCell="O39" sqref="O39"/>
    </sheetView>
  </sheetViews>
  <sheetFormatPr defaultColWidth="11.5703125" defaultRowHeight="15" x14ac:dyDescent="0.25"/>
  <sheetData>
    <row r="1" spans="2:10" ht="18.75" x14ac:dyDescent="0.25">
      <c r="B1" s="76" t="s">
        <v>19</v>
      </c>
      <c r="C1" s="76"/>
      <c r="D1" s="76"/>
      <c r="E1" s="76"/>
      <c r="F1" s="76"/>
      <c r="G1" s="76"/>
      <c r="H1" s="76"/>
      <c r="I1" s="76"/>
      <c r="J1" s="76"/>
    </row>
    <row r="2" spans="2:10" ht="15.75" x14ac:dyDescent="0.25">
      <c r="B2" s="77" t="s">
        <v>5</v>
      </c>
      <c r="C2" s="77"/>
      <c r="D2" s="77"/>
      <c r="E2" s="77"/>
      <c r="F2" s="77"/>
      <c r="G2" s="77"/>
      <c r="H2" s="77"/>
      <c r="I2" s="77"/>
      <c r="J2" s="77"/>
    </row>
    <row r="3" spans="2:10" x14ac:dyDescent="0.25">
      <c r="B3" s="78" t="s">
        <v>20</v>
      </c>
      <c r="C3" s="78"/>
      <c r="D3" s="78"/>
      <c r="E3" s="78" t="s">
        <v>21</v>
      </c>
      <c r="F3" s="78"/>
      <c r="G3" s="78"/>
      <c r="H3" s="78" t="s">
        <v>22</v>
      </c>
      <c r="I3" s="78"/>
      <c r="J3" s="78"/>
    </row>
    <row r="4" spans="2:10" x14ac:dyDescent="0.25">
      <c r="B4" s="35" t="s">
        <v>0</v>
      </c>
      <c r="C4" s="35" t="s">
        <v>1</v>
      </c>
      <c r="D4" s="35" t="s">
        <v>23</v>
      </c>
      <c r="E4" s="35" t="s">
        <v>0</v>
      </c>
      <c r="F4" s="35" t="s">
        <v>1</v>
      </c>
      <c r="G4" s="35" t="s">
        <v>23</v>
      </c>
      <c r="H4" s="35" t="s">
        <v>0</v>
      </c>
      <c r="I4" s="35" t="s">
        <v>1</v>
      </c>
      <c r="J4" s="35" t="s">
        <v>23</v>
      </c>
    </row>
    <row r="5" spans="2:10" x14ac:dyDescent="0.25">
      <c r="B5" s="36">
        <v>12.5</v>
      </c>
      <c r="C5" s="37">
        <v>4037</v>
      </c>
      <c r="D5" s="38">
        <f t="shared" ref="D5:D35" si="0">(C5-C6)/(B5-B6)</f>
        <v>1049.9999999999995</v>
      </c>
      <c r="E5" s="36">
        <v>11.2</v>
      </c>
      <c r="F5" s="37">
        <v>4087</v>
      </c>
      <c r="G5" s="38">
        <f>(F5-F6)/(E5-E6)</f>
        <v>1350.0000000000014</v>
      </c>
      <c r="H5" s="39">
        <v>13.7</v>
      </c>
      <c r="I5" s="40">
        <v>3987</v>
      </c>
      <c r="J5" s="38">
        <f>(I5-I6)/(H5-H6)</f>
        <v>1050.0000000000016</v>
      </c>
    </row>
    <row r="6" spans="2:10" x14ac:dyDescent="0.25">
      <c r="B6" s="36">
        <v>11.6</v>
      </c>
      <c r="C6" s="37">
        <v>3092</v>
      </c>
      <c r="D6" s="38">
        <f t="shared" si="0"/>
        <v>674.44444444444423</v>
      </c>
      <c r="E6" s="36">
        <v>10.5</v>
      </c>
      <c r="F6" s="37">
        <v>3142</v>
      </c>
      <c r="G6" s="38">
        <f t="shared" ref="G6:G36" si="1">(F6-F7)/(E6-E7)</f>
        <v>758.74999999999932</v>
      </c>
      <c r="H6" s="39">
        <v>12.8</v>
      </c>
      <c r="I6" s="40">
        <v>3042</v>
      </c>
      <c r="J6" s="38">
        <f t="shared" ref="J6:J35" si="2">(I6-I7)/(H6-H7)</f>
        <v>607</v>
      </c>
    </row>
    <row r="7" spans="2:10" x14ac:dyDescent="0.25">
      <c r="B7" s="36">
        <v>10.7</v>
      </c>
      <c r="C7" s="37">
        <v>2485</v>
      </c>
      <c r="D7" s="38">
        <f t="shared" si="0"/>
        <v>557.5000000000008</v>
      </c>
      <c r="E7" s="36">
        <v>9.6999999999999993</v>
      </c>
      <c r="F7" s="37">
        <v>2535</v>
      </c>
      <c r="G7" s="38">
        <f t="shared" si="1"/>
        <v>557.5000000000008</v>
      </c>
      <c r="H7" s="39">
        <v>11.8</v>
      </c>
      <c r="I7" s="40">
        <v>2435</v>
      </c>
      <c r="J7" s="38">
        <f t="shared" si="2"/>
        <v>495.55555555555537</v>
      </c>
    </row>
    <row r="8" spans="2:10" x14ac:dyDescent="0.25">
      <c r="B8" s="36">
        <v>9.9</v>
      </c>
      <c r="C8" s="37">
        <v>2039</v>
      </c>
      <c r="D8" s="38">
        <f t="shared" si="0"/>
        <v>407.7777777777776</v>
      </c>
      <c r="E8" s="36">
        <v>8.9</v>
      </c>
      <c r="F8" s="37">
        <v>2089</v>
      </c>
      <c r="G8" s="38">
        <f t="shared" si="1"/>
        <v>458.7499999999996</v>
      </c>
      <c r="H8" s="39">
        <v>10.9</v>
      </c>
      <c r="I8" s="40">
        <v>1989</v>
      </c>
      <c r="J8" s="38">
        <f t="shared" si="2"/>
        <v>367</v>
      </c>
    </row>
    <row r="9" spans="2:10" x14ac:dyDescent="0.25">
      <c r="B9" s="36">
        <v>9</v>
      </c>
      <c r="C9" s="37">
        <v>1672</v>
      </c>
      <c r="D9" s="38">
        <f t="shared" si="0"/>
        <v>339.99999999999972</v>
      </c>
      <c r="E9" s="36">
        <v>8.1</v>
      </c>
      <c r="F9" s="37">
        <v>1722</v>
      </c>
      <c r="G9" s="38">
        <f t="shared" si="1"/>
        <v>388.57142857142895</v>
      </c>
      <c r="H9" s="39">
        <v>9.9</v>
      </c>
      <c r="I9" s="40">
        <v>1622</v>
      </c>
      <c r="J9" s="38">
        <f t="shared" si="2"/>
        <v>302.22222222222211</v>
      </c>
    </row>
    <row r="10" spans="2:10" x14ac:dyDescent="0.25">
      <c r="B10" s="36">
        <v>8.1999999999999993</v>
      </c>
      <c r="C10" s="37">
        <v>1400</v>
      </c>
      <c r="D10" s="38">
        <f t="shared" si="0"/>
        <v>271.11111111111126</v>
      </c>
      <c r="E10" s="36">
        <v>7.4</v>
      </c>
      <c r="F10" s="37">
        <v>1450</v>
      </c>
      <c r="G10" s="38">
        <f t="shared" si="1"/>
        <v>304.99999999999972</v>
      </c>
      <c r="H10" s="39">
        <v>9</v>
      </c>
      <c r="I10" s="40">
        <v>1350</v>
      </c>
      <c r="J10" s="38">
        <f t="shared" si="2"/>
        <v>271.11111111111103</v>
      </c>
    </row>
    <row r="11" spans="2:10" x14ac:dyDescent="0.25">
      <c r="B11" s="36">
        <v>7.3</v>
      </c>
      <c r="C11" s="37">
        <v>1156</v>
      </c>
      <c r="D11" s="38">
        <f t="shared" si="0"/>
        <v>245.00000000000006</v>
      </c>
      <c r="E11" s="36">
        <v>6.6</v>
      </c>
      <c r="F11" s="37">
        <v>1206</v>
      </c>
      <c r="G11" s="38">
        <f t="shared" si="1"/>
        <v>245.00000000000006</v>
      </c>
      <c r="H11" s="39">
        <v>8.1</v>
      </c>
      <c r="I11" s="40">
        <v>1106</v>
      </c>
      <c r="J11" s="38">
        <f t="shared" si="2"/>
        <v>196</v>
      </c>
    </row>
    <row r="12" spans="2:10" x14ac:dyDescent="0.25">
      <c r="B12" s="36">
        <v>6.5</v>
      </c>
      <c r="C12" s="37">
        <v>960</v>
      </c>
      <c r="D12" s="38">
        <f t="shared" si="0"/>
        <v>227.50000000000006</v>
      </c>
      <c r="E12" s="36">
        <v>5.8</v>
      </c>
      <c r="F12" s="37">
        <v>1010</v>
      </c>
      <c r="G12" s="38">
        <f t="shared" si="1"/>
        <v>259.99999999999994</v>
      </c>
      <c r="H12" s="39">
        <v>7.1</v>
      </c>
      <c r="I12" s="40">
        <v>910</v>
      </c>
      <c r="J12" s="38">
        <f t="shared" si="2"/>
        <v>227.50000000000006</v>
      </c>
    </row>
    <row r="13" spans="2:10" x14ac:dyDescent="0.25">
      <c r="B13" s="36">
        <v>5.7</v>
      </c>
      <c r="C13" s="37">
        <v>778</v>
      </c>
      <c r="D13" s="38">
        <f t="shared" si="0"/>
        <v>152.22222222222217</v>
      </c>
      <c r="E13" s="36">
        <v>5.0999999999999996</v>
      </c>
      <c r="F13" s="37">
        <v>828</v>
      </c>
      <c r="G13" s="38">
        <f t="shared" si="1"/>
        <v>171.25000000000003</v>
      </c>
      <c r="H13" s="39">
        <v>6.3</v>
      </c>
      <c r="I13" s="40">
        <v>728</v>
      </c>
      <c r="J13" s="38">
        <f t="shared" si="2"/>
        <v>137</v>
      </c>
    </row>
    <row r="14" spans="2:10" x14ac:dyDescent="0.25">
      <c r="B14" s="36">
        <v>4.8</v>
      </c>
      <c r="C14" s="37">
        <v>641</v>
      </c>
      <c r="D14" s="38">
        <f t="shared" si="0"/>
        <v>133.75000000000003</v>
      </c>
      <c r="E14" s="36">
        <v>4.3</v>
      </c>
      <c r="F14" s="37">
        <v>691</v>
      </c>
      <c r="G14" s="38">
        <f t="shared" si="1"/>
        <v>152.85714285714292</v>
      </c>
      <c r="H14" s="39">
        <v>5.3</v>
      </c>
      <c r="I14" s="40">
        <v>591</v>
      </c>
      <c r="J14" s="38">
        <f t="shared" si="2"/>
        <v>118.88888888888896</v>
      </c>
    </row>
    <row r="15" spans="2:10" x14ac:dyDescent="0.25">
      <c r="B15" s="36">
        <v>4</v>
      </c>
      <c r="C15" s="37">
        <v>534</v>
      </c>
      <c r="D15" s="38">
        <f t="shared" si="0"/>
        <v>126.66666666666669</v>
      </c>
      <c r="E15" s="36">
        <v>3.6</v>
      </c>
      <c r="F15" s="37">
        <v>584</v>
      </c>
      <c r="G15" s="38">
        <f t="shared" si="1"/>
        <v>142.49999999999994</v>
      </c>
      <c r="H15" s="39">
        <v>4.4000000000000004</v>
      </c>
      <c r="I15" s="40">
        <v>484</v>
      </c>
      <c r="J15" s="38">
        <f t="shared" si="2"/>
        <v>113.99999999999994</v>
      </c>
    </row>
    <row r="16" spans="2:10" x14ac:dyDescent="0.25">
      <c r="B16" s="36">
        <v>3.1</v>
      </c>
      <c r="C16" s="37">
        <v>420</v>
      </c>
      <c r="D16" s="38">
        <f t="shared" si="0"/>
        <v>136.24999999999994</v>
      </c>
      <c r="E16" s="36">
        <v>2.8</v>
      </c>
      <c r="F16" s="37">
        <v>470</v>
      </c>
      <c r="G16" s="38">
        <f t="shared" si="1"/>
        <v>155.71428571428578</v>
      </c>
      <c r="H16" s="39">
        <v>3.4</v>
      </c>
      <c r="I16" s="40">
        <v>370</v>
      </c>
      <c r="J16" s="38">
        <f t="shared" si="2"/>
        <v>121.11111111111113</v>
      </c>
    </row>
    <row r="17" spans="2:10" x14ac:dyDescent="0.25">
      <c r="B17" s="36">
        <v>2.2999999999999998</v>
      </c>
      <c r="C17" s="37">
        <v>311</v>
      </c>
      <c r="D17" s="38">
        <f t="shared" si="0"/>
        <v>136.25000000000003</v>
      </c>
      <c r="E17" s="36">
        <v>2.1</v>
      </c>
      <c r="F17" s="37">
        <v>361</v>
      </c>
      <c r="G17" s="38">
        <f t="shared" si="1"/>
        <v>155.71428571428567</v>
      </c>
      <c r="H17" s="39">
        <v>2.5</v>
      </c>
      <c r="I17" s="40">
        <v>261</v>
      </c>
      <c r="J17" s="38">
        <f t="shared" si="2"/>
        <v>136.25</v>
      </c>
    </row>
    <row r="18" spans="2:10" x14ac:dyDescent="0.25">
      <c r="B18" s="36">
        <v>1.5</v>
      </c>
      <c r="C18" s="37">
        <v>202</v>
      </c>
      <c r="D18" s="38">
        <f t="shared" si="0"/>
        <v>140</v>
      </c>
      <c r="E18" s="36">
        <v>1.4</v>
      </c>
      <c r="F18" s="37">
        <v>252</v>
      </c>
      <c r="G18" s="38">
        <f t="shared" si="1"/>
        <v>140</v>
      </c>
      <c r="H18" s="39">
        <v>1.7</v>
      </c>
      <c r="I18" s="40">
        <v>152</v>
      </c>
      <c r="J18" s="38">
        <f t="shared" si="2"/>
        <v>112</v>
      </c>
    </row>
    <row r="19" spans="2:10" x14ac:dyDescent="0.25">
      <c r="B19" s="36">
        <v>0.7</v>
      </c>
      <c r="C19" s="37">
        <v>90</v>
      </c>
      <c r="D19" s="38">
        <f t="shared" si="0"/>
        <v>128.57142857142858</v>
      </c>
      <c r="E19" s="36">
        <v>0.6</v>
      </c>
      <c r="F19" s="37">
        <v>140</v>
      </c>
      <c r="G19" s="38">
        <f t="shared" si="1"/>
        <v>150</v>
      </c>
      <c r="H19" s="39">
        <v>0.7</v>
      </c>
      <c r="I19" s="40">
        <v>40</v>
      </c>
      <c r="J19" s="38">
        <f t="shared" si="2"/>
        <v>128.57142857142858</v>
      </c>
    </row>
    <row r="20" spans="2:10" x14ac:dyDescent="0.25">
      <c r="B20" s="36">
        <v>0</v>
      </c>
      <c r="C20" s="37">
        <v>0</v>
      </c>
      <c r="D20" s="38">
        <f t="shared" si="0"/>
        <v>136</v>
      </c>
      <c r="E20" s="36">
        <v>0</v>
      </c>
      <c r="F20" s="37">
        <v>50</v>
      </c>
      <c r="G20" s="38" t="e">
        <f t="shared" si="1"/>
        <v>#DIV/0!</v>
      </c>
      <c r="H20" s="39">
        <v>0</v>
      </c>
      <c r="I20" s="40">
        <v>-50</v>
      </c>
      <c r="J20" s="38" t="e">
        <f t="shared" si="2"/>
        <v>#DIV/0!</v>
      </c>
    </row>
    <row r="21" spans="2:10" x14ac:dyDescent="0.25">
      <c r="B21" s="36">
        <v>-1</v>
      </c>
      <c r="C21" s="37">
        <v>-136</v>
      </c>
      <c r="D21" s="38">
        <f t="shared" si="0"/>
        <v>122.5</v>
      </c>
      <c r="E21" s="36">
        <v>0</v>
      </c>
      <c r="F21" s="37">
        <v>-50</v>
      </c>
      <c r="G21" s="38">
        <f t="shared" si="1"/>
        <v>151.11111111111111</v>
      </c>
      <c r="H21" s="36">
        <v>0</v>
      </c>
      <c r="I21" s="37">
        <v>50</v>
      </c>
      <c r="J21" s="38">
        <f t="shared" si="2"/>
        <v>123.63636363636363</v>
      </c>
    </row>
    <row r="22" spans="2:10" x14ac:dyDescent="0.25">
      <c r="B22" s="36">
        <v>-1.8</v>
      </c>
      <c r="C22" s="37">
        <v>-234</v>
      </c>
      <c r="D22" s="38">
        <f t="shared" si="0"/>
        <v>138.88888888888886</v>
      </c>
      <c r="E22" s="36">
        <v>-0.9</v>
      </c>
      <c r="F22" s="37">
        <v>-186</v>
      </c>
      <c r="G22" s="38">
        <f t="shared" si="1"/>
        <v>140</v>
      </c>
      <c r="H22" s="36">
        <v>-1.1000000000000001</v>
      </c>
      <c r="I22" s="37">
        <v>-86</v>
      </c>
      <c r="J22" s="38">
        <f t="shared" si="2"/>
        <v>108.8888888888889</v>
      </c>
    </row>
    <row r="23" spans="2:10" x14ac:dyDescent="0.25">
      <c r="B23" s="36">
        <v>-2.7</v>
      </c>
      <c r="C23" s="37">
        <v>-359</v>
      </c>
      <c r="D23" s="38">
        <f t="shared" si="0"/>
        <v>122.50000000000003</v>
      </c>
      <c r="E23" s="36">
        <v>-1.6</v>
      </c>
      <c r="F23" s="37">
        <v>-284</v>
      </c>
      <c r="G23" s="38">
        <f t="shared" si="1"/>
        <v>156.25000000000003</v>
      </c>
      <c r="H23" s="36">
        <v>-2</v>
      </c>
      <c r="I23" s="37">
        <v>-184</v>
      </c>
      <c r="J23" s="38">
        <f t="shared" si="2"/>
        <v>123.8888888888889</v>
      </c>
    </row>
    <row r="24" spans="2:10" x14ac:dyDescent="0.25">
      <c r="B24" s="36">
        <v>-3.5</v>
      </c>
      <c r="C24" s="37">
        <v>-457</v>
      </c>
      <c r="D24" s="38">
        <f t="shared" si="0"/>
        <v>142.50000000000003</v>
      </c>
      <c r="E24" s="36">
        <v>-2.4</v>
      </c>
      <c r="F24" s="37">
        <v>-409</v>
      </c>
      <c r="G24" s="38">
        <f t="shared" si="1"/>
        <v>139.99999999999997</v>
      </c>
      <c r="H24" s="36">
        <v>-3.8</v>
      </c>
      <c r="I24" s="37">
        <v>-407</v>
      </c>
      <c r="J24" s="38">
        <f t="shared" si="2"/>
        <v>126.66666666666661</v>
      </c>
    </row>
    <row r="25" spans="2:10" x14ac:dyDescent="0.25">
      <c r="B25" s="36">
        <v>-4.3</v>
      </c>
      <c r="C25" s="37">
        <v>-571</v>
      </c>
      <c r="D25" s="38">
        <f t="shared" si="0"/>
        <v>161.25000000000003</v>
      </c>
      <c r="E25" s="36">
        <v>-3.1</v>
      </c>
      <c r="F25" s="37">
        <v>-507</v>
      </c>
      <c r="G25" s="38">
        <f t="shared" si="1"/>
        <v>142.50000000000003</v>
      </c>
      <c r="H25" s="36">
        <v>-4.7</v>
      </c>
      <c r="I25" s="37">
        <v>-521</v>
      </c>
      <c r="J25" s="38">
        <f t="shared" si="2"/>
        <v>143.33333333333343</v>
      </c>
    </row>
    <row r="26" spans="2:10" x14ac:dyDescent="0.25">
      <c r="B26" s="36">
        <v>-5.0999999999999996</v>
      </c>
      <c r="C26" s="37">
        <v>-700</v>
      </c>
      <c r="D26" s="38">
        <f t="shared" si="0"/>
        <v>218.7499999999998</v>
      </c>
      <c r="E26" s="36">
        <v>-3.9</v>
      </c>
      <c r="F26" s="37">
        <v>-621</v>
      </c>
      <c r="G26" s="38">
        <f t="shared" si="1"/>
        <v>184.28571428571436</v>
      </c>
      <c r="H26" s="36">
        <v>-5.6</v>
      </c>
      <c r="I26" s="37">
        <v>-650</v>
      </c>
      <c r="J26" s="38">
        <f t="shared" si="2"/>
        <v>194.44444444444437</v>
      </c>
    </row>
    <row r="27" spans="2:10" x14ac:dyDescent="0.25">
      <c r="B27" s="36">
        <v>-5.9</v>
      </c>
      <c r="C27" s="37">
        <v>-875</v>
      </c>
      <c r="D27" s="38">
        <f t="shared" si="0"/>
        <v>240.00000000000006</v>
      </c>
      <c r="E27" s="36">
        <v>-4.5999999999999996</v>
      </c>
      <c r="F27" s="37">
        <v>-750</v>
      </c>
      <c r="G27" s="38">
        <f t="shared" si="1"/>
        <v>249.99999999999994</v>
      </c>
      <c r="H27" s="36">
        <v>-6.5</v>
      </c>
      <c r="I27" s="37">
        <v>-825</v>
      </c>
      <c r="J27" s="38">
        <f t="shared" si="2"/>
        <v>213.33333333333326</v>
      </c>
    </row>
    <row r="28" spans="2:10" x14ac:dyDescent="0.25">
      <c r="B28" s="36">
        <v>-6.7</v>
      </c>
      <c r="C28" s="37">
        <v>-1067</v>
      </c>
      <c r="D28" s="38">
        <f t="shared" si="0"/>
        <v>276.25000000000006</v>
      </c>
      <c r="E28" s="36">
        <v>-5.3</v>
      </c>
      <c r="F28" s="37">
        <v>-925</v>
      </c>
      <c r="G28" s="38">
        <f t="shared" si="1"/>
        <v>274.28571428571422</v>
      </c>
      <c r="H28" s="36">
        <v>-7.4</v>
      </c>
      <c r="I28" s="37">
        <v>-1017</v>
      </c>
      <c r="J28" s="38">
        <f t="shared" si="2"/>
        <v>275.88235294117658</v>
      </c>
    </row>
    <row r="29" spans="2:10" x14ac:dyDescent="0.25">
      <c r="B29" s="36">
        <v>-7.5</v>
      </c>
      <c r="C29" s="37">
        <v>-1288</v>
      </c>
      <c r="D29" s="38">
        <f t="shared" si="0"/>
        <v>309.99999999999972</v>
      </c>
      <c r="E29" s="36">
        <v>-6</v>
      </c>
      <c r="F29" s="37">
        <v>-1117</v>
      </c>
      <c r="G29" s="38">
        <f t="shared" si="1"/>
        <v>312.66666666666669</v>
      </c>
      <c r="H29" s="36">
        <v>-9.1</v>
      </c>
      <c r="I29" s="37">
        <v>-1486</v>
      </c>
      <c r="J29" s="38">
        <f t="shared" si="2"/>
        <v>310.0000000000004</v>
      </c>
    </row>
    <row r="30" spans="2:10" x14ac:dyDescent="0.25">
      <c r="B30" s="36">
        <v>-8.3000000000000007</v>
      </c>
      <c r="C30" s="37">
        <v>-1536</v>
      </c>
      <c r="D30" s="38">
        <f t="shared" si="0"/>
        <v>392.50000000000051</v>
      </c>
      <c r="E30" s="36">
        <v>-7.5</v>
      </c>
      <c r="F30" s="37">
        <v>-1586</v>
      </c>
      <c r="G30" s="38">
        <f t="shared" si="1"/>
        <v>354.28571428571422</v>
      </c>
      <c r="H30" s="36">
        <v>-8.3000000000000007</v>
      </c>
      <c r="I30" s="37">
        <v>-1238</v>
      </c>
      <c r="J30" s="38">
        <f t="shared" si="2"/>
        <v>330.58823529411779</v>
      </c>
    </row>
    <row r="31" spans="2:10" x14ac:dyDescent="0.25">
      <c r="B31" s="36">
        <v>-9.1</v>
      </c>
      <c r="C31" s="37">
        <v>-1850</v>
      </c>
      <c r="D31" s="38">
        <f t="shared" si="0"/>
        <v>473.7499999999996</v>
      </c>
      <c r="E31" s="36">
        <v>-6.8</v>
      </c>
      <c r="F31" s="37">
        <v>-1338</v>
      </c>
      <c r="G31" s="38">
        <f t="shared" si="1"/>
        <v>401.42857142857156</v>
      </c>
      <c r="H31" s="36">
        <v>-10</v>
      </c>
      <c r="I31" s="37">
        <v>-1800</v>
      </c>
      <c r="J31" s="38">
        <f t="shared" si="2"/>
        <v>421.11111111111097</v>
      </c>
    </row>
    <row r="32" spans="2:10" x14ac:dyDescent="0.25">
      <c r="B32" s="36">
        <v>-9.9</v>
      </c>
      <c r="C32" s="37">
        <v>-2229</v>
      </c>
      <c r="D32" s="38">
        <f t="shared" si="0"/>
        <v>553.75000000000068</v>
      </c>
      <c r="E32" s="36">
        <v>-8.1999999999999993</v>
      </c>
      <c r="F32" s="37">
        <v>-1900</v>
      </c>
      <c r="G32" s="38">
        <f t="shared" si="1"/>
        <v>541.42857142857065</v>
      </c>
      <c r="H32" s="36">
        <v>-10.9</v>
      </c>
      <c r="I32" s="37">
        <v>-2179</v>
      </c>
      <c r="J32" s="38">
        <f t="shared" si="2"/>
        <v>553.75000000000068</v>
      </c>
    </row>
    <row r="33" spans="2:10" x14ac:dyDescent="0.25">
      <c r="B33" s="36">
        <v>-10.7</v>
      </c>
      <c r="C33" s="37">
        <v>-2672</v>
      </c>
      <c r="D33" s="38">
        <f t="shared" si="0"/>
        <v>845.71428571428442</v>
      </c>
      <c r="E33" s="36">
        <v>-8.9</v>
      </c>
      <c r="F33" s="37">
        <v>-2279</v>
      </c>
      <c r="G33" s="38">
        <f t="shared" si="1"/>
        <v>632.85714285714346</v>
      </c>
      <c r="H33" s="36">
        <v>-11.7</v>
      </c>
      <c r="I33" s="37">
        <v>-2622</v>
      </c>
      <c r="J33" s="38">
        <f t="shared" si="2"/>
        <v>739.99999999999932</v>
      </c>
    </row>
    <row r="34" spans="2:10" x14ac:dyDescent="0.25">
      <c r="B34" s="36">
        <v>-11.4</v>
      </c>
      <c r="C34" s="37">
        <v>-3264</v>
      </c>
      <c r="D34" s="38">
        <f t="shared" si="0"/>
        <v>1078.5714285714296</v>
      </c>
      <c r="E34" s="36">
        <v>-9.6</v>
      </c>
      <c r="F34" s="37">
        <v>-2722</v>
      </c>
      <c r="G34" s="38">
        <f t="shared" si="1"/>
        <v>845.71428571428442</v>
      </c>
      <c r="H34" s="36">
        <v>-12.5</v>
      </c>
      <c r="I34" s="37">
        <v>-3214</v>
      </c>
      <c r="J34" s="38">
        <f t="shared" si="2"/>
        <v>943.7499999999992</v>
      </c>
    </row>
    <row r="35" spans="2:10" x14ac:dyDescent="0.25">
      <c r="B35" s="36">
        <v>-12.1</v>
      </c>
      <c r="C35" s="37">
        <v>-4019</v>
      </c>
      <c r="D35" s="38">
        <f t="shared" si="0"/>
        <v>332.14876033057851</v>
      </c>
      <c r="E35" s="36">
        <v>-10.3</v>
      </c>
      <c r="F35" s="37">
        <v>-3314</v>
      </c>
      <c r="G35" s="38">
        <f t="shared" si="1"/>
        <v>1258.3333333333342</v>
      </c>
      <c r="H35" s="36">
        <v>-13.3</v>
      </c>
      <c r="I35" s="37">
        <v>-3969</v>
      </c>
      <c r="J35" s="38">
        <f t="shared" si="2"/>
        <v>298.42105263157896</v>
      </c>
    </row>
    <row r="36" spans="2:10" x14ac:dyDescent="0.25">
      <c r="B36" s="41"/>
      <c r="C36" s="42"/>
      <c r="D36" s="43"/>
      <c r="E36" s="44">
        <v>-10.9</v>
      </c>
      <c r="F36" s="45">
        <v>-4069</v>
      </c>
      <c r="G36" s="43">
        <f t="shared" si="1"/>
        <v>373.30275229357795</v>
      </c>
      <c r="H36" s="41"/>
      <c r="I36" s="42"/>
      <c r="J36" s="43"/>
    </row>
  </sheetData>
  <mergeCells count="5">
    <mergeCell ref="B1:J1"/>
    <mergeCell ref="B2:J2"/>
    <mergeCell ref="B3:D3"/>
    <mergeCell ref="E3:G3"/>
    <mergeCell ref="H3:J3"/>
  </mergeCells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43D92-A79A-45FB-BF40-B23430CE9512}">
  <sheetPr codeName="Sheet4">
    <tabColor theme="8"/>
  </sheetPr>
  <dimension ref="B1:J8"/>
  <sheetViews>
    <sheetView workbookViewId="0">
      <selection activeCell="R38" sqref="R38"/>
    </sheetView>
  </sheetViews>
  <sheetFormatPr defaultColWidth="11.5703125" defaultRowHeight="15" x14ac:dyDescent="0.25"/>
  <sheetData>
    <row r="1" spans="2:10" ht="18.75" x14ac:dyDescent="0.25">
      <c r="B1" s="76" t="s">
        <v>19</v>
      </c>
      <c r="C1" s="76"/>
      <c r="D1" s="76"/>
      <c r="E1" s="76"/>
      <c r="F1" s="76"/>
      <c r="G1" s="76"/>
      <c r="H1" s="76"/>
      <c r="I1" s="76"/>
      <c r="J1" s="76"/>
    </row>
    <row r="2" spans="2:10" ht="15.75" x14ac:dyDescent="0.25">
      <c r="B2" s="77" t="s">
        <v>6</v>
      </c>
      <c r="C2" s="77"/>
      <c r="D2" s="77"/>
      <c r="E2" s="77"/>
      <c r="F2" s="77"/>
      <c r="G2" s="77"/>
      <c r="H2" s="77"/>
      <c r="I2" s="77"/>
      <c r="J2" s="77"/>
    </row>
    <row r="3" spans="2:10" x14ac:dyDescent="0.25">
      <c r="B3" s="78" t="s">
        <v>20</v>
      </c>
      <c r="C3" s="78"/>
      <c r="D3" s="78"/>
      <c r="E3" s="78" t="s">
        <v>21</v>
      </c>
      <c r="F3" s="78"/>
      <c r="G3" s="78"/>
      <c r="H3" s="78" t="s">
        <v>22</v>
      </c>
      <c r="I3" s="78"/>
      <c r="J3" s="78"/>
    </row>
    <row r="4" spans="2:10" x14ac:dyDescent="0.25">
      <c r="B4" s="35" t="s">
        <v>0</v>
      </c>
      <c r="C4" s="35" t="s">
        <v>1</v>
      </c>
      <c r="D4" s="35" t="s">
        <v>23</v>
      </c>
      <c r="E4" s="35" t="s">
        <v>0</v>
      </c>
      <c r="F4" s="35" t="s">
        <v>1</v>
      </c>
      <c r="G4" s="35" t="s">
        <v>23</v>
      </c>
      <c r="H4" s="35" t="s">
        <v>0</v>
      </c>
      <c r="I4" s="35" t="s">
        <v>1</v>
      </c>
      <c r="J4" s="35" t="s">
        <v>23</v>
      </c>
    </row>
    <row r="5" spans="2:10" x14ac:dyDescent="0.25">
      <c r="B5" s="46">
        <v>4</v>
      </c>
      <c r="C5" s="47">
        <v>200</v>
      </c>
      <c r="D5" s="48">
        <f>(C5-C6)/(B5-B6)</f>
        <v>50</v>
      </c>
      <c r="E5" s="49">
        <v>3.6</v>
      </c>
      <c r="F5" s="47">
        <v>250</v>
      </c>
      <c r="G5" s="48">
        <f>(F5-F6)/(E5-E6)</f>
        <v>63.888888888888886</v>
      </c>
      <c r="H5" s="49">
        <v>4.4000000000000004</v>
      </c>
      <c r="I5" s="47">
        <v>150</v>
      </c>
      <c r="J5" s="48">
        <f>(I5-I6)/(H5-H6)</f>
        <v>38.636363636363633</v>
      </c>
    </row>
    <row r="6" spans="2:10" x14ac:dyDescent="0.25">
      <c r="B6" s="50">
        <v>0</v>
      </c>
      <c r="C6" s="51">
        <v>0</v>
      </c>
      <c r="D6" s="38">
        <f t="shared" ref="D6:D7" si="0">(C6-C7)/(B6-B7)</f>
        <v>50</v>
      </c>
      <c r="E6" s="39">
        <v>0</v>
      </c>
      <c r="F6" s="51">
        <v>20</v>
      </c>
      <c r="G6" s="38" t="e">
        <f t="shared" ref="G6:G8" si="1">(F6-F7)/(E6-E7)</f>
        <v>#DIV/0!</v>
      </c>
      <c r="H6" s="39">
        <v>0</v>
      </c>
      <c r="I6" s="51">
        <v>-20</v>
      </c>
      <c r="J6" s="38" t="e">
        <f t="shared" ref="J6:J8" si="2">(I6-I7)/(H6-H7)</f>
        <v>#DIV/0!</v>
      </c>
    </row>
    <row r="7" spans="2:10" x14ac:dyDescent="0.25">
      <c r="B7" s="50">
        <v>-4</v>
      </c>
      <c r="C7" s="51">
        <v>-200</v>
      </c>
      <c r="D7" s="38">
        <f t="shared" si="0"/>
        <v>50</v>
      </c>
      <c r="E7" s="39">
        <v>0</v>
      </c>
      <c r="F7" s="51">
        <v>-20</v>
      </c>
      <c r="G7" s="38">
        <f t="shared" si="1"/>
        <v>63.888888888888886</v>
      </c>
      <c r="H7" s="39">
        <v>0</v>
      </c>
      <c r="I7" s="51">
        <v>20</v>
      </c>
      <c r="J7" s="38">
        <f t="shared" si="2"/>
        <v>38.636363636363633</v>
      </c>
    </row>
    <row r="8" spans="2:10" x14ac:dyDescent="0.25">
      <c r="B8" s="22"/>
      <c r="C8" s="52"/>
      <c r="D8" s="23"/>
      <c r="E8" s="41">
        <v>-3.6</v>
      </c>
      <c r="F8" s="42">
        <v>-250</v>
      </c>
      <c r="G8" s="43">
        <f t="shared" si="1"/>
        <v>69.444444444444443</v>
      </c>
      <c r="H8" s="41">
        <v>-4.4000000000000004</v>
      </c>
      <c r="I8" s="42">
        <v>-150</v>
      </c>
      <c r="J8" s="43">
        <f t="shared" si="2"/>
        <v>34.090909090909086</v>
      </c>
    </row>
  </sheetData>
  <mergeCells count="5">
    <mergeCell ref="B1:J1"/>
    <mergeCell ref="B2:J2"/>
    <mergeCell ref="B3:D3"/>
    <mergeCell ref="E3:G3"/>
    <mergeCell ref="H3:J3"/>
  </mergeCells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FF8DF-A455-45D5-B79F-07AB671172F6}">
  <sheetPr codeName="Sheet6">
    <tabColor theme="8"/>
  </sheetPr>
  <dimension ref="B1:J26"/>
  <sheetViews>
    <sheetView zoomScale="85" zoomScaleNormal="85" workbookViewId="0">
      <selection activeCell="R38" sqref="R38"/>
    </sheetView>
  </sheetViews>
  <sheetFormatPr defaultColWidth="11.5703125" defaultRowHeight="15" x14ac:dyDescent="0.25"/>
  <sheetData>
    <row r="1" spans="2:10" ht="18.75" x14ac:dyDescent="0.25">
      <c r="B1" s="76" t="s">
        <v>19</v>
      </c>
      <c r="C1" s="76"/>
      <c r="D1" s="76"/>
      <c r="E1" s="76"/>
      <c r="F1" s="76"/>
      <c r="G1" s="76"/>
      <c r="H1" s="76"/>
      <c r="I1" s="76"/>
      <c r="J1" s="76"/>
    </row>
    <row r="2" spans="2:10" ht="15.75" x14ac:dyDescent="0.25">
      <c r="B2" s="77" t="s">
        <v>4</v>
      </c>
      <c r="C2" s="77"/>
      <c r="D2" s="77"/>
      <c r="E2" s="77"/>
      <c r="F2" s="77"/>
      <c r="G2" s="77"/>
      <c r="H2" s="77"/>
      <c r="I2" s="77"/>
      <c r="J2" s="77"/>
    </row>
    <row r="3" spans="2:10" x14ac:dyDescent="0.25">
      <c r="B3" s="78" t="s">
        <v>20</v>
      </c>
      <c r="C3" s="78"/>
      <c r="D3" s="78"/>
      <c r="E3" s="78" t="s">
        <v>21</v>
      </c>
      <c r="F3" s="78"/>
      <c r="G3" s="78"/>
      <c r="H3" s="78" t="s">
        <v>22</v>
      </c>
      <c r="I3" s="78"/>
      <c r="J3" s="78"/>
    </row>
    <row r="4" spans="2:10" x14ac:dyDescent="0.25">
      <c r="B4" s="35" t="s">
        <v>0</v>
      </c>
      <c r="C4" s="35" t="s">
        <v>1</v>
      </c>
      <c r="D4" s="35" t="s">
        <v>23</v>
      </c>
      <c r="E4" s="35" t="s">
        <v>0</v>
      </c>
      <c r="F4" s="35" t="s">
        <v>1</v>
      </c>
      <c r="G4" s="35" t="s">
        <v>23</v>
      </c>
      <c r="H4" s="35" t="s">
        <v>0</v>
      </c>
      <c r="I4" s="35" t="s">
        <v>1</v>
      </c>
      <c r="J4" s="35" t="s">
        <v>23</v>
      </c>
    </row>
    <row r="5" spans="2:10" x14ac:dyDescent="0.25">
      <c r="B5" s="53">
        <v>4.2</v>
      </c>
      <c r="C5" s="54">
        <v>4133</v>
      </c>
      <c r="D5" s="48">
        <f>(C5-C6)/(B5-B6)</f>
        <v>2086.6666666666647</v>
      </c>
      <c r="E5" s="53">
        <v>3.8</v>
      </c>
      <c r="F5" s="54">
        <v>4183</v>
      </c>
      <c r="G5" s="48">
        <f>(F5-F6)/(E5-E6)</f>
        <v>2086.6666666666679</v>
      </c>
      <c r="H5" s="53">
        <v>4.7</v>
      </c>
      <c r="I5" s="54">
        <v>4083</v>
      </c>
      <c r="J5" s="48">
        <f>(I5-I6)/(H5-H6)</f>
        <v>1564.9999999999986</v>
      </c>
    </row>
    <row r="6" spans="2:10" x14ac:dyDescent="0.25">
      <c r="B6" s="36">
        <v>3.9</v>
      </c>
      <c r="C6" s="55">
        <v>3507</v>
      </c>
      <c r="D6" s="38">
        <f t="shared" ref="D6:D25" si="0">(C6-C7)/(B6-B7)</f>
        <v>2080.0000000000014</v>
      </c>
      <c r="E6" s="36">
        <v>3.5</v>
      </c>
      <c r="F6" s="55">
        <v>3557</v>
      </c>
      <c r="G6" s="38">
        <f t="shared" ref="G6:G25" si="1">(F6-F7)/(E6-E7)</f>
        <v>2080.0000000000014</v>
      </c>
      <c r="H6" s="36">
        <v>4.3</v>
      </c>
      <c r="I6" s="55">
        <v>3457</v>
      </c>
      <c r="J6" s="38">
        <f t="shared" ref="J6:J26" si="2">(I6-I7)/(H6-H7)</f>
        <v>1560.0000000000005</v>
      </c>
    </row>
    <row r="7" spans="2:10" x14ac:dyDescent="0.25">
      <c r="B7" s="36">
        <v>3.6</v>
      </c>
      <c r="C7" s="55">
        <v>2883</v>
      </c>
      <c r="D7" s="38">
        <f t="shared" si="0"/>
        <v>1530.0000000000002</v>
      </c>
      <c r="E7" s="36">
        <v>3.2</v>
      </c>
      <c r="F7" s="55">
        <v>2933</v>
      </c>
      <c r="G7" s="38">
        <f t="shared" si="1"/>
        <v>1529.9999999999986</v>
      </c>
      <c r="H7" s="36">
        <v>3.9</v>
      </c>
      <c r="I7" s="55">
        <v>2833</v>
      </c>
      <c r="J7" s="38">
        <f t="shared" si="2"/>
        <v>1530.0000000000002</v>
      </c>
    </row>
    <row r="8" spans="2:10" x14ac:dyDescent="0.25">
      <c r="B8" s="36">
        <v>3.2</v>
      </c>
      <c r="C8" s="55">
        <v>2271</v>
      </c>
      <c r="D8" s="38">
        <f t="shared" si="0"/>
        <v>1192</v>
      </c>
      <c r="E8" s="36">
        <v>2.8</v>
      </c>
      <c r="F8" s="55">
        <v>2321</v>
      </c>
      <c r="G8" s="38">
        <f t="shared" si="1"/>
        <v>1490.0000000000002</v>
      </c>
      <c r="H8" s="36">
        <v>3.5</v>
      </c>
      <c r="I8" s="55">
        <v>2221</v>
      </c>
      <c r="J8" s="38">
        <f t="shared" si="2"/>
        <v>993.33333333333314</v>
      </c>
    </row>
    <row r="9" spans="2:10" x14ac:dyDescent="0.25">
      <c r="B9" s="36">
        <v>2.7</v>
      </c>
      <c r="C9" s="55">
        <v>1675</v>
      </c>
      <c r="D9" s="38">
        <f t="shared" si="0"/>
        <v>801.42857142857122</v>
      </c>
      <c r="E9" s="36">
        <v>2.4</v>
      </c>
      <c r="F9" s="55">
        <v>1725</v>
      </c>
      <c r="G9" s="38">
        <f t="shared" si="1"/>
        <v>935.00000000000023</v>
      </c>
      <c r="H9" s="36">
        <v>2.9</v>
      </c>
      <c r="I9" s="55">
        <v>1625</v>
      </c>
      <c r="J9" s="38">
        <f t="shared" si="2"/>
        <v>801.42857142857179</v>
      </c>
    </row>
    <row r="10" spans="2:10" x14ac:dyDescent="0.25">
      <c r="B10" s="36">
        <v>2</v>
      </c>
      <c r="C10" s="55">
        <v>1114</v>
      </c>
      <c r="D10" s="38">
        <f t="shared" si="0"/>
        <v>730</v>
      </c>
      <c r="E10" s="36">
        <v>1.8</v>
      </c>
      <c r="F10" s="55">
        <v>1164</v>
      </c>
      <c r="G10" s="38">
        <f t="shared" si="1"/>
        <v>730</v>
      </c>
      <c r="H10" s="36">
        <v>2.2000000000000002</v>
      </c>
      <c r="I10" s="55">
        <v>1064</v>
      </c>
      <c r="J10" s="38">
        <f t="shared" si="2"/>
        <v>638.74999999999977</v>
      </c>
    </row>
    <row r="11" spans="2:10" x14ac:dyDescent="0.25">
      <c r="B11" s="36">
        <v>1.3</v>
      </c>
      <c r="C11" s="55">
        <v>603</v>
      </c>
      <c r="D11" s="38">
        <f t="shared" si="0"/>
        <v>460</v>
      </c>
      <c r="E11" s="36">
        <v>1.1000000000000001</v>
      </c>
      <c r="F11" s="55">
        <v>653</v>
      </c>
      <c r="G11" s="38">
        <f t="shared" si="1"/>
        <v>575</v>
      </c>
      <c r="H11" s="36">
        <v>1.4</v>
      </c>
      <c r="I11" s="55">
        <v>553</v>
      </c>
      <c r="J11" s="38">
        <f t="shared" si="2"/>
        <v>460.00000000000006</v>
      </c>
    </row>
    <row r="12" spans="2:10" x14ac:dyDescent="0.25">
      <c r="B12" s="36">
        <v>0.3</v>
      </c>
      <c r="C12" s="55">
        <v>143</v>
      </c>
      <c r="D12" s="38">
        <f t="shared" si="0"/>
        <v>476.66666666666669</v>
      </c>
      <c r="E12" s="36">
        <v>0.3</v>
      </c>
      <c r="F12" s="55">
        <v>193</v>
      </c>
      <c r="G12" s="38">
        <f t="shared" si="1"/>
        <v>476.66666666666669</v>
      </c>
      <c r="H12" s="36">
        <v>0.4</v>
      </c>
      <c r="I12" s="55">
        <v>93</v>
      </c>
      <c r="J12" s="38">
        <f t="shared" si="2"/>
        <v>357.5</v>
      </c>
    </row>
    <row r="13" spans="2:10" x14ac:dyDescent="0.25">
      <c r="B13" s="36">
        <v>0</v>
      </c>
      <c r="C13" s="55">
        <v>0</v>
      </c>
      <c r="D13" s="38">
        <f t="shared" si="0"/>
        <v>328.57142857142861</v>
      </c>
      <c r="E13" s="36">
        <v>0</v>
      </c>
      <c r="F13" s="55">
        <v>50</v>
      </c>
      <c r="G13" s="38" t="e">
        <f t="shared" si="1"/>
        <v>#DIV/0!</v>
      </c>
      <c r="H13" s="36">
        <v>0</v>
      </c>
      <c r="I13" s="55">
        <v>-50</v>
      </c>
      <c r="J13" s="38" t="e">
        <f t="shared" si="2"/>
        <v>#DIV/0!</v>
      </c>
    </row>
    <row r="14" spans="2:10" x14ac:dyDescent="0.25">
      <c r="B14" s="36">
        <v>-0.7</v>
      </c>
      <c r="C14" s="55">
        <v>-230</v>
      </c>
      <c r="D14" s="38">
        <f t="shared" si="0"/>
        <v>214.16666666666669</v>
      </c>
      <c r="E14" s="36">
        <v>0</v>
      </c>
      <c r="F14" s="55">
        <v>-50</v>
      </c>
      <c r="G14" s="38">
        <f t="shared" si="1"/>
        <v>383.33333333333337</v>
      </c>
      <c r="H14" s="36">
        <v>0</v>
      </c>
      <c r="I14" s="55">
        <v>50</v>
      </c>
      <c r="J14" s="38">
        <f t="shared" si="2"/>
        <v>287.5</v>
      </c>
    </row>
    <row r="15" spans="2:10" x14ac:dyDescent="0.25">
      <c r="B15" s="36">
        <v>-1.9</v>
      </c>
      <c r="C15" s="55">
        <v>-487</v>
      </c>
      <c r="D15" s="38">
        <f t="shared" si="0"/>
        <v>212.49999999999997</v>
      </c>
      <c r="E15" s="36">
        <v>-0.6</v>
      </c>
      <c r="F15" s="55">
        <v>-280</v>
      </c>
      <c r="G15" s="38">
        <f t="shared" si="1"/>
        <v>233.63636363636363</v>
      </c>
      <c r="H15" s="36">
        <v>-0.8</v>
      </c>
      <c r="I15" s="55">
        <v>-180</v>
      </c>
      <c r="J15" s="38">
        <f t="shared" si="2"/>
        <v>197.69230769230768</v>
      </c>
    </row>
    <row r="16" spans="2:10" x14ac:dyDescent="0.25">
      <c r="B16" s="36">
        <v>-3.1</v>
      </c>
      <c r="C16" s="55">
        <v>-742</v>
      </c>
      <c r="D16" s="38">
        <f t="shared" si="0"/>
        <v>229.16666666666671</v>
      </c>
      <c r="E16" s="36">
        <v>-1.7</v>
      </c>
      <c r="F16" s="55">
        <v>-537</v>
      </c>
      <c r="G16" s="38">
        <f t="shared" si="1"/>
        <v>231.81818181818184</v>
      </c>
      <c r="H16" s="36">
        <v>-2.1</v>
      </c>
      <c r="I16" s="55">
        <v>-437</v>
      </c>
      <c r="J16" s="38">
        <f t="shared" si="2"/>
        <v>196.15384615384619</v>
      </c>
    </row>
    <row r="17" spans="2:10" x14ac:dyDescent="0.25">
      <c r="B17" s="36">
        <v>-4.3</v>
      </c>
      <c r="C17" s="55">
        <v>-1017</v>
      </c>
      <c r="D17" s="38">
        <f t="shared" si="0"/>
        <v>254.54545454545442</v>
      </c>
      <c r="E17" s="36">
        <v>-2.8</v>
      </c>
      <c r="F17" s="55">
        <v>-792</v>
      </c>
      <c r="G17" s="38">
        <f t="shared" si="1"/>
        <v>275</v>
      </c>
      <c r="H17" s="36">
        <v>-3.4</v>
      </c>
      <c r="I17" s="55">
        <v>-692</v>
      </c>
      <c r="J17" s="38">
        <f t="shared" si="2"/>
        <v>211.53846153846149</v>
      </c>
    </row>
    <row r="18" spans="2:10" x14ac:dyDescent="0.25">
      <c r="B18" s="36">
        <v>-5.4</v>
      </c>
      <c r="C18" s="55">
        <v>-1297</v>
      </c>
      <c r="D18" s="38">
        <f t="shared" si="0"/>
        <v>254.54545454545462</v>
      </c>
      <c r="E18" s="36">
        <v>-3.8</v>
      </c>
      <c r="F18" s="55">
        <v>-1067</v>
      </c>
      <c r="G18" s="38">
        <f t="shared" si="1"/>
        <v>254.54545454545442</v>
      </c>
      <c r="H18" s="36">
        <v>-4.7</v>
      </c>
      <c r="I18" s="55">
        <v>-967</v>
      </c>
      <c r="J18" s="38">
        <f t="shared" si="2"/>
        <v>233.33333333333329</v>
      </c>
    </row>
    <row r="19" spans="2:10" x14ac:dyDescent="0.25">
      <c r="B19" s="36">
        <v>-6.5</v>
      </c>
      <c r="C19" s="55">
        <v>-1577</v>
      </c>
      <c r="D19" s="38">
        <f t="shared" si="0"/>
        <v>270.00000000000011</v>
      </c>
      <c r="E19" s="36">
        <v>-4.9000000000000004</v>
      </c>
      <c r="F19" s="55">
        <v>-1347</v>
      </c>
      <c r="G19" s="38">
        <f t="shared" si="1"/>
        <v>280</v>
      </c>
      <c r="H19" s="36">
        <v>-5.9</v>
      </c>
      <c r="I19" s="55">
        <v>-1247</v>
      </c>
      <c r="J19" s="38">
        <f t="shared" si="2"/>
        <v>215.38461538461542</v>
      </c>
    </row>
    <row r="20" spans="2:10" x14ac:dyDescent="0.25">
      <c r="B20" s="36">
        <v>-7.6</v>
      </c>
      <c r="C20" s="55">
        <v>-1874</v>
      </c>
      <c r="D20" s="38">
        <f t="shared" si="0"/>
        <v>297.27272727272737</v>
      </c>
      <c r="E20" s="36">
        <v>-5.9</v>
      </c>
      <c r="F20" s="55">
        <v>-1627</v>
      </c>
      <c r="G20" s="38">
        <f t="shared" si="1"/>
        <v>297</v>
      </c>
      <c r="H20" s="36">
        <v>-7.2</v>
      </c>
      <c r="I20" s="55">
        <v>-1527</v>
      </c>
      <c r="J20" s="38">
        <f t="shared" si="2"/>
        <v>247.49999999999997</v>
      </c>
    </row>
    <row r="21" spans="2:10" x14ac:dyDescent="0.25">
      <c r="B21" s="36">
        <v>-8.6999999999999993</v>
      </c>
      <c r="C21" s="55">
        <v>-2201</v>
      </c>
      <c r="D21" s="38">
        <f t="shared" si="0"/>
        <v>329.9999999999996</v>
      </c>
      <c r="E21" s="36">
        <v>-6.9</v>
      </c>
      <c r="F21" s="55">
        <v>-1924</v>
      </c>
      <c r="G21" s="38">
        <f t="shared" si="1"/>
        <v>327</v>
      </c>
      <c r="H21" s="36">
        <v>-8.4</v>
      </c>
      <c r="I21" s="55">
        <v>-1824</v>
      </c>
      <c r="J21" s="38">
        <f t="shared" si="2"/>
        <v>272.50000000000017</v>
      </c>
    </row>
    <row r="22" spans="2:10" x14ac:dyDescent="0.25">
      <c r="B22" s="36">
        <v>-9.8000000000000007</v>
      </c>
      <c r="C22" s="55">
        <v>-2564</v>
      </c>
      <c r="D22" s="38">
        <f t="shared" si="0"/>
        <v>393</v>
      </c>
      <c r="E22" s="36">
        <v>-7.9</v>
      </c>
      <c r="F22" s="55">
        <v>-2251</v>
      </c>
      <c r="G22" s="38">
        <f t="shared" si="1"/>
        <v>403.3333333333332</v>
      </c>
      <c r="H22" s="36">
        <v>-9.6</v>
      </c>
      <c r="I22" s="55">
        <v>-2151</v>
      </c>
      <c r="J22" s="38">
        <f t="shared" si="2"/>
        <v>302.49999999999972</v>
      </c>
    </row>
    <row r="23" spans="2:10" x14ac:dyDescent="0.25">
      <c r="B23" s="36">
        <v>-10.8</v>
      </c>
      <c r="C23" s="55">
        <v>-2957</v>
      </c>
      <c r="D23" s="38">
        <f t="shared" si="0"/>
        <v>630.0000000000008</v>
      </c>
      <c r="E23" s="36">
        <v>-8.8000000000000007</v>
      </c>
      <c r="F23" s="55">
        <v>-2614</v>
      </c>
      <c r="G23" s="38">
        <f t="shared" si="1"/>
        <v>436.66666666666737</v>
      </c>
      <c r="H23" s="36">
        <v>-10.8</v>
      </c>
      <c r="I23" s="55">
        <v>-2514</v>
      </c>
      <c r="J23" s="38">
        <f t="shared" si="2"/>
        <v>393</v>
      </c>
    </row>
    <row r="24" spans="2:10" x14ac:dyDescent="0.25">
      <c r="B24" s="36">
        <v>-11.6</v>
      </c>
      <c r="C24" s="55">
        <v>-3461</v>
      </c>
      <c r="D24" s="38">
        <f t="shared" si="0"/>
        <v>933.33333333333394</v>
      </c>
      <c r="E24" s="36">
        <v>-9.6999999999999993</v>
      </c>
      <c r="F24" s="55">
        <v>-3007</v>
      </c>
      <c r="G24" s="38">
        <f t="shared" si="1"/>
        <v>719.99999999999886</v>
      </c>
      <c r="H24" s="36">
        <v>-11.8</v>
      </c>
      <c r="I24" s="55">
        <v>-2907</v>
      </c>
      <c r="J24" s="38">
        <f t="shared" si="2"/>
        <v>560.00000000000091</v>
      </c>
    </row>
    <row r="25" spans="2:10" x14ac:dyDescent="0.25">
      <c r="B25" s="36">
        <v>-12.2</v>
      </c>
      <c r="C25" s="55">
        <v>-4021</v>
      </c>
      <c r="D25" s="38">
        <f t="shared" si="0"/>
        <v>329.59016393442624</v>
      </c>
      <c r="E25" s="36">
        <v>-10.4</v>
      </c>
      <c r="F25" s="55">
        <v>-3511</v>
      </c>
      <c r="G25" s="38">
        <f t="shared" si="1"/>
        <v>337.59615384615381</v>
      </c>
      <c r="H25" s="36">
        <v>-12.7</v>
      </c>
      <c r="I25" s="55">
        <v>-3411</v>
      </c>
      <c r="J25" s="38">
        <f t="shared" si="2"/>
        <v>799.99999999999875</v>
      </c>
    </row>
    <row r="26" spans="2:10" x14ac:dyDescent="0.25">
      <c r="B26" s="56"/>
      <c r="C26" s="57"/>
      <c r="D26" s="58"/>
      <c r="E26" s="56"/>
      <c r="F26" s="57"/>
      <c r="G26" s="58"/>
      <c r="H26" s="44">
        <v>-13.4</v>
      </c>
      <c r="I26" s="45">
        <v>-3971</v>
      </c>
      <c r="J26" s="43">
        <f t="shared" si="2"/>
        <v>296.34328358208955</v>
      </c>
    </row>
  </sheetData>
  <mergeCells count="5">
    <mergeCell ref="B1:J1"/>
    <mergeCell ref="B2:J2"/>
    <mergeCell ref="B3:D3"/>
    <mergeCell ref="E3:G3"/>
    <mergeCell ref="H3:J3"/>
  </mergeCells>
  <pageMargins left="0.7" right="0.7" top="0.78740157499999996" bottom="0.78740157499999996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8AB72-F1E3-4E43-9B04-4086114BF625}">
  <sheetPr codeName="Sheet7">
    <tabColor theme="5"/>
  </sheetPr>
  <dimension ref="A1:V15"/>
  <sheetViews>
    <sheetView topLeftCell="A10" workbookViewId="0">
      <selection activeCell="H10" sqref="H10"/>
    </sheetView>
  </sheetViews>
  <sheetFormatPr defaultColWidth="11.5703125" defaultRowHeight="15" x14ac:dyDescent="0.25"/>
  <cols>
    <col min="2" max="2" width="12" bestFit="1" customWidth="1"/>
    <col min="3" max="3" width="15" bestFit="1" customWidth="1"/>
    <col min="4" max="4" width="14.28515625" bestFit="1" customWidth="1"/>
    <col min="5" max="5" width="12" bestFit="1" customWidth="1"/>
    <col min="6" max="6" width="14.28515625" bestFit="1" customWidth="1"/>
    <col min="7" max="7" width="12" bestFit="1" customWidth="1"/>
    <col min="8" max="8" width="14.28515625" bestFit="1" customWidth="1"/>
    <col min="9" max="9" width="12" bestFit="1" customWidth="1"/>
    <col min="10" max="10" width="15" bestFit="1" customWidth="1"/>
    <col min="11" max="11" width="12" bestFit="1" customWidth="1"/>
    <col min="12" max="12" width="9.7109375" bestFit="1" customWidth="1"/>
    <col min="13" max="13" width="14.28515625" bestFit="1" customWidth="1"/>
    <col min="14" max="14" width="15" bestFit="1" customWidth="1"/>
    <col min="16" max="16" width="12" bestFit="1" customWidth="1"/>
    <col min="17" max="17" width="15" bestFit="1" customWidth="1"/>
    <col min="18" max="19" width="12" bestFit="1" customWidth="1"/>
    <col min="20" max="20" width="14.28515625" bestFit="1" customWidth="1"/>
    <col min="21" max="21" width="12" bestFit="1" customWidth="1"/>
    <col min="22" max="22" width="14.28515625" bestFit="1" customWidth="1"/>
  </cols>
  <sheetData>
    <row r="1" spans="1:22" x14ac:dyDescent="0.25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</row>
    <row r="2" spans="1:22" ht="18" customHeight="1" x14ac:dyDescent="0.25">
      <c r="A2" s="71"/>
      <c r="C2" s="76" t="s">
        <v>7</v>
      </c>
      <c r="D2" s="76"/>
      <c r="E2" s="76"/>
      <c r="F2" s="76"/>
      <c r="G2" s="76"/>
      <c r="H2" s="76"/>
      <c r="J2" s="76" t="s">
        <v>7</v>
      </c>
      <c r="K2" s="76"/>
      <c r="L2" s="76"/>
      <c r="M2" s="76"/>
      <c r="N2" s="76"/>
      <c r="O2" s="76"/>
      <c r="Q2" s="76" t="s">
        <v>7</v>
      </c>
      <c r="R2" s="76"/>
      <c r="S2" s="76"/>
      <c r="T2" s="76"/>
      <c r="U2" s="76"/>
      <c r="V2" s="76"/>
    </row>
    <row r="3" spans="1:22" x14ac:dyDescent="0.25">
      <c r="A3" s="71"/>
      <c r="C3" s="79" t="s">
        <v>5</v>
      </c>
      <c r="D3" s="79"/>
      <c r="E3" s="79"/>
      <c r="F3" s="79"/>
      <c r="G3" s="79"/>
      <c r="H3" s="79"/>
      <c r="J3" s="79" t="s">
        <v>5</v>
      </c>
      <c r="K3" s="79"/>
      <c r="L3" s="79"/>
      <c r="M3" s="79"/>
      <c r="N3" s="79"/>
      <c r="O3" s="79"/>
      <c r="Q3" s="79" t="s">
        <v>5</v>
      </c>
      <c r="R3" s="79"/>
      <c r="S3" s="79"/>
      <c r="T3" s="79"/>
      <c r="U3" s="79"/>
      <c r="V3" s="79"/>
    </row>
    <row r="4" spans="1:22" ht="33" customHeight="1" x14ac:dyDescent="0.25">
      <c r="A4" s="71"/>
      <c r="C4" s="80" t="s">
        <v>8</v>
      </c>
      <c r="D4" s="80"/>
      <c r="E4" s="80" t="s">
        <v>9</v>
      </c>
      <c r="F4" s="80"/>
      <c r="G4" s="80" t="s">
        <v>40</v>
      </c>
      <c r="H4" s="80"/>
      <c r="J4" s="80"/>
      <c r="K4" s="80"/>
      <c r="L4" s="80" t="s">
        <v>10</v>
      </c>
      <c r="M4" s="80"/>
      <c r="N4" s="80"/>
      <c r="O4" s="80"/>
      <c r="Q4" s="80"/>
      <c r="R4" s="80"/>
      <c r="S4" s="80" t="s">
        <v>11</v>
      </c>
      <c r="T4" s="80"/>
      <c r="U4" s="80" t="s">
        <v>41</v>
      </c>
      <c r="V4" s="80"/>
    </row>
    <row r="5" spans="1:22" x14ac:dyDescent="0.25">
      <c r="A5" s="71"/>
      <c r="C5" s="1" t="s">
        <v>12</v>
      </c>
      <c r="D5" s="1" t="s">
        <v>13</v>
      </c>
      <c r="E5" s="1" t="s">
        <v>12</v>
      </c>
      <c r="F5" s="1" t="s">
        <v>13</v>
      </c>
      <c r="G5" s="1" t="s">
        <v>12</v>
      </c>
      <c r="H5" s="1" t="s">
        <v>13</v>
      </c>
      <c r="J5" s="1"/>
      <c r="K5" s="1"/>
      <c r="L5" s="1" t="s">
        <v>14</v>
      </c>
      <c r="M5" s="1" t="s">
        <v>13</v>
      </c>
      <c r="N5" s="1"/>
      <c r="O5" s="1"/>
      <c r="Q5" s="1"/>
      <c r="R5" s="1"/>
      <c r="S5" s="1" t="s">
        <v>12</v>
      </c>
      <c r="T5" s="1" t="s">
        <v>13</v>
      </c>
      <c r="U5" s="1" t="s">
        <v>12</v>
      </c>
      <c r="V5" s="1" t="s">
        <v>13</v>
      </c>
    </row>
    <row r="6" spans="1:22" x14ac:dyDescent="0.25">
      <c r="A6" s="71"/>
      <c r="C6" s="63">
        <v>2</v>
      </c>
      <c r="D6" s="64">
        <v>150</v>
      </c>
      <c r="E6" s="2">
        <v>2</v>
      </c>
      <c r="F6" s="3">
        <f>D6*0.9</f>
        <v>135</v>
      </c>
      <c r="G6" s="63">
        <v>2</v>
      </c>
      <c r="H6" s="64">
        <f>D6*1.1</f>
        <v>165</v>
      </c>
      <c r="J6" s="63"/>
      <c r="K6" s="64"/>
      <c r="L6" s="4">
        <v>0</v>
      </c>
      <c r="M6" s="5">
        <v>210</v>
      </c>
      <c r="N6" s="63"/>
      <c r="O6" s="64"/>
      <c r="Q6" s="6"/>
      <c r="R6" s="7"/>
      <c r="S6" s="6">
        <v>0</v>
      </c>
      <c r="T6" s="7">
        <v>200</v>
      </c>
      <c r="U6" s="8">
        <v>0</v>
      </c>
      <c r="V6" s="9">
        <v>520</v>
      </c>
    </row>
    <row r="7" spans="1:22" x14ac:dyDescent="0.25">
      <c r="A7" s="71"/>
      <c r="C7" s="59">
        <v>10</v>
      </c>
      <c r="D7" s="60">
        <v>155</v>
      </c>
      <c r="E7" s="10">
        <v>10</v>
      </c>
      <c r="F7" s="11">
        <f>D7*0.9</f>
        <v>139.5</v>
      </c>
      <c r="G7" s="59">
        <v>10</v>
      </c>
      <c r="H7" s="60">
        <f>D7*1.1</f>
        <v>170.5</v>
      </c>
      <c r="J7" s="59"/>
      <c r="K7" s="60"/>
      <c r="L7" s="12">
        <v>400</v>
      </c>
      <c r="M7" s="13">
        <v>210</v>
      </c>
      <c r="N7" s="59"/>
      <c r="O7" s="60"/>
      <c r="Q7" s="14"/>
      <c r="R7" s="15"/>
      <c r="S7" s="14">
        <v>250</v>
      </c>
      <c r="T7" s="15">
        <v>250</v>
      </c>
      <c r="U7" s="16">
        <v>250</v>
      </c>
      <c r="V7" s="17">
        <v>680</v>
      </c>
    </row>
    <row r="8" spans="1:22" x14ac:dyDescent="0.25">
      <c r="A8" s="71"/>
      <c r="C8" s="61">
        <v>35</v>
      </c>
      <c r="D8" s="62">
        <v>160</v>
      </c>
      <c r="E8" s="20">
        <v>35</v>
      </c>
      <c r="F8" s="21">
        <f>D8*0.9</f>
        <v>144</v>
      </c>
      <c r="G8" s="61">
        <v>35</v>
      </c>
      <c r="H8" s="62">
        <f>D8*1.1</f>
        <v>176</v>
      </c>
      <c r="J8" s="59"/>
      <c r="K8" s="60"/>
      <c r="L8" s="12">
        <v>1000</v>
      </c>
      <c r="M8" s="13">
        <v>400</v>
      </c>
      <c r="N8" s="59"/>
      <c r="O8" s="60"/>
      <c r="Q8" s="61"/>
      <c r="R8" s="62"/>
      <c r="S8" s="72"/>
      <c r="T8" s="72"/>
      <c r="U8" s="61"/>
      <c r="V8" s="62"/>
    </row>
    <row r="9" spans="1:22" x14ac:dyDescent="0.25">
      <c r="A9" s="71"/>
      <c r="J9" s="22"/>
      <c r="K9" s="23"/>
      <c r="L9" s="24">
        <v>3000</v>
      </c>
      <c r="M9" s="25">
        <v>1440</v>
      </c>
      <c r="N9" s="22"/>
      <c r="O9" s="23"/>
    </row>
    <row r="10" spans="1:22" x14ac:dyDescent="0.25">
      <c r="A10" s="71"/>
    </row>
    <row r="11" spans="1:22" x14ac:dyDescent="0.25">
      <c r="A11" s="71"/>
    </row>
    <row r="12" spans="1:22" x14ac:dyDescent="0.25">
      <c r="A12" s="71"/>
    </row>
    <row r="13" spans="1:22" x14ac:dyDescent="0.25">
      <c r="A13" s="71"/>
    </row>
    <row r="14" spans="1:22" x14ac:dyDescent="0.25">
      <c r="A14" s="71"/>
    </row>
    <row r="15" spans="1:22" x14ac:dyDescent="0.25">
      <c r="A15" s="71"/>
    </row>
  </sheetData>
  <mergeCells count="15">
    <mergeCell ref="Q2:V2"/>
    <mergeCell ref="C3:H3"/>
    <mergeCell ref="J3:O3"/>
    <mergeCell ref="Q3:V3"/>
    <mergeCell ref="L4:M4"/>
    <mergeCell ref="N4:O4"/>
    <mergeCell ref="Q4:R4"/>
    <mergeCell ref="S4:T4"/>
    <mergeCell ref="U4:V4"/>
    <mergeCell ref="C4:D4"/>
    <mergeCell ref="E4:F4"/>
    <mergeCell ref="G4:H4"/>
    <mergeCell ref="J4:K4"/>
    <mergeCell ref="C2:H2"/>
    <mergeCell ref="J2:O2"/>
  </mergeCells>
  <pageMargins left="0.7" right="0.7" top="0.78740157499999996" bottom="0.78740157499999996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8" r:id="rId4" name="Button 2">
              <controlPr defaultSize="0" print="0" autoFill="0" autoPict="0" macro="[0]!MacroG_D_X_1">
                <anchor moveWithCells="1" sizeWithCells="1">
                  <from>
                    <xdr:col>1</xdr:col>
                    <xdr:colOff>819150</xdr:colOff>
                    <xdr:row>27</xdr:row>
                    <xdr:rowOff>0</xdr:rowOff>
                  </from>
                  <to>
                    <xdr:col>4</xdr:col>
                    <xdr:colOff>428625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9" r:id="rId5" name="Button 3">
              <controlPr defaultSize="0" print="0" autoFill="0" autoPict="0" macro="[0]!MacroG_D_X_1B">
                <anchor moveWithCells="1" sizeWithCells="1">
                  <from>
                    <xdr:col>5</xdr:col>
                    <xdr:colOff>361950</xdr:colOff>
                    <xdr:row>26</xdr:row>
                    <xdr:rowOff>171450</xdr:rowOff>
                  </from>
                  <to>
                    <xdr:col>8</xdr:col>
                    <xdr:colOff>9525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0" r:id="rId6" name="Button 4">
              <controlPr defaultSize="0" print="0" autoFill="0" autoPict="0" macro="[0]!MacroG_D_X_2">
                <anchor moveWithCells="1" sizeWithCells="1">
                  <from>
                    <xdr:col>9</xdr:col>
                    <xdr:colOff>0</xdr:colOff>
                    <xdr:row>27</xdr:row>
                    <xdr:rowOff>0</xdr:rowOff>
                  </from>
                  <to>
                    <xdr:col>11</xdr:col>
                    <xdr:colOff>409575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1" r:id="rId7" name="Button 5">
              <controlPr defaultSize="0" print="0" autoFill="0" autoPict="0" macro="[0]!MacroG_D_X_2B">
                <anchor moveWithCells="1" sizeWithCells="1">
                  <from>
                    <xdr:col>12</xdr:col>
                    <xdr:colOff>390525</xdr:colOff>
                    <xdr:row>27</xdr:row>
                    <xdr:rowOff>9525</xdr:rowOff>
                  </from>
                  <to>
                    <xdr:col>15</xdr:col>
                    <xdr:colOff>0</xdr:colOff>
                    <xdr:row>32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67799-855E-4B62-859D-D528686D358C}">
  <sheetPr codeName="Sheet8">
    <tabColor theme="5"/>
  </sheetPr>
  <dimension ref="B2:O8"/>
  <sheetViews>
    <sheetView topLeftCell="A7" workbookViewId="0">
      <selection activeCell="G36" sqref="G36"/>
    </sheetView>
  </sheetViews>
  <sheetFormatPr defaultColWidth="11.5703125" defaultRowHeight="15" x14ac:dyDescent="0.25"/>
  <cols>
    <col min="3" max="3" width="15" bestFit="1" customWidth="1"/>
    <col min="4" max="4" width="12" bestFit="1" customWidth="1"/>
    <col min="5" max="5" width="15" bestFit="1" customWidth="1"/>
    <col min="6" max="6" width="12" bestFit="1" customWidth="1"/>
    <col min="7" max="7" width="15" bestFit="1" customWidth="1"/>
    <col min="9" max="9" width="12" bestFit="1" customWidth="1"/>
    <col min="10" max="10" width="15" bestFit="1" customWidth="1"/>
    <col min="11" max="12" width="12" bestFit="1" customWidth="1"/>
    <col min="13" max="13" width="15" bestFit="1" customWidth="1"/>
    <col min="14" max="14" width="12" bestFit="1" customWidth="1"/>
    <col min="15" max="15" width="15" bestFit="1" customWidth="1"/>
  </cols>
  <sheetData>
    <row r="2" spans="2:15" ht="18.75" x14ac:dyDescent="0.25">
      <c r="B2" s="76" t="s">
        <v>7</v>
      </c>
      <c r="C2" s="76"/>
      <c r="D2" s="76"/>
      <c r="E2" s="76"/>
      <c r="F2" s="76"/>
      <c r="G2" s="76"/>
      <c r="J2" s="76" t="s">
        <v>7</v>
      </c>
      <c r="K2" s="76"/>
      <c r="L2" s="76"/>
      <c r="M2" s="76"/>
      <c r="N2" s="76"/>
      <c r="O2" s="76"/>
    </row>
    <row r="3" spans="2:15" x14ac:dyDescent="0.25">
      <c r="B3" s="79" t="s">
        <v>4</v>
      </c>
      <c r="C3" s="79"/>
      <c r="D3" s="79"/>
      <c r="E3" s="79"/>
      <c r="F3" s="79"/>
      <c r="G3" s="79"/>
      <c r="J3" s="79" t="s">
        <v>4</v>
      </c>
      <c r="K3" s="79"/>
      <c r="L3" s="79"/>
      <c r="M3" s="79"/>
      <c r="N3" s="79"/>
      <c r="O3" s="79"/>
    </row>
    <row r="4" spans="2:15" ht="27" customHeight="1" x14ac:dyDescent="0.25">
      <c r="B4" s="80" t="s">
        <v>15</v>
      </c>
      <c r="C4" s="80"/>
      <c r="D4" s="80" t="s">
        <v>16</v>
      </c>
      <c r="E4" s="80"/>
      <c r="F4" s="80" t="s">
        <v>17</v>
      </c>
      <c r="G4" s="80"/>
      <c r="J4" s="80"/>
      <c r="K4" s="80"/>
      <c r="L4" s="80" t="s">
        <v>18</v>
      </c>
      <c r="M4" s="80"/>
      <c r="N4" s="80" t="s">
        <v>24</v>
      </c>
      <c r="O4" s="80"/>
    </row>
    <row r="5" spans="2:15" x14ac:dyDescent="0.25">
      <c r="B5" s="1" t="s">
        <v>12</v>
      </c>
      <c r="C5" s="1" t="s">
        <v>13</v>
      </c>
      <c r="D5" s="1" t="s">
        <v>12</v>
      </c>
      <c r="E5" s="1" t="s">
        <v>13</v>
      </c>
      <c r="F5" s="1" t="s">
        <v>12</v>
      </c>
      <c r="G5" s="1" t="s">
        <v>13</v>
      </c>
      <c r="J5" s="26"/>
      <c r="K5" s="26"/>
      <c r="L5" s="1" t="s">
        <v>12</v>
      </c>
      <c r="M5" s="1" t="s">
        <v>13</v>
      </c>
      <c r="N5" s="1" t="s">
        <v>12</v>
      </c>
      <c r="O5" s="1" t="s">
        <v>13</v>
      </c>
    </row>
    <row r="6" spans="2:15" x14ac:dyDescent="0.25">
      <c r="B6" s="2">
        <v>2</v>
      </c>
      <c r="C6" s="3">
        <v>157</v>
      </c>
      <c r="D6" s="2">
        <f>B6</f>
        <v>2</v>
      </c>
      <c r="E6" s="3">
        <v>140</v>
      </c>
      <c r="F6" s="27">
        <f>B6</f>
        <v>2</v>
      </c>
      <c r="G6" s="28">
        <v>173</v>
      </c>
      <c r="J6" s="29"/>
      <c r="K6" s="30"/>
      <c r="L6" s="6">
        <v>0</v>
      </c>
      <c r="M6" s="7">
        <v>190</v>
      </c>
      <c r="N6" s="8">
        <v>0</v>
      </c>
      <c r="O6" s="9">
        <v>264</v>
      </c>
    </row>
    <row r="7" spans="2:15" x14ac:dyDescent="0.25">
      <c r="B7" s="10">
        <v>30</v>
      </c>
      <c r="C7" s="11">
        <v>165</v>
      </c>
      <c r="D7" s="10">
        <f>B7</f>
        <v>30</v>
      </c>
      <c r="E7" s="11">
        <v>148</v>
      </c>
      <c r="F7" s="31">
        <f>B7</f>
        <v>30</v>
      </c>
      <c r="G7" s="32">
        <v>182</v>
      </c>
      <c r="J7" s="33"/>
      <c r="K7" s="34"/>
      <c r="L7" s="14">
        <v>250</v>
      </c>
      <c r="M7" s="15">
        <v>235</v>
      </c>
      <c r="N7" s="16">
        <v>250</v>
      </c>
      <c r="O7" s="17">
        <v>330</v>
      </c>
    </row>
    <row r="8" spans="2:15" x14ac:dyDescent="0.25">
      <c r="B8" s="18"/>
      <c r="C8" s="19"/>
      <c r="D8" s="20"/>
      <c r="E8" s="21"/>
      <c r="F8" s="18"/>
      <c r="G8" s="19"/>
      <c r="J8" s="22"/>
      <c r="K8" s="23"/>
      <c r="L8" s="18"/>
      <c r="M8" s="19"/>
      <c r="N8" s="18"/>
      <c r="O8" s="19"/>
    </row>
  </sheetData>
  <mergeCells count="10">
    <mergeCell ref="B2:G2"/>
    <mergeCell ref="J2:O2"/>
    <mergeCell ref="B3:G3"/>
    <mergeCell ref="J3:O3"/>
    <mergeCell ref="B4:C4"/>
    <mergeCell ref="D4:E4"/>
    <mergeCell ref="F4:G4"/>
    <mergeCell ref="J4:K4"/>
    <mergeCell ref="L4:M4"/>
    <mergeCell ref="N4:O4"/>
  </mergeCells>
  <pageMargins left="0.7" right="0.7" top="0.78740157499999996" bottom="0.78740157499999996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77C18-D7DB-4B6B-A9B7-BCF51B9382FE}">
  <sheetPr codeName="Sheet9"/>
  <dimension ref="C2:BN43"/>
  <sheetViews>
    <sheetView topLeftCell="C1" zoomScale="70" zoomScaleNormal="70" workbookViewId="0">
      <selection activeCell="P26" sqref="P26"/>
    </sheetView>
  </sheetViews>
  <sheetFormatPr defaultColWidth="11.5703125" defaultRowHeight="15" x14ac:dyDescent="0.25"/>
  <cols>
    <col min="1" max="1" width="8.28515625" customWidth="1"/>
    <col min="2" max="2" width="7.42578125" customWidth="1"/>
    <col min="3" max="3" width="11.7109375" bestFit="1" customWidth="1"/>
    <col min="4" max="4" width="10.5703125" customWidth="1"/>
    <col min="5" max="5" width="11.42578125" customWidth="1"/>
    <col min="15" max="17" width="15.5703125" customWidth="1"/>
    <col min="28" max="29" width="8.7109375" customWidth="1"/>
    <col min="30" max="30" width="10.5703125" customWidth="1"/>
    <col min="41" max="41" width="11.85546875" customWidth="1"/>
    <col min="42" max="42" width="10.85546875" customWidth="1"/>
    <col min="43" max="43" width="14.140625" customWidth="1"/>
  </cols>
  <sheetData>
    <row r="2" spans="3:66" x14ac:dyDescent="0.25">
      <c r="C2" s="85" t="s">
        <v>25</v>
      </c>
      <c r="D2" s="86"/>
    </row>
    <row r="3" spans="3:66" ht="15.75" x14ac:dyDescent="0.25">
      <c r="E3" s="81" t="s">
        <v>26</v>
      </c>
      <c r="F3" s="82"/>
      <c r="G3" s="82"/>
      <c r="H3" s="82"/>
      <c r="I3" s="82"/>
      <c r="J3" s="82"/>
      <c r="K3" s="82"/>
      <c r="L3" s="82"/>
      <c r="M3" s="82"/>
      <c r="N3" s="82"/>
      <c r="R3" s="81" t="s">
        <v>27</v>
      </c>
      <c r="S3" s="82"/>
      <c r="T3" s="82"/>
      <c r="U3" s="82"/>
      <c r="V3" s="82"/>
      <c r="W3" s="82"/>
      <c r="X3" s="82"/>
      <c r="Y3" s="82"/>
      <c r="Z3" s="82"/>
      <c r="AA3" s="82"/>
      <c r="AE3" s="81" t="s">
        <v>51</v>
      </c>
      <c r="AF3" s="82"/>
      <c r="AG3" s="82"/>
      <c r="AH3" s="82"/>
      <c r="AI3" s="82"/>
      <c r="AJ3" s="82"/>
      <c r="AK3" s="82"/>
      <c r="AL3" s="82"/>
      <c r="AM3" s="82"/>
      <c r="AN3" s="82"/>
      <c r="AR3" s="81" t="s">
        <v>28</v>
      </c>
      <c r="AS3" s="82"/>
      <c r="AT3" s="82"/>
      <c r="AU3" s="82"/>
      <c r="AV3" s="82"/>
      <c r="AW3" s="82"/>
      <c r="AX3" s="82"/>
      <c r="AY3" s="82"/>
      <c r="AZ3" s="82"/>
      <c r="BA3" s="82"/>
      <c r="BE3" s="81" t="s">
        <v>29</v>
      </c>
      <c r="BF3" s="82"/>
      <c r="BG3" s="82"/>
      <c r="BH3" s="82"/>
      <c r="BI3" s="82"/>
      <c r="BJ3" s="82"/>
      <c r="BK3" s="82"/>
      <c r="BL3" s="82"/>
      <c r="BM3" s="82"/>
      <c r="BN3" s="82"/>
    </row>
    <row r="4" spans="3:66" ht="14.45" customHeight="1" x14ac:dyDescent="0.25">
      <c r="C4" s="65" t="s">
        <v>30</v>
      </c>
      <c r="D4" s="65"/>
      <c r="E4" s="83">
        <v>1</v>
      </c>
      <c r="F4" s="84"/>
      <c r="G4" s="83">
        <v>2</v>
      </c>
      <c r="H4" s="84"/>
      <c r="I4" s="83">
        <v>3</v>
      </c>
      <c r="J4" s="84"/>
      <c r="K4" s="83">
        <v>4</v>
      </c>
      <c r="L4" s="84"/>
      <c r="M4" s="87">
        <v>5</v>
      </c>
      <c r="N4" s="87"/>
      <c r="R4" s="83">
        <v>1</v>
      </c>
      <c r="S4" s="84"/>
      <c r="T4" s="83">
        <v>2</v>
      </c>
      <c r="U4" s="84"/>
      <c r="V4" s="83">
        <v>3</v>
      </c>
      <c r="W4" s="84"/>
      <c r="X4" s="83">
        <v>4</v>
      </c>
      <c r="Y4" s="84"/>
      <c r="Z4" s="83">
        <v>5</v>
      </c>
      <c r="AA4" s="84"/>
      <c r="AE4" s="83">
        <v>1</v>
      </c>
      <c r="AF4" s="84"/>
      <c r="AG4" s="83">
        <v>2</v>
      </c>
      <c r="AH4" s="84"/>
      <c r="AI4" s="83">
        <v>3</v>
      </c>
      <c r="AJ4" s="84"/>
      <c r="AK4" s="83">
        <v>4</v>
      </c>
      <c r="AL4" s="84"/>
      <c r="AM4" s="83">
        <v>5</v>
      </c>
      <c r="AN4" s="84"/>
      <c r="AR4" s="83">
        <v>1</v>
      </c>
      <c r="AS4" s="84"/>
      <c r="AT4" s="83">
        <v>2</v>
      </c>
      <c r="AU4" s="84"/>
      <c r="AV4" s="83">
        <v>3</v>
      </c>
      <c r="AW4" s="84"/>
      <c r="AX4" s="83">
        <v>4</v>
      </c>
      <c r="AY4" s="84"/>
      <c r="AZ4" s="83">
        <v>5</v>
      </c>
      <c r="BA4" s="84"/>
      <c r="BE4" s="83">
        <v>1</v>
      </c>
      <c r="BF4" s="84"/>
      <c r="BG4" s="83">
        <v>2</v>
      </c>
      <c r="BH4" s="84"/>
      <c r="BI4" s="83">
        <v>3</v>
      </c>
      <c r="BJ4" s="84"/>
      <c r="BK4" s="83">
        <v>4</v>
      </c>
      <c r="BL4" s="84"/>
      <c r="BM4" s="83">
        <v>5</v>
      </c>
      <c r="BN4" s="84"/>
    </row>
    <row r="5" spans="3:66" ht="14.45" customHeight="1" x14ac:dyDescent="0.25">
      <c r="C5" s="65" t="s">
        <v>31</v>
      </c>
      <c r="D5" s="65"/>
      <c r="E5" s="66"/>
      <c r="F5" s="67"/>
      <c r="G5" s="66"/>
      <c r="H5" s="67"/>
      <c r="I5" s="66"/>
      <c r="J5" s="67"/>
      <c r="K5" s="66"/>
      <c r="L5" s="67"/>
      <c r="M5" s="83"/>
      <c r="N5" s="84"/>
      <c r="R5" s="83" t="s">
        <v>42</v>
      </c>
      <c r="S5" s="84"/>
      <c r="T5" s="83" t="s">
        <v>43</v>
      </c>
      <c r="U5" s="84"/>
      <c r="V5" s="83" t="s">
        <v>44</v>
      </c>
      <c r="W5" s="84"/>
      <c r="X5" s="83" t="s">
        <v>45</v>
      </c>
      <c r="Y5" s="84"/>
      <c r="Z5" s="83" t="s">
        <v>46</v>
      </c>
      <c r="AA5" s="84"/>
      <c r="AE5" s="83" t="s">
        <v>47</v>
      </c>
      <c r="AF5" s="84"/>
      <c r="AG5" s="83" t="s">
        <v>48</v>
      </c>
      <c r="AH5" s="84"/>
      <c r="AI5" s="83" t="s">
        <v>49</v>
      </c>
      <c r="AJ5" s="84"/>
      <c r="AK5" s="66"/>
      <c r="AL5" s="67"/>
      <c r="AM5" s="66"/>
      <c r="AN5" s="67"/>
      <c r="AR5" s="66"/>
      <c r="AS5" s="67"/>
      <c r="AT5" s="66"/>
      <c r="AU5" s="67"/>
      <c r="AV5" s="66"/>
      <c r="AW5" s="67"/>
      <c r="AX5" s="66"/>
      <c r="AY5" s="67"/>
      <c r="AZ5" s="66"/>
      <c r="BA5" s="67"/>
      <c r="BE5" s="66"/>
      <c r="BF5" s="67"/>
      <c r="BG5" s="66"/>
      <c r="BH5" s="67"/>
      <c r="BI5" s="66"/>
      <c r="BJ5" s="67"/>
      <c r="BK5" s="66"/>
      <c r="BL5" s="67"/>
      <c r="BM5" s="66"/>
      <c r="BN5" s="67"/>
    </row>
    <row r="6" spans="3:66" ht="14.45" customHeight="1" x14ac:dyDescent="0.25">
      <c r="C6" s="65" t="s">
        <v>32</v>
      </c>
      <c r="D6" s="65"/>
      <c r="E6" s="83"/>
      <c r="F6" s="84"/>
      <c r="G6" s="83"/>
      <c r="H6" s="84"/>
      <c r="I6" s="83"/>
      <c r="J6" s="84"/>
      <c r="K6" s="83"/>
      <c r="L6" s="84"/>
      <c r="M6" s="87"/>
      <c r="N6" s="87"/>
      <c r="R6" s="83"/>
      <c r="S6" s="84"/>
      <c r="T6" s="83"/>
      <c r="U6" s="84"/>
      <c r="V6" s="83"/>
      <c r="W6" s="84"/>
      <c r="X6" s="83"/>
      <c r="Y6" s="84"/>
      <c r="Z6" s="83"/>
      <c r="AA6" s="84"/>
      <c r="AE6" s="83"/>
      <c r="AF6" s="84"/>
      <c r="AG6" s="83"/>
      <c r="AH6" s="84"/>
      <c r="AI6" s="83"/>
      <c r="AJ6" s="84"/>
      <c r="AK6" s="83"/>
      <c r="AL6" s="84"/>
      <c r="AM6" s="83"/>
      <c r="AN6" s="84"/>
      <c r="AR6" s="83"/>
      <c r="AS6" s="84"/>
      <c r="AT6" s="83"/>
      <c r="AU6" s="84"/>
      <c r="AV6" s="83"/>
      <c r="AW6" s="84"/>
      <c r="AX6" s="83"/>
      <c r="AY6" s="84"/>
      <c r="AZ6" s="83"/>
      <c r="BA6" s="84"/>
      <c r="BE6" s="83"/>
      <c r="BF6" s="84"/>
      <c r="BG6" s="83"/>
      <c r="BH6" s="84"/>
      <c r="BI6" s="83"/>
      <c r="BJ6" s="84"/>
      <c r="BK6" s="83"/>
      <c r="BL6" s="84"/>
      <c r="BM6" s="83"/>
      <c r="BN6" s="84"/>
    </row>
    <row r="7" spans="3:66" ht="14.45" customHeight="1" x14ac:dyDescent="0.25">
      <c r="C7" s="65" t="s">
        <v>33</v>
      </c>
      <c r="D7" s="68" t="s">
        <v>34</v>
      </c>
      <c r="E7" s="83"/>
      <c r="F7" s="84"/>
      <c r="G7" s="83"/>
      <c r="H7" s="84"/>
      <c r="I7" s="83"/>
      <c r="J7" s="84"/>
      <c r="K7" s="83"/>
      <c r="L7" s="84"/>
      <c r="M7" s="87"/>
      <c r="N7" s="87"/>
      <c r="R7" s="83"/>
      <c r="S7" s="84"/>
      <c r="T7" s="83"/>
      <c r="U7" s="84"/>
      <c r="V7" s="83"/>
      <c r="W7" s="84"/>
      <c r="X7" s="83"/>
      <c r="Y7" s="84"/>
      <c r="Z7" s="83"/>
      <c r="AA7" s="84"/>
      <c r="AE7" s="83"/>
      <c r="AF7" s="84"/>
      <c r="AG7" s="83"/>
      <c r="AH7" s="84"/>
      <c r="AI7" s="83"/>
      <c r="AJ7" s="84"/>
      <c r="AK7" s="83"/>
      <c r="AL7" s="84"/>
      <c r="AM7" s="83"/>
      <c r="AN7" s="84"/>
      <c r="AR7" s="83"/>
      <c r="AS7" s="84"/>
      <c r="AT7" s="83"/>
      <c r="AU7" s="84"/>
      <c r="AV7" s="83"/>
      <c r="AW7" s="84"/>
      <c r="AX7" s="83"/>
      <c r="AY7" s="84"/>
      <c r="AZ7" s="83"/>
      <c r="BA7" s="84"/>
      <c r="BE7" s="83"/>
      <c r="BF7" s="84"/>
      <c r="BG7" s="83"/>
      <c r="BH7" s="84"/>
      <c r="BI7" s="83"/>
      <c r="BJ7" s="84"/>
      <c r="BK7" s="83"/>
      <c r="BL7" s="84"/>
      <c r="BM7" s="83"/>
      <c r="BN7" s="84"/>
    </row>
    <row r="8" spans="3:66" ht="15.75" x14ac:dyDescent="0.25">
      <c r="D8" s="69"/>
      <c r="E8" s="70" t="s">
        <v>0</v>
      </c>
      <c r="F8" s="70" t="s">
        <v>1</v>
      </c>
      <c r="G8" s="70" t="s">
        <v>0</v>
      </c>
      <c r="H8" s="70" t="s">
        <v>1</v>
      </c>
      <c r="I8" s="70" t="s">
        <v>0</v>
      </c>
      <c r="J8" s="70" t="s">
        <v>1</v>
      </c>
      <c r="K8" s="70" t="s">
        <v>0</v>
      </c>
      <c r="L8" s="70" t="s">
        <v>1</v>
      </c>
      <c r="M8" s="70" t="s">
        <v>0</v>
      </c>
      <c r="N8" s="70" t="s">
        <v>1</v>
      </c>
      <c r="R8" s="70" t="s">
        <v>3</v>
      </c>
      <c r="S8" s="70" t="s">
        <v>2</v>
      </c>
      <c r="T8" s="70" t="s">
        <v>3</v>
      </c>
      <c r="U8" s="70" t="s">
        <v>2</v>
      </c>
      <c r="V8" s="70" t="s">
        <v>3</v>
      </c>
      <c r="W8" s="70" t="s">
        <v>2</v>
      </c>
      <c r="X8" s="70" t="s">
        <v>3</v>
      </c>
      <c r="Y8" s="70" t="s">
        <v>2</v>
      </c>
      <c r="Z8" s="70" t="s">
        <v>3</v>
      </c>
      <c r="AA8" s="70" t="s">
        <v>2</v>
      </c>
      <c r="AE8" s="70" t="s">
        <v>1</v>
      </c>
      <c r="AF8" s="70" t="s">
        <v>2</v>
      </c>
      <c r="AG8" s="70" t="s">
        <v>1</v>
      </c>
      <c r="AH8" s="70" t="s">
        <v>2</v>
      </c>
      <c r="AI8" s="70" t="s">
        <v>1</v>
      </c>
      <c r="AJ8" s="70" t="s">
        <v>2</v>
      </c>
      <c r="AK8" s="70" t="s">
        <v>1</v>
      </c>
      <c r="AL8" s="70" t="s">
        <v>2</v>
      </c>
      <c r="AM8" s="70" t="s">
        <v>1</v>
      </c>
      <c r="AN8" s="70" t="s">
        <v>2</v>
      </c>
      <c r="AR8" s="70" t="s">
        <v>3</v>
      </c>
      <c r="AS8" s="70" t="s">
        <v>2</v>
      </c>
      <c r="AT8" s="70" t="s">
        <v>3</v>
      </c>
      <c r="AU8" s="70" t="s">
        <v>2</v>
      </c>
      <c r="AV8" s="70" t="s">
        <v>3</v>
      </c>
      <c r="AW8" s="70" t="s">
        <v>2</v>
      </c>
      <c r="AX8" s="70" t="s">
        <v>3</v>
      </c>
      <c r="AY8" s="70" t="s">
        <v>2</v>
      </c>
      <c r="AZ8" s="70" t="s">
        <v>3</v>
      </c>
      <c r="BA8" s="70" t="s">
        <v>2</v>
      </c>
      <c r="BE8" s="70" t="s">
        <v>3</v>
      </c>
      <c r="BF8" s="70" t="s">
        <v>2</v>
      </c>
      <c r="BG8" s="70" t="s">
        <v>3</v>
      </c>
      <c r="BH8" s="70" t="s">
        <v>2</v>
      </c>
      <c r="BI8" s="70" t="s">
        <v>3</v>
      </c>
      <c r="BJ8" s="70" t="s">
        <v>2</v>
      </c>
      <c r="BK8" s="70" t="s">
        <v>3</v>
      </c>
      <c r="BL8" s="70" t="s">
        <v>2</v>
      </c>
      <c r="BM8" s="70" t="s">
        <v>3</v>
      </c>
      <c r="BN8" s="70" t="s">
        <v>2</v>
      </c>
    </row>
    <row r="9" spans="3:66" x14ac:dyDescent="0.25">
      <c r="S9" s="73"/>
    </row>
    <row r="10" spans="3:66" x14ac:dyDescent="0.25">
      <c r="S10" s="73"/>
    </row>
    <row r="11" spans="3:66" x14ac:dyDescent="0.25">
      <c r="S11" s="73"/>
    </row>
    <row r="12" spans="3:66" x14ac:dyDescent="0.25">
      <c r="S12" s="73"/>
    </row>
    <row r="13" spans="3:66" x14ac:dyDescent="0.25">
      <c r="S13" s="73"/>
    </row>
    <row r="14" spans="3:66" x14ac:dyDescent="0.25">
      <c r="S14" s="73"/>
    </row>
    <row r="15" spans="3:66" x14ac:dyDescent="0.25">
      <c r="S15" s="73"/>
    </row>
    <row r="16" spans="3:66" x14ac:dyDescent="0.25">
      <c r="S16" s="73"/>
    </row>
    <row r="17" spans="19:19" x14ac:dyDescent="0.25">
      <c r="S17" s="73"/>
    </row>
    <row r="18" spans="19:19" x14ac:dyDescent="0.25">
      <c r="S18" s="73"/>
    </row>
    <row r="19" spans="19:19" x14ac:dyDescent="0.25">
      <c r="S19" s="73"/>
    </row>
    <row r="20" spans="19:19" x14ac:dyDescent="0.25">
      <c r="S20" s="73"/>
    </row>
    <row r="21" spans="19:19" x14ac:dyDescent="0.25">
      <c r="S21" s="73"/>
    </row>
    <row r="22" spans="19:19" x14ac:dyDescent="0.25">
      <c r="S22" s="73"/>
    </row>
    <row r="23" spans="19:19" x14ac:dyDescent="0.25">
      <c r="S23" s="73"/>
    </row>
    <row r="24" spans="19:19" x14ac:dyDescent="0.25">
      <c r="S24" s="73"/>
    </row>
    <row r="25" spans="19:19" x14ac:dyDescent="0.25">
      <c r="S25" s="73"/>
    </row>
    <row r="26" spans="19:19" x14ac:dyDescent="0.25">
      <c r="S26" s="73"/>
    </row>
    <row r="27" spans="19:19" x14ac:dyDescent="0.25">
      <c r="S27" s="73"/>
    </row>
    <row r="28" spans="19:19" x14ac:dyDescent="0.25">
      <c r="S28" s="73"/>
    </row>
    <row r="29" spans="19:19" x14ac:dyDescent="0.25">
      <c r="S29" s="73"/>
    </row>
    <row r="30" spans="19:19" x14ac:dyDescent="0.25">
      <c r="S30" s="73"/>
    </row>
    <row r="31" spans="19:19" x14ac:dyDescent="0.25">
      <c r="S31" s="73"/>
    </row>
    <row r="32" spans="19:19" x14ac:dyDescent="0.25">
      <c r="S32" s="73"/>
    </row>
    <row r="33" spans="19:19" x14ac:dyDescent="0.25">
      <c r="S33" s="73"/>
    </row>
    <row r="34" spans="19:19" x14ac:dyDescent="0.25">
      <c r="S34" s="73"/>
    </row>
    <row r="35" spans="19:19" x14ac:dyDescent="0.25">
      <c r="S35" s="73"/>
    </row>
    <row r="36" spans="19:19" x14ac:dyDescent="0.25">
      <c r="S36" s="73"/>
    </row>
    <row r="37" spans="19:19" x14ac:dyDescent="0.25">
      <c r="S37" s="73"/>
    </row>
    <row r="38" spans="19:19" x14ac:dyDescent="0.25">
      <c r="S38" s="73"/>
    </row>
    <row r="39" spans="19:19" x14ac:dyDescent="0.25">
      <c r="S39" s="73"/>
    </row>
    <row r="40" spans="19:19" x14ac:dyDescent="0.25">
      <c r="S40" s="73"/>
    </row>
    <row r="41" spans="19:19" x14ac:dyDescent="0.25">
      <c r="S41" s="73"/>
    </row>
    <row r="42" spans="19:19" x14ac:dyDescent="0.25">
      <c r="S42" s="73"/>
    </row>
    <row r="43" spans="19:19" x14ac:dyDescent="0.25">
      <c r="S43" s="73"/>
    </row>
  </sheetData>
  <mergeCells count="90">
    <mergeCell ref="AM7:AN7"/>
    <mergeCell ref="AR7:AS7"/>
    <mergeCell ref="AT7:AU7"/>
    <mergeCell ref="BM7:BN7"/>
    <mergeCell ref="AX7:AY7"/>
    <mergeCell ref="AZ7:BA7"/>
    <mergeCell ref="BE7:BF7"/>
    <mergeCell ref="BG7:BH7"/>
    <mergeCell ref="BI7:BJ7"/>
    <mergeCell ref="BK7:BL7"/>
    <mergeCell ref="R7:S7"/>
    <mergeCell ref="AR6:AS6"/>
    <mergeCell ref="AT6:AU6"/>
    <mergeCell ref="AV6:AW6"/>
    <mergeCell ref="AX6:AY6"/>
    <mergeCell ref="T7:U7"/>
    <mergeCell ref="V7:W7"/>
    <mergeCell ref="X7:Y7"/>
    <mergeCell ref="Z7:AA7"/>
    <mergeCell ref="AE7:AF7"/>
    <mergeCell ref="AE6:AF6"/>
    <mergeCell ref="AG6:AH6"/>
    <mergeCell ref="AV7:AW7"/>
    <mergeCell ref="AG7:AH7"/>
    <mergeCell ref="AI7:AJ7"/>
    <mergeCell ref="AK7:AL7"/>
    <mergeCell ref="E7:F7"/>
    <mergeCell ref="G7:H7"/>
    <mergeCell ref="I7:J7"/>
    <mergeCell ref="K7:L7"/>
    <mergeCell ref="M7:N7"/>
    <mergeCell ref="BM4:BN4"/>
    <mergeCell ref="E6:F6"/>
    <mergeCell ref="G6:H6"/>
    <mergeCell ref="I6:J6"/>
    <mergeCell ref="K6:L6"/>
    <mergeCell ref="M6:N6"/>
    <mergeCell ref="R6:S6"/>
    <mergeCell ref="T6:U6"/>
    <mergeCell ref="V6:W6"/>
    <mergeCell ref="X6:Y6"/>
    <mergeCell ref="AX4:AY4"/>
    <mergeCell ref="AZ4:BA4"/>
    <mergeCell ref="BE4:BF4"/>
    <mergeCell ref="BI6:BJ6"/>
    <mergeCell ref="BK6:BL6"/>
    <mergeCell ref="BM6:BN6"/>
    <mergeCell ref="BG4:BH4"/>
    <mergeCell ref="BI4:BJ4"/>
    <mergeCell ref="Z6:AA6"/>
    <mergeCell ref="AR4:AS4"/>
    <mergeCell ref="AT4:AU4"/>
    <mergeCell ref="AV4:AW4"/>
    <mergeCell ref="AI4:AJ4"/>
    <mergeCell ref="AM6:AN6"/>
    <mergeCell ref="AI5:AJ5"/>
    <mergeCell ref="AI6:AJ6"/>
    <mergeCell ref="AK6:AL6"/>
    <mergeCell ref="BG6:BH6"/>
    <mergeCell ref="AZ6:BA6"/>
    <mergeCell ref="BE6:BF6"/>
    <mergeCell ref="AG5:AH5"/>
    <mergeCell ref="C2:D2"/>
    <mergeCell ref="E3:N3"/>
    <mergeCell ref="R3:AA3"/>
    <mergeCell ref="AE3:AN3"/>
    <mergeCell ref="M5:N5"/>
    <mergeCell ref="E4:F4"/>
    <mergeCell ref="G4:H4"/>
    <mergeCell ref="I4:J4"/>
    <mergeCell ref="K4:L4"/>
    <mergeCell ref="M4:N4"/>
    <mergeCell ref="AK4:AL4"/>
    <mergeCell ref="AM4:AN4"/>
    <mergeCell ref="BE3:BN3"/>
    <mergeCell ref="R5:S5"/>
    <mergeCell ref="T5:U5"/>
    <mergeCell ref="V5:W5"/>
    <mergeCell ref="X5:Y5"/>
    <mergeCell ref="Z5:AA5"/>
    <mergeCell ref="AE5:AF5"/>
    <mergeCell ref="AG4:AH4"/>
    <mergeCell ref="R4:S4"/>
    <mergeCell ref="T4:U4"/>
    <mergeCell ref="V4:W4"/>
    <mergeCell ref="X4:Y4"/>
    <mergeCell ref="Z4:AA4"/>
    <mergeCell ref="AE4:AF4"/>
    <mergeCell ref="BK4:BL4"/>
    <mergeCell ref="AR3:BA3"/>
  </mergeCells>
  <pageMargins left="0.7" right="0.7" top="0.78740157499999996" bottom="0.78740157499999996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6" r:id="rId4" name="Button 2">
              <controlPr defaultSize="0" print="0" autoFill="0" autoPict="0" macro="[0]!XStaticExtraction">
                <anchor moveWithCells="1" sizeWithCells="1">
                  <from>
                    <xdr:col>2</xdr:col>
                    <xdr:colOff>9525</xdr:colOff>
                    <xdr:row>7</xdr:row>
                    <xdr:rowOff>190500</xdr:rowOff>
                  </from>
                  <to>
                    <xdr:col>3</xdr:col>
                    <xdr:colOff>638175</xdr:colOff>
                    <xdr:row>11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7" r:id="rId5" name="Button 3">
              <controlPr defaultSize="0" print="0" autoFill="0" autoPict="0" macro="[0]!Delete">
                <anchor moveWithCells="1" sizeWithCells="1">
                  <from>
                    <xdr:col>2</xdr:col>
                    <xdr:colOff>9525</xdr:colOff>
                    <xdr:row>13</xdr:row>
                    <xdr:rowOff>9525</xdr:rowOff>
                  </from>
                  <to>
                    <xdr:col>3</xdr:col>
                    <xdr:colOff>628650</xdr:colOff>
                    <xdr:row>16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9" r:id="rId6" name="Button 5">
              <controlPr defaultSize="0" print="0" autoFill="0" autoPict="0" macro="[0]!DynamicX_3kN5kN">
                <anchor moveWithCells="1" sizeWithCells="1">
                  <from>
                    <xdr:col>27</xdr:col>
                    <xdr:colOff>590550</xdr:colOff>
                    <xdr:row>8</xdr:row>
                    <xdr:rowOff>171450</xdr:rowOff>
                  </from>
                  <to>
                    <xdr:col>30</xdr:col>
                    <xdr:colOff>19050</xdr:colOff>
                    <xdr:row>11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0" r:id="rId7" name="Button 6">
              <controlPr defaultSize="0" print="0" autoFill="0" autoPict="0" macro="[0]!Delete2">
                <anchor moveWithCells="1" sizeWithCells="1">
                  <from>
                    <xdr:col>28</xdr:col>
                    <xdr:colOff>0</xdr:colOff>
                    <xdr:row>13</xdr:row>
                    <xdr:rowOff>9525</xdr:rowOff>
                  </from>
                  <to>
                    <xdr:col>30</xdr:col>
                    <xdr:colOff>9525</xdr:colOff>
                    <xdr:row>15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47B67-F919-4B2F-9116-39A52DC50D93}">
  <sheetPr codeName="Sheet10"/>
  <dimension ref="C2:N7"/>
  <sheetViews>
    <sheetView topLeftCell="B1" workbookViewId="0">
      <pane xSplit="3" topLeftCell="E1" activePane="topRight" state="frozen"/>
      <selection activeCell="H19" sqref="H19"/>
      <selection pane="topRight" activeCell="H19" sqref="H19"/>
    </sheetView>
  </sheetViews>
  <sheetFormatPr defaultColWidth="11.5703125" defaultRowHeight="15" x14ac:dyDescent="0.25"/>
  <cols>
    <col min="1" max="1" width="8.28515625" customWidth="1"/>
    <col min="2" max="2" width="7.42578125" customWidth="1"/>
    <col min="3" max="3" width="10" bestFit="1" customWidth="1"/>
    <col min="4" max="4" width="10.5703125" customWidth="1"/>
    <col min="5" max="5" width="11.42578125" customWidth="1"/>
  </cols>
  <sheetData>
    <row r="2" spans="3:14" x14ac:dyDescent="0.25">
      <c r="C2" s="85" t="s">
        <v>25</v>
      </c>
      <c r="D2" s="86"/>
    </row>
    <row r="3" spans="3:14" ht="15.75" x14ac:dyDescent="0.25">
      <c r="E3" s="81" t="s">
        <v>35</v>
      </c>
      <c r="F3" s="82"/>
      <c r="G3" s="82"/>
      <c r="H3" s="82"/>
      <c r="I3" s="82"/>
      <c r="J3" s="82"/>
      <c r="K3" s="82"/>
      <c r="L3" s="82"/>
      <c r="M3" s="82"/>
      <c r="N3" s="82"/>
    </row>
    <row r="4" spans="3:14" x14ac:dyDescent="0.25">
      <c r="C4" s="65" t="s">
        <v>30</v>
      </c>
      <c r="D4" s="65"/>
      <c r="E4" s="83">
        <v>1</v>
      </c>
      <c r="F4" s="84"/>
      <c r="G4" s="83">
        <v>2</v>
      </c>
      <c r="H4" s="84"/>
      <c r="I4" s="83">
        <v>3</v>
      </c>
      <c r="J4" s="84"/>
      <c r="K4" s="83">
        <v>4</v>
      </c>
      <c r="L4" s="84"/>
      <c r="M4" s="83">
        <v>5</v>
      </c>
      <c r="N4" s="84"/>
    </row>
    <row r="5" spans="3:14" x14ac:dyDescent="0.25">
      <c r="C5" s="65" t="s">
        <v>32</v>
      </c>
      <c r="D5" s="65"/>
      <c r="E5" s="83"/>
      <c r="F5" s="84"/>
      <c r="G5" s="83"/>
      <c r="H5" s="84"/>
      <c r="I5" s="83"/>
      <c r="J5" s="84"/>
      <c r="K5" s="83"/>
      <c r="L5" s="84"/>
      <c r="M5" s="83"/>
      <c r="N5" s="84"/>
    </row>
    <row r="6" spans="3:14" x14ac:dyDescent="0.25">
      <c r="C6" s="65" t="s">
        <v>33</v>
      </c>
      <c r="D6" s="68" t="s">
        <v>34</v>
      </c>
      <c r="E6" s="83"/>
      <c r="F6" s="84"/>
      <c r="G6" s="83"/>
      <c r="H6" s="84"/>
      <c r="I6" s="83"/>
      <c r="J6" s="84"/>
      <c r="K6" s="83"/>
      <c r="L6" s="84"/>
      <c r="M6" s="83"/>
      <c r="N6" s="84"/>
    </row>
    <row r="7" spans="3:14" ht="15.75" x14ac:dyDescent="0.25">
      <c r="D7" s="69"/>
      <c r="E7" s="70" t="s">
        <v>0</v>
      </c>
      <c r="F7" s="70" t="s">
        <v>1</v>
      </c>
      <c r="G7" s="70" t="s">
        <v>0</v>
      </c>
      <c r="H7" s="70" t="s">
        <v>1</v>
      </c>
      <c r="I7" s="70" t="s">
        <v>0</v>
      </c>
      <c r="J7" s="70" t="s">
        <v>1</v>
      </c>
      <c r="K7" s="70" t="s">
        <v>0</v>
      </c>
      <c r="L7" s="70" t="s">
        <v>1</v>
      </c>
      <c r="M7" s="70" t="s">
        <v>0</v>
      </c>
      <c r="N7" s="70" t="s">
        <v>1</v>
      </c>
    </row>
  </sheetData>
  <mergeCells count="17">
    <mergeCell ref="E5:F5"/>
    <mergeCell ref="G5:H5"/>
    <mergeCell ref="I5:J5"/>
    <mergeCell ref="K5:L5"/>
    <mergeCell ref="M5:N5"/>
    <mergeCell ref="E6:F6"/>
    <mergeCell ref="G6:H6"/>
    <mergeCell ref="I6:J6"/>
    <mergeCell ref="K6:L6"/>
    <mergeCell ref="M6:N6"/>
    <mergeCell ref="C2:D2"/>
    <mergeCell ref="E3:N3"/>
    <mergeCell ref="E4:F4"/>
    <mergeCell ref="G4:H4"/>
    <mergeCell ref="I4:J4"/>
    <mergeCell ref="K4:L4"/>
    <mergeCell ref="M4:N4"/>
  </mergeCells>
  <pageMargins left="0.7" right="0.7" top="0.78740157499999996" bottom="0.78740157499999996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DF532-D443-454B-934C-E1BF86C3DB8A}">
  <sheetPr codeName="Sheet11"/>
  <dimension ref="C2:BA215"/>
  <sheetViews>
    <sheetView tabSelected="1" topLeftCell="B1" workbookViewId="0">
      <pane xSplit="3" topLeftCell="E1" activePane="topRight" state="frozen"/>
      <selection activeCell="H19" sqref="H19"/>
      <selection pane="topRight" activeCell="O24" sqref="O24"/>
    </sheetView>
  </sheetViews>
  <sheetFormatPr defaultColWidth="11.5703125" defaultRowHeight="15" x14ac:dyDescent="0.25"/>
  <cols>
    <col min="1" max="1" width="8.28515625" customWidth="1"/>
    <col min="2" max="2" width="7.42578125" customWidth="1"/>
    <col min="3" max="3" width="12.28515625" bestFit="1" customWidth="1"/>
    <col min="4" max="4" width="10.5703125" customWidth="1"/>
    <col min="5" max="5" width="11.42578125" customWidth="1"/>
    <col min="15" max="15" width="11.28515625" customWidth="1"/>
    <col min="16" max="16" width="9.7109375" customWidth="1"/>
    <col min="17" max="17" width="11.85546875" customWidth="1"/>
    <col min="27" max="27" width="12.42578125" customWidth="1"/>
    <col min="28" max="28" width="8.42578125" customWidth="1"/>
    <col min="29" max="29" width="8.28515625" customWidth="1"/>
    <col min="30" max="30" width="10" customWidth="1"/>
  </cols>
  <sheetData>
    <row r="2" spans="3:53" x14ac:dyDescent="0.25">
      <c r="C2" s="85" t="s">
        <v>25</v>
      </c>
      <c r="D2" s="86"/>
    </row>
    <row r="3" spans="3:53" ht="15.75" x14ac:dyDescent="0.25">
      <c r="E3" s="81" t="s">
        <v>36</v>
      </c>
      <c r="F3" s="82"/>
      <c r="G3" s="82"/>
      <c r="H3" s="82"/>
      <c r="I3" s="82"/>
      <c r="J3" s="82"/>
      <c r="K3" s="82"/>
      <c r="L3" s="82"/>
      <c r="M3" s="82"/>
      <c r="N3" s="82"/>
      <c r="R3" s="81" t="s">
        <v>37</v>
      </c>
      <c r="S3" s="82"/>
      <c r="T3" s="82"/>
      <c r="U3" s="82"/>
      <c r="V3" s="82"/>
      <c r="W3" s="82"/>
      <c r="X3" s="82"/>
      <c r="Y3" s="82"/>
      <c r="Z3" s="82"/>
      <c r="AA3" s="82"/>
      <c r="AE3" s="81" t="s">
        <v>38</v>
      </c>
      <c r="AF3" s="82"/>
      <c r="AG3" s="82"/>
      <c r="AH3" s="82"/>
      <c r="AI3" s="82"/>
      <c r="AJ3" s="82"/>
      <c r="AK3" s="82"/>
      <c r="AL3" s="82"/>
      <c r="AM3" s="82"/>
      <c r="AN3" s="82"/>
      <c r="AR3" s="81" t="s">
        <v>39</v>
      </c>
      <c r="AS3" s="82"/>
      <c r="AT3" s="82"/>
      <c r="AU3" s="82"/>
      <c r="AV3" s="82"/>
      <c r="AW3" s="82"/>
      <c r="AX3" s="82"/>
      <c r="AY3" s="82"/>
      <c r="AZ3" s="82"/>
      <c r="BA3" s="82"/>
    </row>
    <row r="4" spans="3:53" x14ac:dyDescent="0.25">
      <c r="C4" s="65" t="s">
        <v>30</v>
      </c>
      <c r="D4" s="65"/>
      <c r="E4" s="83">
        <v>1</v>
      </c>
      <c r="F4" s="84"/>
      <c r="G4" s="83">
        <v>2</v>
      </c>
      <c r="H4" s="84"/>
      <c r="I4" s="83">
        <v>3</v>
      </c>
      <c r="J4" s="84"/>
      <c r="K4" s="83">
        <v>4</v>
      </c>
      <c r="L4" s="84"/>
      <c r="M4" s="83">
        <v>5</v>
      </c>
      <c r="N4" s="84"/>
      <c r="R4" s="83">
        <v>1</v>
      </c>
      <c r="S4" s="84"/>
      <c r="T4" s="83">
        <v>2</v>
      </c>
      <c r="U4" s="84"/>
      <c r="V4" s="83">
        <v>3</v>
      </c>
      <c r="W4" s="84"/>
      <c r="X4" s="83">
        <v>4</v>
      </c>
      <c r="Y4" s="84"/>
      <c r="Z4" s="83">
        <v>5</v>
      </c>
      <c r="AA4" s="84"/>
      <c r="AE4" s="83">
        <v>1</v>
      </c>
      <c r="AF4" s="84"/>
      <c r="AG4" s="83">
        <v>2</v>
      </c>
      <c r="AH4" s="84"/>
      <c r="AI4" s="83">
        <v>3</v>
      </c>
      <c r="AJ4" s="84"/>
      <c r="AK4" s="83">
        <v>4</v>
      </c>
      <c r="AL4" s="84"/>
      <c r="AM4" s="83">
        <v>5</v>
      </c>
      <c r="AN4" s="84"/>
      <c r="AR4" s="83">
        <v>1</v>
      </c>
      <c r="AS4" s="84"/>
      <c r="AT4" s="83">
        <v>2</v>
      </c>
      <c r="AU4" s="84"/>
      <c r="AV4" s="83">
        <v>3</v>
      </c>
      <c r="AW4" s="84"/>
      <c r="AX4" s="83">
        <v>4</v>
      </c>
      <c r="AY4" s="84"/>
      <c r="AZ4" s="83">
        <v>5</v>
      </c>
      <c r="BA4" s="84"/>
    </row>
    <row r="5" spans="3:53" x14ac:dyDescent="0.25">
      <c r="C5" s="65" t="s">
        <v>50</v>
      </c>
      <c r="D5" s="65"/>
      <c r="E5" s="74"/>
      <c r="F5" s="75"/>
      <c r="G5" s="74"/>
      <c r="H5" s="75"/>
      <c r="I5" s="74"/>
      <c r="J5" s="75"/>
      <c r="K5" s="74"/>
      <c r="L5" s="75"/>
      <c r="M5" s="74"/>
      <c r="N5" s="75"/>
      <c r="R5" s="74"/>
      <c r="S5" s="75"/>
      <c r="T5" s="74"/>
      <c r="U5" s="75"/>
      <c r="V5" s="74"/>
      <c r="W5" s="75"/>
      <c r="X5" s="74"/>
      <c r="Y5" s="75"/>
      <c r="Z5" s="74"/>
      <c r="AA5" s="75"/>
      <c r="AE5" s="74"/>
      <c r="AF5" s="75"/>
      <c r="AG5" s="74"/>
      <c r="AH5" s="75"/>
      <c r="AI5" s="74"/>
      <c r="AJ5" s="75"/>
      <c r="AK5" s="74"/>
      <c r="AL5" s="75"/>
      <c r="AM5" s="74"/>
      <c r="AN5" s="75"/>
      <c r="AR5" s="74"/>
      <c r="AS5" s="75"/>
      <c r="AT5" s="74"/>
      <c r="AU5" s="75"/>
      <c r="AV5" s="74"/>
      <c r="AW5" s="75"/>
      <c r="AX5" s="74"/>
      <c r="AY5" s="75"/>
      <c r="AZ5" s="74"/>
      <c r="BA5" s="75"/>
    </row>
    <row r="6" spans="3:53" x14ac:dyDescent="0.25">
      <c r="C6" s="65" t="s">
        <v>32</v>
      </c>
      <c r="D6" s="65"/>
      <c r="E6" s="83"/>
      <c r="F6" s="84"/>
      <c r="G6" s="83"/>
      <c r="H6" s="84"/>
      <c r="I6" s="83"/>
      <c r="J6" s="84"/>
      <c r="K6" s="83"/>
      <c r="L6" s="84"/>
      <c r="M6" s="83"/>
      <c r="N6" s="84"/>
      <c r="R6" s="83"/>
      <c r="S6" s="84"/>
      <c r="T6" s="83"/>
      <c r="U6" s="84"/>
      <c r="V6" s="83"/>
      <c r="W6" s="84"/>
      <c r="X6" s="83"/>
      <c r="Y6" s="84"/>
      <c r="Z6" s="83"/>
      <c r="AA6" s="84"/>
      <c r="AE6" s="83"/>
      <c r="AF6" s="84"/>
      <c r="AG6" s="83"/>
      <c r="AH6" s="84"/>
      <c r="AI6" s="83"/>
      <c r="AJ6" s="84"/>
      <c r="AK6" s="83"/>
      <c r="AL6" s="84"/>
      <c r="AM6" s="83"/>
      <c r="AN6" s="84"/>
      <c r="AR6" s="83"/>
      <c r="AS6" s="84"/>
      <c r="AT6" s="83"/>
      <c r="AU6" s="84"/>
      <c r="AV6" s="83"/>
      <c r="AW6" s="84"/>
      <c r="AX6" s="83"/>
      <c r="AY6" s="84"/>
      <c r="AZ6" s="83"/>
      <c r="BA6" s="84"/>
    </row>
    <row r="7" spans="3:53" x14ac:dyDescent="0.25">
      <c r="C7" s="65" t="s">
        <v>33</v>
      </c>
      <c r="D7" s="68" t="s">
        <v>34</v>
      </c>
      <c r="E7" s="83"/>
      <c r="F7" s="84"/>
      <c r="G7" s="83"/>
      <c r="H7" s="84"/>
      <c r="I7" s="83"/>
      <c r="J7" s="84"/>
      <c r="K7" s="83"/>
      <c r="L7" s="84"/>
      <c r="M7" s="83"/>
      <c r="N7" s="84"/>
      <c r="R7" s="83"/>
      <c r="S7" s="84"/>
      <c r="T7" s="83"/>
      <c r="U7" s="84"/>
      <c r="V7" s="83"/>
      <c r="W7" s="84"/>
      <c r="X7" s="83"/>
      <c r="Y7" s="84"/>
      <c r="Z7" s="83"/>
      <c r="AA7" s="84"/>
      <c r="AE7" s="83"/>
      <c r="AF7" s="84"/>
      <c r="AG7" s="83"/>
      <c r="AH7" s="84"/>
      <c r="AI7" s="83"/>
      <c r="AJ7" s="84"/>
      <c r="AK7" s="83"/>
      <c r="AL7" s="84"/>
      <c r="AM7" s="83"/>
      <c r="AN7" s="84"/>
      <c r="AR7" s="83"/>
      <c r="AS7" s="84"/>
      <c r="AT7" s="83"/>
      <c r="AU7" s="84"/>
      <c r="AV7" s="83"/>
      <c r="AW7" s="84"/>
      <c r="AX7" s="83"/>
      <c r="AY7" s="84"/>
      <c r="AZ7" s="83"/>
      <c r="BA7" s="84"/>
    </row>
    <row r="8" spans="3:53" ht="15.75" x14ac:dyDescent="0.25">
      <c r="D8" s="69"/>
      <c r="E8" s="70" t="s">
        <v>0</v>
      </c>
      <c r="F8" s="70" t="s">
        <v>1</v>
      </c>
      <c r="G8" s="70" t="s">
        <v>0</v>
      </c>
      <c r="H8" s="70" t="s">
        <v>1</v>
      </c>
      <c r="I8" s="70" t="s">
        <v>0</v>
      </c>
      <c r="J8" s="70" t="s">
        <v>1</v>
      </c>
      <c r="K8" s="70" t="s">
        <v>0</v>
      </c>
      <c r="L8" s="70" t="s">
        <v>1</v>
      </c>
      <c r="M8" s="70" t="s">
        <v>0</v>
      </c>
      <c r="N8" s="70" t="s">
        <v>1</v>
      </c>
      <c r="R8" s="70" t="s">
        <v>3</v>
      </c>
      <c r="S8" s="70" t="s">
        <v>2</v>
      </c>
      <c r="T8" s="70" t="s">
        <v>3</v>
      </c>
      <c r="U8" s="70" t="s">
        <v>2</v>
      </c>
      <c r="V8" s="70" t="s">
        <v>3</v>
      </c>
      <c r="W8" s="70" t="s">
        <v>2</v>
      </c>
      <c r="X8" s="70" t="s">
        <v>3</v>
      </c>
      <c r="Y8" s="70" t="s">
        <v>2</v>
      </c>
      <c r="Z8" s="70" t="s">
        <v>3</v>
      </c>
      <c r="AA8" s="70" t="s">
        <v>2</v>
      </c>
      <c r="AE8" s="70" t="s">
        <v>3</v>
      </c>
      <c r="AF8" s="70" t="s">
        <v>2</v>
      </c>
      <c r="AG8" s="70" t="s">
        <v>3</v>
      </c>
      <c r="AH8" s="70" t="s">
        <v>2</v>
      </c>
      <c r="AI8" s="70" t="s">
        <v>3</v>
      </c>
      <c r="AJ8" s="70" t="s">
        <v>2</v>
      </c>
      <c r="AK8" s="70" t="s">
        <v>3</v>
      </c>
      <c r="AL8" s="70" t="s">
        <v>2</v>
      </c>
      <c r="AM8" s="70" t="s">
        <v>3</v>
      </c>
      <c r="AN8" s="70" t="s">
        <v>2</v>
      </c>
      <c r="AR8" s="70" t="s">
        <v>3</v>
      </c>
      <c r="AS8" s="70" t="s">
        <v>2</v>
      </c>
      <c r="AT8" s="70" t="s">
        <v>3</v>
      </c>
      <c r="AU8" s="70" t="s">
        <v>2</v>
      </c>
      <c r="AV8" s="70" t="s">
        <v>3</v>
      </c>
      <c r="AW8" s="70" t="s">
        <v>2</v>
      </c>
      <c r="AX8" s="70" t="s">
        <v>3</v>
      </c>
      <c r="AY8" s="70" t="s">
        <v>2</v>
      </c>
      <c r="AZ8" s="70" t="s">
        <v>3</v>
      </c>
      <c r="BA8" s="70" t="s">
        <v>2</v>
      </c>
    </row>
    <row r="9" spans="3:53" x14ac:dyDescent="0.25">
      <c r="E9">
        <v>-13.3689867804187</v>
      </c>
      <c r="F9">
        <v>-4000</v>
      </c>
      <c r="G9">
        <v>-12.896509591671</v>
      </c>
      <c r="H9">
        <v>-4000</v>
      </c>
      <c r="I9">
        <v>-11.142908761718701</v>
      </c>
      <c r="J9">
        <v>-4000</v>
      </c>
      <c r="K9">
        <v>-11.9307407833996</v>
      </c>
      <c r="L9">
        <v>-4000</v>
      </c>
      <c r="R9">
        <v>1</v>
      </c>
      <c r="S9">
        <v>314.96914735286902</v>
      </c>
      <c r="T9">
        <v>1</v>
      </c>
      <c r="U9">
        <v>295.35286445059501</v>
      </c>
      <c r="V9">
        <v>1</v>
      </c>
      <c r="W9">
        <v>230.54726159707499</v>
      </c>
      <c r="X9">
        <v>1</v>
      </c>
      <c r="Y9">
        <v>219.79505636283699</v>
      </c>
      <c r="AE9">
        <v>1</v>
      </c>
      <c r="AF9">
        <v>213.50608206245099</v>
      </c>
      <c r="AG9">
        <v>1</v>
      </c>
      <c r="AH9">
        <v>230.002585521486</v>
      </c>
      <c r="AI9">
        <v>1</v>
      </c>
      <c r="AJ9">
        <v>311.15809895129701</v>
      </c>
      <c r="AK9">
        <v>1</v>
      </c>
      <c r="AL9">
        <v>289.39116872835802</v>
      </c>
    </row>
    <row r="10" spans="3:53" x14ac:dyDescent="0.25">
      <c r="E10">
        <v>-13.367224488439399</v>
      </c>
      <c r="F10">
        <v>-3998.21019172668</v>
      </c>
      <c r="G10">
        <v>-12.8914876106838</v>
      </c>
      <c r="H10">
        <v>-3995.1610565185501</v>
      </c>
      <c r="I10">
        <v>-11.1389075271029</v>
      </c>
      <c r="J10">
        <v>-3995.0988292694101</v>
      </c>
      <c r="K10">
        <v>-11.927379157678001</v>
      </c>
      <c r="L10">
        <v>-3995.6312179565398</v>
      </c>
      <c r="R10">
        <v>2</v>
      </c>
      <c r="S10">
        <v>318.419015357712</v>
      </c>
      <c r="T10">
        <v>2</v>
      </c>
      <c r="U10">
        <v>299.20626533829397</v>
      </c>
      <c r="V10">
        <v>2</v>
      </c>
      <c r="W10">
        <v>234.82807102930201</v>
      </c>
      <c r="X10">
        <v>2</v>
      </c>
      <c r="Y10">
        <v>221.62535680998201</v>
      </c>
      <c r="AE10">
        <v>2</v>
      </c>
      <c r="AF10">
        <v>220.530437367101</v>
      </c>
      <c r="AG10">
        <v>2</v>
      </c>
      <c r="AH10">
        <v>238.44938875387999</v>
      </c>
      <c r="AI10">
        <v>2</v>
      </c>
      <c r="AJ10">
        <v>322.15637883551102</v>
      </c>
      <c r="AK10">
        <v>2</v>
      </c>
      <c r="AL10">
        <v>301.58023024179698</v>
      </c>
    </row>
    <row r="11" spans="3:53" x14ac:dyDescent="0.25">
      <c r="E11">
        <v>-13.2840343065346</v>
      </c>
      <c r="F11">
        <v>-3913.7210845947302</v>
      </c>
      <c r="G11">
        <v>-12.8118408628516</v>
      </c>
      <c r="H11">
        <v>-3918.41721534729</v>
      </c>
      <c r="I11">
        <v>-11.0710691118725</v>
      </c>
      <c r="J11">
        <v>-3912.0025634765602</v>
      </c>
      <c r="K11">
        <v>-11.865598919847599</v>
      </c>
      <c r="L11">
        <v>-3915.3413772582999</v>
      </c>
      <c r="R11">
        <v>3</v>
      </c>
      <c r="S11">
        <v>321.50558324118703</v>
      </c>
      <c r="T11">
        <v>3</v>
      </c>
      <c r="U11">
        <v>303.12300337769199</v>
      </c>
      <c r="V11">
        <v>3</v>
      </c>
      <c r="W11">
        <v>237.390915980329</v>
      </c>
      <c r="X11">
        <v>3</v>
      </c>
      <c r="Y11">
        <v>223.61584578874701</v>
      </c>
      <c r="AE11">
        <v>3</v>
      </c>
      <c r="AF11">
        <v>223.58579687616901</v>
      </c>
      <c r="AG11">
        <v>3</v>
      </c>
      <c r="AH11">
        <v>239.521370578926</v>
      </c>
      <c r="AI11">
        <v>3</v>
      </c>
      <c r="AJ11">
        <v>326.65362931868702</v>
      </c>
      <c r="AK11">
        <v>3</v>
      </c>
      <c r="AL11">
        <v>307.70968389601597</v>
      </c>
    </row>
    <row r="12" spans="3:53" x14ac:dyDescent="0.25">
      <c r="E12">
        <v>-13.186563089337101</v>
      </c>
      <c r="F12">
        <v>-3833.02736282349</v>
      </c>
      <c r="G12">
        <v>-12.7133359691123</v>
      </c>
      <c r="H12">
        <v>-3838.1114006042499</v>
      </c>
      <c r="I12">
        <v>-10.9899355464599</v>
      </c>
      <c r="J12">
        <v>-3830.5921554565398</v>
      </c>
      <c r="K12">
        <v>-11.7866320818012</v>
      </c>
      <c r="L12">
        <v>-3834.40256118774</v>
      </c>
      <c r="R12">
        <v>4</v>
      </c>
      <c r="S12">
        <v>323.561883779575</v>
      </c>
      <c r="T12">
        <v>4</v>
      </c>
      <c r="U12">
        <v>305.02567026772601</v>
      </c>
      <c r="V12">
        <v>4</v>
      </c>
      <c r="W12">
        <v>237.88985570681001</v>
      </c>
      <c r="X12">
        <v>4</v>
      </c>
      <c r="Y12">
        <v>224.264062903167</v>
      </c>
      <c r="AE12">
        <v>4</v>
      </c>
      <c r="AF12">
        <v>224.43166057072901</v>
      </c>
      <c r="AG12">
        <v>4</v>
      </c>
      <c r="AH12">
        <v>241.48595764052899</v>
      </c>
      <c r="AI12">
        <v>4</v>
      </c>
      <c r="AJ12">
        <v>330.51950708746199</v>
      </c>
      <c r="AK12">
        <v>4</v>
      </c>
      <c r="AL12">
        <v>310.78715607422401</v>
      </c>
    </row>
    <row r="13" spans="3:53" x14ac:dyDescent="0.25">
      <c r="E13">
        <v>-13.0778596024581</v>
      </c>
      <c r="F13">
        <v>-3752.7215480804398</v>
      </c>
      <c r="G13">
        <v>-12.608016805342301</v>
      </c>
      <c r="H13">
        <v>-3757.7381134033199</v>
      </c>
      <c r="I13">
        <v>-10.9068433669137</v>
      </c>
      <c r="J13">
        <v>-3749.9175071716299</v>
      </c>
      <c r="K13">
        <v>-11.698323233170401</v>
      </c>
      <c r="L13">
        <v>-3754.0838718414302</v>
      </c>
      <c r="R13">
        <v>5</v>
      </c>
      <c r="S13">
        <v>324.71082685816401</v>
      </c>
      <c r="T13">
        <v>5</v>
      </c>
      <c r="U13">
        <v>305.87928328921402</v>
      </c>
      <c r="V13">
        <v>5</v>
      </c>
      <c r="W13">
        <v>239.07023277681</v>
      </c>
      <c r="X13">
        <v>5</v>
      </c>
      <c r="Y13">
        <v>225.40057952492501</v>
      </c>
      <c r="AE13">
        <v>5</v>
      </c>
      <c r="AF13">
        <v>226.37415602119299</v>
      </c>
      <c r="AG13">
        <v>5</v>
      </c>
      <c r="AH13">
        <v>244.814651985024</v>
      </c>
      <c r="AI13">
        <v>5</v>
      </c>
      <c r="AJ13">
        <v>334.85908200694098</v>
      </c>
      <c r="AK13">
        <v>5</v>
      </c>
      <c r="AL13">
        <v>317.06872863681201</v>
      </c>
    </row>
    <row r="14" spans="3:53" x14ac:dyDescent="0.25">
      <c r="E14">
        <v>-12.965849894997801</v>
      </c>
      <c r="F14">
        <v>-3671.8988418579102</v>
      </c>
      <c r="G14">
        <v>-12.497188458776799</v>
      </c>
      <c r="H14">
        <v>-3676.7292022705101</v>
      </c>
      <c r="I14">
        <v>-10.817785258563701</v>
      </c>
      <c r="J14">
        <v>-3669.1930294036902</v>
      </c>
      <c r="K14">
        <v>-11.607391931472</v>
      </c>
      <c r="L14">
        <v>-3673.3274459838899</v>
      </c>
      <c r="R14">
        <v>6</v>
      </c>
      <c r="S14">
        <v>325.55903287946597</v>
      </c>
      <c r="T14">
        <v>6</v>
      </c>
      <c r="U14">
        <v>307.26299993452699</v>
      </c>
      <c r="V14">
        <v>6</v>
      </c>
      <c r="W14">
        <v>240.072010593465</v>
      </c>
      <c r="X14">
        <v>6</v>
      </c>
      <c r="Y14">
        <v>226.74705383223301</v>
      </c>
      <c r="AE14">
        <v>6</v>
      </c>
      <c r="AF14">
        <v>228.87904405832899</v>
      </c>
      <c r="AG14">
        <v>6</v>
      </c>
      <c r="AH14">
        <v>245.91584237675201</v>
      </c>
      <c r="AI14">
        <v>6</v>
      </c>
      <c r="AJ14">
        <v>338.75761413964898</v>
      </c>
      <c r="AK14">
        <v>6</v>
      </c>
      <c r="AL14">
        <v>318.46928182141801</v>
      </c>
    </row>
    <row r="15" spans="3:53" x14ac:dyDescent="0.25">
      <c r="E15">
        <v>-12.847061613916299</v>
      </c>
      <c r="F15">
        <v>-3590.2464389800998</v>
      </c>
      <c r="G15">
        <v>-12.3839555885399</v>
      </c>
      <c r="H15">
        <v>-3595.6153869628902</v>
      </c>
      <c r="I15">
        <v>-10.7234193504932</v>
      </c>
      <c r="J15">
        <v>-3589.1602039337199</v>
      </c>
      <c r="K15">
        <v>-11.5121459347474</v>
      </c>
      <c r="L15">
        <v>-3592.5822257995601</v>
      </c>
      <c r="R15">
        <v>7</v>
      </c>
      <c r="S15">
        <v>327.07259078490199</v>
      </c>
      <c r="T15">
        <v>7</v>
      </c>
      <c r="U15">
        <v>309.04604057380499</v>
      </c>
      <c r="V15">
        <v>7</v>
      </c>
      <c r="W15">
        <v>241.40074270574101</v>
      </c>
      <c r="X15">
        <v>7</v>
      </c>
      <c r="Y15">
        <v>227.32751476926401</v>
      </c>
      <c r="AE15">
        <v>7</v>
      </c>
      <c r="AF15">
        <v>230.425419955725</v>
      </c>
      <c r="AG15">
        <v>7</v>
      </c>
      <c r="AH15">
        <v>247.03866080347501</v>
      </c>
      <c r="AI15">
        <v>7</v>
      </c>
      <c r="AJ15">
        <v>338.54354414632297</v>
      </c>
      <c r="AK15">
        <v>7</v>
      </c>
      <c r="AL15">
        <v>322.04402128328098</v>
      </c>
    </row>
    <row r="16" spans="3:53" x14ac:dyDescent="0.25">
      <c r="E16">
        <v>-12.718443092794701</v>
      </c>
      <c r="F16">
        <v>-3510.2319717407199</v>
      </c>
      <c r="G16">
        <v>-12.264263830946801</v>
      </c>
      <c r="H16">
        <v>-3514.1341686248802</v>
      </c>
      <c r="I16">
        <v>-10.6295800540353</v>
      </c>
      <c r="J16">
        <v>-3508.72755050659</v>
      </c>
      <c r="K16">
        <v>-11.408995786754</v>
      </c>
      <c r="L16">
        <v>-3511.84105873108</v>
      </c>
      <c r="R16">
        <v>8</v>
      </c>
      <c r="S16">
        <v>328.27191716463</v>
      </c>
      <c r="T16">
        <v>8</v>
      </c>
      <c r="U16">
        <v>310.761863414402</v>
      </c>
      <c r="V16">
        <v>8</v>
      </c>
      <c r="W16">
        <v>242.25423518262301</v>
      </c>
      <c r="X16">
        <v>8</v>
      </c>
      <c r="Y16">
        <v>228.32229340773301</v>
      </c>
      <c r="AE16">
        <v>8</v>
      </c>
      <c r="AF16">
        <v>230.36140185700501</v>
      </c>
      <c r="AG16">
        <v>8</v>
      </c>
      <c r="AH16">
        <v>247.65348150126599</v>
      </c>
      <c r="AI16">
        <v>8</v>
      </c>
      <c r="AJ16">
        <v>341.68490993954799</v>
      </c>
      <c r="AK16">
        <v>8</v>
      </c>
      <c r="AL16">
        <v>323.14549813276699</v>
      </c>
    </row>
    <row r="17" spans="5:38" x14ac:dyDescent="0.25">
      <c r="E17">
        <v>-12.594097107496699</v>
      </c>
      <c r="F17">
        <v>-3429.0375709533701</v>
      </c>
      <c r="G17">
        <v>-12.141889047244799</v>
      </c>
      <c r="H17">
        <v>-3434.0791702270499</v>
      </c>
      <c r="I17">
        <v>-10.531424522446301</v>
      </c>
      <c r="J17">
        <v>-3428.6832809448201</v>
      </c>
      <c r="K17">
        <v>-11.3053669038057</v>
      </c>
      <c r="L17">
        <v>-3431.8056106567401</v>
      </c>
      <c r="R17">
        <v>9</v>
      </c>
      <c r="S17">
        <v>329.17224618216102</v>
      </c>
      <c r="T17">
        <v>9</v>
      </c>
      <c r="U17">
        <v>311.64038967746399</v>
      </c>
      <c r="V17">
        <v>9</v>
      </c>
      <c r="W17">
        <v>242.820369752164</v>
      </c>
      <c r="X17">
        <v>9</v>
      </c>
      <c r="Y17">
        <v>228.699977617945</v>
      </c>
      <c r="AE17">
        <v>9</v>
      </c>
      <c r="AF17">
        <v>232.444262474184</v>
      </c>
      <c r="AG17">
        <v>9</v>
      </c>
      <c r="AH17">
        <v>246.94475943096199</v>
      </c>
      <c r="AI17">
        <v>9</v>
      </c>
      <c r="AJ17">
        <v>340.36758953285198</v>
      </c>
      <c r="AK17">
        <v>9</v>
      </c>
      <c r="AL17">
        <v>323.45598496700802</v>
      </c>
    </row>
    <row r="18" spans="5:38" x14ac:dyDescent="0.25">
      <c r="E18">
        <v>-12.466821318544</v>
      </c>
      <c r="F18">
        <v>-3347.25952148438</v>
      </c>
      <c r="G18">
        <v>-12.019006661009699</v>
      </c>
      <c r="H18">
        <v>-3353.759765625</v>
      </c>
      <c r="I18">
        <v>-10.429229759280901</v>
      </c>
      <c r="J18">
        <v>-3348.5386371612499</v>
      </c>
      <c r="K18">
        <v>-11.1941724491959</v>
      </c>
      <c r="L18">
        <v>-3351.0670661926301</v>
      </c>
      <c r="R18">
        <v>10</v>
      </c>
      <c r="S18">
        <v>330.20139884423901</v>
      </c>
      <c r="T18">
        <v>10</v>
      </c>
      <c r="U18">
        <v>312.220626607057</v>
      </c>
      <c r="V18">
        <v>10</v>
      </c>
      <c r="W18">
        <v>244.25778309494501</v>
      </c>
      <c r="X18">
        <v>10</v>
      </c>
      <c r="Y18">
        <v>229.58788907975</v>
      </c>
      <c r="AE18">
        <v>10</v>
      </c>
      <c r="AF18">
        <v>231.794570791967</v>
      </c>
      <c r="AG18">
        <v>10</v>
      </c>
      <c r="AH18">
        <v>250.419839847481</v>
      </c>
      <c r="AI18">
        <v>10</v>
      </c>
      <c r="AJ18">
        <v>341.875714211142</v>
      </c>
      <c r="AK18">
        <v>10</v>
      </c>
      <c r="AL18">
        <v>325.02172690690003</v>
      </c>
    </row>
    <row r="19" spans="5:38" x14ac:dyDescent="0.25">
      <c r="E19">
        <v>-12.325840562968899</v>
      </c>
      <c r="F19">
        <v>-3267.1172618865999</v>
      </c>
      <c r="G19">
        <v>-11.8904987284106</v>
      </c>
      <c r="H19">
        <v>-3273.1976509094202</v>
      </c>
      <c r="I19">
        <v>-10.318013135441101</v>
      </c>
      <c r="J19">
        <v>-3268.3589458465599</v>
      </c>
      <c r="K19">
        <v>-11.0819501955659</v>
      </c>
      <c r="L19">
        <v>-3271.0630893707298</v>
      </c>
      <c r="R19">
        <v>11</v>
      </c>
      <c r="S19">
        <v>330.06694292932599</v>
      </c>
      <c r="T19">
        <v>11</v>
      </c>
      <c r="U19">
        <v>313.25248817386</v>
      </c>
      <c r="V19">
        <v>11</v>
      </c>
      <c r="W19">
        <v>244.398901209934</v>
      </c>
      <c r="X19">
        <v>11</v>
      </c>
      <c r="Y19">
        <v>230.090323875585</v>
      </c>
      <c r="AE19">
        <v>11</v>
      </c>
      <c r="AF19">
        <v>232.62471902318501</v>
      </c>
      <c r="AG19">
        <v>11</v>
      </c>
      <c r="AH19">
        <v>248.25051184361399</v>
      </c>
      <c r="AI19">
        <v>11</v>
      </c>
      <c r="AJ19">
        <v>343.90702955007998</v>
      </c>
      <c r="AK19">
        <v>11</v>
      </c>
      <c r="AL19">
        <v>327.51302659953302</v>
      </c>
    </row>
    <row r="20" spans="5:38" x14ac:dyDescent="0.25">
      <c r="E20">
        <v>-12.189432073127501</v>
      </c>
      <c r="F20">
        <v>-3186.4898204803499</v>
      </c>
      <c r="G20">
        <v>-11.760281348162399</v>
      </c>
      <c r="H20">
        <v>-3192.7330493927002</v>
      </c>
      <c r="I20">
        <v>-10.2096382506873</v>
      </c>
      <c r="J20">
        <v>-3186.7756843566899</v>
      </c>
      <c r="K20">
        <v>-10.967083444649599</v>
      </c>
      <c r="L20">
        <v>-3190.70434570313</v>
      </c>
      <c r="R20">
        <v>12</v>
      </c>
      <c r="S20">
        <v>331.22956486398601</v>
      </c>
      <c r="T20">
        <v>12</v>
      </c>
      <c r="U20">
        <v>314.47854861173602</v>
      </c>
      <c r="V20">
        <v>12</v>
      </c>
      <c r="W20">
        <v>245.511156650499</v>
      </c>
      <c r="X20">
        <v>12</v>
      </c>
      <c r="Y20">
        <v>230.61441227339901</v>
      </c>
      <c r="AE20">
        <v>12</v>
      </c>
      <c r="AF20">
        <v>233.83518381258699</v>
      </c>
      <c r="AG20">
        <v>12</v>
      </c>
      <c r="AH20">
        <v>248.94110059790799</v>
      </c>
      <c r="AI20">
        <v>12</v>
      </c>
      <c r="AJ20">
        <v>344.69829257460299</v>
      </c>
      <c r="AK20">
        <v>12</v>
      </c>
      <c r="AL20">
        <v>327.02310506950198</v>
      </c>
    </row>
    <row r="21" spans="5:38" x14ac:dyDescent="0.25">
      <c r="E21">
        <v>-12.0486038220249</v>
      </c>
      <c r="F21">
        <v>-3106.4686775207501</v>
      </c>
      <c r="G21">
        <v>-11.6264201837201</v>
      </c>
      <c r="H21">
        <v>-3112.7307415008499</v>
      </c>
      <c r="I21">
        <v>-10.088324992606999</v>
      </c>
      <c r="J21">
        <v>-3106.5602302551301</v>
      </c>
      <c r="K21">
        <v>-10.841759138347999</v>
      </c>
      <c r="L21">
        <v>-3109.69996452332</v>
      </c>
      <c r="R21">
        <v>13</v>
      </c>
      <c r="S21">
        <v>331.708559449223</v>
      </c>
      <c r="T21">
        <v>13</v>
      </c>
      <c r="U21">
        <v>315.08043789853502</v>
      </c>
      <c r="V21">
        <v>13</v>
      </c>
      <c r="W21">
        <v>245.23864678305901</v>
      </c>
      <c r="X21">
        <v>13</v>
      </c>
      <c r="Y21">
        <v>231.34858630849999</v>
      </c>
      <c r="AE21">
        <v>13</v>
      </c>
      <c r="AF21">
        <v>236.24311819550999</v>
      </c>
      <c r="AG21">
        <v>13</v>
      </c>
      <c r="AH21">
        <v>250.36948400262401</v>
      </c>
      <c r="AI21">
        <v>13</v>
      </c>
      <c r="AJ21">
        <v>344.24286483962698</v>
      </c>
      <c r="AK21">
        <v>13</v>
      </c>
      <c r="AL21">
        <v>329.491078649325</v>
      </c>
    </row>
    <row r="22" spans="5:38" x14ac:dyDescent="0.25">
      <c r="E22">
        <v>-11.9029229981565</v>
      </c>
      <c r="F22">
        <v>-3025.4390239715599</v>
      </c>
      <c r="G22">
        <v>-11.488397354504</v>
      </c>
      <c r="H22">
        <v>-3032.5253009796102</v>
      </c>
      <c r="I22">
        <v>-9.9620668391130707</v>
      </c>
      <c r="J22">
        <v>-3023.91648292542</v>
      </c>
      <c r="K22">
        <v>-10.716168314133</v>
      </c>
      <c r="L22">
        <v>-3028.8314819335901</v>
      </c>
      <c r="R22">
        <v>14</v>
      </c>
      <c r="S22">
        <v>332.34760435686297</v>
      </c>
      <c r="T22">
        <v>14</v>
      </c>
      <c r="U22">
        <v>315.21412920345603</v>
      </c>
      <c r="V22">
        <v>14</v>
      </c>
      <c r="W22">
        <v>246.43541800506799</v>
      </c>
      <c r="X22">
        <v>14</v>
      </c>
      <c r="Y22">
        <v>231.686355455773</v>
      </c>
      <c r="AE22">
        <v>14</v>
      </c>
      <c r="AF22">
        <v>235.35405572654199</v>
      </c>
      <c r="AG22">
        <v>14</v>
      </c>
      <c r="AH22">
        <v>250.43297203229901</v>
      </c>
      <c r="AI22">
        <v>14</v>
      </c>
      <c r="AJ22">
        <v>344.39595424900801</v>
      </c>
      <c r="AK22">
        <v>14</v>
      </c>
      <c r="AL22">
        <v>329.79632770339202</v>
      </c>
    </row>
    <row r="23" spans="5:38" x14ac:dyDescent="0.25">
      <c r="E23">
        <v>-11.7499734284829</v>
      </c>
      <c r="F23">
        <v>-2945.0304508209201</v>
      </c>
      <c r="G23">
        <v>-11.345906605769001</v>
      </c>
      <c r="H23">
        <v>-2950.9057998657199</v>
      </c>
      <c r="I23">
        <v>-9.8293048816724902</v>
      </c>
      <c r="J23">
        <v>-2942.87061691284</v>
      </c>
      <c r="K23">
        <v>-10.5880738988351</v>
      </c>
      <c r="L23">
        <v>-2948.7164020538298</v>
      </c>
      <c r="R23">
        <v>15</v>
      </c>
      <c r="S23">
        <v>333.81182911452203</v>
      </c>
      <c r="T23">
        <v>15</v>
      </c>
      <c r="U23">
        <v>316.33225956829602</v>
      </c>
      <c r="V23">
        <v>15</v>
      </c>
      <c r="W23">
        <v>247.19708647416999</v>
      </c>
      <c r="X23">
        <v>15</v>
      </c>
      <c r="Y23">
        <v>232.21127000676699</v>
      </c>
      <c r="AE23">
        <v>15</v>
      </c>
      <c r="AF23">
        <v>237.15417536361801</v>
      </c>
      <c r="AG23">
        <v>15</v>
      </c>
      <c r="AH23">
        <v>253.265184385542</v>
      </c>
      <c r="AI23">
        <v>15</v>
      </c>
      <c r="AJ23">
        <v>347.44141011820898</v>
      </c>
      <c r="AK23">
        <v>15</v>
      </c>
      <c r="AL23">
        <v>332.54162292230598</v>
      </c>
    </row>
    <row r="24" spans="5:38" x14ac:dyDescent="0.25">
      <c r="E24">
        <v>-11.598154704177899</v>
      </c>
      <c r="F24">
        <v>-2865.0228977203401</v>
      </c>
      <c r="G24">
        <v>-11.1993906333461</v>
      </c>
      <c r="H24">
        <v>-2869.9827194213899</v>
      </c>
      <c r="I24">
        <v>-9.6895498529952508</v>
      </c>
      <c r="J24">
        <v>-2861.6979122161902</v>
      </c>
      <c r="K24">
        <v>-10.4569090637646</v>
      </c>
      <c r="L24">
        <v>-2868.5843944549601</v>
      </c>
      <c r="R24">
        <v>16</v>
      </c>
      <c r="S24">
        <v>334.11938919774298</v>
      </c>
      <c r="T24">
        <v>16</v>
      </c>
      <c r="U24">
        <v>317.88917471989703</v>
      </c>
      <c r="V24">
        <v>16</v>
      </c>
      <c r="W24">
        <v>247.08502602737701</v>
      </c>
      <c r="X24">
        <v>16</v>
      </c>
      <c r="Y24">
        <v>232.873131582605</v>
      </c>
      <c r="AE24">
        <v>16</v>
      </c>
      <c r="AF24">
        <v>237.943116928612</v>
      </c>
      <c r="AG24">
        <v>16</v>
      </c>
      <c r="AH24">
        <v>252.03743761894</v>
      </c>
      <c r="AI24">
        <v>16</v>
      </c>
      <c r="AJ24">
        <v>349.32383268343398</v>
      </c>
      <c r="AK24">
        <v>16</v>
      </c>
      <c r="AL24">
        <v>333.40012007071402</v>
      </c>
    </row>
    <row r="25" spans="5:38" x14ac:dyDescent="0.25">
      <c r="E25">
        <v>-11.437093750042999</v>
      </c>
      <c r="F25">
        <v>-2784.8262786865198</v>
      </c>
      <c r="G25">
        <v>-11.049847546923001</v>
      </c>
      <c r="H25">
        <v>-2789.41893577576</v>
      </c>
      <c r="I25">
        <v>-9.5457661132063194</v>
      </c>
      <c r="J25">
        <v>-2781.16893768311</v>
      </c>
      <c r="K25">
        <v>-10.3145870411002</v>
      </c>
      <c r="L25">
        <v>-2787.7132892608602</v>
      </c>
      <c r="R25">
        <v>17</v>
      </c>
      <c r="S25">
        <v>334.65306812789498</v>
      </c>
      <c r="T25">
        <v>17</v>
      </c>
      <c r="U25">
        <v>318.49988345121102</v>
      </c>
      <c r="V25">
        <v>17</v>
      </c>
      <c r="W25">
        <v>248.016116910373</v>
      </c>
      <c r="X25">
        <v>17</v>
      </c>
      <c r="Y25">
        <v>233.33086756249099</v>
      </c>
      <c r="AE25">
        <v>17</v>
      </c>
      <c r="AF25">
        <v>238.54829806108199</v>
      </c>
      <c r="AG25">
        <v>17</v>
      </c>
      <c r="AH25">
        <v>253.022457332903</v>
      </c>
      <c r="AI25">
        <v>17</v>
      </c>
      <c r="AJ25">
        <v>349.24008162982</v>
      </c>
      <c r="AK25">
        <v>17</v>
      </c>
      <c r="AL25">
        <v>333.922409844779</v>
      </c>
    </row>
    <row r="26" spans="5:38" x14ac:dyDescent="0.25">
      <c r="E26">
        <v>-11.2799805219076</v>
      </c>
      <c r="F26">
        <v>-2703.78661155701</v>
      </c>
      <c r="G26">
        <v>-10.895625462070401</v>
      </c>
      <c r="H26">
        <v>-2708.3563804626501</v>
      </c>
      <c r="I26">
        <v>-9.3922549916524005</v>
      </c>
      <c r="J26">
        <v>-2700.75368881226</v>
      </c>
      <c r="K26">
        <v>-10.171060307752599</v>
      </c>
      <c r="L26">
        <v>-2707.4396610260001</v>
      </c>
      <c r="R26">
        <v>18</v>
      </c>
      <c r="S26">
        <v>335.99099661909003</v>
      </c>
      <c r="T26">
        <v>18</v>
      </c>
      <c r="U26">
        <v>319.27869406280502</v>
      </c>
      <c r="V26">
        <v>18</v>
      </c>
      <c r="W26">
        <v>247.766882567153</v>
      </c>
      <c r="X26">
        <v>18</v>
      </c>
      <c r="Y26">
        <v>233.95405928884401</v>
      </c>
      <c r="AE26">
        <v>18</v>
      </c>
      <c r="AF26">
        <v>236.819729032548</v>
      </c>
      <c r="AG26">
        <v>18</v>
      </c>
      <c r="AH26">
        <v>255.350440245291</v>
      </c>
      <c r="AI26">
        <v>18</v>
      </c>
      <c r="AJ26">
        <v>352.24491153063599</v>
      </c>
      <c r="AK26">
        <v>18</v>
      </c>
      <c r="AL26">
        <v>335.49874443229498</v>
      </c>
    </row>
    <row r="27" spans="5:38" x14ac:dyDescent="0.25">
      <c r="E27">
        <v>-11.116267197607501</v>
      </c>
      <c r="F27">
        <v>-2622.1468448638898</v>
      </c>
      <c r="G27">
        <v>-10.741407185330701</v>
      </c>
      <c r="H27">
        <v>-2628.23557853699</v>
      </c>
      <c r="I27">
        <v>-9.2318707239983109</v>
      </c>
      <c r="J27">
        <v>-2620.7313537597702</v>
      </c>
      <c r="K27">
        <v>-10.018411612287</v>
      </c>
      <c r="L27">
        <v>-2627.0511150360098</v>
      </c>
      <c r="R27">
        <v>19</v>
      </c>
      <c r="S27">
        <v>336.24640807427897</v>
      </c>
      <c r="T27">
        <v>19</v>
      </c>
      <c r="U27">
        <v>319.99934482199501</v>
      </c>
      <c r="V27">
        <v>19</v>
      </c>
      <c r="W27">
        <v>248.91341225519599</v>
      </c>
      <c r="X27">
        <v>19</v>
      </c>
      <c r="Y27">
        <v>234.287626550276</v>
      </c>
      <c r="AE27">
        <v>19</v>
      </c>
      <c r="AF27">
        <v>237.78919560470999</v>
      </c>
      <c r="AG27">
        <v>19</v>
      </c>
      <c r="AH27">
        <v>255.034807448381</v>
      </c>
      <c r="AI27">
        <v>19</v>
      </c>
      <c r="AJ27">
        <v>351.75616375867003</v>
      </c>
      <c r="AK27">
        <v>19</v>
      </c>
      <c r="AL27">
        <v>336.05714989235202</v>
      </c>
    </row>
    <row r="28" spans="5:38" x14ac:dyDescent="0.25">
      <c r="E28">
        <v>-10.9357828511768</v>
      </c>
      <c r="F28">
        <v>-2541.3579940795898</v>
      </c>
      <c r="G28">
        <v>-10.5823227455372</v>
      </c>
      <c r="H28">
        <v>-2547.9791164398198</v>
      </c>
      <c r="I28">
        <v>-9.0694178816653999</v>
      </c>
      <c r="J28">
        <v>-2540.16208648682</v>
      </c>
      <c r="K28">
        <v>-9.8482583597242304</v>
      </c>
      <c r="L28">
        <v>-2546.9708442688002</v>
      </c>
      <c r="R28">
        <v>20</v>
      </c>
      <c r="S28">
        <v>337.157083733609</v>
      </c>
      <c r="T28">
        <v>20</v>
      </c>
      <c r="U28">
        <v>320.59987161680198</v>
      </c>
      <c r="V28">
        <v>20</v>
      </c>
      <c r="W28">
        <v>249.10057152983899</v>
      </c>
      <c r="X28">
        <v>20</v>
      </c>
      <c r="Y28">
        <v>234.37137235806</v>
      </c>
      <c r="AE28">
        <v>20</v>
      </c>
      <c r="AF28">
        <v>238.42432731350101</v>
      </c>
      <c r="AG28">
        <v>20</v>
      </c>
      <c r="AH28">
        <v>252.49814184072599</v>
      </c>
      <c r="AI28">
        <v>20</v>
      </c>
      <c r="AJ28">
        <v>352.657556913105</v>
      </c>
      <c r="AK28">
        <v>20</v>
      </c>
      <c r="AL28">
        <v>337.05416204982799</v>
      </c>
    </row>
    <row r="29" spans="5:38" x14ac:dyDescent="0.25">
      <c r="E29">
        <v>-10.761474235083201</v>
      </c>
      <c r="F29">
        <v>-2460.9723091125502</v>
      </c>
      <c r="G29">
        <v>-10.4158001275266</v>
      </c>
      <c r="H29">
        <v>-2466.6829109191899</v>
      </c>
      <c r="I29">
        <v>-8.8909803012501598</v>
      </c>
      <c r="J29">
        <v>-2459.6011638641398</v>
      </c>
      <c r="K29">
        <v>-9.6751204280284799</v>
      </c>
      <c r="L29">
        <v>-2466.83812141418</v>
      </c>
      <c r="R29">
        <v>21</v>
      </c>
      <c r="S29">
        <v>336.62072201178501</v>
      </c>
      <c r="T29">
        <v>21</v>
      </c>
      <c r="U29">
        <v>321.52393325131197</v>
      </c>
      <c r="V29">
        <v>21</v>
      </c>
      <c r="W29">
        <v>249.64263559528399</v>
      </c>
      <c r="X29">
        <v>21</v>
      </c>
      <c r="Y29">
        <v>235.12593837468501</v>
      </c>
      <c r="AE29">
        <v>21</v>
      </c>
      <c r="AF29">
        <v>238.80714306812001</v>
      </c>
      <c r="AG29">
        <v>21</v>
      </c>
      <c r="AH29">
        <v>254.06265128675699</v>
      </c>
      <c r="AI29">
        <v>21</v>
      </c>
      <c r="AJ29">
        <v>351.90820555625402</v>
      </c>
      <c r="AK29">
        <v>21</v>
      </c>
      <c r="AL29">
        <v>338.01811510075697</v>
      </c>
    </row>
    <row r="30" spans="5:38" x14ac:dyDescent="0.25">
      <c r="E30">
        <v>-10.585767945219899</v>
      </c>
      <c r="F30">
        <v>-2380.8050155639598</v>
      </c>
      <c r="G30">
        <v>-10.2379381426772</v>
      </c>
      <c r="H30">
        <v>-2386.5709304809602</v>
      </c>
      <c r="I30">
        <v>-8.7127669052904508</v>
      </c>
      <c r="J30">
        <v>-2378.7627220153799</v>
      </c>
      <c r="K30">
        <v>-9.4953407366054297</v>
      </c>
      <c r="L30">
        <v>-2386.5637779235799</v>
      </c>
      <c r="R30">
        <v>22</v>
      </c>
      <c r="S30">
        <v>337.18983006975498</v>
      </c>
      <c r="T30">
        <v>22</v>
      </c>
      <c r="U30">
        <v>321.024269012503</v>
      </c>
      <c r="V30">
        <v>22</v>
      </c>
      <c r="W30">
        <v>249.698609553539</v>
      </c>
      <c r="X30">
        <v>22</v>
      </c>
      <c r="Y30">
        <v>234.97051104232699</v>
      </c>
      <c r="AE30">
        <v>22</v>
      </c>
      <c r="AF30">
        <v>239.64259704726899</v>
      </c>
      <c r="AG30">
        <v>22</v>
      </c>
      <c r="AH30">
        <v>253.69765440158301</v>
      </c>
      <c r="AI30">
        <v>22</v>
      </c>
      <c r="AJ30">
        <v>354.19713338386902</v>
      </c>
      <c r="AK30">
        <v>22</v>
      </c>
      <c r="AL30">
        <v>338.85992679508399</v>
      </c>
    </row>
    <row r="31" spans="5:38" x14ac:dyDescent="0.25">
      <c r="E31">
        <v>-10.4072775086101</v>
      </c>
      <c r="F31">
        <v>-2299.4761466979999</v>
      </c>
      <c r="G31">
        <v>-10.0559100099453</v>
      </c>
      <c r="H31">
        <v>-2306.4794540405301</v>
      </c>
      <c r="I31">
        <v>-8.5210768252230107</v>
      </c>
      <c r="J31">
        <v>-2298.60401153564</v>
      </c>
      <c r="K31">
        <v>-9.3078614991808006</v>
      </c>
      <c r="L31">
        <v>-2306.3113689422598</v>
      </c>
      <c r="R31">
        <v>23</v>
      </c>
      <c r="S31">
        <v>338.25474293561302</v>
      </c>
      <c r="T31">
        <v>23</v>
      </c>
      <c r="U31">
        <v>322.14468300713497</v>
      </c>
      <c r="V31">
        <v>23</v>
      </c>
      <c r="W31">
        <v>250.07723291221799</v>
      </c>
      <c r="X31">
        <v>23</v>
      </c>
      <c r="Y31">
        <v>234.649071153422</v>
      </c>
      <c r="AE31">
        <v>23</v>
      </c>
      <c r="AF31">
        <v>239.56926397525601</v>
      </c>
      <c r="AG31">
        <v>23</v>
      </c>
      <c r="AH31">
        <v>254.16654899697801</v>
      </c>
      <c r="AI31">
        <v>23</v>
      </c>
      <c r="AJ31">
        <v>352.169963167238</v>
      </c>
      <c r="AK31">
        <v>23</v>
      </c>
      <c r="AL31">
        <v>339.46294533855001</v>
      </c>
    </row>
    <row r="32" spans="5:38" x14ac:dyDescent="0.25">
      <c r="E32">
        <v>-10.2179547555771</v>
      </c>
      <c r="F32">
        <v>-2218.7948226928702</v>
      </c>
      <c r="G32">
        <v>-9.8613232930563104</v>
      </c>
      <c r="H32">
        <v>-2225.7065773010299</v>
      </c>
      <c r="I32">
        <v>-8.32471462925262</v>
      </c>
      <c r="J32">
        <v>-2218.1341648101802</v>
      </c>
      <c r="K32">
        <v>-9.1109863249626208</v>
      </c>
      <c r="L32">
        <v>-2225.8374691009499</v>
      </c>
      <c r="R32">
        <v>24</v>
      </c>
      <c r="S32">
        <v>338.67931852081699</v>
      </c>
      <c r="T32">
        <v>24</v>
      </c>
      <c r="U32">
        <v>322.21687399770701</v>
      </c>
      <c r="V32">
        <v>24</v>
      </c>
      <c r="W32">
        <v>250.49129921892001</v>
      </c>
      <c r="X32">
        <v>24</v>
      </c>
      <c r="Y32">
        <v>235.797314040397</v>
      </c>
      <c r="AE32">
        <v>24</v>
      </c>
      <c r="AF32">
        <v>241.991128948827</v>
      </c>
      <c r="AG32">
        <v>24</v>
      </c>
      <c r="AH32">
        <v>256.20465691250098</v>
      </c>
      <c r="AI32">
        <v>24</v>
      </c>
      <c r="AJ32">
        <v>355.84930462275997</v>
      </c>
      <c r="AK32">
        <v>24</v>
      </c>
      <c r="AL32">
        <v>340.142177061155</v>
      </c>
    </row>
    <row r="33" spans="5:38" x14ac:dyDescent="0.25">
      <c r="E33">
        <v>-10.0232904559586</v>
      </c>
      <c r="F33">
        <v>-2138.7810707092299</v>
      </c>
      <c r="G33">
        <v>-9.6508158477295005</v>
      </c>
      <c r="H33">
        <v>-2145.5650329589798</v>
      </c>
      <c r="I33">
        <v>-8.1125826227500895</v>
      </c>
      <c r="J33">
        <v>-2136.5990638732901</v>
      </c>
      <c r="K33">
        <v>-8.9054094569976492</v>
      </c>
      <c r="L33">
        <v>-2145.6925868988001</v>
      </c>
      <c r="R33">
        <v>25</v>
      </c>
      <c r="S33">
        <v>339.23704205395097</v>
      </c>
      <c r="T33">
        <v>25</v>
      </c>
      <c r="U33">
        <v>323.59708133508002</v>
      </c>
      <c r="V33">
        <v>25</v>
      </c>
      <c r="W33">
        <v>250.250855697465</v>
      </c>
      <c r="X33">
        <v>25</v>
      </c>
      <c r="Y33">
        <v>236.34996290494001</v>
      </c>
      <c r="AE33">
        <v>25</v>
      </c>
      <c r="AF33">
        <v>242.992911886179</v>
      </c>
      <c r="AG33">
        <v>25</v>
      </c>
      <c r="AH33">
        <v>257.15204305050997</v>
      </c>
      <c r="AI33">
        <v>25</v>
      </c>
      <c r="AJ33">
        <v>356.01145454930901</v>
      </c>
      <c r="AK33">
        <v>25</v>
      </c>
      <c r="AL33">
        <v>340.73919559537097</v>
      </c>
    </row>
    <row r="34" spans="5:38" x14ac:dyDescent="0.25">
      <c r="E34">
        <v>-9.81931081900664</v>
      </c>
      <c r="F34">
        <v>-2058.7217807769798</v>
      </c>
      <c r="G34">
        <v>-9.4371246959330009</v>
      </c>
      <c r="H34">
        <v>-2064.4176006317098</v>
      </c>
      <c r="I34">
        <v>-7.8890051439483502</v>
      </c>
      <c r="J34">
        <v>-2055.4738044738801</v>
      </c>
      <c r="K34">
        <v>-8.6943601108046007</v>
      </c>
      <c r="L34">
        <v>-2065.1283264160202</v>
      </c>
      <c r="R34">
        <v>26</v>
      </c>
      <c r="S34">
        <v>339.66740779625201</v>
      </c>
      <c r="T34">
        <v>26</v>
      </c>
      <c r="U34">
        <v>323.73014223308797</v>
      </c>
      <c r="V34">
        <v>26</v>
      </c>
      <c r="W34">
        <v>251.065369531843</v>
      </c>
      <c r="X34">
        <v>26</v>
      </c>
      <c r="Y34">
        <v>237.11615942248</v>
      </c>
      <c r="AE34">
        <v>26</v>
      </c>
      <c r="AF34">
        <v>240.56305009591401</v>
      </c>
      <c r="AG34">
        <v>26</v>
      </c>
      <c r="AH34">
        <v>255.82851401208501</v>
      </c>
      <c r="AI34">
        <v>26</v>
      </c>
      <c r="AJ34">
        <v>358.02097097836997</v>
      </c>
      <c r="AK34">
        <v>26</v>
      </c>
      <c r="AL34">
        <v>339.97361497189098</v>
      </c>
    </row>
    <row r="35" spans="5:38" x14ac:dyDescent="0.25">
      <c r="E35">
        <v>-9.6039669241863308</v>
      </c>
      <c r="F35">
        <v>-1978.2422780990601</v>
      </c>
      <c r="G35">
        <v>-9.2059005269069001</v>
      </c>
      <c r="H35">
        <v>-1984.00378227234</v>
      </c>
      <c r="I35">
        <v>-7.6526540525168096</v>
      </c>
      <c r="J35">
        <v>-1974.56836700439</v>
      </c>
      <c r="K35">
        <v>-8.46778688677934</v>
      </c>
      <c r="L35">
        <v>-1984.1704368591299</v>
      </c>
      <c r="R35">
        <v>27</v>
      </c>
      <c r="S35">
        <v>340.52545532349598</v>
      </c>
      <c r="T35">
        <v>27</v>
      </c>
      <c r="U35">
        <v>324.56913569340799</v>
      </c>
      <c r="V35">
        <v>27</v>
      </c>
      <c r="W35">
        <v>251.47100231516899</v>
      </c>
      <c r="X35">
        <v>27</v>
      </c>
      <c r="Y35">
        <v>237.45372749881099</v>
      </c>
      <c r="AE35">
        <v>27</v>
      </c>
      <c r="AF35">
        <v>242.63004031238199</v>
      </c>
      <c r="AG35">
        <v>27</v>
      </c>
      <c r="AH35">
        <v>255.77441101979099</v>
      </c>
      <c r="AI35">
        <v>27</v>
      </c>
      <c r="AJ35">
        <v>355.97153437631198</v>
      </c>
      <c r="AK35">
        <v>27</v>
      </c>
      <c r="AL35">
        <v>342.70326242804202</v>
      </c>
    </row>
    <row r="36" spans="5:38" x14ac:dyDescent="0.25">
      <c r="E36">
        <v>-9.3669588220723998</v>
      </c>
      <c r="F36">
        <v>-1897.86350727081</v>
      </c>
      <c r="G36">
        <v>-8.9618463009420495</v>
      </c>
      <c r="H36">
        <v>-1903.4051895141599</v>
      </c>
      <c r="I36">
        <v>-7.4058049578204601</v>
      </c>
      <c r="J36">
        <v>-1894.5045471191399</v>
      </c>
      <c r="K36">
        <v>-8.2356245238472496</v>
      </c>
      <c r="L36">
        <v>-1901.82530879974</v>
      </c>
      <c r="R36">
        <v>28</v>
      </c>
      <c r="S36">
        <v>340.95424636802699</v>
      </c>
      <c r="T36">
        <v>28</v>
      </c>
      <c r="U36">
        <v>325.14798002504801</v>
      </c>
      <c r="V36">
        <v>28</v>
      </c>
      <c r="W36">
        <v>252.11069824402699</v>
      </c>
      <c r="X36">
        <v>28</v>
      </c>
      <c r="Y36">
        <v>237.23232562614101</v>
      </c>
      <c r="AE36">
        <v>28</v>
      </c>
      <c r="AF36">
        <v>244.200459121937</v>
      </c>
      <c r="AG36">
        <v>28</v>
      </c>
      <c r="AH36">
        <v>258.76335785621501</v>
      </c>
      <c r="AI36">
        <v>28</v>
      </c>
      <c r="AJ36">
        <v>358.40020837176098</v>
      </c>
      <c r="AK36">
        <v>28</v>
      </c>
      <c r="AL36">
        <v>343.28562566890798</v>
      </c>
    </row>
    <row r="37" spans="5:38" x14ac:dyDescent="0.25">
      <c r="E37">
        <v>-9.1181386835279401</v>
      </c>
      <c r="F37">
        <v>-1816.88916683197</v>
      </c>
      <c r="G37">
        <v>-8.7103149640622206</v>
      </c>
      <c r="H37">
        <v>-1823.36831092834</v>
      </c>
      <c r="I37">
        <v>-7.1384134435419497</v>
      </c>
      <c r="J37">
        <v>-1814.27550315857</v>
      </c>
      <c r="K37">
        <v>-7.98915602236141</v>
      </c>
      <c r="L37">
        <v>-1820.4637765884399</v>
      </c>
      <c r="R37">
        <v>29</v>
      </c>
      <c r="S37">
        <v>341.58788864937702</v>
      </c>
      <c r="T37">
        <v>29</v>
      </c>
      <c r="U37">
        <v>325.45342624753499</v>
      </c>
      <c r="V37">
        <v>29</v>
      </c>
      <c r="W37">
        <v>252.75067983201001</v>
      </c>
      <c r="X37">
        <v>29</v>
      </c>
      <c r="Y37">
        <v>237.948759723953</v>
      </c>
      <c r="AE37">
        <v>29</v>
      </c>
      <c r="AF37">
        <v>242.70591718259601</v>
      </c>
      <c r="AG37">
        <v>29</v>
      </c>
      <c r="AH37">
        <v>254.927673563832</v>
      </c>
      <c r="AI37">
        <v>29</v>
      </c>
      <c r="AJ37">
        <v>359.52462792780199</v>
      </c>
      <c r="AK37">
        <v>29</v>
      </c>
      <c r="AL37">
        <v>344.87380604043699</v>
      </c>
    </row>
    <row r="38" spans="5:38" x14ac:dyDescent="0.25">
      <c r="E38">
        <v>-8.8545961796399908</v>
      </c>
      <c r="F38">
        <v>-1736.60206794739</v>
      </c>
      <c r="G38">
        <v>-8.4511693456787693</v>
      </c>
      <c r="H38">
        <v>-1742.6313161850001</v>
      </c>
      <c r="I38">
        <v>-6.8694589673710604</v>
      </c>
      <c r="J38">
        <v>-1733.5319519043001</v>
      </c>
      <c r="K38">
        <v>-7.7304898552202097</v>
      </c>
      <c r="L38">
        <v>-1740.16845226288</v>
      </c>
      <c r="R38">
        <v>30</v>
      </c>
      <c r="S38">
        <v>342.15155339746298</v>
      </c>
      <c r="T38">
        <v>30</v>
      </c>
      <c r="U38">
        <v>326.21512656447197</v>
      </c>
      <c r="V38">
        <v>30</v>
      </c>
      <c r="W38">
        <v>252.21800638576801</v>
      </c>
      <c r="X38">
        <v>30</v>
      </c>
      <c r="Y38">
        <v>238.139246469071</v>
      </c>
      <c r="AE38">
        <v>30</v>
      </c>
      <c r="AF38">
        <v>244.91705120801601</v>
      </c>
      <c r="AG38">
        <v>30</v>
      </c>
      <c r="AH38">
        <v>257.49088838444101</v>
      </c>
      <c r="AI38">
        <v>30</v>
      </c>
      <c r="AJ38">
        <v>358.25007570797999</v>
      </c>
      <c r="AK38">
        <v>30</v>
      </c>
      <c r="AL38">
        <v>345.51344796789499</v>
      </c>
    </row>
    <row r="39" spans="5:38" x14ac:dyDescent="0.25">
      <c r="E39">
        <v>-8.5768606273597108</v>
      </c>
      <c r="F39">
        <v>-1656.2165021896401</v>
      </c>
      <c r="G39">
        <v>-8.1675282749963003</v>
      </c>
      <c r="H39">
        <v>-1661.9077920913701</v>
      </c>
      <c r="I39">
        <v>-6.5927940987587803</v>
      </c>
      <c r="J39">
        <v>-1653.4526348114</v>
      </c>
      <c r="K39">
        <v>-7.44891542423193</v>
      </c>
      <c r="L39">
        <v>-1659.97338294983</v>
      </c>
      <c r="AE39">
        <v>31</v>
      </c>
      <c r="AF39">
        <v>243.42863945790899</v>
      </c>
      <c r="AG39">
        <v>31</v>
      </c>
      <c r="AH39">
        <v>257.64723307502601</v>
      </c>
      <c r="AI39">
        <v>31</v>
      </c>
      <c r="AJ39">
        <v>358.50868398060601</v>
      </c>
      <c r="AK39">
        <v>31</v>
      </c>
      <c r="AL39">
        <v>345.93590936492302</v>
      </c>
    </row>
    <row r="40" spans="5:38" x14ac:dyDescent="0.25">
      <c r="E40">
        <v>-8.2853119372510093</v>
      </c>
      <c r="F40">
        <v>-1575.79660415649</v>
      </c>
      <c r="G40">
        <v>-7.8703933970989803</v>
      </c>
      <c r="H40">
        <v>-1581.2345743179301</v>
      </c>
      <c r="I40">
        <v>-6.3137120783007301</v>
      </c>
      <c r="J40">
        <v>-1573.00329208374</v>
      </c>
      <c r="K40">
        <v>-7.1586968249721004</v>
      </c>
      <c r="L40">
        <v>-1579.9574851989701</v>
      </c>
      <c r="AE40">
        <v>32</v>
      </c>
      <c r="AF40">
        <v>244.139857570033</v>
      </c>
      <c r="AG40">
        <v>32</v>
      </c>
      <c r="AH40">
        <v>259.07227554345002</v>
      </c>
      <c r="AI40">
        <v>32</v>
      </c>
      <c r="AJ40">
        <v>360.32791189190198</v>
      </c>
      <c r="AK40">
        <v>32</v>
      </c>
      <c r="AL40">
        <v>345.66999457626298</v>
      </c>
    </row>
    <row r="41" spans="5:38" x14ac:dyDescent="0.25">
      <c r="E41">
        <v>-7.98052715929445</v>
      </c>
      <c r="F41">
        <v>-1495.6530332565301</v>
      </c>
      <c r="G41">
        <v>-7.5575647980109499</v>
      </c>
      <c r="H41">
        <v>-1499.99487400055</v>
      </c>
      <c r="I41">
        <v>-6.01599214420939</v>
      </c>
      <c r="J41">
        <v>-1492.83909797668</v>
      </c>
      <c r="K41">
        <v>-6.8501911292236297</v>
      </c>
      <c r="L41">
        <v>-1499.36926364899</v>
      </c>
      <c r="AE41">
        <v>33</v>
      </c>
      <c r="AF41">
        <v>244.57248513922201</v>
      </c>
      <c r="AG41">
        <v>33</v>
      </c>
      <c r="AH41">
        <v>259.42480003548002</v>
      </c>
      <c r="AI41">
        <v>33</v>
      </c>
      <c r="AJ41">
        <v>360.21881518473702</v>
      </c>
      <c r="AK41">
        <v>33</v>
      </c>
      <c r="AL41">
        <v>348.10401376771802</v>
      </c>
    </row>
    <row r="42" spans="5:38" x14ac:dyDescent="0.25">
      <c r="E42">
        <v>-7.6561243175306801</v>
      </c>
      <c r="F42">
        <v>-1414.3338203430201</v>
      </c>
      <c r="G42">
        <v>-7.2319243238149298</v>
      </c>
      <c r="H42">
        <v>-1419.0582036972</v>
      </c>
      <c r="I42">
        <v>-5.7221640541735797</v>
      </c>
      <c r="J42">
        <v>-1412.24753856659</v>
      </c>
      <c r="K42">
        <v>-6.5341967161763499</v>
      </c>
      <c r="L42">
        <v>-1419.3494319915801</v>
      </c>
      <c r="AE42">
        <v>34</v>
      </c>
      <c r="AF42">
        <v>244.65171127819201</v>
      </c>
      <c r="AG42">
        <v>34</v>
      </c>
      <c r="AH42">
        <v>259.508746503873</v>
      </c>
      <c r="AI42">
        <v>34</v>
      </c>
      <c r="AJ42">
        <v>363.243807064762</v>
      </c>
      <c r="AK42">
        <v>34</v>
      </c>
      <c r="AL42">
        <v>346.14037235029002</v>
      </c>
    </row>
    <row r="43" spans="5:38" x14ac:dyDescent="0.25">
      <c r="E43">
        <v>-7.3047918034624599</v>
      </c>
      <c r="F43">
        <v>-1334.1839313507101</v>
      </c>
      <c r="G43">
        <v>-6.8820457784471198</v>
      </c>
      <c r="H43">
        <v>-1338.53185176849</v>
      </c>
      <c r="I43">
        <v>-5.4209485180372097</v>
      </c>
      <c r="J43">
        <v>-1331.5107822418199</v>
      </c>
      <c r="K43">
        <v>-6.2030174554962203</v>
      </c>
      <c r="L43">
        <v>-1339.28906917572</v>
      </c>
      <c r="AE43">
        <v>35</v>
      </c>
      <c r="AF43">
        <v>245.41273794635899</v>
      </c>
      <c r="AG43">
        <v>35</v>
      </c>
      <c r="AH43">
        <v>258.970319172855</v>
      </c>
      <c r="AI43">
        <v>35</v>
      </c>
      <c r="AJ43">
        <v>361.96990833974297</v>
      </c>
      <c r="AK43">
        <v>35</v>
      </c>
      <c r="AL43">
        <v>348.34174039807101</v>
      </c>
    </row>
    <row r="44" spans="5:38" x14ac:dyDescent="0.25">
      <c r="E44">
        <v>-6.9250319514235397</v>
      </c>
      <c r="F44">
        <v>-1253.866314888</v>
      </c>
      <c r="G44">
        <v>-6.5277808723518298</v>
      </c>
      <c r="H44">
        <v>-1258.3755254745499</v>
      </c>
      <c r="I44">
        <v>-5.1183922946345897</v>
      </c>
      <c r="J44">
        <v>-1250.06055831909</v>
      </c>
      <c r="K44">
        <v>-5.8691417755809097</v>
      </c>
      <c r="L44">
        <v>-1258.8129043579099</v>
      </c>
      <c r="AE44">
        <v>36</v>
      </c>
      <c r="AF44">
        <v>244.95128025591899</v>
      </c>
      <c r="AG44">
        <v>36</v>
      </c>
      <c r="AH44">
        <v>259.53738021351597</v>
      </c>
      <c r="AI44">
        <v>36</v>
      </c>
      <c r="AJ44">
        <v>362.52999698752598</v>
      </c>
      <c r="AK44">
        <v>36</v>
      </c>
      <c r="AL44">
        <v>347.11877777322002</v>
      </c>
    </row>
    <row r="45" spans="5:38" x14ac:dyDescent="0.25">
      <c r="E45">
        <v>-6.5420710246772904</v>
      </c>
      <c r="F45">
        <v>-1173.51222038269</v>
      </c>
      <c r="G45">
        <v>-6.1544533760527802</v>
      </c>
      <c r="H45">
        <v>-1177.65331268311</v>
      </c>
      <c r="I45">
        <v>-4.8089773255119699</v>
      </c>
      <c r="J45">
        <v>-1170.01926898956</v>
      </c>
      <c r="K45">
        <v>-5.5133389550722498</v>
      </c>
      <c r="L45">
        <v>-1178.6416769027701</v>
      </c>
      <c r="AE45">
        <v>37</v>
      </c>
      <c r="AF45">
        <v>245.23583347776699</v>
      </c>
      <c r="AG45">
        <v>37</v>
      </c>
      <c r="AH45">
        <v>260.08111430589503</v>
      </c>
      <c r="AI45">
        <v>37</v>
      </c>
      <c r="AJ45">
        <v>362.15835056332401</v>
      </c>
      <c r="AK45">
        <v>37</v>
      </c>
      <c r="AL45">
        <v>348.31089478543998</v>
      </c>
    </row>
    <row r="46" spans="5:38" x14ac:dyDescent="0.25">
      <c r="E46">
        <v>-6.12742329337018</v>
      </c>
      <c r="F46">
        <v>-1093.43361854553</v>
      </c>
      <c r="G46">
        <v>-5.7813112692277198</v>
      </c>
      <c r="H46">
        <v>-1097.1705913543699</v>
      </c>
      <c r="I46">
        <v>-4.4907173986375097</v>
      </c>
      <c r="J46">
        <v>-1088.9819860458399</v>
      </c>
      <c r="K46">
        <v>-5.1665479049167002</v>
      </c>
      <c r="L46">
        <v>-1097.4298715591401</v>
      </c>
      <c r="AE46">
        <v>38</v>
      </c>
      <c r="AF46">
        <v>247.00725518047801</v>
      </c>
      <c r="AG46">
        <v>38</v>
      </c>
      <c r="AH46">
        <v>261.51759624363399</v>
      </c>
      <c r="AI46">
        <v>38</v>
      </c>
      <c r="AJ46">
        <v>363.81722443616098</v>
      </c>
      <c r="AK46">
        <v>38</v>
      </c>
      <c r="AL46">
        <v>352.046747831468</v>
      </c>
    </row>
    <row r="47" spans="5:38" x14ac:dyDescent="0.25">
      <c r="E47">
        <v>-5.72170127788063</v>
      </c>
      <c r="F47">
        <v>-1013.0101442337</v>
      </c>
      <c r="G47">
        <v>-5.3960840084303898</v>
      </c>
      <c r="H47">
        <v>-1016.636967659</v>
      </c>
      <c r="I47">
        <v>-4.1835546025665504</v>
      </c>
      <c r="J47">
        <v>-1007.60400295258</v>
      </c>
      <c r="K47">
        <v>-4.8093868370981703</v>
      </c>
      <c r="L47">
        <v>-1017.14980602264</v>
      </c>
      <c r="AE47">
        <v>39</v>
      </c>
      <c r="AF47">
        <v>243.94838028607501</v>
      </c>
      <c r="AG47">
        <v>39</v>
      </c>
      <c r="AH47">
        <v>262.17198052063998</v>
      </c>
      <c r="AI47">
        <v>39</v>
      </c>
      <c r="AJ47">
        <v>364.47933629065602</v>
      </c>
      <c r="AK47">
        <v>39</v>
      </c>
      <c r="AL47">
        <v>350.00965660116799</v>
      </c>
    </row>
    <row r="48" spans="5:38" x14ac:dyDescent="0.25">
      <c r="E48">
        <v>-5.4038263920523697</v>
      </c>
      <c r="F48">
        <v>-950</v>
      </c>
      <c r="G48">
        <v>-5.0773304823725498</v>
      </c>
      <c r="H48">
        <v>-950</v>
      </c>
      <c r="I48">
        <v>-3.9661271616392599</v>
      </c>
      <c r="J48">
        <v>-950</v>
      </c>
      <c r="K48">
        <v>-4.51064148527791</v>
      </c>
      <c r="L48">
        <v>-950</v>
      </c>
      <c r="AE48">
        <v>40</v>
      </c>
      <c r="AF48">
        <v>246.88533110537401</v>
      </c>
      <c r="AG48">
        <v>40</v>
      </c>
      <c r="AH48">
        <v>260.73010027371402</v>
      </c>
      <c r="AI48">
        <v>40</v>
      </c>
      <c r="AJ48">
        <v>361.53337777387702</v>
      </c>
      <c r="AK48">
        <v>40</v>
      </c>
      <c r="AL48">
        <v>349.58050944937298</v>
      </c>
    </row>
    <row r="49" spans="5:38" x14ac:dyDescent="0.25">
      <c r="E49">
        <v>-5.2808728585901896</v>
      </c>
      <c r="F49">
        <v>-932.59578943252598</v>
      </c>
      <c r="G49">
        <v>-5.0123504939004899</v>
      </c>
      <c r="H49">
        <v>-936.012864112854</v>
      </c>
      <c r="I49">
        <v>-3.8477933929294199</v>
      </c>
      <c r="J49">
        <v>-927.46603488922096</v>
      </c>
      <c r="K49">
        <v>-4.4452214668551404</v>
      </c>
      <c r="L49">
        <v>-936.71452999115002</v>
      </c>
      <c r="AE49">
        <v>41</v>
      </c>
      <c r="AF49">
        <v>242.32323238924201</v>
      </c>
      <c r="AG49">
        <v>41</v>
      </c>
      <c r="AH49">
        <v>258.22696671524898</v>
      </c>
      <c r="AI49">
        <v>41</v>
      </c>
      <c r="AJ49">
        <v>363.15939654355901</v>
      </c>
      <c r="AK49">
        <v>41</v>
      </c>
      <c r="AL49">
        <v>347.62027630552001</v>
      </c>
    </row>
    <row r="50" spans="5:38" x14ac:dyDescent="0.25">
      <c r="E50">
        <v>-4.8520312573917099</v>
      </c>
      <c r="F50">
        <v>-852.47212648391701</v>
      </c>
      <c r="G50">
        <v>-4.6146345235809099</v>
      </c>
      <c r="H50">
        <v>-855.59147596359298</v>
      </c>
      <c r="I50">
        <v>-3.53191538795335</v>
      </c>
      <c r="J50">
        <v>-846.97300195694004</v>
      </c>
      <c r="K50">
        <v>-4.0755313605022296</v>
      </c>
      <c r="L50">
        <v>-856.675684452057</v>
      </c>
      <c r="AE50">
        <v>42</v>
      </c>
      <c r="AF50">
        <v>246.32779161254501</v>
      </c>
      <c r="AG50">
        <v>42</v>
      </c>
      <c r="AH50">
        <v>260.22200659878303</v>
      </c>
      <c r="AI50">
        <v>42</v>
      </c>
      <c r="AJ50">
        <v>363.06486895632003</v>
      </c>
      <c r="AK50">
        <v>42</v>
      </c>
      <c r="AL50">
        <v>349.13960118711498</v>
      </c>
    </row>
    <row r="51" spans="5:38" x14ac:dyDescent="0.25">
      <c r="E51">
        <v>-4.4076741252485903</v>
      </c>
      <c r="F51">
        <v>-772.239148616791</v>
      </c>
      <c r="G51">
        <v>-4.2099541182324902</v>
      </c>
      <c r="H51">
        <v>-775.02256631851196</v>
      </c>
      <c r="I51">
        <v>-3.19377027716224</v>
      </c>
      <c r="J51">
        <v>-766.94101095199596</v>
      </c>
      <c r="K51">
        <v>-3.7008384485240602</v>
      </c>
      <c r="L51">
        <v>-776.41409635543801</v>
      </c>
      <c r="AE51">
        <v>43</v>
      </c>
      <c r="AF51">
        <v>247.76896786366601</v>
      </c>
      <c r="AG51">
        <v>43</v>
      </c>
      <c r="AH51">
        <v>263.48171730561398</v>
      </c>
      <c r="AI51">
        <v>43</v>
      </c>
      <c r="AJ51">
        <v>365.51181462384102</v>
      </c>
      <c r="AK51">
        <v>43</v>
      </c>
      <c r="AL51">
        <v>351.77827829640501</v>
      </c>
    </row>
    <row r="52" spans="5:38" x14ac:dyDescent="0.25">
      <c r="E52">
        <v>-4.2845062638110303</v>
      </c>
      <c r="F52">
        <v>-750</v>
      </c>
      <c r="G52">
        <v>-4.0842711181119604</v>
      </c>
      <c r="H52">
        <v>-750</v>
      </c>
      <c r="I52">
        <v>-3.1221923999490802</v>
      </c>
      <c r="J52">
        <v>-750</v>
      </c>
      <c r="K52">
        <v>-3.5775269751854499</v>
      </c>
      <c r="L52">
        <v>-750</v>
      </c>
      <c r="AE52">
        <v>44</v>
      </c>
      <c r="AF52">
        <v>249.29871476448801</v>
      </c>
      <c r="AG52">
        <v>44</v>
      </c>
      <c r="AH52">
        <v>264.271321489473</v>
      </c>
      <c r="AI52">
        <v>44</v>
      </c>
      <c r="AJ52">
        <v>368.52980375334801</v>
      </c>
      <c r="AK52">
        <v>44</v>
      </c>
      <c r="AL52">
        <v>353.33496712620598</v>
      </c>
    </row>
    <row r="53" spans="5:38" x14ac:dyDescent="0.25">
      <c r="E53">
        <v>-3.9404183105507302</v>
      </c>
      <c r="F53">
        <v>-691.89864397048996</v>
      </c>
      <c r="G53">
        <v>-3.8015289713645801</v>
      </c>
      <c r="H53">
        <v>-694.42015886306797</v>
      </c>
      <c r="I53">
        <v>-2.8557639868088902</v>
      </c>
      <c r="J53">
        <v>-686.08272075653099</v>
      </c>
      <c r="K53">
        <v>-3.31583263584595</v>
      </c>
      <c r="L53">
        <v>-696.01953029632602</v>
      </c>
      <c r="AE53">
        <v>45</v>
      </c>
      <c r="AF53">
        <v>249.69937381398401</v>
      </c>
      <c r="AG53">
        <v>45</v>
      </c>
      <c r="AH53">
        <v>264.241801868832</v>
      </c>
      <c r="AI53">
        <v>45</v>
      </c>
      <c r="AJ53">
        <v>367.91791505480899</v>
      </c>
      <c r="AK53">
        <v>45</v>
      </c>
      <c r="AL53">
        <v>353.29563598952001</v>
      </c>
    </row>
    <row r="54" spans="5:38" x14ac:dyDescent="0.25">
      <c r="E54">
        <v>-3.47635041136627</v>
      </c>
      <c r="F54">
        <v>-611.36114597320602</v>
      </c>
      <c r="G54">
        <v>-3.37624501612826</v>
      </c>
      <c r="H54">
        <v>-614.19010162353504</v>
      </c>
      <c r="I54">
        <v>-2.5073374428491499</v>
      </c>
      <c r="J54">
        <v>-604.80970144271896</v>
      </c>
      <c r="K54">
        <v>-2.93653298706423</v>
      </c>
      <c r="L54">
        <v>-615.081787109375</v>
      </c>
      <c r="AE54">
        <v>46</v>
      </c>
      <c r="AF54">
        <v>250.610696652538</v>
      </c>
      <c r="AG54">
        <v>46</v>
      </c>
      <c r="AH54">
        <v>265.45829420615303</v>
      </c>
      <c r="AI54">
        <v>46</v>
      </c>
      <c r="AJ54">
        <v>369.48302278120298</v>
      </c>
      <c r="AK54">
        <v>46</v>
      </c>
      <c r="AL54">
        <v>355.13215295132102</v>
      </c>
    </row>
    <row r="55" spans="5:38" x14ac:dyDescent="0.25">
      <c r="E55">
        <v>-2.9985490560404102</v>
      </c>
      <c r="F55">
        <v>-529.40446138382003</v>
      </c>
      <c r="G55">
        <v>-2.9473865339971299</v>
      </c>
      <c r="H55">
        <v>-534.14297103881802</v>
      </c>
      <c r="I55">
        <v>-2.15366177360207</v>
      </c>
      <c r="J55">
        <v>-523.462414741516</v>
      </c>
      <c r="K55">
        <v>-2.5472763943882</v>
      </c>
      <c r="L55">
        <v>-534.97225046157803</v>
      </c>
      <c r="AE55">
        <v>47</v>
      </c>
      <c r="AF55">
        <v>248.37195726601601</v>
      </c>
      <c r="AG55">
        <v>47</v>
      </c>
      <c r="AH55">
        <v>263.21379222507898</v>
      </c>
      <c r="AI55">
        <v>47</v>
      </c>
      <c r="AJ55">
        <v>368.52353844963801</v>
      </c>
      <c r="AK55">
        <v>47</v>
      </c>
      <c r="AL55">
        <v>354.07390213608898</v>
      </c>
    </row>
    <row r="56" spans="5:38" x14ac:dyDescent="0.25">
      <c r="E56">
        <v>-2.49986481891455</v>
      </c>
      <c r="F56">
        <v>-449.234187602997</v>
      </c>
      <c r="G56">
        <v>-2.50615468828321</v>
      </c>
      <c r="H56">
        <v>-454.05316352844198</v>
      </c>
      <c r="I56">
        <v>-1.8024013827769501</v>
      </c>
      <c r="J56">
        <v>-443.14083456993097</v>
      </c>
      <c r="K56">
        <v>-2.1410075293254098</v>
      </c>
      <c r="L56">
        <v>-454.555183649063</v>
      </c>
      <c r="AE56">
        <v>48</v>
      </c>
      <c r="AF56">
        <v>250.26968872856301</v>
      </c>
      <c r="AG56">
        <v>48</v>
      </c>
      <c r="AH56">
        <v>263.08724284068501</v>
      </c>
      <c r="AI56">
        <v>48</v>
      </c>
      <c r="AJ56">
        <v>369.261330653085</v>
      </c>
      <c r="AK56">
        <v>48</v>
      </c>
      <c r="AL56">
        <v>355.658269116263</v>
      </c>
    </row>
    <row r="57" spans="5:38" x14ac:dyDescent="0.25">
      <c r="E57">
        <v>-2.0025456977492202</v>
      </c>
      <c r="F57">
        <v>-369.20404434204102</v>
      </c>
      <c r="G57">
        <v>-2.0530199615888201</v>
      </c>
      <c r="H57">
        <v>-373.80939722061203</v>
      </c>
      <c r="I57">
        <v>-1.44474188118293</v>
      </c>
      <c r="J57">
        <v>-363.03320527076698</v>
      </c>
      <c r="K57">
        <v>-1.73201967437979</v>
      </c>
      <c r="L57">
        <v>-374.08682703971903</v>
      </c>
      <c r="AE57">
        <v>49</v>
      </c>
      <c r="AF57">
        <v>250.18326022086299</v>
      </c>
      <c r="AG57">
        <v>49</v>
      </c>
      <c r="AH57">
        <v>264.47786800523301</v>
      </c>
      <c r="AI57">
        <v>49</v>
      </c>
      <c r="AJ57">
        <v>369.43526348292897</v>
      </c>
      <c r="AK57">
        <v>49</v>
      </c>
      <c r="AL57">
        <v>356.597423363394</v>
      </c>
    </row>
    <row r="58" spans="5:38" x14ac:dyDescent="0.25">
      <c r="E58">
        <v>-1.4842056629810401</v>
      </c>
      <c r="F58">
        <v>-288.00785541534401</v>
      </c>
      <c r="G58">
        <v>-1.58840132735135</v>
      </c>
      <c r="H58">
        <v>-292.98210144042997</v>
      </c>
      <c r="I58">
        <v>-1.0890820025296399</v>
      </c>
      <c r="J58">
        <v>-283.02338719367998</v>
      </c>
      <c r="K58">
        <v>-1.32445990209848</v>
      </c>
      <c r="L58">
        <v>-293.26725006103499</v>
      </c>
      <c r="AE58">
        <v>50</v>
      </c>
      <c r="AF58">
        <v>250.35462203644599</v>
      </c>
      <c r="AG58">
        <v>50</v>
      </c>
      <c r="AH58">
        <v>266.253018499549</v>
      </c>
      <c r="AI58">
        <v>50</v>
      </c>
      <c r="AJ58">
        <v>371.58735687621601</v>
      </c>
      <c r="AK58">
        <v>50</v>
      </c>
      <c r="AL58">
        <v>357.290964979124</v>
      </c>
    </row>
    <row r="59" spans="5:38" x14ac:dyDescent="0.25">
      <c r="E59">
        <v>-0.97364618897397504</v>
      </c>
      <c r="F59">
        <v>-206.84072375297501</v>
      </c>
      <c r="G59">
        <v>-1.097376940348</v>
      </c>
      <c r="H59">
        <v>-212.466225028038</v>
      </c>
      <c r="I59">
        <v>-0.72514345963591198</v>
      </c>
      <c r="J59">
        <v>-202.99135148525201</v>
      </c>
      <c r="K59">
        <v>-0.91065097865431399</v>
      </c>
      <c r="L59">
        <v>-212.95607089996301</v>
      </c>
      <c r="AE59">
        <v>51</v>
      </c>
      <c r="AF59">
        <v>252.88223802488801</v>
      </c>
      <c r="AG59">
        <v>51</v>
      </c>
      <c r="AH59">
        <v>266.05233116930702</v>
      </c>
      <c r="AI59">
        <v>51</v>
      </c>
      <c r="AJ59">
        <v>372.22908105075902</v>
      </c>
      <c r="AK59">
        <v>51</v>
      </c>
      <c r="AL59">
        <v>356.43132094408298</v>
      </c>
    </row>
    <row r="60" spans="5:38" x14ac:dyDescent="0.25">
      <c r="E60">
        <v>-0.48036369574709298</v>
      </c>
      <c r="F60">
        <v>-125.827714800835</v>
      </c>
      <c r="G60">
        <v>-0.61734911175041296</v>
      </c>
      <c r="H60">
        <v>-132.05666840076401</v>
      </c>
      <c r="I60">
        <v>-0.38437896416300499</v>
      </c>
      <c r="J60">
        <v>-122.711688280106</v>
      </c>
      <c r="K60">
        <v>-0.48948180063143998</v>
      </c>
      <c r="L60">
        <v>-132.91355967521699</v>
      </c>
      <c r="AE60">
        <v>52</v>
      </c>
      <c r="AF60">
        <v>250.16420913049299</v>
      </c>
      <c r="AG60">
        <v>52</v>
      </c>
      <c r="AH60">
        <v>266.8459670355</v>
      </c>
      <c r="AI60">
        <v>52</v>
      </c>
      <c r="AJ60">
        <v>373.82419199262301</v>
      </c>
      <c r="AK60">
        <v>52</v>
      </c>
      <c r="AL60">
        <v>358.01725736951499</v>
      </c>
    </row>
    <row r="61" spans="5:38" x14ac:dyDescent="0.25">
      <c r="E61">
        <v>-0.262160187114303</v>
      </c>
      <c r="F61">
        <v>-45.161530375480702</v>
      </c>
      <c r="G61">
        <v>-0.28007413183178698</v>
      </c>
      <c r="H61">
        <v>-50.846908241510398</v>
      </c>
      <c r="I61">
        <v>-0.19149811861406901</v>
      </c>
      <c r="J61">
        <v>-42.576219886541402</v>
      </c>
      <c r="K61">
        <v>-0.25901132763278301</v>
      </c>
      <c r="L61">
        <v>-52.585747092962301</v>
      </c>
      <c r="AE61">
        <v>53</v>
      </c>
      <c r="AF61">
        <v>252.22279228160099</v>
      </c>
      <c r="AG61">
        <v>53</v>
      </c>
      <c r="AH61">
        <v>264.17395459980702</v>
      </c>
      <c r="AI61">
        <v>53</v>
      </c>
      <c r="AJ61">
        <v>372.54308088099799</v>
      </c>
      <c r="AK61">
        <v>53</v>
      </c>
      <c r="AL61">
        <v>359.86727637378101</v>
      </c>
    </row>
    <row r="62" spans="5:38" x14ac:dyDescent="0.25">
      <c r="E62">
        <v>-0.111702433632556</v>
      </c>
      <c r="F62">
        <v>35.840038210153601</v>
      </c>
      <c r="G62">
        <v>-9.8205243265074696E-2</v>
      </c>
      <c r="H62">
        <v>29.3623730540276</v>
      </c>
      <c r="I62">
        <v>-7.1832965398867105E-2</v>
      </c>
      <c r="J62">
        <v>37.579745054245002</v>
      </c>
      <c r="K62">
        <v>-0.117014602811288</v>
      </c>
      <c r="L62">
        <v>28.7382435053587</v>
      </c>
      <c r="AE62">
        <v>54</v>
      </c>
      <c r="AF62">
        <v>252.773554734746</v>
      </c>
      <c r="AG62">
        <v>54</v>
      </c>
      <c r="AH62">
        <v>269.97532339173</v>
      </c>
      <c r="AI62">
        <v>54</v>
      </c>
      <c r="AJ62">
        <v>370.84213325403101</v>
      </c>
      <c r="AK62">
        <v>54</v>
      </c>
      <c r="AL62">
        <v>361.68302081312402</v>
      </c>
    </row>
    <row r="63" spans="5:38" x14ac:dyDescent="0.25">
      <c r="E63">
        <v>2.1067284143692799E-2</v>
      </c>
      <c r="F63">
        <v>116.159312427044</v>
      </c>
      <c r="G63">
        <v>4.0006351002655101E-2</v>
      </c>
      <c r="H63">
        <v>109.837166965008</v>
      </c>
      <c r="I63">
        <v>3.1281072299154201E-2</v>
      </c>
      <c r="J63">
        <v>119.05664205551101</v>
      </c>
      <c r="K63">
        <v>4.3610184231861098E-3</v>
      </c>
      <c r="L63">
        <v>109.44742709398299</v>
      </c>
      <c r="AE63">
        <v>55</v>
      </c>
      <c r="AF63">
        <v>251.873770541666</v>
      </c>
      <c r="AG63">
        <v>55</v>
      </c>
      <c r="AH63">
        <v>267.03173475450899</v>
      </c>
      <c r="AI63">
        <v>55</v>
      </c>
      <c r="AJ63">
        <v>375.94525683361502</v>
      </c>
      <c r="AK63">
        <v>55</v>
      </c>
      <c r="AL63">
        <v>359.25081583482398</v>
      </c>
    </row>
    <row r="64" spans="5:38" x14ac:dyDescent="0.25">
      <c r="E64">
        <v>0.143194260456151</v>
      </c>
      <c r="F64">
        <v>196.870282292366</v>
      </c>
      <c r="G64">
        <v>0.16300207991016299</v>
      </c>
      <c r="H64">
        <v>189.85681235790301</v>
      </c>
      <c r="I64">
        <v>0.12552784997180999</v>
      </c>
      <c r="J64">
        <v>199.27960634231599</v>
      </c>
      <c r="K64">
        <v>0.11575542678451101</v>
      </c>
      <c r="L64">
        <v>191.10336899757399</v>
      </c>
      <c r="AE64">
        <v>56</v>
      </c>
      <c r="AF64">
        <v>252.507846946901</v>
      </c>
      <c r="AG64">
        <v>56</v>
      </c>
      <c r="AH64">
        <v>267.02466647198702</v>
      </c>
      <c r="AI64">
        <v>56</v>
      </c>
      <c r="AJ64">
        <v>374.79787633579599</v>
      </c>
      <c r="AK64">
        <v>56</v>
      </c>
      <c r="AL64">
        <v>361.44739009143001</v>
      </c>
    </row>
    <row r="65" spans="5:38" x14ac:dyDescent="0.25">
      <c r="E65">
        <v>0.25860529916892899</v>
      </c>
      <c r="F65">
        <v>277.69085764884898</v>
      </c>
      <c r="G65">
        <v>0.28197995625048999</v>
      </c>
      <c r="H65">
        <v>272.26588129997299</v>
      </c>
      <c r="I65">
        <v>0.21427121158705001</v>
      </c>
      <c r="J65">
        <v>279.48203682899498</v>
      </c>
      <c r="K65">
        <v>0.21796881536572199</v>
      </c>
      <c r="L65">
        <v>271.959990262985</v>
      </c>
      <c r="AE65">
        <v>57</v>
      </c>
      <c r="AF65">
        <v>252.91994927933899</v>
      </c>
      <c r="AG65">
        <v>57</v>
      </c>
      <c r="AH65">
        <v>268.77105880110901</v>
      </c>
      <c r="AI65">
        <v>57</v>
      </c>
      <c r="AJ65">
        <v>374.91211072244101</v>
      </c>
      <c r="AK65">
        <v>57</v>
      </c>
      <c r="AL65">
        <v>361.81166209356797</v>
      </c>
    </row>
    <row r="66" spans="5:38" x14ac:dyDescent="0.25">
      <c r="E66">
        <v>0.37181132326164601</v>
      </c>
      <c r="F66">
        <v>359.05084013938898</v>
      </c>
      <c r="G66">
        <v>0.39618461815385903</v>
      </c>
      <c r="H66">
        <v>352.525353431702</v>
      </c>
      <c r="I66">
        <v>0.30103170817250902</v>
      </c>
      <c r="J66">
        <v>360.37698388099699</v>
      </c>
      <c r="K66">
        <v>0.31630390383733897</v>
      </c>
      <c r="L66">
        <v>352.90169715881302</v>
      </c>
      <c r="AE66">
        <v>58</v>
      </c>
      <c r="AF66">
        <v>251.158518634459</v>
      </c>
      <c r="AG66">
        <v>58</v>
      </c>
      <c r="AH66">
        <v>270.27081049685302</v>
      </c>
      <c r="AI66">
        <v>58</v>
      </c>
      <c r="AJ66">
        <v>375.980472584572</v>
      </c>
      <c r="AK66">
        <v>58</v>
      </c>
      <c r="AL66">
        <v>364.22127862248499</v>
      </c>
    </row>
    <row r="67" spans="5:38" x14ac:dyDescent="0.25">
      <c r="E67">
        <v>0.47891934009317499</v>
      </c>
      <c r="F67">
        <v>439.93538618087803</v>
      </c>
      <c r="G67">
        <v>0.505064916313955</v>
      </c>
      <c r="H67">
        <v>432.57397413253801</v>
      </c>
      <c r="I67">
        <v>0.38269928824996102</v>
      </c>
      <c r="J67">
        <v>441.51210784912098</v>
      </c>
      <c r="K67">
        <v>0.40907176693516201</v>
      </c>
      <c r="L67">
        <v>433.28082561492897</v>
      </c>
      <c r="AE67">
        <v>59</v>
      </c>
      <c r="AF67">
        <v>253.80843024404399</v>
      </c>
      <c r="AG67">
        <v>59</v>
      </c>
      <c r="AH67">
        <v>270.45869678721698</v>
      </c>
      <c r="AI67">
        <v>59</v>
      </c>
      <c r="AJ67">
        <v>373.51257775607002</v>
      </c>
      <c r="AK67">
        <v>59</v>
      </c>
      <c r="AL67">
        <v>362.81841294339398</v>
      </c>
    </row>
    <row r="68" spans="5:38" x14ac:dyDescent="0.25">
      <c r="E68">
        <v>0.58381040900092196</v>
      </c>
      <c r="F68">
        <v>520.90626955032303</v>
      </c>
      <c r="G68">
        <v>0.607961653524144</v>
      </c>
      <c r="H68">
        <v>512.71820068359398</v>
      </c>
      <c r="I68">
        <v>0.46747941031734003</v>
      </c>
      <c r="J68">
        <v>521.78472280502297</v>
      </c>
      <c r="K68">
        <v>0.49794945446699601</v>
      </c>
      <c r="L68">
        <v>513.45968246459995</v>
      </c>
      <c r="AE68">
        <v>60</v>
      </c>
      <c r="AF68">
        <v>252.87687294651499</v>
      </c>
      <c r="AG68">
        <v>60</v>
      </c>
      <c r="AH68">
        <v>270.20468081267802</v>
      </c>
      <c r="AI68">
        <v>60</v>
      </c>
      <c r="AJ68">
        <v>377.87182682049701</v>
      </c>
      <c r="AK68">
        <v>60</v>
      </c>
      <c r="AL68">
        <v>359.37084846689697</v>
      </c>
    </row>
    <row r="69" spans="5:38" x14ac:dyDescent="0.25">
      <c r="E69">
        <v>0.68151729560567298</v>
      </c>
      <c r="F69">
        <v>601.06825828552201</v>
      </c>
      <c r="G69">
        <v>0.70772269528000398</v>
      </c>
      <c r="H69">
        <v>593.34111213684105</v>
      </c>
      <c r="I69">
        <v>0.54302448606076104</v>
      </c>
      <c r="J69">
        <v>602.20289230346702</v>
      </c>
      <c r="K69">
        <v>0.58466683958989496</v>
      </c>
      <c r="L69">
        <v>593.58793497085605</v>
      </c>
      <c r="AE69">
        <v>61</v>
      </c>
      <c r="AF69">
        <v>255.53538526539899</v>
      </c>
      <c r="AG69">
        <v>61</v>
      </c>
      <c r="AH69">
        <v>269.48673491445101</v>
      </c>
      <c r="AI69">
        <v>61</v>
      </c>
      <c r="AJ69">
        <v>378.345386293697</v>
      </c>
      <c r="AK69">
        <v>61</v>
      </c>
      <c r="AL69">
        <v>365.96033773465399</v>
      </c>
    </row>
    <row r="70" spans="5:38" x14ac:dyDescent="0.25">
      <c r="E70">
        <v>0.78396947880204404</v>
      </c>
      <c r="F70">
        <v>682.52021074294998</v>
      </c>
      <c r="G70">
        <v>0.80818633603534995</v>
      </c>
      <c r="H70">
        <v>673.77853393554699</v>
      </c>
      <c r="I70">
        <v>0.62177943579970996</v>
      </c>
      <c r="J70">
        <v>682.70748853683494</v>
      </c>
      <c r="K70">
        <v>0.66804028546195204</v>
      </c>
      <c r="L70">
        <v>674.32665824890103</v>
      </c>
      <c r="AE70">
        <v>62</v>
      </c>
      <c r="AF70">
        <v>256.84288378347799</v>
      </c>
      <c r="AG70">
        <v>62</v>
      </c>
      <c r="AH70">
        <v>271.88174411360302</v>
      </c>
      <c r="AI70">
        <v>62</v>
      </c>
      <c r="AJ70">
        <v>378.19894547792899</v>
      </c>
      <c r="AK70">
        <v>62</v>
      </c>
      <c r="AL70">
        <v>361.342227995185</v>
      </c>
    </row>
    <row r="71" spans="5:38" x14ac:dyDescent="0.25">
      <c r="E71">
        <v>0.87855612574955799</v>
      </c>
      <c r="F71">
        <v>763.24349641799904</v>
      </c>
      <c r="G71">
        <v>0.90006420258132902</v>
      </c>
      <c r="H71">
        <v>755.27852773666405</v>
      </c>
      <c r="I71">
        <v>0.695495876099398</v>
      </c>
      <c r="J71">
        <v>763.347327709198</v>
      </c>
      <c r="K71">
        <v>0.74982250962670305</v>
      </c>
      <c r="L71">
        <v>754.38690185546898</v>
      </c>
      <c r="AE71">
        <v>63</v>
      </c>
      <c r="AF71">
        <v>258.74834559116999</v>
      </c>
      <c r="AG71">
        <v>63</v>
      </c>
      <c r="AH71">
        <v>272.29591688567399</v>
      </c>
      <c r="AI71">
        <v>63</v>
      </c>
      <c r="AJ71">
        <v>378.62994860427699</v>
      </c>
      <c r="AK71">
        <v>63</v>
      </c>
      <c r="AL71">
        <v>366.21055592279203</v>
      </c>
    </row>
    <row r="72" spans="5:38" x14ac:dyDescent="0.25">
      <c r="E72">
        <v>0.97218335694956504</v>
      </c>
      <c r="F72">
        <v>843.55813264846802</v>
      </c>
      <c r="G72">
        <v>0.99228165214257802</v>
      </c>
      <c r="H72">
        <v>837.00835704803501</v>
      </c>
      <c r="I72">
        <v>0.77090652612532296</v>
      </c>
      <c r="J72">
        <v>845.35986185073898</v>
      </c>
      <c r="K72">
        <v>0.83179962293357601</v>
      </c>
      <c r="L72">
        <v>834.49447154998802</v>
      </c>
      <c r="AE72">
        <v>64</v>
      </c>
      <c r="AF72">
        <v>257.41640973388797</v>
      </c>
      <c r="AG72">
        <v>64</v>
      </c>
      <c r="AH72">
        <v>271.82733223765399</v>
      </c>
      <c r="AI72">
        <v>64</v>
      </c>
      <c r="AJ72">
        <v>379.11112793417999</v>
      </c>
      <c r="AK72">
        <v>64</v>
      </c>
      <c r="AL72">
        <v>365.56048842601803</v>
      </c>
    </row>
    <row r="73" spans="5:38" x14ac:dyDescent="0.25">
      <c r="E73">
        <v>1.06053089474753</v>
      </c>
      <c r="F73">
        <v>923.76625537872303</v>
      </c>
      <c r="G73">
        <v>1.0835632677760301</v>
      </c>
      <c r="H73">
        <v>917.39875078201305</v>
      </c>
      <c r="I73">
        <v>0.84374198473878703</v>
      </c>
      <c r="J73">
        <v>925.95905065536499</v>
      </c>
      <c r="K73">
        <v>0.91234348205088001</v>
      </c>
      <c r="L73">
        <v>915.011525154114</v>
      </c>
      <c r="AE73">
        <v>65</v>
      </c>
      <c r="AF73">
        <v>258.36431310373302</v>
      </c>
      <c r="AG73">
        <v>65</v>
      </c>
      <c r="AH73">
        <v>273.38254972303997</v>
      </c>
      <c r="AI73">
        <v>65</v>
      </c>
      <c r="AJ73">
        <v>379.03908371092803</v>
      </c>
      <c r="AK73">
        <v>65</v>
      </c>
      <c r="AL73">
        <v>367.14036914150103</v>
      </c>
    </row>
    <row r="74" spans="5:38" x14ac:dyDescent="0.25">
      <c r="E74">
        <v>1.14777265910988</v>
      </c>
      <c r="F74">
        <v>1004.10628318787</v>
      </c>
      <c r="G74">
        <v>1.17289622503962</v>
      </c>
      <c r="H74">
        <v>997.66916036605801</v>
      </c>
      <c r="I74">
        <v>0.915958062406239</v>
      </c>
      <c r="J74">
        <v>1006.3019990921</v>
      </c>
      <c r="K74">
        <v>0.98872369699672402</v>
      </c>
      <c r="L74">
        <v>995.37009000778198</v>
      </c>
      <c r="AE74">
        <v>66</v>
      </c>
      <c r="AF74">
        <v>257.35773255335801</v>
      </c>
      <c r="AG74">
        <v>66</v>
      </c>
      <c r="AH74">
        <v>271.434140528277</v>
      </c>
      <c r="AI74">
        <v>66</v>
      </c>
      <c r="AJ74">
        <v>381.41650153728398</v>
      </c>
      <c r="AK74">
        <v>66</v>
      </c>
      <c r="AL74">
        <v>366.74388214230697</v>
      </c>
    </row>
    <row r="75" spans="5:38" x14ac:dyDescent="0.25">
      <c r="E75">
        <v>1.23239465962411</v>
      </c>
      <c r="F75">
        <v>1084.88357067108</v>
      </c>
      <c r="G75">
        <v>1.25190275553082</v>
      </c>
      <c r="H75">
        <v>1077.8775215148901</v>
      </c>
      <c r="I75">
        <v>0.98382132665563904</v>
      </c>
      <c r="J75">
        <v>1086.37547492981</v>
      </c>
      <c r="K75">
        <v>1.0604731190875201</v>
      </c>
      <c r="L75">
        <v>1075.48546791077</v>
      </c>
      <c r="AE75">
        <v>67</v>
      </c>
      <c r="AF75">
        <v>260.89053442862098</v>
      </c>
      <c r="AG75">
        <v>67</v>
      </c>
      <c r="AH75">
        <v>270.92969675704802</v>
      </c>
      <c r="AI75">
        <v>67</v>
      </c>
      <c r="AJ75">
        <v>379.16125533497802</v>
      </c>
      <c r="AK75">
        <v>67</v>
      </c>
      <c r="AL75">
        <v>368.38487045395499</v>
      </c>
    </row>
    <row r="76" spans="5:38" x14ac:dyDescent="0.25">
      <c r="E76">
        <v>1.31782587350542</v>
      </c>
      <c r="F76">
        <v>1165.26281833649</v>
      </c>
      <c r="G76">
        <v>1.3331963826252899</v>
      </c>
      <c r="H76">
        <v>1159.5983505249001</v>
      </c>
      <c r="I76">
        <v>1.05448936161212</v>
      </c>
      <c r="J76">
        <v>1167.0711040496799</v>
      </c>
      <c r="K76">
        <v>1.1346365733713999</v>
      </c>
      <c r="L76">
        <v>1155.9177637100199</v>
      </c>
      <c r="AE76">
        <v>68</v>
      </c>
      <c r="AF76">
        <v>258.33544613816701</v>
      </c>
      <c r="AG76">
        <v>68</v>
      </c>
      <c r="AH76">
        <v>275.284982501088</v>
      </c>
      <c r="AI76">
        <v>68</v>
      </c>
      <c r="AJ76">
        <v>378.49147636779998</v>
      </c>
      <c r="AK76">
        <v>68</v>
      </c>
      <c r="AL76">
        <v>367.16678578192199</v>
      </c>
    </row>
    <row r="77" spans="5:38" x14ac:dyDescent="0.25">
      <c r="E77">
        <v>1.3981437042109901</v>
      </c>
      <c r="F77">
        <v>1246.5990781784101</v>
      </c>
      <c r="G77">
        <v>1.41465786021331</v>
      </c>
      <c r="H77">
        <v>1239.72046375275</v>
      </c>
      <c r="I77">
        <v>1.1216377107983599</v>
      </c>
      <c r="J77">
        <v>1248.2485771179199</v>
      </c>
      <c r="K77">
        <v>1.20878622579071</v>
      </c>
      <c r="L77">
        <v>1236.20676994324</v>
      </c>
      <c r="AE77">
        <v>69</v>
      </c>
      <c r="AF77">
        <v>259.24156757824198</v>
      </c>
      <c r="AG77">
        <v>69</v>
      </c>
      <c r="AH77">
        <v>273.99463794488599</v>
      </c>
      <c r="AI77">
        <v>69</v>
      </c>
      <c r="AJ77">
        <v>377.07692453895902</v>
      </c>
      <c r="AK77">
        <v>69</v>
      </c>
      <c r="AL77">
        <v>368.92573570018698</v>
      </c>
    </row>
    <row r="78" spans="5:38" x14ac:dyDescent="0.25">
      <c r="E78">
        <v>1.47802474139736</v>
      </c>
      <c r="F78">
        <v>1326.81286334991</v>
      </c>
      <c r="G78">
        <v>1.4915419078194301</v>
      </c>
      <c r="H78">
        <v>1320.8343982696499</v>
      </c>
      <c r="I78">
        <v>1.1866778605019199</v>
      </c>
      <c r="J78">
        <v>1328.42993736267</v>
      </c>
      <c r="K78">
        <v>1.27724544541886</v>
      </c>
      <c r="L78">
        <v>1316.5978193283099</v>
      </c>
      <c r="AE78">
        <v>70</v>
      </c>
      <c r="AF78">
        <v>254.91271641910399</v>
      </c>
      <c r="AG78">
        <v>70</v>
      </c>
      <c r="AH78">
        <v>269.81944080389599</v>
      </c>
      <c r="AI78">
        <v>70</v>
      </c>
      <c r="AJ78">
        <v>381.39620932751802</v>
      </c>
      <c r="AK78">
        <v>70</v>
      </c>
      <c r="AL78">
        <v>369.17131127693699</v>
      </c>
    </row>
    <row r="79" spans="5:38" x14ac:dyDescent="0.25">
      <c r="E79">
        <v>1.55676110880361</v>
      </c>
      <c r="F79">
        <v>1408.10143947601</v>
      </c>
      <c r="G79">
        <v>1.5676733438022801</v>
      </c>
      <c r="H79">
        <v>1401.6951322555501</v>
      </c>
      <c r="I79">
        <v>1.24948628083695</v>
      </c>
      <c r="J79">
        <v>1409.37185287476</v>
      </c>
      <c r="K79">
        <v>1.3485784208953699</v>
      </c>
      <c r="L79">
        <v>1396.77894115448</v>
      </c>
      <c r="AE79">
        <v>71</v>
      </c>
      <c r="AF79">
        <v>258.957259953468</v>
      </c>
      <c r="AG79">
        <v>71</v>
      </c>
      <c r="AH79">
        <v>275.91548859569298</v>
      </c>
      <c r="AI79">
        <v>71</v>
      </c>
      <c r="AJ79">
        <v>382.14318598720899</v>
      </c>
      <c r="AK79">
        <v>71</v>
      </c>
      <c r="AL79">
        <v>369.71311229385498</v>
      </c>
    </row>
    <row r="80" spans="5:38" x14ac:dyDescent="0.25">
      <c r="E80">
        <v>1.63172908970429</v>
      </c>
      <c r="F80">
        <v>1488.35790157318</v>
      </c>
      <c r="G80">
        <v>1.64382773878022</v>
      </c>
      <c r="H80">
        <v>1482.3126792907699</v>
      </c>
      <c r="I80">
        <v>1.31567604298225</v>
      </c>
      <c r="J80">
        <v>1489.50099945068</v>
      </c>
      <c r="K80">
        <v>1.41555114058926</v>
      </c>
      <c r="L80">
        <v>1477.9284000396699</v>
      </c>
      <c r="AE80">
        <v>72</v>
      </c>
      <c r="AF80">
        <v>258.920264181574</v>
      </c>
      <c r="AG80">
        <v>72</v>
      </c>
      <c r="AH80">
        <v>278.61565185865999</v>
      </c>
      <c r="AI80">
        <v>72</v>
      </c>
      <c r="AJ80">
        <v>385.24124120630597</v>
      </c>
      <c r="AK80">
        <v>72</v>
      </c>
      <c r="AL80">
        <v>369.282828583016</v>
      </c>
    </row>
    <row r="81" spans="5:38" x14ac:dyDescent="0.25">
      <c r="E81">
        <v>1.70600128452043</v>
      </c>
      <c r="F81">
        <v>1568.84324550629</v>
      </c>
      <c r="G81">
        <v>1.7160802849150401</v>
      </c>
      <c r="H81">
        <v>1562.6266002655</v>
      </c>
      <c r="I81">
        <v>1.37794470862978</v>
      </c>
      <c r="J81">
        <v>1570.5742835998501</v>
      </c>
      <c r="K81">
        <v>1.4836393129427401</v>
      </c>
      <c r="L81">
        <v>1557.9397678375201</v>
      </c>
      <c r="AE81">
        <v>73</v>
      </c>
      <c r="AF81">
        <v>263.40314540618198</v>
      </c>
      <c r="AG81">
        <v>73</v>
      </c>
      <c r="AH81">
        <v>276.195003119874</v>
      </c>
      <c r="AI81">
        <v>73</v>
      </c>
      <c r="AJ81">
        <v>383.728313480596</v>
      </c>
      <c r="AK81">
        <v>73</v>
      </c>
      <c r="AL81">
        <v>370.72042679995002</v>
      </c>
    </row>
    <row r="82" spans="5:38" x14ac:dyDescent="0.25">
      <c r="E82">
        <v>1.7787867921173199</v>
      </c>
      <c r="F82">
        <v>1648.9374637603801</v>
      </c>
      <c r="G82">
        <v>1.79148157206763</v>
      </c>
      <c r="H82">
        <v>1643.3693170547499</v>
      </c>
      <c r="I82">
        <v>1.4397837852025599</v>
      </c>
      <c r="J82">
        <v>1651.2879133224501</v>
      </c>
      <c r="K82">
        <v>1.5494675982147399</v>
      </c>
      <c r="L82">
        <v>1638.7715339660599</v>
      </c>
      <c r="AE82">
        <v>74</v>
      </c>
      <c r="AF82">
        <v>260.875770707024</v>
      </c>
      <c r="AG82">
        <v>74</v>
      </c>
      <c r="AH82">
        <v>277.62762764630497</v>
      </c>
      <c r="AI82">
        <v>74</v>
      </c>
      <c r="AJ82">
        <v>382.84364173775202</v>
      </c>
      <c r="AK82">
        <v>74</v>
      </c>
      <c r="AL82">
        <v>375.10825850090902</v>
      </c>
    </row>
    <row r="83" spans="5:38" x14ac:dyDescent="0.25">
      <c r="E83">
        <v>1.8487200710337299</v>
      </c>
      <c r="F83">
        <v>1729.0916442871101</v>
      </c>
      <c r="G83">
        <v>1.85889748818805</v>
      </c>
      <c r="H83">
        <v>1723.6714363098099</v>
      </c>
      <c r="I83">
        <v>1.5006317105436799</v>
      </c>
      <c r="J83">
        <v>1731.54246807098</v>
      </c>
      <c r="K83">
        <v>1.6141336202830101</v>
      </c>
      <c r="L83">
        <v>1719.4354534149199</v>
      </c>
      <c r="AE83">
        <v>75</v>
      </c>
      <c r="AF83">
        <v>260.43070412408298</v>
      </c>
      <c r="AG83">
        <v>75</v>
      </c>
      <c r="AH83">
        <v>272.80937892931399</v>
      </c>
      <c r="AI83">
        <v>75</v>
      </c>
      <c r="AJ83">
        <v>389.28797764404902</v>
      </c>
      <c r="AK83">
        <v>75</v>
      </c>
      <c r="AL83">
        <v>372.72116755561399</v>
      </c>
    </row>
    <row r="84" spans="5:38" x14ac:dyDescent="0.25">
      <c r="E84">
        <v>1.91964596583834</v>
      </c>
      <c r="F84">
        <v>1810.0614547729499</v>
      </c>
      <c r="G84">
        <v>1.92646547538593</v>
      </c>
      <c r="H84">
        <v>1804.0193319320699</v>
      </c>
      <c r="I84">
        <v>1.5611342240905399</v>
      </c>
      <c r="J84">
        <v>1812.5841617584199</v>
      </c>
      <c r="K84">
        <v>1.67985110862628</v>
      </c>
      <c r="L84">
        <v>1799.50928688049</v>
      </c>
      <c r="AE84">
        <v>76</v>
      </c>
      <c r="AF84">
        <v>265.44868994853999</v>
      </c>
      <c r="AG84">
        <v>76</v>
      </c>
      <c r="AH84">
        <v>268.09144663138198</v>
      </c>
      <c r="AI84">
        <v>76</v>
      </c>
      <c r="AJ84">
        <v>389.33796119363302</v>
      </c>
      <c r="AK84">
        <v>76</v>
      </c>
      <c r="AL84">
        <v>374.64737247682001</v>
      </c>
    </row>
    <row r="85" spans="5:38" x14ac:dyDescent="0.25">
      <c r="E85">
        <v>1.9893090104989499</v>
      </c>
      <c r="F85">
        <v>1890.38181304932</v>
      </c>
      <c r="G85">
        <v>1.9944968375894401</v>
      </c>
      <c r="H85">
        <v>1885.82813739777</v>
      </c>
      <c r="I85">
        <v>1.61785977896553</v>
      </c>
      <c r="J85">
        <v>1892.8041458129901</v>
      </c>
      <c r="K85">
        <v>1.74080281843156</v>
      </c>
      <c r="L85">
        <v>1880.5650472641</v>
      </c>
      <c r="AE85">
        <v>77</v>
      </c>
      <c r="AF85">
        <v>266.519848918869</v>
      </c>
      <c r="AG85">
        <v>77</v>
      </c>
      <c r="AH85">
        <v>268.92642848681197</v>
      </c>
      <c r="AI85">
        <v>77</v>
      </c>
      <c r="AJ85">
        <v>387.60984175847102</v>
      </c>
      <c r="AK85">
        <v>77</v>
      </c>
      <c r="AL85">
        <v>382.259837827448</v>
      </c>
    </row>
    <row r="86" spans="5:38" x14ac:dyDescent="0.25">
      <c r="E86">
        <v>2.05706657900578</v>
      </c>
      <c r="F86">
        <v>1970.9585905075101</v>
      </c>
      <c r="G86">
        <v>2.0620989218957799</v>
      </c>
      <c r="H86">
        <v>1966.58289432526</v>
      </c>
      <c r="I86">
        <v>1.6765145932300201</v>
      </c>
      <c r="J86">
        <v>1973.0545282363901</v>
      </c>
      <c r="K86">
        <v>1.8056547616946701</v>
      </c>
      <c r="L86">
        <v>1961.5005254745499</v>
      </c>
      <c r="AE86">
        <v>78</v>
      </c>
      <c r="AF86">
        <v>264.57918215311702</v>
      </c>
      <c r="AG86">
        <v>78</v>
      </c>
      <c r="AH86">
        <v>301.78387531515699</v>
      </c>
      <c r="AI86">
        <v>78</v>
      </c>
      <c r="AJ86">
        <v>382.67171982595499</v>
      </c>
      <c r="AK86">
        <v>78</v>
      </c>
      <c r="AL86">
        <v>367.01987786616502</v>
      </c>
    </row>
    <row r="87" spans="5:38" x14ac:dyDescent="0.25">
      <c r="E87">
        <v>2.1229106405117899</v>
      </c>
      <c r="F87">
        <v>2051.3865947723398</v>
      </c>
      <c r="G87">
        <v>2.1301325231728199</v>
      </c>
      <c r="H87">
        <v>2048.3584403991699</v>
      </c>
      <c r="I87">
        <v>1.73374865689414</v>
      </c>
      <c r="J87">
        <v>2053.8203716278099</v>
      </c>
      <c r="K87">
        <v>1.86677555180189</v>
      </c>
      <c r="L87">
        <v>2042.5300598144499</v>
      </c>
      <c r="AE87">
        <v>79</v>
      </c>
      <c r="AF87">
        <v>276.24385893828003</v>
      </c>
      <c r="AG87">
        <v>79</v>
      </c>
      <c r="AH87">
        <v>288.041579427035</v>
      </c>
      <c r="AI87">
        <v>79</v>
      </c>
      <c r="AJ87">
        <v>376.04647273008902</v>
      </c>
      <c r="AK87">
        <v>79</v>
      </c>
      <c r="AL87">
        <v>388.555238262508</v>
      </c>
    </row>
    <row r="88" spans="5:38" x14ac:dyDescent="0.25">
      <c r="E88">
        <v>2.1894600095089101</v>
      </c>
      <c r="F88">
        <v>2132.3807239532498</v>
      </c>
      <c r="G88">
        <v>2.1957289761862202</v>
      </c>
      <c r="H88">
        <v>2129.82153892517</v>
      </c>
      <c r="I88">
        <v>1.7897482926863999</v>
      </c>
      <c r="J88">
        <v>2134.0229511261</v>
      </c>
      <c r="K88">
        <v>1.9277269222893201</v>
      </c>
      <c r="L88">
        <v>2123.96264076233</v>
      </c>
      <c r="AE88">
        <v>80</v>
      </c>
      <c r="AF88">
        <v>263.86090876506398</v>
      </c>
      <c r="AG88">
        <v>80</v>
      </c>
      <c r="AH88">
        <v>285.43842558127102</v>
      </c>
      <c r="AI88">
        <v>80</v>
      </c>
      <c r="AJ88">
        <v>390.03185025675799</v>
      </c>
      <c r="AK88">
        <v>80</v>
      </c>
      <c r="AL88">
        <v>392.69134428693297</v>
      </c>
    </row>
    <row r="89" spans="5:38" x14ac:dyDescent="0.25">
      <c r="E89">
        <v>2.2548210520954601</v>
      </c>
      <c r="F89">
        <v>2212.6216888427698</v>
      </c>
      <c r="G89">
        <v>2.26158127868425</v>
      </c>
      <c r="H89">
        <v>2211.4698886871302</v>
      </c>
      <c r="I89">
        <v>1.8456343513020299</v>
      </c>
      <c r="J89">
        <v>2214.4842147827098</v>
      </c>
      <c r="K89">
        <v>1.98667427952951</v>
      </c>
      <c r="L89">
        <v>2203.9628028869602</v>
      </c>
      <c r="AE89">
        <v>81</v>
      </c>
      <c r="AF89">
        <v>280.88619393949</v>
      </c>
      <c r="AG89">
        <v>81</v>
      </c>
      <c r="AH89">
        <v>275.25884747422299</v>
      </c>
      <c r="AI89">
        <v>81</v>
      </c>
      <c r="AJ89">
        <v>378.38847255201802</v>
      </c>
      <c r="AK89">
        <v>81</v>
      </c>
      <c r="AL89">
        <v>385.675742125939</v>
      </c>
    </row>
    <row r="90" spans="5:38" x14ac:dyDescent="0.25">
      <c r="E90">
        <v>2.3186781734464299</v>
      </c>
      <c r="F90">
        <v>2294.7642803192098</v>
      </c>
      <c r="G90">
        <v>2.3246213359362602</v>
      </c>
      <c r="H90">
        <v>2292.2494411468501</v>
      </c>
      <c r="I90">
        <v>1.9021898908991199</v>
      </c>
      <c r="J90">
        <v>2295.1121330261199</v>
      </c>
      <c r="K90">
        <v>2.0483270398364999</v>
      </c>
      <c r="L90">
        <v>2284.9948406219501</v>
      </c>
      <c r="AE90">
        <v>82</v>
      </c>
      <c r="AF90">
        <v>271.15656982963702</v>
      </c>
      <c r="AG90">
        <v>82</v>
      </c>
      <c r="AH90">
        <v>280.42639603344401</v>
      </c>
      <c r="AI90">
        <v>82</v>
      </c>
      <c r="AJ90">
        <v>385.03661427269799</v>
      </c>
      <c r="AK90">
        <v>82</v>
      </c>
      <c r="AL90">
        <v>388.26690378885002</v>
      </c>
    </row>
    <row r="91" spans="5:38" x14ac:dyDescent="0.25">
      <c r="E91">
        <v>2.3839593395375598</v>
      </c>
      <c r="F91">
        <v>2374.7799396514902</v>
      </c>
      <c r="G91">
        <v>2.3867272640019999</v>
      </c>
      <c r="H91">
        <v>2372.5976943969699</v>
      </c>
      <c r="I91">
        <v>1.95575599052078</v>
      </c>
      <c r="J91">
        <v>2375.6725788116501</v>
      </c>
      <c r="K91">
        <v>2.1072561805212402</v>
      </c>
      <c r="L91">
        <v>2365.1313781738299</v>
      </c>
      <c r="AE91">
        <v>83</v>
      </c>
      <c r="AF91">
        <v>271.59530627987601</v>
      </c>
      <c r="AG91">
        <v>83</v>
      </c>
      <c r="AH91">
        <v>282.32135699951698</v>
      </c>
      <c r="AI91">
        <v>83</v>
      </c>
      <c r="AJ91">
        <v>388.87954822833098</v>
      </c>
      <c r="AK91">
        <v>83</v>
      </c>
      <c r="AL91">
        <v>381.962099365749</v>
      </c>
    </row>
    <row r="92" spans="5:38" x14ac:dyDescent="0.25">
      <c r="E92">
        <v>2.4436497015013399</v>
      </c>
      <c r="F92">
        <v>2455.4677009582501</v>
      </c>
      <c r="G92">
        <v>2.4479551123803001</v>
      </c>
      <c r="H92">
        <v>2454.1711807250999</v>
      </c>
      <c r="I92">
        <v>2.0099655960531999</v>
      </c>
      <c r="J92">
        <v>2455.8990001678499</v>
      </c>
      <c r="K92">
        <v>2.1634596462131999</v>
      </c>
      <c r="L92">
        <v>2445.2905654907199</v>
      </c>
      <c r="AE92">
        <v>84</v>
      </c>
      <c r="AF92">
        <v>260.23526707310702</v>
      </c>
      <c r="AG92">
        <v>84</v>
      </c>
      <c r="AH92">
        <v>281.78429059273401</v>
      </c>
      <c r="AI92">
        <v>84</v>
      </c>
      <c r="AJ92">
        <v>388.93927463226902</v>
      </c>
      <c r="AK92">
        <v>84</v>
      </c>
      <c r="AL92">
        <v>374.194812365649</v>
      </c>
    </row>
    <row r="93" spans="5:38" x14ac:dyDescent="0.25">
      <c r="E93">
        <v>2.50820637656944</v>
      </c>
      <c r="F93">
        <v>2535.6180667877202</v>
      </c>
      <c r="G93">
        <v>2.5107930932110101</v>
      </c>
      <c r="H93">
        <v>2535.2897644043001</v>
      </c>
      <c r="I93">
        <v>2.06242632344253</v>
      </c>
      <c r="J93">
        <v>2536.6091728210399</v>
      </c>
      <c r="K93">
        <v>2.22405767763061</v>
      </c>
      <c r="L93">
        <v>2525.6640911102299</v>
      </c>
      <c r="AE93">
        <v>85</v>
      </c>
      <c r="AF93">
        <v>264.86434242043703</v>
      </c>
      <c r="AG93">
        <v>85</v>
      </c>
      <c r="AH93">
        <v>276.27213764727202</v>
      </c>
      <c r="AI93">
        <v>85</v>
      </c>
      <c r="AJ93">
        <v>388.365631277989</v>
      </c>
      <c r="AK93">
        <v>85</v>
      </c>
      <c r="AL93">
        <v>373.29179414992001</v>
      </c>
    </row>
    <row r="94" spans="5:38" x14ac:dyDescent="0.25">
      <c r="E94">
        <v>2.5658917037214399</v>
      </c>
      <c r="F94">
        <v>2615.6656742095902</v>
      </c>
      <c r="G94">
        <v>2.5720489256498</v>
      </c>
      <c r="H94">
        <v>2617.3989772796599</v>
      </c>
      <c r="I94">
        <v>2.1161169253111098</v>
      </c>
      <c r="J94">
        <v>2616.7459487914998</v>
      </c>
      <c r="K94">
        <v>2.2787132121873599</v>
      </c>
      <c r="L94">
        <v>2606.17136955261</v>
      </c>
      <c r="AE94">
        <v>86</v>
      </c>
      <c r="AF94">
        <v>263.83738470887999</v>
      </c>
      <c r="AG94">
        <v>86</v>
      </c>
      <c r="AH94">
        <v>278.920624382249</v>
      </c>
      <c r="AI94">
        <v>86</v>
      </c>
      <c r="AJ94">
        <v>391.35697087078398</v>
      </c>
      <c r="AK94">
        <v>86</v>
      </c>
      <c r="AL94">
        <v>377.543924141199</v>
      </c>
    </row>
    <row r="95" spans="5:38" x14ac:dyDescent="0.25">
      <c r="E95">
        <v>2.6271396150689599</v>
      </c>
      <c r="F95">
        <v>2695.93334197998</v>
      </c>
      <c r="G95">
        <v>2.6299293823940499</v>
      </c>
      <c r="H95">
        <v>2697.5011825561501</v>
      </c>
      <c r="I95">
        <v>2.1655701355204502</v>
      </c>
      <c r="J95">
        <v>2697.1564292907701</v>
      </c>
      <c r="K95">
        <v>2.3364115707167299</v>
      </c>
      <c r="L95">
        <v>2687.8993511200001</v>
      </c>
      <c r="AE95">
        <v>87</v>
      </c>
      <c r="AF95">
        <v>267.51928924521201</v>
      </c>
      <c r="AG95">
        <v>87</v>
      </c>
      <c r="AH95">
        <v>273.35707281094398</v>
      </c>
      <c r="AI95">
        <v>87</v>
      </c>
      <c r="AJ95">
        <v>386.51571897348902</v>
      </c>
      <c r="AK95">
        <v>87</v>
      </c>
      <c r="AL95">
        <v>373.89197549251497</v>
      </c>
    </row>
    <row r="96" spans="5:38" x14ac:dyDescent="0.25">
      <c r="E96">
        <v>2.6858599536610299</v>
      </c>
      <c r="F96">
        <v>2776.1461734771701</v>
      </c>
      <c r="G96">
        <v>2.68826375034523</v>
      </c>
      <c r="H96">
        <v>2777.8599262237499</v>
      </c>
      <c r="I96">
        <v>2.2165376399993502</v>
      </c>
      <c r="J96">
        <v>2777.8472900390602</v>
      </c>
      <c r="K96">
        <v>2.3936303807677501</v>
      </c>
      <c r="L96">
        <v>2768.0716514587398</v>
      </c>
      <c r="AE96">
        <v>88</v>
      </c>
      <c r="AF96">
        <v>257.55724594313301</v>
      </c>
      <c r="AG96">
        <v>88</v>
      </c>
      <c r="AH96">
        <v>274.08628107708302</v>
      </c>
      <c r="AI96">
        <v>88</v>
      </c>
      <c r="AJ96">
        <v>383.69233361632803</v>
      </c>
      <c r="AK96">
        <v>88</v>
      </c>
      <c r="AL96">
        <v>374.85897405108699</v>
      </c>
    </row>
    <row r="97" spans="5:38" x14ac:dyDescent="0.25">
      <c r="E97">
        <v>2.7442858441139002</v>
      </c>
      <c r="F97">
        <v>2856.2707901000999</v>
      </c>
      <c r="G97">
        <v>2.7484949839192199</v>
      </c>
      <c r="H97">
        <v>2858.3850860595699</v>
      </c>
      <c r="I97">
        <v>2.2677875931739302</v>
      </c>
      <c r="J97">
        <v>2858.4432601928702</v>
      </c>
      <c r="K97">
        <v>2.4473536080285201</v>
      </c>
      <c r="L97">
        <v>2848.9749431610098</v>
      </c>
      <c r="AE97">
        <v>89</v>
      </c>
      <c r="AF97">
        <v>261.30180804445502</v>
      </c>
      <c r="AG97">
        <v>89</v>
      </c>
      <c r="AH97">
        <v>276.137354331273</v>
      </c>
      <c r="AI97">
        <v>89</v>
      </c>
      <c r="AJ97">
        <v>388.55387170122401</v>
      </c>
      <c r="AK97">
        <v>89</v>
      </c>
      <c r="AL97">
        <v>374.99846432045001</v>
      </c>
    </row>
    <row r="98" spans="5:38" x14ac:dyDescent="0.25">
      <c r="E98">
        <v>2.80024346361918</v>
      </c>
      <c r="F98">
        <v>2936.6276264190701</v>
      </c>
      <c r="G98">
        <v>2.80942960972975</v>
      </c>
      <c r="H98">
        <v>2938.5352134704599</v>
      </c>
      <c r="I98">
        <v>2.3170125107253501</v>
      </c>
      <c r="J98">
        <v>2938.5843276977498</v>
      </c>
      <c r="K98">
        <v>2.5035917525704798</v>
      </c>
      <c r="L98">
        <v>2929.0316104888898</v>
      </c>
      <c r="AE98">
        <v>90</v>
      </c>
      <c r="AF98">
        <v>260.71367471191002</v>
      </c>
      <c r="AG98">
        <v>90</v>
      </c>
      <c r="AH98">
        <v>279.00331201577097</v>
      </c>
      <c r="AI98">
        <v>90</v>
      </c>
      <c r="AJ98">
        <v>388.01833931851701</v>
      </c>
      <c r="AK98">
        <v>90</v>
      </c>
      <c r="AL98">
        <v>377.47895698204701</v>
      </c>
    </row>
    <row r="99" spans="5:38" x14ac:dyDescent="0.25">
      <c r="E99">
        <v>2.8559487350439001</v>
      </c>
      <c r="F99">
        <v>3017.02785491943</v>
      </c>
      <c r="G99">
        <v>2.8655146312115498</v>
      </c>
      <c r="H99">
        <v>3019.6142196655301</v>
      </c>
      <c r="I99">
        <v>2.36659758063267</v>
      </c>
      <c r="J99">
        <v>3018.80788803101</v>
      </c>
      <c r="K99">
        <v>2.5587293499495698</v>
      </c>
      <c r="L99">
        <v>3009.9515914917001</v>
      </c>
      <c r="AE99">
        <v>91</v>
      </c>
      <c r="AF99">
        <v>261.76754756126599</v>
      </c>
      <c r="AG99">
        <v>91</v>
      </c>
      <c r="AH99">
        <v>279.06452461840098</v>
      </c>
      <c r="AI99">
        <v>91</v>
      </c>
      <c r="AJ99">
        <v>392.00330064071301</v>
      </c>
      <c r="AK99">
        <v>91</v>
      </c>
      <c r="AL99">
        <v>379.81022344879301</v>
      </c>
    </row>
    <row r="100" spans="5:38" x14ac:dyDescent="0.25">
      <c r="E100">
        <v>2.9144594224314102</v>
      </c>
      <c r="F100">
        <v>3097.90110588074</v>
      </c>
      <c r="G100">
        <v>2.92070167774231</v>
      </c>
      <c r="H100">
        <v>3100.2850532531702</v>
      </c>
      <c r="I100">
        <v>2.4150519525210101</v>
      </c>
      <c r="J100">
        <v>3098.94800186157</v>
      </c>
      <c r="K100">
        <v>2.6117167110000801</v>
      </c>
      <c r="L100">
        <v>3090.3198719024699</v>
      </c>
      <c r="AE100">
        <v>92</v>
      </c>
      <c r="AF100">
        <v>265.20162703080899</v>
      </c>
      <c r="AG100">
        <v>92</v>
      </c>
      <c r="AH100">
        <v>280.76675738414798</v>
      </c>
      <c r="AI100">
        <v>92</v>
      </c>
      <c r="AJ100">
        <v>392.81734351622299</v>
      </c>
      <c r="AK100">
        <v>92</v>
      </c>
      <c r="AL100">
        <v>381.60197721324801</v>
      </c>
    </row>
    <row r="101" spans="5:38" x14ac:dyDescent="0.25">
      <c r="E101">
        <v>2.9695747863593098</v>
      </c>
      <c r="F101">
        <v>3178.2057285308802</v>
      </c>
      <c r="G101">
        <v>2.97843063046323</v>
      </c>
      <c r="H101">
        <v>3181.29396438599</v>
      </c>
      <c r="I101">
        <v>2.46304486983425</v>
      </c>
      <c r="J101">
        <v>3180.4265975952098</v>
      </c>
      <c r="K101">
        <v>2.6652850941053199</v>
      </c>
      <c r="L101">
        <v>3172.2476482391398</v>
      </c>
      <c r="AE101">
        <v>93</v>
      </c>
      <c r="AF101">
        <v>266.75897984463103</v>
      </c>
      <c r="AG101">
        <v>93</v>
      </c>
      <c r="AH101">
        <v>282.59310556226001</v>
      </c>
      <c r="AI101">
        <v>93</v>
      </c>
      <c r="AJ101">
        <v>397.709106245746</v>
      </c>
      <c r="AK101">
        <v>93</v>
      </c>
      <c r="AL101">
        <v>381.41518583006302</v>
      </c>
    </row>
    <row r="102" spans="5:38" x14ac:dyDescent="0.25">
      <c r="E102">
        <v>3.0237690566747299</v>
      </c>
      <c r="F102">
        <v>3258.6412429809602</v>
      </c>
      <c r="G102">
        <v>3.0324943887188698</v>
      </c>
      <c r="H102">
        <v>3261.4588737487802</v>
      </c>
      <c r="I102">
        <v>2.5145119320420601</v>
      </c>
      <c r="J102">
        <v>3261.3499164581299</v>
      </c>
      <c r="K102">
        <v>2.7173721808629501</v>
      </c>
      <c r="L102">
        <v>3252.7632713317898</v>
      </c>
      <c r="AE102">
        <v>94</v>
      </c>
      <c r="AF102">
        <v>269.29828217668302</v>
      </c>
      <c r="AG102">
        <v>94</v>
      </c>
      <c r="AH102">
        <v>280.064924254652</v>
      </c>
      <c r="AI102">
        <v>94</v>
      </c>
      <c r="AJ102">
        <v>396.29304510600002</v>
      </c>
      <c r="AK102">
        <v>94</v>
      </c>
      <c r="AL102">
        <v>382.575422613819</v>
      </c>
    </row>
    <row r="103" spans="5:38" x14ac:dyDescent="0.25">
      <c r="E103">
        <v>3.0785507269708301</v>
      </c>
      <c r="F103">
        <v>3339.0107154846201</v>
      </c>
      <c r="G103">
        <v>3.0900661269744498</v>
      </c>
      <c r="H103">
        <v>3342.4227237701398</v>
      </c>
      <c r="I103">
        <v>2.5601119051157202</v>
      </c>
      <c r="J103">
        <v>3342.9632186889598</v>
      </c>
      <c r="K103">
        <v>2.7699216127268098</v>
      </c>
      <c r="L103">
        <v>3335.4637622833302</v>
      </c>
      <c r="AE103">
        <v>95</v>
      </c>
      <c r="AF103">
        <v>269.97213457456297</v>
      </c>
      <c r="AG103">
        <v>95</v>
      </c>
      <c r="AH103">
        <v>283.77440233853798</v>
      </c>
      <c r="AI103">
        <v>95</v>
      </c>
      <c r="AJ103">
        <v>395.745906849432</v>
      </c>
      <c r="AK103">
        <v>95</v>
      </c>
      <c r="AL103">
        <v>381.62555138949</v>
      </c>
    </row>
    <row r="104" spans="5:38" x14ac:dyDescent="0.25">
      <c r="E104">
        <v>3.1314637051805501</v>
      </c>
      <c r="F104">
        <v>3420.08495330811</v>
      </c>
      <c r="G104">
        <v>3.14179550740683</v>
      </c>
      <c r="H104">
        <v>3422.90234565735</v>
      </c>
      <c r="I104">
        <v>2.6072231337493998</v>
      </c>
      <c r="J104">
        <v>3423.0597019195602</v>
      </c>
      <c r="K104">
        <v>2.8235164724430599</v>
      </c>
      <c r="L104">
        <v>3415.8611297607399</v>
      </c>
      <c r="AE104">
        <v>96</v>
      </c>
      <c r="AF104">
        <v>272.856289111698</v>
      </c>
      <c r="AG104">
        <v>96</v>
      </c>
      <c r="AH104">
        <v>287.09046794387302</v>
      </c>
      <c r="AI104">
        <v>96</v>
      </c>
      <c r="AJ104">
        <v>401.66576496478302</v>
      </c>
      <c r="AK104">
        <v>96</v>
      </c>
      <c r="AL104">
        <v>385.89850692755198</v>
      </c>
    </row>
    <row r="105" spans="5:38" x14ac:dyDescent="0.25">
      <c r="E105">
        <v>3.1851411335503199</v>
      </c>
      <c r="F105">
        <v>3500.7047653198201</v>
      </c>
      <c r="G105">
        <v>3.1986875924022198</v>
      </c>
      <c r="H105">
        <v>3503.0195713043199</v>
      </c>
      <c r="I105">
        <v>2.6530307502434098</v>
      </c>
      <c r="J105">
        <v>3503.1144618988001</v>
      </c>
      <c r="K105">
        <v>2.8743380550719899</v>
      </c>
      <c r="L105">
        <v>3496.5033531189001</v>
      </c>
      <c r="AE105">
        <v>97</v>
      </c>
      <c r="AF105">
        <v>274.16573066003099</v>
      </c>
      <c r="AG105">
        <v>97</v>
      </c>
      <c r="AH105">
        <v>288.832223512437</v>
      </c>
      <c r="AI105">
        <v>97</v>
      </c>
      <c r="AJ105">
        <v>402.38280959647898</v>
      </c>
      <c r="AK105">
        <v>97</v>
      </c>
      <c r="AL105">
        <v>385.95248087089499</v>
      </c>
    </row>
    <row r="106" spans="5:38" x14ac:dyDescent="0.25">
      <c r="E106">
        <v>3.2354609651779298</v>
      </c>
      <c r="F106">
        <v>3581.1753273010299</v>
      </c>
      <c r="G106">
        <v>3.2498743133806398</v>
      </c>
      <c r="H106">
        <v>3583.9216709136999</v>
      </c>
      <c r="I106">
        <v>2.6998700231607899</v>
      </c>
      <c r="J106">
        <v>3583.92357826233</v>
      </c>
      <c r="K106">
        <v>2.9243300562497998</v>
      </c>
      <c r="L106">
        <v>3577.2781372070299</v>
      </c>
      <c r="AE106">
        <v>98</v>
      </c>
      <c r="AF106">
        <v>268.24805100986401</v>
      </c>
      <c r="AG106">
        <v>98</v>
      </c>
      <c r="AH106">
        <v>283.945762719382</v>
      </c>
      <c r="AI106">
        <v>98</v>
      </c>
      <c r="AJ106">
        <v>396.42866250596597</v>
      </c>
      <c r="AK106">
        <v>98</v>
      </c>
      <c r="AL106">
        <v>379.89493029425603</v>
      </c>
    </row>
    <row r="107" spans="5:38" x14ac:dyDescent="0.25">
      <c r="E107">
        <v>3.2891500841147101</v>
      </c>
      <c r="F107">
        <v>3662.6284122467</v>
      </c>
      <c r="G107">
        <v>3.3054043481002999</v>
      </c>
      <c r="H107">
        <v>3664.7729873657199</v>
      </c>
      <c r="I107">
        <v>2.7455496947418898</v>
      </c>
      <c r="J107">
        <v>3664.1807556152298</v>
      </c>
      <c r="K107">
        <v>2.9755308357982</v>
      </c>
      <c r="L107">
        <v>3658.15114974976</v>
      </c>
      <c r="AE107">
        <v>99</v>
      </c>
      <c r="AF107">
        <v>264.597623424598</v>
      </c>
      <c r="AG107">
        <v>99</v>
      </c>
      <c r="AH107">
        <v>279.05037914575001</v>
      </c>
      <c r="AI107">
        <v>99</v>
      </c>
      <c r="AJ107">
        <v>393.98511328127103</v>
      </c>
      <c r="AK107">
        <v>99</v>
      </c>
      <c r="AL107">
        <v>375.03672303183203</v>
      </c>
    </row>
    <row r="108" spans="5:38" x14ac:dyDescent="0.25">
      <c r="E108">
        <v>3.3404188056781998</v>
      </c>
      <c r="F108">
        <v>3742.6779270172101</v>
      </c>
      <c r="G108">
        <v>3.3591472206253901</v>
      </c>
      <c r="H108">
        <v>3746.35887145996</v>
      </c>
      <c r="I108">
        <v>2.79192097971724</v>
      </c>
      <c r="J108">
        <v>3744.7533607482901</v>
      </c>
      <c r="K108">
        <v>3.0253449785128002</v>
      </c>
      <c r="L108">
        <v>3738.5826110839798</v>
      </c>
      <c r="AE108">
        <v>100</v>
      </c>
      <c r="AF108">
        <v>267.27926596759102</v>
      </c>
      <c r="AG108">
        <v>100</v>
      </c>
      <c r="AH108">
        <v>276.87114784423397</v>
      </c>
      <c r="AI108">
        <v>100</v>
      </c>
      <c r="AJ108">
        <v>396.04157284573</v>
      </c>
      <c r="AK108">
        <v>100</v>
      </c>
      <c r="AL108">
        <v>375.23567137498901</v>
      </c>
    </row>
    <row r="109" spans="5:38" x14ac:dyDescent="0.25">
      <c r="E109">
        <v>3.3897771587599999</v>
      </c>
      <c r="F109">
        <v>3822.7045536041301</v>
      </c>
      <c r="G109">
        <v>3.4117656277828901</v>
      </c>
      <c r="H109">
        <v>3827.2616863250701</v>
      </c>
      <c r="I109">
        <v>2.8371394355127699</v>
      </c>
      <c r="J109">
        <v>3825.3290653228801</v>
      </c>
      <c r="K109">
        <v>3.0777946747160199</v>
      </c>
      <c r="L109">
        <v>3818.8540935516398</v>
      </c>
    </row>
    <row r="110" spans="5:38" x14ac:dyDescent="0.25">
      <c r="E110">
        <v>3.4403567401321999</v>
      </c>
      <c r="F110">
        <v>3903.77855300903</v>
      </c>
      <c r="G110">
        <v>3.4647432323120499</v>
      </c>
      <c r="H110">
        <v>3907.8645706176799</v>
      </c>
      <c r="I110">
        <v>2.88284237476259</v>
      </c>
      <c r="J110">
        <v>3906.6298007965102</v>
      </c>
      <c r="K110">
        <v>3.12869242830768</v>
      </c>
      <c r="L110">
        <v>3900.21729469299</v>
      </c>
    </row>
    <row r="111" spans="5:38" x14ac:dyDescent="0.25">
      <c r="E111">
        <v>3.49184986938389</v>
      </c>
      <c r="F111">
        <v>3984.2376708984398</v>
      </c>
      <c r="G111">
        <v>3.5187179010669198</v>
      </c>
      <c r="H111">
        <v>3988.5852336883499</v>
      </c>
      <c r="I111">
        <v>2.9288127614648798</v>
      </c>
      <c r="J111">
        <v>3987.34450340271</v>
      </c>
      <c r="K111">
        <v>3.1803736140709802</v>
      </c>
      <c r="L111">
        <v>3980.4139137268098</v>
      </c>
    </row>
    <row r="112" spans="5:38" x14ac:dyDescent="0.25">
      <c r="E112">
        <v>3.5019376216613902</v>
      </c>
      <c r="F112">
        <v>4000</v>
      </c>
      <c r="G112">
        <v>3.5263504973210602</v>
      </c>
      <c r="H112">
        <v>4000</v>
      </c>
      <c r="I112">
        <v>2.93602059416081</v>
      </c>
      <c r="J112">
        <v>4000</v>
      </c>
      <c r="K112">
        <v>3.1929954948342401</v>
      </c>
      <c r="L112">
        <v>4000</v>
      </c>
    </row>
    <row r="113" spans="5:12" x14ac:dyDescent="0.25">
      <c r="E113">
        <v>3.4693160980161699</v>
      </c>
      <c r="F113">
        <v>3904.0987491607698</v>
      </c>
      <c r="G113">
        <v>3.4959312649851699</v>
      </c>
      <c r="H113">
        <v>3908.5011482238801</v>
      </c>
      <c r="I113">
        <v>2.9111773836402302</v>
      </c>
      <c r="J113">
        <v>3907.1629047393799</v>
      </c>
      <c r="K113">
        <v>3.1671570362518202</v>
      </c>
      <c r="L113">
        <v>3899.01828765869</v>
      </c>
    </row>
    <row r="114" spans="5:12" x14ac:dyDescent="0.25">
      <c r="E114">
        <v>3.4372782011213401</v>
      </c>
      <c r="F114">
        <v>3823.6773014068599</v>
      </c>
      <c r="G114">
        <v>3.4634890113741901</v>
      </c>
      <c r="H114">
        <v>3828.1679153442401</v>
      </c>
      <c r="I114">
        <v>2.8828104090063502</v>
      </c>
      <c r="J114">
        <v>3826.48682594299</v>
      </c>
      <c r="K114">
        <v>3.1382176296569702</v>
      </c>
      <c r="L114">
        <v>3818.9203739166301</v>
      </c>
    </row>
    <row r="115" spans="5:12" x14ac:dyDescent="0.25">
      <c r="E115">
        <v>3.40144838114592</v>
      </c>
      <c r="F115">
        <v>3742.2602176666301</v>
      </c>
      <c r="G115">
        <v>3.42614252291279</v>
      </c>
      <c r="H115">
        <v>3747.2546100616501</v>
      </c>
      <c r="I115">
        <v>2.8524641576121401</v>
      </c>
      <c r="J115">
        <v>3745.0623512268098</v>
      </c>
      <c r="K115">
        <v>3.1092925479764801</v>
      </c>
      <c r="L115">
        <v>3737.0955944061302</v>
      </c>
    </row>
    <row r="116" spans="5:12" x14ac:dyDescent="0.25">
      <c r="E116">
        <v>3.3624043588582202</v>
      </c>
      <c r="F116">
        <v>3661.06224060059</v>
      </c>
      <c r="G116">
        <v>3.3896852121196899</v>
      </c>
      <c r="H116">
        <v>3666.3954257965102</v>
      </c>
      <c r="I116">
        <v>2.8214308286887499</v>
      </c>
      <c r="J116">
        <v>3663.6164188385001</v>
      </c>
      <c r="K116">
        <v>3.0783040044419798</v>
      </c>
      <c r="L116">
        <v>3657.0830345153799</v>
      </c>
    </row>
    <row r="117" spans="5:12" x14ac:dyDescent="0.25">
      <c r="E117">
        <v>3.3243654409866599</v>
      </c>
      <c r="F117">
        <v>3581.05373382568</v>
      </c>
      <c r="G117">
        <v>3.3512614238660401</v>
      </c>
      <c r="H117">
        <v>3585.8893394470201</v>
      </c>
      <c r="I117">
        <v>2.7877302235644001</v>
      </c>
      <c r="J117">
        <v>3583.55689048767</v>
      </c>
      <c r="K117">
        <v>3.0441019019787499</v>
      </c>
      <c r="L117">
        <v>3576.3118267059299</v>
      </c>
    </row>
    <row r="118" spans="5:12" x14ac:dyDescent="0.25">
      <c r="E118">
        <v>3.2865018215491002</v>
      </c>
      <c r="F118">
        <v>3500.34642219543</v>
      </c>
      <c r="G118">
        <v>3.3141037073574502</v>
      </c>
      <c r="H118">
        <v>3504.2035579681401</v>
      </c>
      <c r="I118">
        <v>2.7549010582506201</v>
      </c>
      <c r="J118">
        <v>3503.0159950256302</v>
      </c>
      <c r="K118">
        <v>3.0093312619024202</v>
      </c>
      <c r="L118">
        <v>3496.2430000305199</v>
      </c>
    </row>
    <row r="119" spans="5:12" x14ac:dyDescent="0.25">
      <c r="E119">
        <v>3.2445090307400899</v>
      </c>
      <c r="F119">
        <v>3419.6391105651901</v>
      </c>
      <c r="G119">
        <v>3.2736095196481898</v>
      </c>
      <c r="H119">
        <v>3423.8238334655798</v>
      </c>
      <c r="I119">
        <v>2.7217598877448301</v>
      </c>
      <c r="J119">
        <v>3422.7364063262899</v>
      </c>
      <c r="K119">
        <v>2.9762549535843399</v>
      </c>
      <c r="L119">
        <v>3413.9230251312301</v>
      </c>
    </row>
    <row r="120" spans="5:12" x14ac:dyDescent="0.25">
      <c r="E120">
        <v>3.2047205932198199</v>
      </c>
      <c r="F120">
        <v>3338.9933109283402</v>
      </c>
      <c r="G120">
        <v>3.2324965457352399</v>
      </c>
      <c r="H120">
        <v>3343.55568885803</v>
      </c>
      <c r="I120">
        <v>2.6840399484174902</v>
      </c>
      <c r="J120">
        <v>3342.6995277404799</v>
      </c>
      <c r="K120">
        <v>2.9399150682363899</v>
      </c>
      <c r="L120">
        <v>3333.6668014526399</v>
      </c>
    </row>
    <row r="121" spans="5:12" x14ac:dyDescent="0.25">
      <c r="E121">
        <v>3.1595680974596001</v>
      </c>
      <c r="F121">
        <v>3257.4598789215102</v>
      </c>
      <c r="G121">
        <v>3.1912067394504202</v>
      </c>
      <c r="H121">
        <v>3263.3433341979999</v>
      </c>
      <c r="I121">
        <v>2.6493194092923802</v>
      </c>
      <c r="J121">
        <v>3262.1684074401901</v>
      </c>
      <c r="K121">
        <v>2.9025218917323499</v>
      </c>
      <c r="L121">
        <v>3253.42845916748</v>
      </c>
    </row>
    <row r="122" spans="5:12" x14ac:dyDescent="0.25">
      <c r="E122">
        <v>3.11520420901596</v>
      </c>
      <c r="F122">
        <v>3177.3910522460901</v>
      </c>
      <c r="G122">
        <v>3.1472200205974401</v>
      </c>
      <c r="H122">
        <v>3183.0198764800998</v>
      </c>
      <c r="I122">
        <v>2.61113028867815</v>
      </c>
      <c r="J122">
        <v>3181.6596984863299</v>
      </c>
      <c r="K122">
        <v>2.8631455101778802</v>
      </c>
      <c r="L122">
        <v>3172.47581481934</v>
      </c>
    </row>
    <row r="123" spans="5:12" x14ac:dyDescent="0.25">
      <c r="E123">
        <v>3.0690036217622798</v>
      </c>
      <c r="F123">
        <v>3096.98557853699</v>
      </c>
      <c r="G123">
        <v>3.10358436326614</v>
      </c>
      <c r="H123">
        <v>3100.77953338623</v>
      </c>
      <c r="I123">
        <v>2.5731603857574501</v>
      </c>
      <c r="J123">
        <v>3101.45044326782</v>
      </c>
      <c r="K123">
        <v>2.8232719790299701</v>
      </c>
      <c r="L123">
        <v>3092.2508239746098</v>
      </c>
    </row>
    <row r="124" spans="5:12" x14ac:dyDescent="0.25">
      <c r="E124">
        <v>3.02416250046929</v>
      </c>
      <c r="F124">
        <v>3016.9134140014598</v>
      </c>
      <c r="G124">
        <v>3.0583478064265099</v>
      </c>
      <c r="H124">
        <v>3019.7813510894798</v>
      </c>
      <c r="I124">
        <v>2.53315785899487</v>
      </c>
      <c r="J124">
        <v>3020.3530788421599</v>
      </c>
      <c r="K124">
        <v>2.7844455949518401</v>
      </c>
      <c r="L124">
        <v>3011.8193626403799</v>
      </c>
    </row>
    <row r="125" spans="5:12" x14ac:dyDescent="0.25">
      <c r="E125">
        <v>2.9764443354074102</v>
      </c>
      <c r="F125">
        <v>2935.8134269714401</v>
      </c>
      <c r="G125">
        <v>3.01204006645359</v>
      </c>
      <c r="H125">
        <v>2939.3997192382799</v>
      </c>
      <c r="I125">
        <v>2.4952565240727802</v>
      </c>
      <c r="J125">
        <v>2939.2945766449002</v>
      </c>
      <c r="K125">
        <v>2.7434763871406802</v>
      </c>
      <c r="L125">
        <v>2931.7669868469202</v>
      </c>
    </row>
    <row r="126" spans="5:12" x14ac:dyDescent="0.25">
      <c r="E126">
        <v>2.9261299692535898</v>
      </c>
      <c r="F126">
        <v>2854.3825149536101</v>
      </c>
      <c r="G126">
        <v>2.96417756337281</v>
      </c>
      <c r="H126">
        <v>2859.00974273682</v>
      </c>
      <c r="I126">
        <v>2.4538303289136598</v>
      </c>
      <c r="J126">
        <v>2859.2789173126198</v>
      </c>
      <c r="K126">
        <v>2.7015385796530298</v>
      </c>
      <c r="L126">
        <v>2851.59301757813</v>
      </c>
    </row>
    <row r="127" spans="5:12" x14ac:dyDescent="0.25">
      <c r="E127">
        <v>2.87478920154151</v>
      </c>
      <c r="F127">
        <v>2774.1484642028799</v>
      </c>
      <c r="G127">
        <v>2.9141914225252901</v>
      </c>
      <c r="H127">
        <v>2777.1210670471201</v>
      </c>
      <c r="I127">
        <v>2.4132646060786298</v>
      </c>
      <c r="J127">
        <v>2778.1934738159198</v>
      </c>
      <c r="K127">
        <v>2.6577214168668801</v>
      </c>
      <c r="L127">
        <v>2770.9736824035599</v>
      </c>
    </row>
    <row r="128" spans="5:12" x14ac:dyDescent="0.25">
      <c r="E128">
        <v>2.8285571349207901</v>
      </c>
      <c r="F128">
        <v>2692.7626132965102</v>
      </c>
      <c r="G128">
        <v>2.8644549929765901</v>
      </c>
      <c r="H128">
        <v>2696.4743137359601</v>
      </c>
      <c r="I128">
        <v>2.36972761639892</v>
      </c>
      <c r="J128">
        <v>2695.5525875091598</v>
      </c>
      <c r="K128">
        <v>2.6133584378845698</v>
      </c>
      <c r="L128">
        <v>2690.4947757720902</v>
      </c>
    </row>
    <row r="129" spans="5:12" x14ac:dyDescent="0.25">
      <c r="E129">
        <v>2.7760817423950499</v>
      </c>
      <c r="F129">
        <v>2612.3516559600798</v>
      </c>
      <c r="G129">
        <v>2.8171788986199799</v>
      </c>
      <c r="H129">
        <v>2615.7648563385001</v>
      </c>
      <c r="I129">
        <v>2.3252648154397999</v>
      </c>
      <c r="J129">
        <v>2615.2176856994602</v>
      </c>
      <c r="K129">
        <v>2.56818994658745</v>
      </c>
      <c r="L129">
        <v>2607.3734760284401</v>
      </c>
    </row>
    <row r="130" spans="5:12" x14ac:dyDescent="0.25">
      <c r="E130">
        <v>2.72072429391983</v>
      </c>
      <c r="F130">
        <v>2531.9428443908701</v>
      </c>
      <c r="G130">
        <v>2.7652062086832498</v>
      </c>
      <c r="H130">
        <v>2535.1333618164099</v>
      </c>
      <c r="I130">
        <v>2.2794803185578201</v>
      </c>
      <c r="J130">
        <v>2535.07494926453</v>
      </c>
      <c r="K130">
        <v>2.52148064758107</v>
      </c>
      <c r="L130">
        <v>2527.16112136841</v>
      </c>
    </row>
    <row r="131" spans="5:12" x14ac:dyDescent="0.25">
      <c r="E131">
        <v>2.66798658884974</v>
      </c>
      <c r="F131">
        <v>2451.68113708496</v>
      </c>
      <c r="G131">
        <v>2.7116180077740699</v>
      </c>
      <c r="H131">
        <v>2454.9622535705598</v>
      </c>
      <c r="I131">
        <v>2.23613347800628</v>
      </c>
      <c r="J131">
        <v>2454.5764923095699</v>
      </c>
      <c r="K131">
        <v>2.4754219680811498</v>
      </c>
      <c r="L131">
        <v>2446.7830657958998</v>
      </c>
    </row>
    <row r="132" spans="5:12" x14ac:dyDescent="0.25">
      <c r="E132">
        <v>2.6137325478879898</v>
      </c>
      <c r="F132">
        <v>2371.6447353363001</v>
      </c>
      <c r="G132">
        <v>2.6604498399969199</v>
      </c>
      <c r="H132">
        <v>2374.6111392974899</v>
      </c>
      <c r="I132">
        <v>2.1899087668543298</v>
      </c>
      <c r="J132">
        <v>2374.2806911468501</v>
      </c>
      <c r="K132">
        <v>2.4270485225089899</v>
      </c>
      <c r="L132">
        <v>2366.6877746581999</v>
      </c>
    </row>
    <row r="133" spans="5:12" x14ac:dyDescent="0.25">
      <c r="E133">
        <v>2.5590735588875</v>
      </c>
      <c r="F133">
        <v>2291.4266586303702</v>
      </c>
      <c r="G133">
        <v>2.6027153045809901</v>
      </c>
      <c r="H133">
        <v>2293.23363304138</v>
      </c>
      <c r="I133">
        <v>2.1437624216183999</v>
      </c>
      <c r="J133">
        <v>2294.0075397491501</v>
      </c>
      <c r="K133">
        <v>2.3792040201526499</v>
      </c>
      <c r="L133">
        <v>2286.1163616180402</v>
      </c>
    </row>
    <row r="134" spans="5:12" x14ac:dyDescent="0.25">
      <c r="E134">
        <v>2.5020491647379499</v>
      </c>
      <c r="F134">
        <v>2210.37721633911</v>
      </c>
      <c r="G134">
        <v>2.5489273849827101</v>
      </c>
      <c r="H134">
        <v>2211.9708061218298</v>
      </c>
      <c r="I134">
        <v>2.0957245175118699</v>
      </c>
      <c r="J134">
        <v>2213.8302326202402</v>
      </c>
      <c r="K134">
        <v>2.3281069281916502</v>
      </c>
      <c r="L134">
        <v>2204.8618793487499</v>
      </c>
    </row>
    <row r="135" spans="5:12" x14ac:dyDescent="0.25">
      <c r="E135">
        <v>2.44083918221942</v>
      </c>
      <c r="F135">
        <v>2128.6082267761199</v>
      </c>
      <c r="G135">
        <v>2.4921160199723702</v>
      </c>
      <c r="H135">
        <v>2131.9363117217999</v>
      </c>
      <c r="I135">
        <v>2.0477598500354901</v>
      </c>
      <c r="J135">
        <v>2133.6708068847702</v>
      </c>
      <c r="K135">
        <v>2.2769291386419099</v>
      </c>
      <c r="L135">
        <v>2124.4652271270802</v>
      </c>
    </row>
    <row r="136" spans="5:12" x14ac:dyDescent="0.25">
      <c r="E136">
        <v>2.38170740934433</v>
      </c>
      <c r="F136">
        <v>2048.5491752624498</v>
      </c>
      <c r="G136">
        <v>2.4361767249989099</v>
      </c>
      <c r="H136">
        <v>2051.3749122619602</v>
      </c>
      <c r="I136">
        <v>2.0003926374118501</v>
      </c>
      <c r="J136">
        <v>2053.3063411712601</v>
      </c>
      <c r="K136">
        <v>2.2254699263139401</v>
      </c>
      <c r="L136">
        <v>2044.1212654113799</v>
      </c>
    </row>
    <row r="137" spans="5:12" x14ac:dyDescent="0.25">
      <c r="E137">
        <v>2.3225391122081902</v>
      </c>
      <c r="F137">
        <v>1968.38414669037</v>
      </c>
      <c r="G137">
        <v>2.37782527304139</v>
      </c>
      <c r="H137">
        <v>1971.0618257522599</v>
      </c>
      <c r="I137">
        <v>1.95199293383026</v>
      </c>
      <c r="J137">
        <v>1972.9917049408</v>
      </c>
      <c r="K137">
        <v>2.1731299498029402</v>
      </c>
      <c r="L137">
        <v>1963.85765075684</v>
      </c>
    </row>
    <row r="138" spans="5:12" x14ac:dyDescent="0.25">
      <c r="E138">
        <v>2.2604891567844199</v>
      </c>
      <c r="F138">
        <v>1888.3225917816201</v>
      </c>
      <c r="G138">
        <v>2.3192673923381899</v>
      </c>
      <c r="H138">
        <v>1890.2860879898101</v>
      </c>
      <c r="I138">
        <v>1.89770544258073</v>
      </c>
      <c r="J138">
        <v>1891.4675712585399</v>
      </c>
      <c r="K138">
        <v>2.1176300911294299</v>
      </c>
      <c r="L138">
        <v>1883.6480379104601</v>
      </c>
    </row>
    <row r="139" spans="5:12" x14ac:dyDescent="0.25">
      <c r="E139">
        <v>2.1979338221008198</v>
      </c>
      <c r="F139">
        <v>1807.58154392242</v>
      </c>
      <c r="G139">
        <v>2.2559627389655099</v>
      </c>
      <c r="H139">
        <v>1808.54344367981</v>
      </c>
      <c r="I139">
        <v>1.8464513838815699</v>
      </c>
      <c r="J139">
        <v>1811.2366199493399</v>
      </c>
      <c r="K139">
        <v>2.0639317919587001</v>
      </c>
      <c r="L139">
        <v>1803.27868461609</v>
      </c>
    </row>
    <row r="140" spans="5:12" x14ac:dyDescent="0.25">
      <c r="E140">
        <v>2.1356920924260701</v>
      </c>
      <c r="F140">
        <v>1727.2096872329701</v>
      </c>
      <c r="G140">
        <v>2.1897801000433099</v>
      </c>
      <c r="H140">
        <v>1728.0085086822501</v>
      </c>
      <c r="I140">
        <v>1.7926384962636199</v>
      </c>
      <c r="J140">
        <v>1730.5840253829999</v>
      </c>
      <c r="K140">
        <v>2.0059049366664299</v>
      </c>
      <c r="L140">
        <v>1721.5194702148401</v>
      </c>
    </row>
    <row r="141" spans="5:12" x14ac:dyDescent="0.25">
      <c r="E141">
        <v>2.0672035182392401</v>
      </c>
      <c r="F141">
        <v>1647.07481861115</v>
      </c>
      <c r="G141">
        <v>2.1304884786917002</v>
      </c>
      <c r="H141">
        <v>1647.39489555359</v>
      </c>
      <c r="I141">
        <v>1.73820667076268</v>
      </c>
      <c r="J141">
        <v>1649.5245695114099</v>
      </c>
      <c r="K141">
        <v>1.95092208348256</v>
      </c>
      <c r="L141">
        <v>1641.3542032241801</v>
      </c>
    </row>
    <row r="142" spans="5:12" x14ac:dyDescent="0.25">
      <c r="E142">
        <v>1.99951791707663</v>
      </c>
      <c r="F142">
        <v>1565.7639503478999</v>
      </c>
      <c r="G142">
        <v>2.0652241367078199</v>
      </c>
      <c r="H142">
        <v>1567.24619865417</v>
      </c>
      <c r="I142">
        <v>1.6806778272982199</v>
      </c>
      <c r="J142">
        <v>1568.37522983551</v>
      </c>
      <c r="K142">
        <v>1.8929281301338901</v>
      </c>
      <c r="L142">
        <v>1559.56065654755</v>
      </c>
    </row>
    <row r="143" spans="5:12" x14ac:dyDescent="0.25">
      <c r="E143">
        <v>1.93105161333777</v>
      </c>
      <c r="F143">
        <v>1485.5024814605699</v>
      </c>
      <c r="G143">
        <v>1.9993369422587499</v>
      </c>
      <c r="H143">
        <v>1487.1900081634501</v>
      </c>
      <c r="I143">
        <v>1.6268141567026</v>
      </c>
      <c r="J143">
        <v>1487.6883029937701</v>
      </c>
      <c r="K143">
        <v>1.83415723954628</v>
      </c>
      <c r="L143">
        <v>1479.0735244750999</v>
      </c>
    </row>
    <row r="144" spans="5:12" x14ac:dyDescent="0.25">
      <c r="E144">
        <v>1.8586085969278401</v>
      </c>
      <c r="F144">
        <v>1405.4081439971901</v>
      </c>
      <c r="G144">
        <v>1.9323978058103699</v>
      </c>
      <c r="H144">
        <v>1407.1158170700101</v>
      </c>
      <c r="I144">
        <v>1.5638431838856299</v>
      </c>
      <c r="J144">
        <v>1407.5093269348099</v>
      </c>
      <c r="K144">
        <v>1.7745910448470901</v>
      </c>
      <c r="L144">
        <v>1398.0641365051299</v>
      </c>
    </row>
    <row r="145" spans="5:12" x14ac:dyDescent="0.25">
      <c r="E145">
        <v>1.78886770889675</v>
      </c>
      <c r="F145">
        <v>1325.34766197205</v>
      </c>
      <c r="G145">
        <v>1.8594381405649101</v>
      </c>
      <c r="H145">
        <v>1325.9768486022899</v>
      </c>
      <c r="I145">
        <v>1.5068404054864299</v>
      </c>
      <c r="J145">
        <v>1326.5465497970599</v>
      </c>
      <c r="K145">
        <v>1.7132649063316301</v>
      </c>
      <c r="L145">
        <v>1317.8367614746101</v>
      </c>
    </row>
    <row r="146" spans="5:12" x14ac:dyDescent="0.25">
      <c r="E146">
        <v>1.71460066364719</v>
      </c>
      <c r="F146">
        <v>1245.3418970108</v>
      </c>
      <c r="G146">
        <v>1.7893204993149501</v>
      </c>
      <c r="H146">
        <v>1245.70274353027</v>
      </c>
      <c r="I146">
        <v>1.4485457406276101</v>
      </c>
      <c r="J146">
        <v>1245.7560300826999</v>
      </c>
      <c r="K146">
        <v>1.64787335282672</v>
      </c>
      <c r="L146">
        <v>1237.8259897232099</v>
      </c>
    </row>
    <row r="147" spans="5:12" x14ac:dyDescent="0.25">
      <c r="E147">
        <v>1.63661457335717</v>
      </c>
      <c r="F147">
        <v>1164.8585796356199</v>
      </c>
      <c r="G147">
        <v>1.7168787225958499</v>
      </c>
      <c r="H147">
        <v>1165.29262065887</v>
      </c>
      <c r="I147">
        <v>1.3856456465173299</v>
      </c>
      <c r="J147">
        <v>1165.5595302581801</v>
      </c>
      <c r="K147">
        <v>1.5847229660933899</v>
      </c>
      <c r="L147">
        <v>1156.9753885269199</v>
      </c>
    </row>
    <row r="148" spans="5:12" x14ac:dyDescent="0.25">
      <c r="E148">
        <v>1.5589942327011499</v>
      </c>
      <c r="F148">
        <v>1084.5707654953001</v>
      </c>
      <c r="G148">
        <v>1.64298830473667</v>
      </c>
      <c r="H148">
        <v>1084.3925476074201</v>
      </c>
      <c r="I148">
        <v>1.3227443895730899</v>
      </c>
      <c r="J148">
        <v>1084.5968723297101</v>
      </c>
      <c r="K148">
        <v>1.5166773127728199</v>
      </c>
      <c r="L148">
        <v>1076.3673782348601</v>
      </c>
    </row>
    <row r="149" spans="5:12" x14ac:dyDescent="0.25">
      <c r="E149">
        <v>1.4805550405197501</v>
      </c>
      <c r="F149">
        <v>1003.258228302</v>
      </c>
      <c r="G149">
        <v>1.56435975937095</v>
      </c>
      <c r="H149">
        <v>1004.18531894684</v>
      </c>
      <c r="I149">
        <v>1.2544478337766001</v>
      </c>
      <c r="J149">
        <v>1003.60012054443</v>
      </c>
      <c r="K149">
        <v>1.4450372108460501</v>
      </c>
      <c r="L149">
        <v>996.08016014099098</v>
      </c>
    </row>
    <row r="150" spans="5:12" x14ac:dyDescent="0.25">
      <c r="E150">
        <v>1.3956431791953601</v>
      </c>
      <c r="F150">
        <v>922.62083292007401</v>
      </c>
      <c r="G150">
        <v>1.4830495226729199</v>
      </c>
      <c r="H150">
        <v>923.68710041046097</v>
      </c>
      <c r="I150">
        <v>1.1862815294162801</v>
      </c>
      <c r="J150">
        <v>923.39956760406506</v>
      </c>
      <c r="K150">
        <v>1.3753160139267899</v>
      </c>
      <c r="L150">
        <v>915.37642478942905</v>
      </c>
    </row>
    <row r="151" spans="5:12" x14ac:dyDescent="0.25">
      <c r="E151">
        <v>1.3066978216716101</v>
      </c>
      <c r="F151">
        <v>841.39215946197498</v>
      </c>
      <c r="G151">
        <v>1.3965222758220199</v>
      </c>
      <c r="H151">
        <v>842.91160106658901</v>
      </c>
      <c r="I151">
        <v>1.1185072451785001</v>
      </c>
      <c r="J151">
        <v>843.167126178741</v>
      </c>
      <c r="K151">
        <v>1.3045465248399799</v>
      </c>
      <c r="L151">
        <v>834.99491214752197</v>
      </c>
    </row>
    <row r="152" spans="5:12" x14ac:dyDescent="0.25">
      <c r="E152">
        <v>1.2147886745547301</v>
      </c>
      <c r="F152">
        <v>760.59043407440197</v>
      </c>
      <c r="G152">
        <v>1.31194755578589</v>
      </c>
      <c r="H152">
        <v>762.34704256057705</v>
      </c>
      <c r="I152">
        <v>1.04650557515872</v>
      </c>
      <c r="J152">
        <v>762.78209686279297</v>
      </c>
      <c r="K152">
        <v>1.2267203741302699</v>
      </c>
      <c r="L152">
        <v>754.34648990631104</v>
      </c>
    </row>
    <row r="153" spans="5:12" x14ac:dyDescent="0.25">
      <c r="E153">
        <v>1.12038318236928</v>
      </c>
      <c r="F153">
        <v>680.40096759796097</v>
      </c>
      <c r="G153">
        <v>1.21891283500917</v>
      </c>
      <c r="H153">
        <v>681.22166395187401</v>
      </c>
      <c r="I153">
        <v>0.96994600456515701</v>
      </c>
      <c r="J153">
        <v>681.05810880660999</v>
      </c>
      <c r="K153">
        <v>1.1512470298975701</v>
      </c>
      <c r="L153">
        <v>673.13528060913097</v>
      </c>
    </row>
    <row r="154" spans="5:12" x14ac:dyDescent="0.25">
      <c r="E154">
        <v>1.0243234998802999</v>
      </c>
      <c r="F154">
        <v>600.24756193160999</v>
      </c>
      <c r="G154">
        <v>1.12257684078737</v>
      </c>
      <c r="H154">
        <v>601.17059946060203</v>
      </c>
      <c r="I154">
        <v>0.89496787791758303</v>
      </c>
      <c r="J154">
        <v>600.03477334976196</v>
      </c>
      <c r="K154">
        <v>1.0650627903802199</v>
      </c>
      <c r="L154">
        <v>593.07396411895797</v>
      </c>
    </row>
    <row r="155" spans="5:12" x14ac:dyDescent="0.25">
      <c r="E155">
        <v>0.92226480892555796</v>
      </c>
      <c r="F155">
        <v>519.67161893844604</v>
      </c>
      <c r="G155">
        <v>1.02320421963862</v>
      </c>
      <c r="H155">
        <v>521.11989259719803</v>
      </c>
      <c r="I155">
        <v>0.81449950551084804</v>
      </c>
      <c r="J155">
        <v>517.28057861328102</v>
      </c>
      <c r="K155">
        <v>0.97738587479833205</v>
      </c>
      <c r="L155">
        <v>512.42899894714401</v>
      </c>
    </row>
    <row r="156" spans="5:12" x14ac:dyDescent="0.25">
      <c r="E156">
        <v>0.81720345681170503</v>
      </c>
      <c r="F156">
        <v>439.60636854171798</v>
      </c>
      <c r="G156">
        <v>0.92273383212841897</v>
      </c>
      <c r="H156">
        <v>440.849661827087</v>
      </c>
      <c r="I156">
        <v>0.72823787890706104</v>
      </c>
      <c r="J156">
        <v>436.68070435523998</v>
      </c>
      <c r="K156">
        <v>0.88866425840045604</v>
      </c>
      <c r="L156">
        <v>432.11299180984503</v>
      </c>
    </row>
    <row r="157" spans="5:12" x14ac:dyDescent="0.25">
      <c r="E157">
        <v>0.70483669018011597</v>
      </c>
      <c r="F157">
        <v>357.28675127029402</v>
      </c>
      <c r="G157">
        <v>0.80575740411852304</v>
      </c>
      <c r="H157">
        <v>360.58533191680903</v>
      </c>
      <c r="I157">
        <v>0.64462473222427696</v>
      </c>
      <c r="J157">
        <v>356.53656721115101</v>
      </c>
      <c r="K157">
        <v>0.79827540780201101</v>
      </c>
      <c r="L157">
        <v>351.47714614868198</v>
      </c>
    </row>
    <row r="158" spans="5:12" x14ac:dyDescent="0.25">
      <c r="E158">
        <v>0.58441389018551404</v>
      </c>
      <c r="F158">
        <v>277.07520127296402</v>
      </c>
      <c r="G158">
        <v>0.69060256074339299</v>
      </c>
      <c r="H158">
        <v>280.52911162376398</v>
      </c>
      <c r="I158">
        <v>0.55559212824017001</v>
      </c>
      <c r="J158">
        <v>276.307612657547</v>
      </c>
      <c r="K158">
        <v>0.69433783789615799</v>
      </c>
      <c r="L158">
        <v>271.41940593719499</v>
      </c>
    </row>
    <row r="159" spans="5:12" x14ac:dyDescent="0.25">
      <c r="E159">
        <v>0.462402539788625</v>
      </c>
      <c r="F159">
        <v>196.706622838974</v>
      </c>
      <c r="G159">
        <v>0.564001265961247</v>
      </c>
      <c r="H159">
        <v>199.40535724163101</v>
      </c>
      <c r="I159">
        <v>0.45293534673192898</v>
      </c>
      <c r="J159">
        <v>195.94079256057699</v>
      </c>
      <c r="K159">
        <v>0.58169663657813797</v>
      </c>
      <c r="L159">
        <v>190.99807739257801</v>
      </c>
    </row>
    <row r="160" spans="5:12" x14ac:dyDescent="0.25">
      <c r="E160">
        <v>0.331631100240943</v>
      </c>
      <c r="F160">
        <v>116.48492515087101</v>
      </c>
      <c r="G160">
        <v>0.42524537140396801</v>
      </c>
      <c r="H160">
        <v>118.52762848138801</v>
      </c>
      <c r="I160">
        <v>0.34896947154475</v>
      </c>
      <c r="J160">
        <v>115.499064326286</v>
      </c>
      <c r="K160">
        <v>0.46163722070402902</v>
      </c>
      <c r="L160">
        <v>110.89912801980999</v>
      </c>
    </row>
    <row r="161" spans="5:12" x14ac:dyDescent="0.25">
      <c r="E161">
        <v>0.187416106569707</v>
      </c>
      <c r="F161">
        <v>36.481831222772598</v>
      </c>
      <c r="G161">
        <v>0.26161575266956399</v>
      </c>
      <c r="H161">
        <v>38.469634950161002</v>
      </c>
      <c r="I161">
        <v>0.23278388179950599</v>
      </c>
      <c r="J161">
        <v>35.045176744461102</v>
      </c>
      <c r="K161">
        <v>0.318634323717082</v>
      </c>
      <c r="L161">
        <v>30.2147883921862</v>
      </c>
    </row>
    <row r="162" spans="5:12" x14ac:dyDescent="0.25">
      <c r="E162">
        <v>2.1645635093658799E-2</v>
      </c>
      <c r="F162">
        <v>-44.579125940799699</v>
      </c>
      <c r="G162">
        <v>5.2746664894262101E-2</v>
      </c>
      <c r="H162">
        <v>-41.7605191469193</v>
      </c>
      <c r="I162">
        <v>0.100631286307757</v>
      </c>
      <c r="J162">
        <v>-45.225981622934299</v>
      </c>
      <c r="K162">
        <v>0.16843055417748401</v>
      </c>
      <c r="L162">
        <v>-50.316084176301999</v>
      </c>
    </row>
    <row r="163" spans="5:12" x14ac:dyDescent="0.25">
      <c r="E163">
        <v>-0.19367474462019499</v>
      </c>
      <c r="F163">
        <v>-125.397324562073</v>
      </c>
      <c r="G163">
        <v>-0.23566098081797199</v>
      </c>
      <c r="H163">
        <v>-122.38616496324499</v>
      </c>
      <c r="I163">
        <v>-5.82646632269724E-2</v>
      </c>
      <c r="J163">
        <v>-125.526800751686</v>
      </c>
      <c r="K163">
        <v>-5.5317042730652702E-2</v>
      </c>
      <c r="L163">
        <v>-131.01707398891401</v>
      </c>
    </row>
    <row r="164" spans="5:12" x14ac:dyDescent="0.25">
      <c r="E164">
        <v>-0.47644613241919798</v>
      </c>
      <c r="F164">
        <v>-207.375809550285</v>
      </c>
      <c r="G164">
        <v>-0.65819047424380195</v>
      </c>
      <c r="H164">
        <v>-202.495351433754</v>
      </c>
      <c r="I164">
        <v>-0.26782079116136698</v>
      </c>
      <c r="J164">
        <v>-206.201195716858</v>
      </c>
      <c r="K164">
        <v>-0.29957007489062099</v>
      </c>
      <c r="L164">
        <v>-212.668761610985</v>
      </c>
    </row>
    <row r="165" spans="5:12" x14ac:dyDescent="0.25">
      <c r="E165">
        <v>-1.0525392799063999</v>
      </c>
      <c r="F165">
        <v>-287.56690025329601</v>
      </c>
      <c r="G165">
        <v>-1.1205260238296399</v>
      </c>
      <c r="H165">
        <v>-282.824456691742</v>
      </c>
      <c r="I165">
        <v>-0.63405765764980004</v>
      </c>
      <c r="J165">
        <v>-286.74694895744301</v>
      </c>
      <c r="K165">
        <v>-0.73062878558764</v>
      </c>
      <c r="L165">
        <v>-293.02430152893101</v>
      </c>
    </row>
    <row r="166" spans="5:12" x14ac:dyDescent="0.25">
      <c r="E166">
        <v>-1.5632698048115701</v>
      </c>
      <c r="F166">
        <v>-367.65584349632297</v>
      </c>
      <c r="G166">
        <v>-1.5895502670288699</v>
      </c>
      <c r="H166">
        <v>-363.50500583648699</v>
      </c>
      <c r="I166">
        <v>-0.981365878134423</v>
      </c>
      <c r="J166">
        <v>-367.35150218009898</v>
      </c>
      <c r="K166">
        <v>-1.12564431041553</v>
      </c>
      <c r="L166">
        <v>-373.03858995437599</v>
      </c>
    </row>
    <row r="167" spans="5:12" x14ac:dyDescent="0.25">
      <c r="E167">
        <v>-2.0501955309647699</v>
      </c>
      <c r="F167">
        <v>-448.95657896995499</v>
      </c>
      <c r="G167">
        <v>-2.03442885889381</v>
      </c>
      <c r="H167">
        <v>-444.19243931770302</v>
      </c>
      <c r="I167">
        <v>-1.32483805344577</v>
      </c>
      <c r="J167">
        <v>-447.64506816864002</v>
      </c>
      <c r="K167">
        <v>-1.50770930401253</v>
      </c>
      <c r="L167">
        <v>-453.05743813514698</v>
      </c>
    </row>
    <row r="168" spans="5:12" x14ac:dyDescent="0.25">
      <c r="E168">
        <v>-2.5321183337962201</v>
      </c>
      <c r="F168">
        <v>-529.09302711486805</v>
      </c>
      <c r="G168">
        <v>-2.4744457107481299</v>
      </c>
      <c r="H168">
        <v>-524.33180809020996</v>
      </c>
      <c r="I168">
        <v>-1.67326559782573</v>
      </c>
      <c r="J168">
        <v>-528.64646911621105</v>
      </c>
      <c r="K168">
        <v>-1.89333735093335</v>
      </c>
      <c r="L168">
        <v>-533.34569931030296</v>
      </c>
    </row>
    <row r="169" spans="5:12" x14ac:dyDescent="0.25">
      <c r="E169">
        <v>-3.0078051239433199</v>
      </c>
      <c r="F169">
        <v>-609.619140625</v>
      </c>
      <c r="G169">
        <v>-2.8998794411803801</v>
      </c>
      <c r="H169">
        <v>-605.60923814773605</v>
      </c>
      <c r="I169">
        <v>-2.0194825032250399</v>
      </c>
      <c r="J169">
        <v>-609.68309640884399</v>
      </c>
      <c r="K169">
        <v>-2.2747272310939999</v>
      </c>
      <c r="L169">
        <v>-613.41977119445801</v>
      </c>
    </row>
    <row r="170" spans="5:12" x14ac:dyDescent="0.25">
      <c r="E170">
        <v>-3.47383939556221</v>
      </c>
      <c r="F170">
        <v>-690.49435853958096</v>
      </c>
      <c r="G170">
        <v>-3.3335274404548998</v>
      </c>
      <c r="H170">
        <v>-685.69862842559803</v>
      </c>
      <c r="I170">
        <v>-2.35894116177802</v>
      </c>
      <c r="J170">
        <v>-690.49555063247703</v>
      </c>
      <c r="K170">
        <v>-2.65544500412159</v>
      </c>
      <c r="L170">
        <v>-693.886339664459</v>
      </c>
    </row>
    <row r="171" spans="5:12" x14ac:dyDescent="0.25">
      <c r="E171">
        <v>-3.8167339062701799</v>
      </c>
      <c r="F171">
        <v>-750</v>
      </c>
      <c r="G171">
        <v>-3.6816904248040898</v>
      </c>
      <c r="H171">
        <v>-750</v>
      </c>
      <c r="I171">
        <v>-2.6088939785101499</v>
      </c>
      <c r="J171">
        <v>-750</v>
      </c>
      <c r="K171">
        <v>-2.9209399569396601</v>
      </c>
      <c r="L171">
        <v>-750</v>
      </c>
    </row>
    <row r="172" spans="5:12" x14ac:dyDescent="0.25">
      <c r="E172">
        <v>-3.9340065735955001</v>
      </c>
      <c r="F172">
        <v>-770.81423997879006</v>
      </c>
      <c r="G172">
        <v>-3.7396774258722298</v>
      </c>
      <c r="H172">
        <v>-765.827536582947</v>
      </c>
      <c r="I172">
        <v>-2.6901555515758</v>
      </c>
      <c r="J172">
        <v>-771.18021249771095</v>
      </c>
      <c r="K172">
        <v>-3.0317675074356898</v>
      </c>
      <c r="L172">
        <v>-775.03055334091198</v>
      </c>
    </row>
    <row r="173" spans="5:12" x14ac:dyDescent="0.25">
      <c r="E173">
        <v>-4.3828034917724104</v>
      </c>
      <c r="F173">
        <v>-851.490378379822</v>
      </c>
      <c r="G173">
        <v>-4.15640902866995</v>
      </c>
      <c r="H173">
        <v>-846.10825777053799</v>
      </c>
      <c r="I173">
        <v>-3.0239010098065502</v>
      </c>
      <c r="J173">
        <v>-851.34440660476696</v>
      </c>
      <c r="K173">
        <v>-3.4115159444562702</v>
      </c>
      <c r="L173">
        <v>-855.09198904037498</v>
      </c>
    </row>
    <row r="174" spans="5:12" x14ac:dyDescent="0.25">
      <c r="E174">
        <v>-4.8148940657586303</v>
      </c>
      <c r="F174">
        <v>-931.89668655395496</v>
      </c>
      <c r="G174">
        <v>-4.5477775740520299</v>
      </c>
      <c r="H174">
        <v>-926.1474609375</v>
      </c>
      <c r="I174">
        <v>-3.3384121664358601</v>
      </c>
      <c r="J174">
        <v>-931.48416280746505</v>
      </c>
      <c r="K174">
        <v>-3.7635997692670502</v>
      </c>
      <c r="L174">
        <v>-935.95558404922497</v>
      </c>
    </row>
    <row r="175" spans="5:12" x14ac:dyDescent="0.25">
      <c r="E175">
        <v>-4.9121783619237203</v>
      </c>
      <c r="F175">
        <v>-950</v>
      </c>
      <c r="G175">
        <v>-4.6644095887047303</v>
      </c>
      <c r="H175">
        <v>-950</v>
      </c>
      <c r="I175">
        <v>-3.4110781894850999</v>
      </c>
      <c r="J175">
        <v>-950</v>
      </c>
      <c r="K175">
        <v>-3.8247498045164399</v>
      </c>
      <c r="L175">
        <v>-950</v>
      </c>
    </row>
    <row r="176" spans="5:12" x14ac:dyDescent="0.25">
      <c r="E176">
        <v>-5.24407846070857</v>
      </c>
      <c r="F176">
        <v>-1012.0224952697801</v>
      </c>
      <c r="G176">
        <v>-4.9328569329323404</v>
      </c>
      <c r="H176">
        <v>-1006.44910335541</v>
      </c>
      <c r="I176">
        <v>-3.6666486282170601</v>
      </c>
      <c r="J176">
        <v>-1011.98577880859</v>
      </c>
      <c r="K176">
        <v>-4.1367870057139804</v>
      </c>
      <c r="L176">
        <v>-1017.4652338028</v>
      </c>
    </row>
    <row r="177" spans="5:12" x14ac:dyDescent="0.25">
      <c r="E177">
        <v>-5.6578655357219896</v>
      </c>
      <c r="F177">
        <v>-1092.0996665954599</v>
      </c>
      <c r="G177">
        <v>-5.3207832696389499</v>
      </c>
      <c r="H177">
        <v>-1086.58313751221</v>
      </c>
      <c r="I177">
        <v>-3.9740725741143201</v>
      </c>
      <c r="J177">
        <v>-1092.74256229401</v>
      </c>
      <c r="K177">
        <v>-4.4952908951243797</v>
      </c>
      <c r="L177">
        <v>-1098.3513593673699</v>
      </c>
    </row>
    <row r="178" spans="5:12" x14ac:dyDescent="0.25">
      <c r="E178">
        <v>-6.0675780168393203</v>
      </c>
      <c r="F178">
        <v>-1172.4326610565199</v>
      </c>
      <c r="G178">
        <v>-5.6938189460254396</v>
      </c>
      <c r="H178">
        <v>-1166.7755842208901</v>
      </c>
      <c r="I178">
        <v>-4.2894222374331497</v>
      </c>
      <c r="J178">
        <v>-1173.72620105743</v>
      </c>
      <c r="K178">
        <v>-4.8478284778224898</v>
      </c>
      <c r="L178">
        <v>-1178.7128448486301</v>
      </c>
    </row>
    <row r="179" spans="5:12" x14ac:dyDescent="0.25">
      <c r="E179">
        <v>-6.4643953063186999</v>
      </c>
      <c r="F179">
        <v>-1252.4356842041</v>
      </c>
      <c r="G179">
        <v>-6.0629371995564698</v>
      </c>
      <c r="H179">
        <v>-1248.3690977096601</v>
      </c>
      <c r="I179">
        <v>-4.60506071272094</v>
      </c>
      <c r="J179">
        <v>-1254.04918193817</v>
      </c>
      <c r="K179">
        <v>-5.1978097926221603</v>
      </c>
      <c r="L179">
        <v>-1259.2681646347</v>
      </c>
    </row>
    <row r="180" spans="5:12" x14ac:dyDescent="0.25">
      <c r="E180">
        <v>-6.8380692189358898</v>
      </c>
      <c r="F180">
        <v>-1332.4618339538599</v>
      </c>
      <c r="G180">
        <v>-6.43130398696192</v>
      </c>
      <c r="H180">
        <v>-1328.6472558975199</v>
      </c>
      <c r="I180">
        <v>-4.9093375891097804</v>
      </c>
      <c r="J180">
        <v>-1336.01975440979</v>
      </c>
      <c r="K180">
        <v>-5.5413111239337001</v>
      </c>
      <c r="L180">
        <v>-1339.57850933075</v>
      </c>
    </row>
    <row r="181" spans="5:12" x14ac:dyDescent="0.25">
      <c r="E181">
        <v>-7.18394106300478</v>
      </c>
      <c r="F181">
        <v>-1412.5304222106899</v>
      </c>
      <c r="G181">
        <v>-6.7808235342758696</v>
      </c>
      <c r="H181">
        <v>-1408.79845619202</v>
      </c>
      <c r="I181">
        <v>-5.2085357852790599</v>
      </c>
      <c r="J181">
        <v>-1416.7696237564101</v>
      </c>
      <c r="K181">
        <v>-5.8765267595259703</v>
      </c>
      <c r="L181">
        <v>-1420.01366615295</v>
      </c>
    </row>
    <row r="182" spans="5:12" x14ac:dyDescent="0.25">
      <c r="E182">
        <v>-7.52286593887486</v>
      </c>
      <c r="F182">
        <v>-1492.8510189056401</v>
      </c>
      <c r="G182">
        <v>-7.11282003641697</v>
      </c>
      <c r="H182">
        <v>-1489.2338514328001</v>
      </c>
      <c r="I182">
        <v>-5.5125424732654</v>
      </c>
      <c r="J182">
        <v>-1497.10488319397</v>
      </c>
      <c r="K182">
        <v>-6.2049232476093898</v>
      </c>
      <c r="L182">
        <v>-1500.0327825546301</v>
      </c>
    </row>
    <row r="183" spans="5:12" x14ac:dyDescent="0.25">
      <c r="E183">
        <v>-7.8341437419676803</v>
      </c>
      <c r="F183">
        <v>-1573.0365514755199</v>
      </c>
      <c r="G183">
        <v>-7.4278314299905004</v>
      </c>
      <c r="H183">
        <v>-1570.32346725464</v>
      </c>
      <c r="I183">
        <v>-5.8075181403748797</v>
      </c>
      <c r="J183">
        <v>-1577.3503780364999</v>
      </c>
      <c r="K183">
        <v>-6.5246471982417997</v>
      </c>
      <c r="L183">
        <v>-1582.4964046478301</v>
      </c>
    </row>
    <row r="184" spans="5:12" x14ac:dyDescent="0.25">
      <c r="E184">
        <v>-8.1274815639281304</v>
      </c>
      <c r="F184">
        <v>-1653.94520759583</v>
      </c>
      <c r="G184">
        <v>-7.7340721621744999</v>
      </c>
      <c r="H184">
        <v>-1650.8915424346901</v>
      </c>
      <c r="I184">
        <v>-6.09436159474261</v>
      </c>
      <c r="J184">
        <v>-1657.6054096221901</v>
      </c>
      <c r="K184">
        <v>-6.8331079400495103</v>
      </c>
      <c r="L184">
        <v>-1662.9331111908</v>
      </c>
    </row>
    <row r="185" spans="5:12" x14ac:dyDescent="0.25">
      <c r="E185">
        <v>-8.4271264173840006</v>
      </c>
      <c r="F185">
        <v>-1734.15160179138</v>
      </c>
      <c r="G185">
        <v>-8.0171627157215699</v>
      </c>
      <c r="H185">
        <v>-1731.7625284194901</v>
      </c>
      <c r="I185">
        <v>-6.3762552699123702</v>
      </c>
      <c r="J185">
        <v>-1737.71214485168</v>
      </c>
      <c r="K185">
        <v>-7.1204432859924802</v>
      </c>
      <c r="L185">
        <v>-1744.2753314971901</v>
      </c>
    </row>
    <row r="186" spans="5:12" x14ac:dyDescent="0.25">
      <c r="E186">
        <v>-8.6994015795259401</v>
      </c>
      <c r="F186">
        <v>-1814.208984375</v>
      </c>
      <c r="G186">
        <v>-8.2957588482269404</v>
      </c>
      <c r="H186">
        <v>-1812.2899532318099</v>
      </c>
      <c r="I186">
        <v>-6.6459675383752099</v>
      </c>
      <c r="J186">
        <v>-1819.1773891449</v>
      </c>
      <c r="K186">
        <v>-7.3861693896357998</v>
      </c>
      <c r="L186">
        <v>-1824.84996318817</v>
      </c>
    </row>
    <row r="187" spans="5:12" x14ac:dyDescent="0.25">
      <c r="E187">
        <v>-8.9546219155988602</v>
      </c>
      <c r="F187">
        <v>-1894.5127725601201</v>
      </c>
      <c r="G187">
        <v>-8.5598796663271806</v>
      </c>
      <c r="H187">
        <v>-1894.0517902374299</v>
      </c>
      <c r="I187">
        <v>-6.9160378944104703</v>
      </c>
      <c r="J187">
        <v>-1899.3291854858401</v>
      </c>
      <c r="K187">
        <v>-7.6527647233678202</v>
      </c>
      <c r="L187">
        <v>-1906.40711784363</v>
      </c>
    </row>
    <row r="188" spans="5:12" x14ac:dyDescent="0.25">
      <c r="E188">
        <v>-9.1977431088223707</v>
      </c>
      <c r="F188">
        <v>-1975.6352901458699</v>
      </c>
      <c r="G188">
        <v>-8.82145571385254</v>
      </c>
      <c r="H188">
        <v>-1974.29883480072</v>
      </c>
      <c r="I188">
        <v>-7.1610281622658496</v>
      </c>
      <c r="J188">
        <v>-1979.73120212555</v>
      </c>
      <c r="K188">
        <v>-7.9014424903510898</v>
      </c>
      <c r="L188">
        <v>-1987.0789051055899</v>
      </c>
    </row>
    <row r="189" spans="5:12" x14ac:dyDescent="0.25">
      <c r="E189">
        <v>-9.4341424520613799</v>
      </c>
      <c r="F189">
        <v>-2055.7131767272899</v>
      </c>
      <c r="G189">
        <v>-9.0585564621085908</v>
      </c>
      <c r="H189">
        <v>-2054.78954315186</v>
      </c>
      <c r="I189">
        <v>-7.4045905156204403</v>
      </c>
      <c r="J189">
        <v>-2059.8106384277298</v>
      </c>
      <c r="K189">
        <v>-8.1388130060936792</v>
      </c>
      <c r="L189">
        <v>-2067.4569606781001</v>
      </c>
    </row>
    <row r="190" spans="5:12" x14ac:dyDescent="0.25">
      <c r="E190">
        <v>-9.6493575466202604</v>
      </c>
      <c r="F190">
        <v>-2136.35182380676</v>
      </c>
      <c r="G190">
        <v>-9.2968509466987594</v>
      </c>
      <c r="H190">
        <v>-2135.8010768890399</v>
      </c>
      <c r="I190">
        <v>-7.63744775068953</v>
      </c>
      <c r="J190">
        <v>-2140.26784896851</v>
      </c>
      <c r="K190">
        <v>-8.3692756559537305</v>
      </c>
      <c r="L190">
        <v>-2148.4007835388202</v>
      </c>
    </row>
    <row r="191" spans="5:12" x14ac:dyDescent="0.25">
      <c r="E191">
        <v>-9.8557685573001201</v>
      </c>
      <c r="F191">
        <v>-2216.3922786712601</v>
      </c>
      <c r="G191">
        <v>-9.5156270456214394</v>
      </c>
      <c r="H191">
        <v>-2216.2442207336398</v>
      </c>
      <c r="I191">
        <v>-7.8595069890679099</v>
      </c>
      <c r="J191">
        <v>-2220.9219932556198</v>
      </c>
      <c r="K191">
        <v>-8.5885581249174603</v>
      </c>
      <c r="L191">
        <v>-2229.5513153076199</v>
      </c>
    </row>
    <row r="192" spans="5:12" x14ac:dyDescent="0.25">
      <c r="E192">
        <v>-10.045741561158501</v>
      </c>
      <c r="F192">
        <v>-2296.8053817749001</v>
      </c>
      <c r="G192">
        <v>-9.7208550279719006</v>
      </c>
      <c r="H192">
        <v>-2296.3433265685999</v>
      </c>
      <c r="I192">
        <v>-8.0783640976553102</v>
      </c>
      <c r="J192">
        <v>-2302.09302902222</v>
      </c>
      <c r="K192">
        <v>-8.8061244387952904</v>
      </c>
      <c r="L192">
        <v>-2309.7414970397899</v>
      </c>
    </row>
    <row r="193" spans="5:12" x14ac:dyDescent="0.25">
      <c r="E193">
        <v>-10.2353637950528</v>
      </c>
      <c r="F193">
        <v>-2377.6817321777298</v>
      </c>
      <c r="G193">
        <v>-9.9231961425997905</v>
      </c>
      <c r="H193">
        <v>-2378.0939579010001</v>
      </c>
      <c r="I193">
        <v>-8.2881870337938004</v>
      </c>
      <c r="J193">
        <v>-2382.7743530273401</v>
      </c>
      <c r="K193">
        <v>-9.0135544323750807</v>
      </c>
      <c r="L193">
        <v>-2389.9199962615999</v>
      </c>
    </row>
    <row r="194" spans="5:12" x14ac:dyDescent="0.25">
      <c r="E194">
        <v>-10.4217807701427</v>
      </c>
      <c r="F194">
        <v>-2458.55641365051</v>
      </c>
      <c r="G194">
        <v>-10.113739853370801</v>
      </c>
      <c r="H194">
        <v>-2458.6863517761199</v>
      </c>
      <c r="I194">
        <v>-8.4906458280857091</v>
      </c>
      <c r="J194">
        <v>-2463.0579948425302</v>
      </c>
      <c r="K194">
        <v>-9.2085166323623699</v>
      </c>
      <c r="L194">
        <v>-2469.9976444244398</v>
      </c>
    </row>
    <row r="195" spans="5:12" x14ac:dyDescent="0.25">
      <c r="E195">
        <v>-10.6047802422144</v>
      </c>
      <c r="F195">
        <v>-2538.70582580566</v>
      </c>
      <c r="G195">
        <v>-10.2918160319786</v>
      </c>
      <c r="H195">
        <v>-2538.7356281280499</v>
      </c>
      <c r="I195">
        <v>-8.6803817978086997</v>
      </c>
      <c r="J195">
        <v>-2543.2572364807102</v>
      </c>
      <c r="K195">
        <v>-9.4021601152273995</v>
      </c>
      <c r="L195">
        <v>-2550.0664710998499</v>
      </c>
    </row>
    <row r="196" spans="5:12" x14ac:dyDescent="0.25">
      <c r="E196">
        <v>-10.7814191183536</v>
      </c>
      <c r="F196">
        <v>-2619.4267272949201</v>
      </c>
      <c r="G196">
        <v>-10.451916044267399</v>
      </c>
      <c r="H196">
        <v>-2619.3881034851102</v>
      </c>
      <c r="I196">
        <v>-8.8691254817164893</v>
      </c>
      <c r="J196">
        <v>-2623.3186721801799</v>
      </c>
      <c r="K196">
        <v>-9.5876660145974597</v>
      </c>
      <c r="L196">
        <v>-2630.24806976318</v>
      </c>
    </row>
    <row r="197" spans="5:12" x14ac:dyDescent="0.25">
      <c r="E197">
        <v>-10.9555015219442</v>
      </c>
      <c r="F197">
        <v>-2699.7418403625502</v>
      </c>
      <c r="G197">
        <v>-10.6254821478634</v>
      </c>
      <c r="H197">
        <v>-2701.36570930481</v>
      </c>
      <c r="I197">
        <v>-9.0454461349548101</v>
      </c>
      <c r="J197">
        <v>-2704.5762538909898</v>
      </c>
      <c r="K197">
        <v>-9.7641607946140905</v>
      </c>
      <c r="L197">
        <v>-2710.6981277465802</v>
      </c>
    </row>
    <row r="198" spans="5:12" x14ac:dyDescent="0.25">
      <c r="E198">
        <v>-11.129136118664199</v>
      </c>
      <c r="F198">
        <v>-2781.0988426208501</v>
      </c>
      <c r="G198">
        <v>-10.7915963942965</v>
      </c>
      <c r="H198">
        <v>-2781.76784515381</v>
      </c>
      <c r="I198">
        <v>-9.2201805257563105</v>
      </c>
      <c r="J198">
        <v>-2785.1793766021701</v>
      </c>
      <c r="K198">
        <v>-9.9375240524202209</v>
      </c>
      <c r="L198">
        <v>-2791.01634025574</v>
      </c>
    </row>
    <row r="199" spans="5:12" x14ac:dyDescent="0.25">
      <c r="E199">
        <v>-11.302114256239699</v>
      </c>
      <c r="F199">
        <v>-2862.3125553131099</v>
      </c>
      <c r="G199">
        <v>-10.9457585847667</v>
      </c>
      <c r="H199">
        <v>-2862.0381355285599</v>
      </c>
      <c r="I199">
        <v>-9.3859533731524802</v>
      </c>
      <c r="J199">
        <v>-2865.9338951110799</v>
      </c>
      <c r="K199">
        <v>-10.1000323486402</v>
      </c>
      <c r="L199">
        <v>-2871.8936443328898</v>
      </c>
    </row>
    <row r="200" spans="5:12" x14ac:dyDescent="0.25">
      <c r="E200">
        <v>-11.4662626420611</v>
      </c>
      <c r="F200">
        <v>-2942.4147605896001</v>
      </c>
      <c r="G200">
        <v>-11.1029776179832</v>
      </c>
      <c r="H200">
        <v>-2943.51148605347</v>
      </c>
      <c r="I200">
        <v>-9.5409740446235993</v>
      </c>
      <c r="J200">
        <v>-2946.7854499816899</v>
      </c>
      <c r="K200">
        <v>-10.2536388908112</v>
      </c>
      <c r="L200">
        <v>-2951.9536495208699</v>
      </c>
    </row>
    <row r="201" spans="5:12" x14ac:dyDescent="0.25">
      <c r="E201">
        <v>-11.631861391195899</v>
      </c>
      <c r="F201">
        <v>-3022.7987766265901</v>
      </c>
      <c r="G201">
        <v>-11.2521553893671</v>
      </c>
      <c r="H201">
        <v>-3023.5676765441899</v>
      </c>
      <c r="I201">
        <v>-9.6920614901459299</v>
      </c>
      <c r="J201">
        <v>-3026.9813537597702</v>
      </c>
      <c r="K201">
        <v>-10.400182900433601</v>
      </c>
      <c r="L201">
        <v>-3031.9588184356699</v>
      </c>
    </row>
    <row r="202" spans="5:12" x14ac:dyDescent="0.25">
      <c r="E202">
        <v>-11.791964761306801</v>
      </c>
      <c r="F202">
        <v>-3103.1169891357399</v>
      </c>
      <c r="G202">
        <v>-11.4006847090023</v>
      </c>
      <c r="H202">
        <v>-3103.7003993988001</v>
      </c>
      <c r="I202">
        <v>-9.8405537493767792</v>
      </c>
      <c r="J202">
        <v>-3107.0301532745402</v>
      </c>
      <c r="K202">
        <v>-10.541548446322899</v>
      </c>
      <c r="L202">
        <v>-3112.3960018158</v>
      </c>
    </row>
    <row r="203" spans="5:12" x14ac:dyDescent="0.25">
      <c r="E203">
        <v>-11.9483528305527</v>
      </c>
      <c r="F203">
        <v>-3183.9363574981699</v>
      </c>
      <c r="G203">
        <v>-11.547098153437499</v>
      </c>
      <c r="H203">
        <v>-3183.9373111724899</v>
      </c>
      <c r="I203">
        <v>-9.9757100708223696</v>
      </c>
      <c r="J203">
        <v>-3187.1473789215102</v>
      </c>
      <c r="K203">
        <v>-10.685323871103</v>
      </c>
      <c r="L203">
        <v>-3192.6393508911101</v>
      </c>
    </row>
    <row r="204" spans="5:12" x14ac:dyDescent="0.25">
      <c r="E204">
        <v>-12.1044222454791</v>
      </c>
      <c r="F204">
        <v>-3264.8394107818599</v>
      </c>
      <c r="G204">
        <v>-11.6982086395124</v>
      </c>
      <c r="H204">
        <v>-3264.4407749175998</v>
      </c>
      <c r="I204">
        <v>-10.108603312589301</v>
      </c>
      <c r="J204">
        <v>-3268.0103778839102</v>
      </c>
      <c r="K204">
        <v>-10.823969273120399</v>
      </c>
      <c r="L204">
        <v>-3273.9896774292001</v>
      </c>
    </row>
    <row r="205" spans="5:12" x14ac:dyDescent="0.25">
      <c r="E205">
        <v>-12.259580090993399</v>
      </c>
      <c r="F205">
        <v>-3345.4227447509802</v>
      </c>
      <c r="G205">
        <v>-11.8397881214403</v>
      </c>
      <c r="H205">
        <v>-3344.8650836944598</v>
      </c>
      <c r="I205">
        <v>-10.2341079482387</v>
      </c>
      <c r="J205">
        <v>-3349.7173786163298</v>
      </c>
      <c r="K205">
        <v>-10.967772356542399</v>
      </c>
      <c r="L205">
        <v>-3354.62522506714</v>
      </c>
    </row>
    <row r="206" spans="5:12" x14ac:dyDescent="0.25">
      <c r="E206">
        <v>-12.4025936798598</v>
      </c>
      <c r="F206">
        <v>-3425.5030155181898</v>
      </c>
      <c r="G206">
        <v>-11.9777608360843</v>
      </c>
      <c r="H206">
        <v>-3425.2882003784198</v>
      </c>
      <c r="I206">
        <v>-10.361248874279401</v>
      </c>
      <c r="J206">
        <v>-3429.7463893890399</v>
      </c>
      <c r="K206">
        <v>-11.100469586683101</v>
      </c>
      <c r="L206">
        <v>-3435.8229637146001</v>
      </c>
    </row>
    <row r="207" spans="5:12" x14ac:dyDescent="0.25">
      <c r="E207">
        <v>-12.5491666729834</v>
      </c>
      <c r="F207">
        <v>-3506.4735412597702</v>
      </c>
      <c r="G207">
        <v>-12.118154866894701</v>
      </c>
      <c r="H207">
        <v>-3505.8708190918001</v>
      </c>
      <c r="I207">
        <v>-10.4810959292981</v>
      </c>
      <c r="J207">
        <v>-3512.1753215789799</v>
      </c>
      <c r="K207">
        <v>-11.2278507327445</v>
      </c>
      <c r="L207">
        <v>-3517.7392959594699</v>
      </c>
    </row>
    <row r="208" spans="5:12" x14ac:dyDescent="0.25">
      <c r="E208">
        <v>-12.699266948830701</v>
      </c>
      <c r="F208">
        <v>-3586.51733398438</v>
      </c>
      <c r="G208">
        <v>-12.252413868168</v>
      </c>
      <c r="H208">
        <v>-3586.0629081726102</v>
      </c>
      <c r="I208">
        <v>-10.5978199262847</v>
      </c>
      <c r="J208">
        <v>-3592.8297042846698</v>
      </c>
      <c r="K208">
        <v>-11.3567056864545</v>
      </c>
      <c r="L208">
        <v>-3598.2277393341101</v>
      </c>
    </row>
    <row r="209" spans="5:12" x14ac:dyDescent="0.25">
      <c r="E209">
        <v>-12.834437848459</v>
      </c>
      <c r="F209">
        <v>-3667.2902107238801</v>
      </c>
      <c r="G209">
        <v>-12.3860637752247</v>
      </c>
      <c r="H209">
        <v>-3666.1248207092299</v>
      </c>
      <c r="I209">
        <v>-10.7140184112566</v>
      </c>
      <c r="J209">
        <v>-3673.5248565673801</v>
      </c>
      <c r="K209">
        <v>-11.4800340196935</v>
      </c>
      <c r="L209">
        <v>-3679.3470382690398</v>
      </c>
    </row>
    <row r="210" spans="5:12" x14ac:dyDescent="0.25">
      <c r="E210">
        <v>-12.9754373361971</v>
      </c>
      <c r="F210">
        <v>-3748.1133937835698</v>
      </c>
      <c r="G210">
        <v>-12.514670658292401</v>
      </c>
      <c r="H210">
        <v>-3746.1864948272701</v>
      </c>
      <c r="I210">
        <v>-10.8296757627253</v>
      </c>
      <c r="J210">
        <v>-3753.6480426788298</v>
      </c>
      <c r="K210">
        <v>-11.6077786263526</v>
      </c>
      <c r="L210">
        <v>-3759.7289085388202</v>
      </c>
    </row>
    <row r="211" spans="5:12" x14ac:dyDescent="0.25">
      <c r="E211">
        <v>-13.1106387813177</v>
      </c>
      <c r="F211">
        <v>-3828.1397819519002</v>
      </c>
      <c r="G211">
        <v>-12.643674330341099</v>
      </c>
      <c r="H211">
        <v>-3826.7164230346698</v>
      </c>
      <c r="I211">
        <v>-10.937746847424201</v>
      </c>
      <c r="J211">
        <v>-3834.4686031341598</v>
      </c>
      <c r="K211">
        <v>-11.7248184928202</v>
      </c>
      <c r="L211">
        <v>-3840.45338630676</v>
      </c>
    </row>
    <row r="212" spans="5:12" x14ac:dyDescent="0.25">
      <c r="E212">
        <v>-13.2416771339583</v>
      </c>
      <c r="F212">
        <v>-3908.2179069519002</v>
      </c>
      <c r="G212">
        <v>-12.7684133472351</v>
      </c>
      <c r="H212">
        <v>-3907.7098369598398</v>
      </c>
      <c r="I212">
        <v>-11.043873127881501</v>
      </c>
      <c r="J212">
        <v>-3914.4761562347398</v>
      </c>
      <c r="K212">
        <v>-11.846397532610901</v>
      </c>
      <c r="L212">
        <v>-3923.2699871063201</v>
      </c>
    </row>
    <row r="213" spans="5:12" x14ac:dyDescent="0.25">
      <c r="E213">
        <v>-13.3733566534759</v>
      </c>
      <c r="F213">
        <v>-3989.7744655609099</v>
      </c>
      <c r="G213">
        <v>-12.890814849583499</v>
      </c>
      <c r="H213">
        <v>-3988.5487556457501</v>
      </c>
      <c r="I213">
        <v>-11.1521912638897</v>
      </c>
      <c r="J213">
        <v>-3994.8239326477101</v>
      </c>
      <c r="K213">
        <v>-11.9593531614192</v>
      </c>
      <c r="L213">
        <v>-3994.48680877686</v>
      </c>
    </row>
    <row r="214" spans="5:12" x14ac:dyDescent="0.25">
      <c r="E214">
        <v>-13.391690368464999</v>
      </c>
      <c r="F214">
        <v>-3996.0787296295198</v>
      </c>
      <c r="G214">
        <v>-12.912557570629501</v>
      </c>
      <c r="H214">
        <v>-3995.4178333282498</v>
      </c>
      <c r="I214">
        <v>-11.155959570165001</v>
      </c>
      <c r="J214">
        <v>-3994.2607879638699</v>
      </c>
      <c r="K214">
        <v>-11.9680975278027</v>
      </c>
      <c r="L214">
        <v>-4000</v>
      </c>
    </row>
    <row r="215" spans="5:12" x14ac:dyDescent="0.25">
      <c r="E215">
        <v>-13.403093991883299</v>
      </c>
      <c r="F215">
        <v>-4000</v>
      </c>
      <c r="G215">
        <v>-12.927061522445999</v>
      </c>
      <c r="H215">
        <v>-4000</v>
      </c>
    </row>
  </sheetData>
  <mergeCells count="65">
    <mergeCell ref="AR7:AS7"/>
    <mergeCell ref="AT7:AU7"/>
    <mergeCell ref="AV7:AW7"/>
    <mergeCell ref="AX7:AY7"/>
    <mergeCell ref="AZ7:BA7"/>
    <mergeCell ref="Z7:AA7"/>
    <mergeCell ref="AE7:AF7"/>
    <mergeCell ref="AG7:AH7"/>
    <mergeCell ref="AI7:AJ7"/>
    <mergeCell ref="AK7:AL7"/>
    <mergeCell ref="AM7:AN7"/>
    <mergeCell ref="AZ6:BA6"/>
    <mergeCell ref="E7:F7"/>
    <mergeCell ref="G7:H7"/>
    <mergeCell ref="I7:J7"/>
    <mergeCell ref="K7:L7"/>
    <mergeCell ref="M7:N7"/>
    <mergeCell ref="R7:S7"/>
    <mergeCell ref="T7:U7"/>
    <mergeCell ref="V7:W7"/>
    <mergeCell ref="X7:Y7"/>
    <mergeCell ref="AK6:AL6"/>
    <mergeCell ref="AM6:AN6"/>
    <mergeCell ref="AR6:AS6"/>
    <mergeCell ref="AT6:AU6"/>
    <mergeCell ref="AV6:AW6"/>
    <mergeCell ref="AX6:AY6"/>
    <mergeCell ref="V6:W6"/>
    <mergeCell ref="X6:Y6"/>
    <mergeCell ref="Z6:AA6"/>
    <mergeCell ref="AE6:AF6"/>
    <mergeCell ref="AG6:AH6"/>
    <mergeCell ref="AI6:AJ6"/>
    <mergeCell ref="R6:S6"/>
    <mergeCell ref="T6:U6"/>
    <mergeCell ref="AG4:AH4"/>
    <mergeCell ref="AI4:AJ4"/>
    <mergeCell ref="AK4:AL4"/>
    <mergeCell ref="E6:F6"/>
    <mergeCell ref="G6:H6"/>
    <mergeCell ref="I6:J6"/>
    <mergeCell ref="K6:L6"/>
    <mergeCell ref="M6:N6"/>
    <mergeCell ref="C2:D2"/>
    <mergeCell ref="E3:N3"/>
    <mergeCell ref="R3:AA3"/>
    <mergeCell ref="AE3:AN3"/>
    <mergeCell ref="R4:S4"/>
    <mergeCell ref="T4:U4"/>
    <mergeCell ref="V4:W4"/>
    <mergeCell ref="X4:Y4"/>
    <mergeCell ref="Z4:AA4"/>
    <mergeCell ref="AM4:AN4"/>
    <mergeCell ref="AR3:BA3"/>
    <mergeCell ref="E4:F4"/>
    <mergeCell ref="G4:H4"/>
    <mergeCell ref="I4:J4"/>
    <mergeCell ref="K4:L4"/>
    <mergeCell ref="M4:N4"/>
    <mergeCell ref="AE4:AF4"/>
    <mergeCell ref="AV4:AW4"/>
    <mergeCell ref="AX4:AY4"/>
    <mergeCell ref="AZ4:BA4"/>
    <mergeCell ref="AR4:AS4"/>
    <mergeCell ref="AT4:AU4"/>
  </mergeCells>
  <pageMargins left="0.7" right="0.7" top="0.78740157499999996" bottom="0.78740157499999996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1" r:id="rId4" name="Button 1">
              <controlPr defaultSize="0" print="0" autoFill="0" autoPict="0" macro="[0]!ZStaticExtraction">
                <anchor moveWithCells="1" sizeWithCells="1">
                  <from>
                    <xdr:col>1</xdr:col>
                    <xdr:colOff>476250</xdr:colOff>
                    <xdr:row>8</xdr:row>
                    <xdr:rowOff>9525</xdr:rowOff>
                  </from>
                  <to>
                    <xdr:col>3</xdr:col>
                    <xdr:colOff>638175</xdr:colOff>
                    <xdr:row>11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2" r:id="rId5" name="Button 2">
              <controlPr defaultSize="0" print="0" autoFill="0" autoPict="0" macro="[0]!ZDynamicExtraction1">
                <anchor moveWithCells="1" sizeWithCells="1">
                  <from>
                    <xdr:col>15</xdr:col>
                    <xdr:colOff>171450</xdr:colOff>
                    <xdr:row>9</xdr:row>
                    <xdr:rowOff>0</xdr:rowOff>
                  </from>
                  <to>
                    <xdr:col>16</xdr:col>
                    <xdr:colOff>695325</xdr:colOff>
                    <xdr:row>12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3" r:id="rId6" name="Button 3">
              <controlPr defaultSize="0" print="0" autoFill="0" autoPict="0" macro="[0]!ZDynamicExtraction2">
                <anchor moveWithCells="1" sizeWithCells="1">
                  <from>
                    <xdr:col>40</xdr:col>
                    <xdr:colOff>781050</xdr:colOff>
                    <xdr:row>7</xdr:row>
                    <xdr:rowOff>190500</xdr:rowOff>
                  </from>
                  <to>
                    <xdr:col>42</xdr:col>
                    <xdr:colOff>647700</xdr:colOff>
                    <xdr:row>11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4" r:id="rId7" name="Button 4">
              <controlPr defaultSize="0" print="0" autoFill="0" autoPict="0" macro="[0]!ZDynamicExtraction3">
                <anchor moveWithCells="1" sizeWithCells="1">
                  <from>
                    <xdr:col>28</xdr:col>
                    <xdr:colOff>19050</xdr:colOff>
                    <xdr:row>8</xdr:row>
                    <xdr:rowOff>19050</xdr:rowOff>
                  </from>
                  <to>
                    <xdr:col>29</xdr:col>
                    <xdr:colOff>619125</xdr:colOff>
                    <xdr:row>11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Summary</vt:lpstr>
      <vt:lpstr>X static</vt:lpstr>
      <vt:lpstr>Y static</vt:lpstr>
      <vt:lpstr>Z static</vt:lpstr>
      <vt:lpstr>X dynamic</vt:lpstr>
      <vt:lpstr>Z dynamic</vt:lpstr>
      <vt:lpstr>X  Data</vt:lpstr>
      <vt:lpstr>Y  Data</vt:lpstr>
      <vt:lpstr>Z 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2019-07-22T11:30:09Z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