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 tabRatio="665" activeTab="11"/>
  </bookViews>
  <sheets>
    <sheet name="Etudes" sheetId="4" r:id="rId1"/>
    <sheet name="Consultations JBU" sheetId="5" r:id="rId2"/>
    <sheet name="2018" sheetId="6" r:id="rId3"/>
    <sheet name="REMISE D OFFRE" sheetId="7" r:id="rId4"/>
    <sheet name="RENSEIGNEMENT 1" sheetId="8" r:id="rId5"/>
    <sheet name="RENSEIGNEMENTS 2" sheetId="9" r:id="rId6"/>
    <sheet name="Etat des lieux" sheetId="10" r:id="rId7"/>
    <sheet name="ADMINISTRATIVE" sheetId="11" r:id="rId8"/>
    <sheet name="A-2" sheetId="12" r:id="rId9"/>
    <sheet name="ANNEXE 1 RISQUE" sheetId="13" r:id="rId10"/>
    <sheet name="Check-list" sheetId="14" r:id="rId11"/>
    <sheet name="Feuil2" sheetId="16" r:id="rId12"/>
    <sheet name="Feuil3" sheetId="17" r:id="rId13"/>
  </sheets>
  <definedNames>
    <definedName name="_xlnm._FilterDatabase" localSheetId="0" hidden="1">Etudes!$A$1:$I$19</definedName>
    <definedName name="_xlnm.Print_Titles" localSheetId="10">'Check-list'!$2:$19</definedName>
    <definedName name="_xlnm.Print_Titles" localSheetId="1">'Consultations JBU'!$16:$19</definedName>
    <definedName name="_xlnm.Print_Titles" localSheetId="0">Etudes!$16:$18</definedName>
    <definedName name="_xlnm.Print_Area" localSheetId="7">ADMINISTRATIVE!$A$2:$F$54</definedName>
    <definedName name="_xlnm.Print_Area" localSheetId="9">'ANNEXE 1 RISQUE'!$A$1:$F$59</definedName>
    <definedName name="_xlnm.Print_Area" localSheetId="10">'Check-list'!$B$2:$K$101</definedName>
    <definedName name="_xlnm.Print_Area" localSheetId="1">'Consultations JBU'!$A$1:$AL$64</definedName>
    <definedName name="_xlnm.Print_Area" localSheetId="6">'Etat des lieux'!$A$1:$F$62</definedName>
    <definedName name="_xlnm.Print_Area" localSheetId="0">Etudes!$A$1:$AY$49</definedName>
    <definedName name="_xlnm.Print_Area" localSheetId="3">'REMISE D OFFRE'!$A$1:$F$23</definedName>
    <definedName name="_xlnm.Print_Area" localSheetId="4">'RENSEIGNEMENT 1'!$A$1:$F$58</definedName>
    <definedName name="_xlnm.Print_Area" localSheetId="5">'RENSEIGNEMENTS 2'!$A$1:$F$61</definedName>
  </definedNames>
  <calcPr calcId="145621"/>
</workbook>
</file>

<file path=xl/calcChain.xml><?xml version="1.0" encoding="utf-8"?>
<calcChain xmlns="http://schemas.openxmlformats.org/spreadsheetml/2006/main">
  <c r="F2" i="16" l="1"/>
  <c r="B1" i="17" l="1"/>
  <c r="B15" i="17" l="1"/>
  <c r="B11" i="17"/>
  <c r="B7" i="17"/>
  <c r="B14" i="17"/>
  <c r="B6" i="17"/>
  <c r="B13" i="17"/>
  <c r="B12" i="17"/>
  <c r="B4" i="17"/>
  <c r="B3" i="17"/>
  <c r="E2" i="16"/>
  <c r="AY20" i="16" l="1"/>
  <c r="D4" i="16"/>
  <c r="AY22" i="16"/>
  <c r="AZ22" i="16" s="1"/>
  <c r="BA22" i="16" s="1"/>
  <c r="BB22" i="16" s="1"/>
  <c r="BC22" i="16" s="1"/>
  <c r="BD22" i="16" s="1"/>
  <c r="BE22" i="16" s="1"/>
  <c r="BF22" i="16" s="1"/>
  <c r="BG22" i="16" s="1"/>
  <c r="BH22" i="16" s="1"/>
  <c r="BI22" i="16" s="1"/>
  <c r="BJ22" i="16" s="1"/>
  <c r="BK22" i="16" s="1"/>
  <c r="BL22" i="16" s="1"/>
  <c r="BM22" i="16" s="1"/>
  <c r="BN22" i="16" s="1"/>
  <c r="BO22" i="16" s="1"/>
  <c r="BP22" i="16" s="1"/>
  <c r="BQ22" i="16" s="1"/>
  <c r="BR22" i="16" s="1"/>
  <c r="BS22" i="16" s="1"/>
  <c r="BT22" i="16" s="1"/>
  <c r="BU22" i="16" s="1"/>
  <c r="BV22" i="16" s="1"/>
  <c r="BW22" i="16" s="1"/>
  <c r="BX22" i="16" s="1"/>
  <c r="BY22" i="16" s="1"/>
  <c r="BZ22" i="16" s="1"/>
  <c r="CA22" i="16" s="1"/>
  <c r="CB22" i="16" s="1"/>
  <c r="CC22" i="16" s="1"/>
  <c r="D6" i="16"/>
  <c r="B10" i="17"/>
  <c r="B8" i="17"/>
  <c r="B9" i="17"/>
  <c r="B5" i="17"/>
  <c r="F3" i="13"/>
  <c r="E3" i="12"/>
  <c r="D3" i="11"/>
  <c r="F3" i="10"/>
  <c r="F3" i="9"/>
  <c r="F3" i="8"/>
  <c r="F3" i="7"/>
  <c r="I34" i="4"/>
  <c r="E6" i="16" l="1"/>
  <c r="F6" i="16" l="1"/>
  <c r="G6" i="16" l="1"/>
  <c r="H6" i="16" l="1"/>
  <c r="I6" i="16" l="1"/>
  <c r="J6" i="16" l="1"/>
  <c r="K6" i="16" l="1"/>
  <c r="L6" i="16" l="1"/>
  <c r="M6" i="16" l="1"/>
  <c r="N6" i="16" l="1"/>
  <c r="O6" i="16" l="1"/>
  <c r="P6" i="16" l="1"/>
  <c r="Q6" i="16" l="1"/>
  <c r="R6" i="16" l="1"/>
  <c r="S6" i="16" l="1"/>
  <c r="T6" i="16" l="1"/>
  <c r="U6" i="16" l="1"/>
  <c r="V6" i="16" l="1"/>
  <c r="W6" i="16" l="1"/>
  <c r="X6" i="16" l="1"/>
  <c r="Y6" i="16" l="1"/>
  <c r="Z6" i="16" l="1"/>
  <c r="AA6" i="16" l="1"/>
  <c r="AB6" i="16" l="1"/>
  <c r="AC6" i="16" l="1"/>
  <c r="AD6" i="16" l="1"/>
  <c r="AE6" i="16" l="1"/>
  <c r="AF6" i="16" l="1"/>
  <c r="AG6" i="16" l="1"/>
  <c r="AH6" i="16" l="1"/>
  <c r="AH5" i="16" l="1"/>
</calcChain>
</file>

<file path=xl/sharedStrings.xml><?xml version="1.0" encoding="utf-8"?>
<sst xmlns="http://schemas.openxmlformats.org/spreadsheetml/2006/main" count="978" uniqueCount="603">
  <si>
    <t>T</t>
  </si>
  <si>
    <t>TRANSFERT</t>
  </si>
  <si>
    <t>GBA</t>
  </si>
  <si>
    <t>B</t>
  </si>
  <si>
    <t>BOUCLAGE</t>
  </si>
  <si>
    <t>ABE</t>
  </si>
  <si>
    <t>L</t>
  </si>
  <si>
    <t>REUNION DE LANCEMENT</t>
  </si>
  <si>
    <t>APE</t>
  </si>
  <si>
    <t>R</t>
  </si>
  <si>
    <t>REUNION TECHNIQUE</t>
  </si>
  <si>
    <t>BMI</t>
  </si>
  <si>
    <t>RO</t>
  </si>
  <si>
    <t>REMISE OFFRE</t>
  </si>
  <si>
    <t>JTH</t>
  </si>
  <si>
    <t>RC</t>
  </si>
  <si>
    <t>RENDEZ-VOUS CLIENT</t>
  </si>
  <si>
    <t>JBU</t>
  </si>
  <si>
    <t>JFM</t>
  </si>
  <si>
    <t>KGH</t>
  </si>
  <si>
    <t>S</t>
  </si>
  <si>
    <t>Séminaire</t>
  </si>
  <si>
    <t>CRO</t>
  </si>
  <si>
    <t>F</t>
  </si>
  <si>
    <t>Formation</t>
  </si>
  <si>
    <t>JCO</t>
  </si>
  <si>
    <t>SS</t>
  </si>
  <si>
    <t>Sans Solde</t>
  </si>
  <si>
    <t>RCH</t>
  </si>
  <si>
    <t>JUILLET</t>
  </si>
  <si>
    <t>AOUT</t>
  </si>
  <si>
    <t>RESPONS.</t>
  </si>
  <si>
    <t xml:space="preserve">Montant 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</si>
  <si>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</si>
  <si>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</si>
  <si>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</si>
  <si>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</si>
  <si>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</si>
  <si>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</si>
  <si>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</si>
  <si>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N°</t>
  </si>
  <si>
    <t>AFFAIRES</t>
  </si>
  <si>
    <t>COM.</t>
  </si>
  <si>
    <t>ECON.</t>
  </si>
  <si>
    <t>OBSERVATIONS</t>
  </si>
  <si>
    <t>ACTIONS</t>
  </si>
  <si>
    <t xml:space="preserve">DR </t>
  </si>
  <si>
    <t>DICT</t>
  </si>
  <si>
    <t>remise</t>
  </si>
  <si>
    <t>M</t>
  </si>
  <si>
    <t>J</t>
  </si>
  <si>
    <t>V</t>
  </si>
  <si>
    <t xml:space="preserve"> </t>
  </si>
  <si>
    <t>A MENER</t>
  </si>
  <si>
    <t>d'offre</t>
  </si>
  <si>
    <t>15</t>
  </si>
  <si>
    <t>16</t>
  </si>
  <si>
    <t>17</t>
  </si>
  <si>
    <t>18</t>
  </si>
  <si>
    <t>19</t>
  </si>
  <si>
    <t>22</t>
  </si>
  <si>
    <t>23</t>
  </si>
  <si>
    <t>24</t>
  </si>
  <si>
    <t>25</t>
  </si>
  <si>
    <t>26</t>
  </si>
  <si>
    <t>29</t>
  </si>
  <si>
    <t>30</t>
  </si>
  <si>
    <t>31</t>
  </si>
  <si>
    <t>1</t>
  </si>
  <si>
    <t>2</t>
  </si>
  <si>
    <t>5</t>
  </si>
  <si>
    <t>6</t>
  </si>
  <si>
    <t>7</t>
  </si>
  <si>
    <t>8</t>
  </si>
  <si>
    <t>9</t>
  </si>
  <si>
    <t>12</t>
  </si>
  <si>
    <t>13</t>
  </si>
  <si>
    <t>14</t>
  </si>
  <si>
    <t>20</t>
  </si>
  <si>
    <t>21</t>
  </si>
  <si>
    <t>27</t>
  </si>
  <si>
    <t>28</t>
  </si>
  <si>
    <t>ETUDES EN COURS</t>
  </si>
  <si>
    <t>REDMAN RENAUDIN ANGOULEME</t>
  </si>
  <si>
    <t>Etude</t>
  </si>
  <si>
    <t>RO 10/09</t>
  </si>
  <si>
    <t>Consultations</t>
  </si>
  <si>
    <t>ETUDES A PROGRAMMER</t>
  </si>
  <si>
    <t>BENTIN AULNAY</t>
  </si>
  <si>
    <t>RO 12/08/19</t>
  </si>
  <si>
    <t>REMISE D'OFFRE</t>
  </si>
  <si>
    <t>VILOGIA BLANC-MESNIL</t>
  </si>
  <si>
    <t>RO 12/07/2019</t>
  </si>
  <si>
    <t>ETUDES EN ATTENTE</t>
  </si>
  <si>
    <t>MONTBONNOT</t>
  </si>
  <si>
    <t>AFFAIRES TRAITEES - CONCOURS QUALITE et RETOUR OBJECTIFS A PROGRAMMER</t>
  </si>
  <si>
    <t>QUALITE N°1</t>
  </si>
  <si>
    <t>QUALITE N°2</t>
  </si>
  <si>
    <t>QUALITE N°3</t>
  </si>
  <si>
    <t>UNE FICHE D'OPERATION SERA OUVERTE ET REMPLIE AVANT CHAQUE REUNION DE BOUCLAGE.</t>
  </si>
  <si>
    <t>POUR CHAQUE DEMARRAGE D'ETUDES UNE REUNION DE LANCEMENT SERA  PROGRAMMEE.</t>
  </si>
  <si>
    <t>PLANNING CONSULTATIONS JBU</t>
  </si>
  <si>
    <t>MARS</t>
  </si>
  <si>
    <t>DATE</t>
  </si>
  <si>
    <t>SEMAINE 09</t>
  </si>
  <si>
    <t>SEMAINE 10</t>
  </si>
  <si>
    <t>SEMAINE 11</t>
  </si>
  <si>
    <t>SEMAINE 12</t>
  </si>
  <si>
    <t>SEMAINE 13</t>
  </si>
  <si>
    <t>3</t>
  </si>
  <si>
    <t>4</t>
  </si>
  <si>
    <t>10</t>
  </si>
  <si>
    <t>11</t>
  </si>
  <si>
    <t>08-045</t>
  </si>
  <si>
    <t>BUREAUX GERLAND (69) - SCCV JAURES DEBOURG</t>
  </si>
  <si>
    <t>JAU</t>
  </si>
  <si>
    <t>RMO</t>
  </si>
  <si>
    <t>MAB</t>
  </si>
  <si>
    <t>Clots couvert - Lots techniques .</t>
  </si>
  <si>
    <t>09-084</t>
  </si>
  <si>
    <t>SACVL - LOGEMENTS MOULIN A VENT (69)</t>
  </si>
  <si>
    <t>09-064</t>
  </si>
  <si>
    <t>APOTECNIA (71)</t>
  </si>
  <si>
    <t>JJK</t>
  </si>
  <si>
    <t>09-086</t>
  </si>
  <si>
    <t>APRI T3</t>
  </si>
  <si>
    <t>ECH</t>
  </si>
  <si>
    <t>09-071</t>
  </si>
  <si>
    <t>CAGNES RIE (06)</t>
  </si>
  <si>
    <t>09-048</t>
  </si>
  <si>
    <t>INNOVAL à Puget Sur Argens (83)</t>
  </si>
  <si>
    <t>10-002</t>
  </si>
  <si>
    <t>ODELIA MPC POUDRETTE</t>
  </si>
  <si>
    <t>Consultations TCE</t>
  </si>
  <si>
    <t>10-023</t>
  </si>
  <si>
    <t>EHPA MASSY (91) - 63 lits</t>
  </si>
  <si>
    <t>MGA</t>
  </si>
  <si>
    <t>MCI</t>
  </si>
  <si>
    <t>Consultation lots menuiseries ext + lots tech.</t>
  </si>
  <si>
    <t>5 entreprises par lot</t>
  </si>
  <si>
    <t>08-097</t>
  </si>
  <si>
    <t>VILLEBON AMENAGEMENTS</t>
  </si>
  <si>
    <t>CLE</t>
  </si>
  <si>
    <t>09-101</t>
  </si>
  <si>
    <t>DUCHERE YELLOW SQUARE</t>
  </si>
  <si>
    <t>GO - Façades bois - menuiseries ext.  - terrassement et VRD</t>
  </si>
  <si>
    <t>Berlinoise</t>
  </si>
  <si>
    <t>Remise d'offre entreprises le 04/03.</t>
  </si>
  <si>
    <t>09-076</t>
  </si>
  <si>
    <t>CAGNES SUR MER - HOTEL (06)</t>
  </si>
  <si>
    <t>YTH</t>
  </si>
  <si>
    <t>Descriptif en cours (par l'extérieur).</t>
  </si>
  <si>
    <t>09-082</t>
  </si>
  <si>
    <t>LE MAS DES MIMOSAS (06)</t>
  </si>
  <si>
    <t>JSA</t>
  </si>
  <si>
    <t>GO + Confortement béton projeté + tirants + terrassement .</t>
  </si>
  <si>
    <t>09-088</t>
  </si>
  <si>
    <t>PREMIUM STRASBOURG</t>
  </si>
  <si>
    <t>Lots de finition + maçonnerie intérieure + Plomberie.</t>
  </si>
  <si>
    <t>09-094</t>
  </si>
  <si>
    <t>MICHELIN CLERMONT FERRAND</t>
  </si>
  <si>
    <t>JBE</t>
  </si>
  <si>
    <t>LISTE DES ENTREPRISES A EPURER</t>
  </si>
  <si>
    <t>SUIVI ETUDES</t>
  </si>
  <si>
    <t>MO</t>
  </si>
  <si>
    <t>NOM</t>
  </si>
  <si>
    <t>PUBLIC</t>
  </si>
  <si>
    <t>PRIVE</t>
  </si>
  <si>
    <t>PROMO</t>
  </si>
  <si>
    <t>DATE RO</t>
  </si>
  <si>
    <t>PROJET</t>
  </si>
  <si>
    <t>STATUT</t>
  </si>
  <si>
    <t>INFOS</t>
  </si>
  <si>
    <t>VILOGIA</t>
  </si>
  <si>
    <t>VILOGIA BLANC MESNIL</t>
  </si>
  <si>
    <t>X</t>
  </si>
  <si>
    <t>Logements collectifs</t>
  </si>
  <si>
    <t>BRIDGE / SCI PONTHIERRY</t>
  </si>
  <si>
    <t>HAMEAU DE VILLERS ST FARGEAU PONTHIERRY</t>
  </si>
  <si>
    <t xml:space="preserve"> EHPAD - Extension 1 chambre</t>
  </si>
  <si>
    <t>RENDU</t>
  </si>
  <si>
    <t>METRE POUR CRO</t>
  </si>
  <si>
    <t>BRIDGE / SCI MIRVAUX</t>
  </si>
  <si>
    <t>EHPAD BACCARA PECY</t>
  </si>
  <si>
    <t xml:space="preserve"> EHPAD - Extension 12 chambre + extension salon</t>
  </si>
  <si>
    <t>EHPAD PIN ET SOLEIL</t>
  </si>
  <si>
    <t>EHPAD PIN ET SOLEIL PIGNANS</t>
  </si>
  <si>
    <t xml:space="preserve"> EHPAD - Extension 102 chambres</t>
  </si>
  <si>
    <t xml:space="preserve">REDMAN </t>
  </si>
  <si>
    <t>REDMAN ANGOULEME</t>
  </si>
  <si>
    <t>Construction de bureaux, commerces, parking et d’un hôtel</t>
  </si>
  <si>
    <t>SERFIM</t>
  </si>
  <si>
    <t>SERFIM BENTIN AULNAY</t>
  </si>
  <si>
    <t>Construction d'un batiment d'activités et de bureaux</t>
  </si>
  <si>
    <t xml:space="preserve">En attente </t>
  </si>
  <si>
    <t>SUIVI DE REMISE D'OFFRE</t>
  </si>
  <si>
    <t xml:space="preserve">Opération : </t>
  </si>
  <si>
    <t xml:space="preserve">N° Etude : </t>
  </si>
  <si>
    <t xml:space="preserve">INDICE : </t>
  </si>
  <si>
    <t xml:space="preserve">Date de dernière mise à jour : </t>
  </si>
  <si>
    <t>IND</t>
  </si>
  <si>
    <t>REDACTION</t>
  </si>
  <si>
    <t>REF DE L'OFFRE MODIFIEE</t>
  </si>
  <si>
    <t>OBJET</t>
  </si>
  <si>
    <t>RENSEIGNEMENTS SUR LE PROJET</t>
  </si>
  <si>
    <t>I. Administratif</t>
  </si>
  <si>
    <t>CARACTERISTIQUES PRINCIPALES DU CAHIER DES CHARGES</t>
  </si>
  <si>
    <t>TYPE DE MARCHE AVEC LE MAITRE D'OUVRAGE</t>
  </si>
  <si>
    <t xml:space="preserve">Lots : </t>
  </si>
  <si>
    <t xml:space="preserve">Partenaires éventuels : </t>
  </si>
  <si>
    <t xml:space="preserve">Paiement direct des sous-traitants : </t>
  </si>
  <si>
    <t xml:space="preserve">ASSOCIATION AVEC D'AUTRES ENTREPRISES </t>
  </si>
  <si>
    <t xml:space="preserve">Type ( groupement solidaire ou conjoint/SEP…) : </t>
  </si>
  <si>
    <t>Intervenants : RAS</t>
  </si>
  <si>
    <t>REFERENCES CCAG</t>
  </si>
  <si>
    <t>□</t>
  </si>
  <si>
    <t>Public</t>
  </si>
  <si>
    <r>
      <t xml:space="preserve">Privé </t>
    </r>
    <r>
      <rPr>
        <sz val="9"/>
        <rFont val="Arial"/>
        <family val="2"/>
      </rPr>
      <t>(NFP 03-001)</t>
    </r>
  </si>
  <si>
    <t>Courly</t>
  </si>
  <si>
    <t>Autres</t>
  </si>
  <si>
    <t>Commentaires :</t>
  </si>
  <si>
    <t>NATURE DU PRIX</t>
  </si>
  <si>
    <t>Forfait</t>
  </si>
  <si>
    <t>Métré</t>
  </si>
  <si>
    <t>Ferme</t>
  </si>
  <si>
    <t>Actualisable</t>
  </si>
  <si>
    <t>Formule :</t>
  </si>
  <si>
    <t>Révisable</t>
  </si>
  <si>
    <t>REGLEMENTS</t>
  </si>
  <si>
    <t>Avance de démarage</t>
  </si>
  <si>
    <t>Modalité de règlement</t>
  </si>
  <si>
    <t>○</t>
  </si>
  <si>
    <t>Sur echéancier</t>
  </si>
  <si>
    <t>Sur situation, à l'avancement</t>
  </si>
  <si>
    <t>Retenue de garantie</t>
  </si>
  <si>
    <t>Délai et mode:</t>
  </si>
  <si>
    <t>CAUTIONS</t>
  </si>
  <si>
    <t>Garantie de paiement</t>
  </si>
  <si>
    <t>Garantie de bonne fin</t>
  </si>
  <si>
    <t>Sur avance de démarrage</t>
  </si>
  <si>
    <t>Paiement sous-traitant</t>
  </si>
  <si>
    <t>PENALITES</t>
  </si>
  <si>
    <t>Montant</t>
  </si>
  <si>
    <t>Conditions applications</t>
  </si>
  <si>
    <t>Plafond</t>
  </si>
  <si>
    <t>ASSURANCES</t>
  </si>
  <si>
    <t>Validation des conditions d'assurance</t>
  </si>
  <si>
    <r>
      <t>Nota</t>
    </r>
    <r>
      <rPr>
        <sz val="11"/>
        <color theme="1"/>
        <rFont val="Calibri"/>
        <family val="2"/>
        <scheme val="minor"/>
      </rPr>
      <t xml:space="preserve"> : Pour l'analyse des risques voir Annexe 1</t>
    </r>
  </si>
  <si>
    <t>II. Technique</t>
  </si>
  <si>
    <t>CARACTERISTIQUES TECHNIQUES SOMMAIRES</t>
  </si>
  <si>
    <t>Type de travaux</t>
  </si>
  <si>
    <t>:</t>
  </si>
  <si>
    <t>Description sommaire des travaux :</t>
  </si>
  <si>
    <t>GEOMETRIE</t>
  </si>
  <si>
    <t>Nombre de bâtiments</t>
  </si>
  <si>
    <t>Nombre de niveaux</t>
  </si>
  <si>
    <t>Surface H.O.B.</t>
  </si>
  <si>
    <t>Surface S.H.O.N.</t>
  </si>
  <si>
    <t>Surface S.U. ou S.H.A.</t>
  </si>
  <si>
    <t>Cuvelage</t>
  </si>
  <si>
    <t>FONDATIONS</t>
  </si>
  <si>
    <t>Type</t>
  </si>
  <si>
    <t>Commentaires</t>
  </si>
  <si>
    <t>Nature du sol</t>
  </si>
  <si>
    <t>Contraintes admissibles:</t>
  </si>
  <si>
    <t>Niveau TN</t>
  </si>
  <si>
    <t>Niveau fond de fouille</t>
  </si>
  <si>
    <t>Niveau nappe moyen</t>
  </si>
  <si>
    <t>Niveau crue décennale</t>
  </si>
  <si>
    <t>STRUCTURE ET FINITIONS</t>
  </si>
  <si>
    <t>Verticaux</t>
  </si>
  <si>
    <t>Horizontaux</t>
  </si>
  <si>
    <t>Toitures</t>
  </si>
  <si>
    <t>Génie Climatique</t>
  </si>
  <si>
    <t>Plomberie</t>
  </si>
  <si>
    <t>Courants forts et faibles</t>
  </si>
  <si>
    <t>Finitions</t>
  </si>
  <si>
    <t>VRD</t>
  </si>
  <si>
    <r>
      <t>Nota</t>
    </r>
    <r>
      <rPr>
        <sz val="11"/>
        <color theme="1"/>
        <rFont val="Calibri"/>
        <family val="2"/>
        <scheme val="minor"/>
      </rPr>
      <t xml:space="preserve"> : Cette fiche doit être remplie complètement. Voir l'annexe 3 pour des renseignements plus précis.</t>
    </r>
  </si>
  <si>
    <t>ETAT DES LIEUX (EXISTANT)</t>
  </si>
  <si>
    <t>I. Terrain</t>
  </si>
  <si>
    <t>COMPTE RENDU DE VISITE</t>
  </si>
  <si>
    <t xml:space="preserve">Date visite : </t>
  </si>
  <si>
    <t xml:space="preserve">Effectué par : </t>
  </si>
  <si>
    <t>Nature du site</t>
  </si>
  <si>
    <t>▪</t>
  </si>
  <si>
    <t>Urbain</t>
  </si>
  <si>
    <t>Aéré</t>
  </si>
  <si>
    <t>Plat</t>
  </si>
  <si>
    <t>En pente</t>
  </si>
  <si>
    <t>Commentaires : voir photos terrain</t>
  </si>
  <si>
    <t>Etat du terrain actuel:</t>
  </si>
  <si>
    <t>Nu</t>
  </si>
  <si>
    <t>Construit</t>
  </si>
  <si>
    <t>Présence d'arbes</t>
  </si>
  <si>
    <t>Réseaux existants</t>
  </si>
  <si>
    <t>Aérien</t>
  </si>
  <si>
    <t>Edf Ht</t>
  </si>
  <si>
    <t>Edf BT</t>
  </si>
  <si>
    <t>Télécom</t>
  </si>
  <si>
    <t>Sous-terrain</t>
  </si>
  <si>
    <t>RTE Ht</t>
  </si>
  <si>
    <t>Edt BT</t>
  </si>
  <si>
    <t>Gaz</t>
  </si>
  <si>
    <t>Eau</t>
  </si>
  <si>
    <t>Chauffage urbain</t>
  </si>
  <si>
    <t>EU-EV-EP</t>
  </si>
  <si>
    <t>Commentaires : voir photos terrain existant</t>
  </si>
  <si>
    <t>Raccordement chantier :</t>
  </si>
  <si>
    <t>Distance raccordement</t>
  </si>
  <si>
    <t>HT</t>
  </si>
  <si>
    <t>BT</t>
  </si>
  <si>
    <t>Transfo en limite de propriété</t>
  </si>
  <si>
    <t>En limite de propriété</t>
  </si>
  <si>
    <t>Eu-Ev</t>
  </si>
  <si>
    <t>Téléphone</t>
  </si>
  <si>
    <t>Accès :</t>
  </si>
  <si>
    <t>V.L.</t>
  </si>
  <si>
    <t>P.L.</t>
  </si>
  <si>
    <t>Commentaires:</t>
  </si>
  <si>
    <t>Mitoyen :</t>
  </si>
  <si>
    <t>Privé</t>
  </si>
  <si>
    <t>Photos prises</t>
  </si>
  <si>
    <t>PARTIE ADMINISTRATIVE</t>
  </si>
  <si>
    <t>I. Intervenants</t>
  </si>
  <si>
    <t>CONTRACTANTS</t>
  </si>
  <si>
    <t>MAITRISE D'OUVRAGE</t>
  </si>
  <si>
    <t>Nom :</t>
  </si>
  <si>
    <t>Adresse :</t>
  </si>
  <si>
    <t>Type de clientèle :</t>
  </si>
  <si>
    <t>Tél :</t>
  </si>
  <si>
    <t>Interlocuteur :</t>
  </si>
  <si>
    <t>Statuts :</t>
  </si>
  <si>
    <t>Fax :</t>
  </si>
  <si>
    <t>Siren :</t>
  </si>
  <si>
    <t>Email :</t>
  </si>
  <si>
    <t>MAITRISE D'OUVRAGE DELEGUEE</t>
  </si>
  <si>
    <t xml:space="preserve">La maîtrise d'ouvrage peut-elle signer les marchés de travaux et délivrer les OS de démarrage sans l'autorisation </t>
  </si>
  <si>
    <t>MAITRISE D'ŒUVRE</t>
  </si>
  <si>
    <t>Maître d'œuvre</t>
  </si>
  <si>
    <t>Mission (1)</t>
  </si>
  <si>
    <t>Adresse</t>
  </si>
  <si>
    <t>T: Télephone</t>
  </si>
  <si>
    <t>Interlocuteur</t>
  </si>
  <si>
    <t>F: Fax</t>
  </si>
  <si>
    <t>E: Email</t>
  </si>
  <si>
    <t xml:space="preserve">T:  </t>
  </si>
  <si>
    <t xml:space="preserve">F:  </t>
  </si>
  <si>
    <t xml:space="preserve">E: </t>
  </si>
  <si>
    <t>T:</t>
  </si>
  <si>
    <t>E:</t>
  </si>
  <si>
    <t xml:space="preserve">T:   </t>
  </si>
  <si>
    <t xml:space="preserve">E:  </t>
  </si>
  <si>
    <t>(1) Choisir dans la liste suivante les missions ( au sens de la loi MOP) :</t>
  </si>
  <si>
    <r>
      <t xml:space="preserve">Pour les bureaux de contrôle </t>
    </r>
    <r>
      <rPr>
        <sz val="6"/>
        <rFont val="Arial"/>
        <family val="2"/>
      </rPr>
      <t>:</t>
    </r>
  </si>
  <si>
    <r>
      <t>Pour la maitrise d'œuvre</t>
    </r>
    <r>
      <rPr>
        <sz val="6"/>
        <rFont val="Arial"/>
        <family val="2"/>
      </rPr>
      <t xml:space="preserve"> :</t>
    </r>
  </si>
  <si>
    <t>L : solidité</t>
  </si>
  <si>
    <t>APS : les études d'esquisses</t>
  </si>
  <si>
    <t>S : sécurité des personnes</t>
  </si>
  <si>
    <t>APD : les études d'avant projet</t>
  </si>
  <si>
    <t>P1 : solidité des éléments non indissociablement liés</t>
  </si>
  <si>
    <t>DCE : les études de projet</t>
  </si>
  <si>
    <t>F : fonctionnement des ouvrages</t>
  </si>
  <si>
    <t>ASS : l'assitance apportée au maitre d'ouvrage pour la passation du contrat de travaux</t>
  </si>
  <si>
    <t>PH : isolation acoustique</t>
  </si>
  <si>
    <t>EXE : les études d'exécution</t>
  </si>
  <si>
    <t>TH : isolation thermique</t>
  </si>
  <si>
    <t>VISA : l'examen de la conformité au projet et le visa de celles qui ont été faites par l'entrepreneur</t>
  </si>
  <si>
    <t>Hand : handicapés</t>
  </si>
  <si>
    <t>DIR : direction de l'exécution du contrat de travaux</t>
  </si>
  <si>
    <t>Brd : transport des brancards</t>
  </si>
  <si>
    <t>OPC : ordonnancement, pilotage et coordination du chantier</t>
  </si>
  <si>
    <t>Av : stabilité des avoisinants</t>
  </si>
  <si>
    <t xml:space="preserve">REC : l'assistance apportée au maître d'ouvrage lors des opérations de reception et pendant la période </t>
  </si>
  <si>
    <t>GTB : gestion technique du bâtiment</t>
  </si>
  <si>
    <t xml:space="preserve">          de garantie de parfait achèvement </t>
  </si>
  <si>
    <t>HYS : hygiène et sécurité</t>
  </si>
  <si>
    <t>CO : coordination des missions de contrôle</t>
  </si>
  <si>
    <t>AUTRES INTERVENANTS</t>
  </si>
  <si>
    <t>Nom</t>
  </si>
  <si>
    <t>ANNEXE 1 - RISQUE</t>
  </si>
  <si>
    <t>Renseignements sur le projet</t>
  </si>
  <si>
    <t>POINTS A RISQUES ET ACTIONS DECOULANT</t>
  </si>
  <si>
    <r>
      <t>P</t>
    </r>
    <r>
      <rPr>
        <b/>
        <sz val="10"/>
        <rFont val="Arial"/>
        <family val="2"/>
      </rPr>
      <t xml:space="preserve">OINTS </t>
    </r>
    <r>
      <rPr>
        <b/>
        <sz val="12"/>
        <rFont val="Arial"/>
        <family val="2"/>
      </rPr>
      <t>F</t>
    </r>
    <r>
      <rPr>
        <b/>
        <sz val="10"/>
        <rFont val="Arial"/>
        <family val="2"/>
      </rPr>
      <t>INANCIERS</t>
    </r>
  </si>
  <si>
    <r>
      <t>Qualité du client:</t>
    </r>
    <r>
      <rPr>
        <sz val="11"/>
        <color theme="1"/>
        <rFont val="Calibri"/>
        <family val="2"/>
        <scheme val="minor"/>
      </rPr>
      <t xml:space="preserve"> SA SAS SNC SCI NOM PROPRE renseignements bancaires le cas échéant</t>
    </r>
  </si>
  <si>
    <r>
      <t>Mode de paiement:</t>
    </r>
    <r>
      <rPr>
        <sz val="11"/>
        <color theme="1"/>
        <rFont val="Calibri"/>
        <family val="2"/>
        <scheme val="minor"/>
      </rPr>
      <t xml:space="preserve">  mandat, virement, chèque, traite…</t>
    </r>
  </si>
  <si>
    <r>
      <t>Type de retenue en fin de chantier:</t>
    </r>
    <r>
      <rPr>
        <sz val="11"/>
        <color theme="1"/>
        <rFont val="Calibri"/>
        <family val="2"/>
        <scheme val="minor"/>
      </rPr>
      <t xml:space="preserve"> RG, retenue en attente de levées de reserves</t>
    </r>
  </si>
  <si>
    <r>
      <t>Type de marché:</t>
    </r>
    <r>
      <rPr>
        <sz val="11"/>
        <color theme="1"/>
        <rFont val="Calibri"/>
        <family val="2"/>
        <scheme val="minor"/>
      </rPr>
      <t xml:space="preserve"> global et forfaitaire, prix maximun garantie, PFNR, ou pas,</t>
    </r>
  </si>
  <si>
    <r>
      <t>Qualité des pièces écrites et graphique :</t>
    </r>
    <r>
      <rPr>
        <sz val="11"/>
        <color theme="1"/>
        <rFont val="Calibri"/>
        <family val="2"/>
        <scheme val="minor"/>
      </rPr>
      <t xml:space="preserve"> incohérence, respect des lois, normes, règles ou DTU</t>
    </r>
  </si>
  <si>
    <r>
      <t>Report du risque sur les S/T:</t>
    </r>
    <r>
      <rPr>
        <sz val="11"/>
        <color theme="1"/>
        <rFont val="Calibri"/>
        <family val="2"/>
        <scheme val="minor"/>
      </rPr>
      <t xml:space="preserve"> signature des mêmes pièces</t>
    </r>
  </si>
  <si>
    <r>
      <t xml:space="preserve">Fondations: </t>
    </r>
    <r>
      <rPr>
        <sz val="11"/>
        <color theme="1"/>
        <rFont val="Calibri"/>
        <family val="2"/>
        <scheme val="minor"/>
      </rPr>
      <t>global et forfaitaire, sur rapport de sol</t>
    </r>
  </si>
  <si>
    <r>
      <t>Reprise en sous-œuvre:</t>
    </r>
    <r>
      <rPr>
        <sz val="11"/>
        <color theme="1"/>
        <rFont val="Calibri"/>
        <family val="2"/>
        <scheme val="minor"/>
      </rPr>
      <t xml:space="preserve"> global et forfaitaire, après visite</t>
    </r>
  </si>
  <si>
    <r>
      <t>P</t>
    </r>
    <r>
      <rPr>
        <b/>
        <sz val="10"/>
        <rFont val="Arial"/>
        <family val="2"/>
      </rPr>
      <t xml:space="preserve">OINTS </t>
    </r>
    <r>
      <rPr>
        <b/>
        <sz val="12"/>
        <rFont val="Arial"/>
        <family val="2"/>
      </rPr>
      <t>T</t>
    </r>
    <r>
      <rPr>
        <b/>
        <sz val="10"/>
        <rFont val="Arial"/>
        <family val="2"/>
      </rPr>
      <t>ECHNIQUES</t>
    </r>
  </si>
  <si>
    <t>Liés au site:</t>
  </si>
  <si>
    <t xml:space="preserve">Implantation du bâtiment: </t>
  </si>
  <si>
    <t>bornage inconnu</t>
  </si>
  <si>
    <t>Nature du sol:</t>
  </si>
  <si>
    <t>Hydrologie, qualité intrinsèque, tassement</t>
  </si>
  <si>
    <t>Pollution:</t>
  </si>
  <si>
    <t>amiante, hydrocarbures, plomb, métaux lourds</t>
  </si>
  <si>
    <t>Démolition:</t>
  </si>
  <si>
    <t>compléxité urbaine</t>
  </si>
  <si>
    <t>Réseaux:</t>
  </si>
  <si>
    <t>inconnu</t>
  </si>
  <si>
    <t>Liés à l'activité:</t>
  </si>
  <si>
    <t>Sécurité du travail:</t>
  </si>
  <si>
    <t>Travail de grande hauteur, délais, talutage, circulation</t>
  </si>
  <si>
    <t>Sécurité des environants:</t>
  </si>
  <si>
    <t>Aspergellose, legionnelose, bruit, poussière, circulation</t>
  </si>
  <si>
    <t>POINTS ADMINISTRATIFS</t>
  </si>
  <si>
    <t>Qualité des pièces administratives:</t>
  </si>
  <si>
    <t>en terme de précision</t>
  </si>
  <si>
    <t>Signature des pièces:</t>
  </si>
  <si>
    <t>lesquelles sont signées</t>
  </si>
  <si>
    <t>Durée de préparation trop courte:</t>
  </si>
  <si>
    <t>si oui, combien ?</t>
  </si>
  <si>
    <t>Désignation des autres corps d'état en retard:</t>
  </si>
  <si>
    <t>quand à peu près</t>
  </si>
  <si>
    <t>Non concordance des pièces entre elles:</t>
  </si>
  <si>
    <t xml:space="preserve">peu, moyennement ou beaucoup d'incohérences </t>
  </si>
  <si>
    <t>(Citez les plus dangeureuses)</t>
  </si>
  <si>
    <t>Références des pièces générales mal définies:</t>
  </si>
  <si>
    <t xml:space="preserve">CGAG de travaux, CGAG Courly, Norme </t>
  </si>
  <si>
    <t>Définition de la priorité des pièces:</t>
  </si>
  <si>
    <t>existe-t-elle? Quel document la définit le cas échéant?</t>
  </si>
  <si>
    <t>Existe-t-il une cellule de synthèse:</t>
  </si>
  <si>
    <t>mode de fonctionnement mal défini</t>
  </si>
  <si>
    <t>Définitions des missions de la maitrised'œuvre et d'ouvrage:</t>
  </si>
  <si>
    <t>Délais de remise de plans et note de calcul:</t>
  </si>
  <si>
    <t xml:space="preserve">qui le fait et quand ? </t>
  </si>
  <si>
    <t>quels sont les moyens de contrôle ?</t>
  </si>
  <si>
    <t>Assurances:</t>
  </si>
  <si>
    <t>Avons-nous fait lire les pièces en internes à notre service assurance?</t>
  </si>
  <si>
    <t>Délais :</t>
  </si>
  <si>
    <t>Délais peu raisonnable, pénalités exorbitantes, neutralisation des congés….</t>
  </si>
  <si>
    <t>POINTS RELATIONNELS COMMERCIAUX</t>
  </si>
  <si>
    <t>Antécedent avec le client</t>
  </si>
  <si>
    <t>Qualité des relations actuelles:</t>
  </si>
  <si>
    <t>Promesse faite:</t>
  </si>
  <si>
    <t>explicitement ou implicitement</t>
  </si>
  <si>
    <t>Quels sont les risques de détérioration des ces relations?</t>
  </si>
  <si>
    <t>Pourquoi ce client:</t>
  </si>
  <si>
    <t>Un certain nombre de partenaire sont ils imposés?</t>
  </si>
  <si>
    <t>lesquels?</t>
  </si>
  <si>
    <t>POINTS QUALITE PREVENTION ENVIRONNEMENT</t>
  </si>
  <si>
    <t>Quels sont les ouvrages clairement indentifiés comme étant à surveiller particulièrement?</t>
  </si>
  <si>
    <t xml:space="preserve">Environnement: </t>
  </si>
  <si>
    <t>flore faune à protéger, bruit, produit biodégradable</t>
  </si>
  <si>
    <t xml:space="preserve">CHECK LIST DE SUIVI D'OPERATION </t>
  </si>
  <si>
    <t>POUR COMMERCIAL ET ETUDES</t>
  </si>
  <si>
    <t xml:space="preserve">Nom de l'opération : </t>
  </si>
  <si>
    <t xml:space="preserve">Commercial : </t>
  </si>
  <si>
    <t>Economiste :</t>
  </si>
  <si>
    <t xml:space="preserve">Référent travaux : </t>
  </si>
  <si>
    <t>Est-ce-que la grille des critères pondérés est remplie par le commercial ?</t>
  </si>
  <si>
    <t xml:space="preserve"> Si non ne pas entamer l'étude</t>
  </si>
  <si>
    <t>Mode d'emploi de la fiche :</t>
  </si>
  <si>
    <t xml:space="preserve"> - En réunion de lancement, il faut attribuer toutes les tâches de la phase Etude à quelqu'un.</t>
  </si>
  <si>
    <t xml:space="preserve"> - Lorsque la tâche est réalisée inscrire dans la case "Fait", le trigramme et la date de l'action.</t>
  </si>
  <si>
    <t xml:space="preserve"> - Cette fiche se situe sur le réseau dans le dossier "Avant projet" de l'étude, elle est complétée au fur et à mesure par tous.</t>
  </si>
  <si>
    <t>Tâches</t>
  </si>
  <si>
    <t>Comm</t>
  </si>
  <si>
    <t>Travaux</t>
  </si>
  <si>
    <t>Commentaires ou date</t>
  </si>
  <si>
    <t>Fait</t>
  </si>
  <si>
    <t>Sans objet</t>
  </si>
  <si>
    <t>ETUDE</t>
  </si>
  <si>
    <t>Création informatique de l'affaire</t>
  </si>
  <si>
    <t>x</t>
  </si>
  <si>
    <t>Attribution de l'étude à un économiste</t>
  </si>
  <si>
    <t>Téléchargement DCE</t>
  </si>
  <si>
    <t>Impression DCE (1 ex pour docs administratifs, pour les plans voir BE et 1 exemplaire A3 pour commerciaux)</t>
  </si>
  <si>
    <t>Vérification des documents manquants (se reporter à la PR-ETU-003)</t>
  </si>
  <si>
    <t>Première lecture rapide du dossier (plans CCTP, autres pièces)</t>
  </si>
  <si>
    <t>Repérage des prestations particulières</t>
  </si>
  <si>
    <t>Planification de l'étude et du bouclage avec JAU</t>
  </si>
  <si>
    <t>Planifier bouclage avec GBA si &gt;4M€</t>
  </si>
  <si>
    <t>Lancer Avant projet Béton: réaliser commande par bon de commande type</t>
  </si>
  <si>
    <t>Lancer les DR</t>
  </si>
  <si>
    <t>Faire COMMBAT</t>
  </si>
  <si>
    <t xml:space="preserve">Les variantes et les options sont elles autorisées ? </t>
  </si>
  <si>
    <t>Réception des pièces manquantes existantes</t>
  </si>
  <si>
    <t>Lecture RICT, rapport sol, amiante etc…</t>
  </si>
  <si>
    <t>Rédiger les CCTP ou descriptif si nécessaire</t>
  </si>
  <si>
    <t>Lancer les consultations des entreprises</t>
  </si>
  <si>
    <t>Faire réaliser étude de terrassement par ADCAO: utiliser bon de commande type</t>
  </si>
  <si>
    <t>Démarrage métré et chiffrage</t>
  </si>
  <si>
    <t>Décision d'impliquer les travaux dans étude</t>
  </si>
  <si>
    <t>Transférer le dossier Etude aux travaux le cas échéant</t>
  </si>
  <si>
    <t>Prendre contact avec travaux si chantier sur zone  de présence ADCC</t>
  </si>
  <si>
    <t>Visite du site, repérage nécessaire, photos</t>
  </si>
  <si>
    <t>Obtenir les retours travaux, les marchés et les gestions des chantiers similaires ou de la même zone : organisation d'une réunion si nécessaire</t>
  </si>
  <si>
    <t>Inviter le référent travaux au bouclage</t>
  </si>
  <si>
    <t>Fiches d'opération</t>
  </si>
  <si>
    <t>Proposition de variantes</t>
  </si>
  <si>
    <t>Lecture  des pièces administratives ( CCAP Client etc...)</t>
  </si>
  <si>
    <t>Retour technique sur étude au commercial pour Mémoire technique</t>
  </si>
  <si>
    <t>Analyser les DR</t>
  </si>
  <si>
    <t>Analyse des consultations</t>
  </si>
  <si>
    <t>Pré Bouclage interne BE</t>
  </si>
  <si>
    <t>Transmettre Pré Bouclage au référent travaux</t>
  </si>
  <si>
    <t>Retour des travaux sur pré-bouclage le cas échéant</t>
  </si>
  <si>
    <t>Organiser l'acheminement de l'offre</t>
  </si>
  <si>
    <t>Organiser la présentation de l'offre - Tâche assistante</t>
  </si>
  <si>
    <t xml:space="preserve">Mémoire technique </t>
  </si>
  <si>
    <t>Charte Chantier propre</t>
  </si>
  <si>
    <t>PAQ</t>
  </si>
  <si>
    <t>PIC</t>
  </si>
  <si>
    <t>Fiches techniques</t>
  </si>
  <si>
    <t>Planning d'exécution prévisionnel</t>
  </si>
  <si>
    <t>Bouclage avec DG</t>
  </si>
  <si>
    <t>DPGF Vente</t>
  </si>
  <si>
    <t>Anticiper remise sur plateforme dématérialisée</t>
  </si>
  <si>
    <t>Anticiper remise sur support informatique</t>
  </si>
  <si>
    <t>Pièces de candidatures et administratives</t>
  </si>
  <si>
    <t>Lettre d'offre, Acte d'engagement</t>
  </si>
  <si>
    <t>Fixer RDV avec DG pour signature dossier</t>
  </si>
  <si>
    <t>Scanner Acte d'engagement signé, lettre d'offre signée et autre si nécessaire et classer les documents</t>
  </si>
  <si>
    <t xml:space="preserve">Date de remise de l'offre : </t>
  </si>
  <si>
    <t xml:space="preserve">POINT QUALITE </t>
  </si>
  <si>
    <t>Phase</t>
  </si>
  <si>
    <t>Point à valider</t>
  </si>
  <si>
    <t>Fait ou valide</t>
  </si>
  <si>
    <t>Pas fait ou non valide</t>
  </si>
  <si>
    <t>Création de la fiche d'opération pour le bouclage</t>
  </si>
  <si>
    <t>Pertinence du contenu technique de la fiche d'opération</t>
  </si>
  <si>
    <t>Pertinence des informations contractuelles de la fiche d'opération</t>
  </si>
  <si>
    <t>Respect horaires et dates du bouclage</t>
  </si>
  <si>
    <t>Création fichier xla de bouclage</t>
  </si>
  <si>
    <t>Fiche paramètre remplie sur le fichier xla</t>
  </si>
  <si>
    <t>Suppression des lots vides sur le fichier xla</t>
  </si>
  <si>
    <t>Analyse des DR</t>
  </si>
  <si>
    <t>Analyse des offres reçues</t>
  </si>
  <si>
    <t>Détail de provenance des PU notifiée</t>
  </si>
  <si>
    <t>Analyse par ratio effectuée</t>
  </si>
  <si>
    <t>Hypothéses d'études notifiée dans fichier d'études</t>
  </si>
  <si>
    <t>Sauvegarde du bouclage dans fichier de sauvegarde</t>
  </si>
  <si>
    <t>Création fichier xla de transfert</t>
  </si>
  <si>
    <t>Qualité de la Fiche d'opération</t>
  </si>
  <si>
    <t>Contenu du dossier transfert</t>
  </si>
  <si>
    <t>CCAP sous-traitants</t>
  </si>
  <si>
    <t>Planification du transfert</t>
  </si>
  <si>
    <t>Copier les éléments info dans dossier transfert</t>
  </si>
  <si>
    <t>SUIVI</t>
  </si>
  <si>
    <t>Passage du dossier en opération en travaux</t>
  </si>
  <si>
    <t>CR de transfert réalisé</t>
  </si>
  <si>
    <t>Faire un compte rendu du retour objectif et diffusion</t>
  </si>
  <si>
    <t>Visite de chantier et CR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</si>
  <si>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</si>
  <si>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</si>
  <si>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</si>
  <si>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</si>
  <si>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</si>
  <si>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</si>
  <si>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</si>
  <si>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</si>
  <si>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</si>
  <si>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</si>
  <si>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</si>
  <si>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</si>
  <si>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</si>
  <si>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</si>
  <si>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</si>
  <si>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Lundi de Pâques</t>
  </si>
  <si>
    <t>1er Mai</t>
  </si>
  <si>
    <t>=DATE($B$1,5,1)</t>
  </si>
  <si>
    <t>=DATE($B$1,5,8)</t>
  </si>
  <si>
    <t>Ascenscion</t>
  </si>
  <si>
    <t>Pentecôte</t>
  </si>
  <si>
    <t>Lundi de la Pentecôte</t>
  </si>
  <si>
    <t>=DATE($B$1,7,14)</t>
  </si>
  <si>
    <t>=DATE($B$1,8,15)</t>
  </si>
  <si>
    <t>1er Novembre</t>
  </si>
  <si>
    <t>=DATE($B$1,11,1)</t>
  </si>
  <si>
    <t>=DATE($B$1,11,11)</t>
  </si>
  <si>
    <t>=DATE($B$1,12,25)</t>
  </si>
  <si>
    <t>DATE($B$1;3;29,56+0,979*MOD(204-11*MOD($B$1;19);30)-JOURSEM(DATE($B$1;3;28,56+0,979*MOD(204-11*MOD($B$1;19);30))))</t>
  </si>
  <si>
    <t>B4+1</t>
  </si>
  <si>
    <t>DATE($B$1,1,1)</t>
  </si>
  <si>
    <t>B4+39</t>
  </si>
  <si>
    <t>B4+49</t>
  </si>
  <si>
    <t>B4+50</t>
  </si>
  <si>
    <t>COM</t>
  </si>
  <si>
    <t>ECON</t>
  </si>
  <si>
    <t>RESPONS ACTION A MENER</t>
  </si>
  <si>
    <t>DR</t>
  </si>
  <si>
    <t>MONTANT REMISE D'OFFRE</t>
  </si>
  <si>
    <t xml:space="preserve">ETUDES EN ATTENTE </t>
  </si>
  <si>
    <t xml:space="preserve">AFFAIRES TRAITEES - CONCOURS QUALITE ET RETOUR OBJECTIFS A PROGRAMMER </t>
  </si>
  <si>
    <t>kgh</t>
  </si>
  <si>
    <t>C</t>
  </si>
  <si>
    <t>Congés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</si>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</sst>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-* #,##0.00\ _F_-;\-* #,##0.00\ _F_-;_-* &quot;-&quot;??\ _F_-;_-@_-"/>
    <numFmt numFmtId="166" formatCode="#,##0.00_-_ ;#,##0.00\-_ ;&quot;&quot;"/>
    <numFmt numFmtId="167" formatCode="_-* #,##0.00\ &quot;F&quot;_-;\-* #,##0.00\ &quot;F&quot;_-;_-* &quot;-&quot;??\ &quot;F&quot;_-;_-@_-"/>
    <numFmt numFmtId="168" formatCode="0#&quot; &quot;##&quot; &quot;##&quot; &quot;##&quot; &quot;##"/>
    <numFmt numFmtId="169" formatCode="ddd\ dd"/>
  </numFmts>
  <fonts count="9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name val="Arial"/>
      <family val="2"/>
    </font>
    <font>
      <sz val="14"/>
      <name val="Times New Roman"/>
      <family val="1"/>
    </font>
    <font>
      <sz val="12"/>
      <name val="Times New Roman"/>
      <family val="1"/>
    </font>
    <font>
      <sz val="14"/>
      <name val="Arial"/>
      <family val="2"/>
    </font>
    <font>
      <b/>
      <sz val="14"/>
      <color indexed="10"/>
      <name val="Arial"/>
      <family val="2"/>
    </font>
    <font>
      <sz val="16"/>
      <name val="Arial"/>
      <family val="2"/>
    </font>
    <font>
      <sz val="14"/>
      <color indexed="13"/>
      <name val="Arial"/>
      <family val="2"/>
    </font>
    <font>
      <sz val="16"/>
      <color indexed="10"/>
      <name val="Arial"/>
      <family val="2"/>
    </font>
    <font>
      <b/>
      <sz val="16"/>
      <color indexed="10"/>
      <name val="Arial"/>
      <family val="2"/>
    </font>
    <font>
      <sz val="16"/>
      <color indexed="13"/>
      <name val="Arial"/>
      <family val="2"/>
    </font>
    <font>
      <b/>
      <sz val="16"/>
      <name val="Arial"/>
      <family val="2"/>
    </font>
    <font>
      <b/>
      <sz val="16"/>
      <color rgb="FF0070C0"/>
      <name val="Arial"/>
      <family val="2"/>
    </font>
    <font>
      <b/>
      <sz val="16"/>
      <color theme="9" tint="-0.249977111117893"/>
      <name val="Arial"/>
      <family val="2"/>
    </font>
    <font>
      <b/>
      <sz val="14"/>
      <name val="Arial"/>
      <family val="2"/>
    </font>
    <font>
      <b/>
      <sz val="16"/>
      <color rgb="FF7030A0"/>
      <name val="Arial"/>
      <family val="2"/>
    </font>
    <font>
      <b/>
      <sz val="16"/>
      <color rgb="FF00B050"/>
      <name val="Arial"/>
      <family val="2"/>
    </font>
    <font>
      <b/>
      <sz val="16"/>
      <color theme="0" tint="-0.499984740745262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color indexed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sz val="12"/>
      <color indexed="10"/>
      <name val="Arial"/>
      <family val="2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sz val="10"/>
      <color indexed="10"/>
      <name val="Arial"/>
      <family val="2"/>
    </font>
    <font>
      <sz val="12"/>
      <color indexed="10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8"/>
      <name val="Arial"/>
      <family val="2"/>
    </font>
    <font>
      <b/>
      <sz val="18"/>
      <color indexed="20"/>
      <name val="Arial"/>
      <family val="2"/>
    </font>
    <font>
      <b/>
      <sz val="18"/>
      <color indexed="10"/>
      <name val="Arial"/>
      <family val="2"/>
    </font>
    <font>
      <sz val="18"/>
      <color indexed="10"/>
      <name val="Arial"/>
      <family val="2"/>
    </font>
    <font>
      <b/>
      <sz val="18"/>
      <color rgb="FF00B050"/>
      <name val="Arial"/>
      <family val="2"/>
    </font>
    <font>
      <b/>
      <sz val="18"/>
      <color indexed="63"/>
      <name val="Arial"/>
      <family val="2"/>
    </font>
    <font>
      <b/>
      <sz val="18"/>
      <color indexed="48"/>
      <name val="Arial"/>
      <family val="2"/>
    </font>
    <font>
      <b/>
      <sz val="18"/>
      <color indexed="50"/>
      <name val="Arial"/>
      <family val="2"/>
    </font>
    <font>
      <b/>
      <sz val="18"/>
      <color indexed="61"/>
      <name val="Arial"/>
      <family val="2"/>
    </font>
    <font>
      <b/>
      <sz val="18"/>
      <color indexed="21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b/>
      <sz val="10"/>
      <color indexed="1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indexed="13"/>
      <name val="Times New Roman"/>
      <family val="1"/>
    </font>
    <font>
      <sz val="10"/>
      <color indexed="10"/>
      <name val="Times New Roman"/>
      <family val="1"/>
    </font>
    <font>
      <b/>
      <sz val="12"/>
      <color indexed="10"/>
      <name val="Times New Roman"/>
      <family val="1"/>
    </font>
    <font>
      <b/>
      <sz val="36"/>
      <name val="Times New Roman"/>
      <family val="1"/>
    </font>
    <font>
      <b/>
      <i/>
      <sz val="10"/>
      <color indexed="10"/>
      <name val="Times New Roman"/>
      <family val="1"/>
    </font>
    <font>
      <b/>
      <sz val="14"/>
      <color indexed="10"/>
      <name val="Times New Roman"/>
      <family val="1"/>
    </font>
    <font>
      <b/>
      <i/>
      <sz val="11"/>
      <color indexed="10"/>
      <name val="Times New Roman"/>
      <family val="1"/>
    </font>
    <font>
      <i/>
      <sz val="10"/>
      <color indexed="10"/>
      <name val="Times New Roman"/>
      <family val="1"/>
    </font>
    <font>
      <b/>
      <sz val="14"/>
      <color indexed="48"/>
      <name val="Times New Roman"/>
      <family val="1"/>
    </font>
    <font>
      <sz val="12"/>
      <color indexed="10"/>
      <name val="Times New Roman"/>
      <family val="1"/>
    </font>
    <font>
      <b/>
      <sz val="12"/>
      <color indexed="48"/>
      <name val="Times New Roman"/>
      <family val="1"/>
    </font>
    <font>
      <b/>
      <sz val="14"/>
      <color indexed="21"/>
      <name val="Times New Roman"/>
      <family val="1"/>
    </font>
    <font>
      <b/>
      <sz val="14"/>
      <color indexed="50"/>
      <name val="Times New Roman"/>
      <family val="1"/>
    </font>
    <font>
      <b/>
      <sz val="14"/>
      <name val="Times New Roman"/>
      <family val="1"/>
    </font>
    <font>
      <sz val="14"/>
      <color indexed="10"/>
      <name val="Times New Roman"/>
      <family val="1"/>
    </font>
    <font>
      <b/>
      <sz val="14"/>
      <color indexed="12"/>
      <name val="Times New Roman"/>
      <family val="1"/>
    </font>
    <font>
      <b/>
      <sz val="14"/>
      <color indexed="61"/>
      <name val="Times New Roman"/>
      <family val="1"/>
    </font>
    <font>
      <b/>
      <sz val="18"/>
      <color indexed="10"/>
      <name val="Times New Roman"/>
      <family val="1"/>
    </font>
    <font>
      <sz val="18"/>
      <name val="Times New Roman"/>
      <family val="1"/>
    </font>
    <font>
      <sz val="16"/>
      <color indexed="10"/>
      <name val="Times New Roman"/>
      <family val="1"/>
    </font>
    <font>
      <sz val="26"/>
      <name val="Times New Roman"/>
      <family val="1"/>
    </font>
    <font>
      <sz val="14"/>
      <color indexed="14"/>
      <name val="Times New Roman"/>
      <family val="1"/>
    </font>
    <font>
      <b/>
      <sz val="14"/>
      <color indexed="14"/>
      <name val="Times New Roman"/>
      <family val="1"/>
    </font>
    <font>
      <sz val="20"/>
      <name val="Times New Roman"/>
      <family val="1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u/>
      <sz val="10"/>
      <color indexed="12"/>
      <name val="Arial"/>
      <family val="2"/>
    </font>
    <font>
      <sz val="10"/>
      <name val="Arial Narrow"/>
      <family val="2"/>
    </font>
    <font>
      <sz val="9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i/>
      <sz val="10"/>
      <name val="Arial"/>
      <family val="2"/>
    </font>
    <font>
      <sz val="6"/>
      <name val="Arial"/>
      <family val="2"/>
    </font>
    <font>
      <u/>
      <sz val="6"/>
      <name val="Arial"/>
      <family val="2"/>
    </font>
    <font>
      <b/>
      <u/>
      <sz val="18"/>
      <name val="Arial"/>
      <family val="2"/>
    </font>
    <font>
      <b/>
      <u/>
      <sz val="20"/>
      <name val="Arial"/>
      <family val="2"/>
    </font>
    <font>
      <b/>
      <u/>
      <sz val="14"/>
      <name val="Arial"/>
      <family val="2"/>
    </font>
    <font>
      <b/>
      <sz val="22"/>
      <name val="Arial"/>
      <family val="2"/>
    </font>
    <font>
      <b/>
      <sz val="22"/>
      <color rgb="FFFF0000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10"/>
      <name val="Arial"/>
      <family val="2"/>
    </font>
    <font>
      <b/>
      <sz val="16"/>
      <color rgb="FFFF0000"/>
      <name val="Arial"/>
      <family val="2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499984740745262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4" fillId="0" borderId="3"/>
    <xf numFmtId="164" fontId="42" fillId="0" borderId="0" applyFont="0" applyFill="0" applyBorder="0" applyAlignment="0" applyProtection="0"/>
    <xf numFmtId="165" fontId="42" fillId="0" borderId="0" applyFont="0" applyFill="0" applyBorder="0" applyAlignment="0" applyProtection="0"/>
    <xf numFmtId="166" fontId="43" fillId="0" borderId="0"/>
    <xf numFmtId="9" fontId="42" fillId="0" borderId="0" applyFont="0" applyFill="0" applyBorder="0" applyAlignment="0" applyProtection="0"/>
    <xf numFmtId="167" fontId="21" fillId="0" borderId="0" applyFont="0" applyFill="0" applyBorder="0" applyAlignment="0" applyProtection="0"/>
    <xf numFmtId="0" fontId="72" fillId="0" borderId="0"/>
    <xf numFmtId="0" fontId="75" fillId="0" borderId="0" applyNumberFormat="0" applyFill="0" applyBorder="0" applyAlignment="0" applyProtection="0">
      <alignment vertical="top"/>
      <protection locked="0"/>
    </xf>
    <xf numFmtId="0" fontId="21" fillId="0" borderId="0"/>
  </cellStyleXfs>
  <cellXfs count="798">
    <xf numFmtId="0" fontId="0" fillId="0" borderId="0" xfId="0"/>
    <xf numFmtId="0" fontId="5" fillId="0" borderId="0" xfId="1" applyFont="1" applyBorder="1"/>
    <xf numFmtId="0" fontId="5" fillId="0" borderId="0" xfId="1" applyFont="1" applyBorder="1" applyAlignment="1">
      <alignment horizontal="center"/>
    </xf>
    <xf numFmtId="0" fontId="5" fillId="0" borderId="0" xfId="1" applyFont="1" applyBorder="1" applyAlignment="1">
      <alignment wrapText="1"/>
    </xf>
    <xf numFmtId="0" fontId="6" fillId="0" borderId="0" xfId="1" applyFont="1" applyBorder="1" applyAlignment="1">
      <alignment horizontal="center"/>
    </xf>
    <xf numFmtId="0" fontId="7" fillId="0" borderId="4" xfId="1" applyFont="1" applyFill="1" applyBorder="1" applyAlignment="1">
      <alignment horizontal="center"/>
    </xf>
    <xf numFmtId="0" fontId="8" fillId="2" borderId="4" xfId="1" applyFont="1" applyFill="1" applyBorder="1"/>
    <xf numFmtId="0" fontId="9" fillId="0" borderId="4" xfId="1" applyFont="1" applyFill="1" applyBorder="1"/>
    <xf numFmtId="0" fontId="10" fillId="0" borderId="5" xfId="1" applyFont="1" applyFill="1" applyBorder="1"/>
    <xf numFmtId="0" fontId="11" fillId="2" borderId="4" xfId="1" applyFont="1" applyFill="1" applyBorder="1"/>
    <xf numFmtId="0" fontId="6" fillId="0" borderId="0" xfId="1" applyFont="1" applyFill="1" applyBorder="1"/>
    <xf numFmtId="0" fontId="5" fillId="0" borderId="0" xfId="1" applyFont="1" applyFill="1" applyBorder="1"/>
    <xf numFmtId="0" fontId="10" fillId="0" borderId="4" xfId="1" applyFont="1" applyBorder="1" applyAlignment="1">
      <alignment horizontal="center"/>
    </xf>
    <xf numFmtId="0" fontId="5" fillId="0" borderId="4" xfId="1" applyFont="1" applyBorder="1"/>
    <xf numFmtId="0" fontId="6" fillId="0" borderId="0" xfId="1" applyFont="1" applyBorder="1" applyAlignment="1">
      <alignment horizontal="center" wrapText="1"/>
    </xf>
    <xf numFmtId="0" fontId="12" fillId="0" borderId="4" xfId="1" applyFont="1" applyFill="1" applyBorder="1" applyAlignment="1">
      <alignment horizontal="center"/>
    </xf>
    <xf numFmtId="0" fontId="8" fillId="2" borderId="4" xfId="1" applyFont="1" applyFill="1" applyBorder="1" applyAlignment="1">
      <alignment horizontal="center"/>
    </xf>
    <xf numFmtId="0" fontId="10" fillId="0" borderId="4" xfId="1" applyFont="1" applyFill="1" applyBorder="1" applyAlignment="1">
      <alignment horizontal="center"/>
    </xf>
    <xf numFmtId="0" fontId="11" fillId="2" borderId="4" xfId="1" applyFont="1" applyFill="1" applyBorder="1" applyAlignment="1">
      <alignment horizontal="center"/>
    </xf>
    <xf numFmtId="0" fontId="10" fillId="3" borderId="4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13" fillId="0" borderId="4" xfId="1" applyFont="1" applyFill="1" applyBorder="1" applyAlignment="1">
      <alignment horizontal="center"/>
    </xf>
    <xf numFmtId="0" fontId="10" fillId="0" borderId="5" xfId="1" applyFont="1" applyBorder="1" applyAlignment="1">
      <alignment horizontal="center"/>
    </xf>
    <xf numFmtId="0" fontId="5" fillId="0" borderId="5" xfId="1" applyFont="1" applyBorder="1" applyAlignment="1">
      <alignment horizontal="left" wrapText="1"/>
    </xf>
    <xf numFmtId="0" fontId="14" fillId="0" borderId="4" xfId="1" applyFont="1" applyFill="1" applyBorder="1" applyAlignment="1">
      <alignment horizontal="center"/>
    </xf>
    <xf numFmtId="0" fontId="10" fillId="4" borderId="4" xfId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/>
    </xf>
    <xf numFmtId="0" fontId="5" fillId="0" borderId="4" xfId="1" quotePrefix="1" applyFont="1" applyBorder="1" applyAlignment="1">
      <alignment horizontal="left"/>
    </xf>
    <xf numFmtId="0" fontId="5" fillId="0" borderId="4" xfId="1" applyFont="1" applyBorder="1" applyAlignment="1">
      <alignment horizontal="left"/>
    </xf>
    <xf numFmtId="0" fontId="5" fillId="0" borderId="0" xfId="1" applyFont="1" applyBorder="1" applyAlignment="1">
      <alignment horizontal="left"/>
    </xf>
    <xf numFmtId="0" fontId="16" fillId="0" borderId="4" xfId="1" applyFont="1" applyFill="1" applyBorder="1" applyAlignment="1">
      <alignment horizontal="center"/>
    </xf>
    <xf numFmtId="0" fontId="10" fillId="0" borderId="6" xfId="1" applyFont="1" applyBorder="1" applyAlignment="1">
      <alignment horizontal="center"/>
    </xf>
    <xf numFmtId="0" fontId="5" fillId="0" borderId="0" xfId="1" quotePrefix="1" applyFont="1" applyBorder="1" applyAlignment="1">
      <alignment horizontal="left"/>
    </xf>
    <xf numFmtId="0" fontId="5" fillId="0" borderId="0" xfId="1" applyFont="1" applyBorder="1" applyAlignment="1">
      <alignment horizontal="left" wrapText="1"/>
    </xf>
    <xf numFmtId="0" fontId="17" fillId="0" borderId="4" xfId="1" applyFont="1" applyBorder="1" applyAlignment="1">
      <alignment horizontal="center"/>
    </xf>
    <xf numFmtId="0" fontId="18" fillId="0" borderId="4" xfId="1" applyFont="1" applyFill="1" applyBorder="1" applyAlignment="1">
      <alignment horizontal="center"/>
    </xf>
    <xf numFmtId="0" fontId="5" fillId="0" borderId="7" xfId="1" applyFont="1" applyBorder="1" applyAlignment="1">
      <alignment horizontal="left"/>
    </xf>
    <xf numFmtId="0" fontId="12" fillId="0" borderId="8" xfId="1" applyFont="1" applyFill="1" applyBorder="1" applyAlignment="1">
      <alignment horizontal="center"/>
    </xf>
    <xf numFmtId="0" fontId="5" fillId="0" borderId="8" xfId="1" applyFont="1" applyBorder="1"/>
    <xf numFmtId="0" fontId="11" fillId="3" borderId="4" xfId="1" applyFont="1" applyFill="1" applyBorder="1" applyAlignment="1">
      <alignment horizontal="center"/>
    </xf>
    <xf numFmtId="0" fontId="12" fillId="0" borderId="4" xfId="1" applyFont="1" applyBorder="1" applyAlignment="1">
      <alignment horizontal="center"/>
    </xf>
    <xf numFmtId="0" fontId="15" fillId="0" borderId="0" xfId="1" applyFont="1" applyBorder="1" applyAlignment="1">
      <alignment horizontal="center"/>
    </xf>
    <xf numFmtId="0" fontId="19" fillId="0" borderId="0" xfId="1" applyFont="1" applyBorder="1" applyAlignment="1">
      <alignment horizontal="center"/>
    </xf>
    <xf numFmtId="0" fontId="20" fillId="0" borderId="0" xfId="1" applyFont="1" applyBorder="1"/>
    <xf numFmtId="0" fontId="21" fillId="0" borderId="0" xfId="1" quotePrefix="1" applyFont="1" applyBorder="1" applyAlignment="1">
      <alignment horizontal="left"/>
    </xf>
    <xf numFmtId="0" fontId="21" fillId="0" borderId="0" xfId="1" applyFont="1" applyFill="1" applyBorder="1" applyAlignment="1">
      <alignment horizontal="left" wrapText="1"/>
    </xf>
    <xf numFmtId="0" fontId="21" fillId="0" borderId="0" xfId="1" applyFont="1" applyBorder="1" applyAlignment="1">
      <alignment horizontal="left" wrapText="1"/>
    </xf>
    <xf numFmtId="0" fontId="22" fillId="0" borderId="0" xfId="1" applyFont="1" applyBorder="1" applyAlignment="1">
      <alignment horizontal="center" wrapText="1"/>
    </xf>
    <xf numFmtId="49" fontId="21" fillId="0" borderId="0" xfId="1" applyNumberFormat="1" applyFont="1" applyBorder="1"/>
    <xf numFmtId="0" fontId="20" fillId="0" borderId="0" xfId="1" applyFont="1" applyFill="1" applyBorder="1"/>
    <xf numFmtId="0" fontId="21" fillId="0" borderId="0" xfId="1" applyFont="1" applyBorder="1" applyAlignment="1">
      <alignment horizontal="center"/>
    </xf>
    <xf numFmtId="0" fontId="21" fillId="0" borderId="0" xfId="1" applyFont="1" applyBorder="1"/>
    <xf numFmtId="0" fontId="23" fillId="0" borderId="0" xfId="1" applyFont="1" applyBorder="1" applyAlignment="1">
      <alignment horizontal="center"/>
    </xf>
    <xf numFmtId="0" fontId="24" fillId="0" borderId="0" xfId="1" applyFont="1" applyFill="1" applyBorder="1" applyAlignment="1">
      <alignment horizontal="center"/>
    </xf>
    <xf numFmtId="0" fontId="25" fillId="0" borderId="8" xfId="1" applyFont="1" applyBorder="1" applyAlignment="1">
      <alignment horizontal="center"/>
    </xf>
    <xf numFmtId="0" fontId="26" fillId="0" borderId="8" xfId="1" applyFont="1" applyBorder="1"/>
    <xf numFmtId="0" fontId="10" fillId="0" borderId="8" xfId="1" applyFont="1" applyBorder="1" applyAlignment="1">
      <alignment horizontal="center"/>
    </xf>
    <xf numFmtId="0" fontId="26" fillId="0" borderId="8" xfId="1" applyFont="1" applyBorder="1" applyAlignment="1">
      <alignment horizontal="center" vertical="center"/>
    </xf>
    <xf numFmtId="0" fontId="6" fillId="2" borderId="5" xfId="1" applyFont="1" applyFill="1" applyBorder="1"/>
    <xf numFmtId="0" fontId="10" fillId="0" borderId="17" xfId="1" applyFont="1" applyBorder="1" applyAlignment="1">
      <alignment horizontal="center"/>
    </xf>
    <xf numFmtId="0" fontId="27" fillId="2" borderId="4" xfId="1" applyFont="1" applyFill="1" applyBorder="1" applyAlignment="1">
      <alignment horizontal="center"/>
    </xf>
    <xf numFmtId="0" fontId="28" fillId="4" borderId="18" xfId="1" applyFont="1" applyFill="1" applyBorder="1" applyAlignment="1">
      <alignment horizontal="center"/>
    </xf>
    <xf numFmtId="0" fontId="28" fillId="0" borderId="18" xfId="1" applyFont="1" applyFill="1" applyBorder="1" applyAlignment="1">
      <alignment horizontal="center"/>
    </xf>
    <xf numFmtId="0" fontId="28" fillId="2" borderId="4" xfId="1" applyFont="1" applyFill="1" applyBorder="1" applyAlignment="1">
      <alignment horizontal="center"/>
    </xf>
    <xf numFmtId="0" fontId="29" fillId="0" borderId="17" xfId="1" applyFont="1" applyBorder="1" applyAlignment="1">
      <alignment horizontal="center"/>
    </xf>
    <xf numFmtId="0" fontId="20" fillId="0" borderId="17" xfId="1" applyFont="1" applyBorder="1"/>
    <xf numFmtId="0" fontId="29" fillId="0" borderId="17" xfId="1" applyFont="1" applyFill="1" applyBorder="1" applyAlignment="1">
      <alignment wrapText="1"/>
    </xf>
    <xf numFmtId="0" fontId="26" fillId="0" borderId="17" xfId="1" applyFont="1" applyBorder="1" applyAlignment="1">
      <alignment horizontal="center" vertical="center"/>
    </xf>
    <xf numFmtId="49" fontId="28" fillId="2" borderId="8" xfId="1" applyNumberFormat="1" applyFont="1" applyFill="1" applyBorder="1" applyAlignment="1">
      <alignment horizontal="center"/>
    </xf>
    <xf numFmtId="49" fontId="28" fillId="0" borderId="8" xfId="1" applyNumberFormat="1" applyFont="1" applyFill="1" applyBorder="1" applyAlignment="1">
      <alignment horizontal="center"/>
    </xf>
    <xf numFmtId="0" fontId="30" fillId="7" borderId="6" xfId="1" applyFont="1" applyFill="1" applyBorder="1" applyAlignment="1">
      <alignment horizontal="center"/>
    </xf>
    <xf numFmtId="0" fontId="31" fillId="7" borderId="19" xfId="1" applyFont="1" applyFill="1" applyBorder="1" applyAlignment="1">
      <alignment vertical="center"/>
    </xf>
    <xf numFmtId="0" fontId="30" fillId="7" borderId="19" xfId="1" applyFont="1" applyFill="1" applyBorder="1" applyAlignment="1">
      <alignment horizontal="center"/>
    </xf>
    <xf numFmtId="0" fontId="30" fillId="7" borderId="7" xfId="1" applyFont="1" applyFill="1" applyBorder="1" applyAlignment="1">
      <alignment horizontal="center"/>
    </xf>
    <xf numFmtId="0" fontId="30" fillId="0" borderId="0" xfId="1" applyFont="1" applyBorder="1"/>
    <xf numFmtId="0" fontId="2" fillId="0" borderId="20" xfId="1" applyFont="1" applyBorder="1" applyAlignment="1">
      <alignment horizontal="center" vertical="center"/>
    </xf>
    <xf numFmtId="0" fontId="2" fillId="0" borderId="8" xfId="1" applyFont="1" applyBorder="1" applyAlignment="1">
      <alignment horizontal="left" vertical="center"/>
    </xf>
    <xf numFmtId="0" fontId="32" fillId="0" borderId="21" xfId="1" applyFont="1" applyBorder="1" applyAlignment="1">
      <alignment horizontal="center" vertical="center"/>
    </xf>
    <xf numFmtId="0" fontId="33" fillId="0" borderId="8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left" vertical="center" wrapText="1"/>
    </xf>
    <xf numFmtId="0" fontId="34" fillId="0" borderId="8" xfId="1" applyFont="1" applyFill="1" applyBorder="1" applyAlignment="1">
      <alignment horizontal="center" vertical="center" wrapText="1"/>
    </xf>
    <xf numFmtId="0" fontId="34" fillId="0" borderId="22" xfId="1" applyFont="1" applyFill="1" applyBorder="1" applyAlignment="1">
      <alignment horizontal="center" vertical="center" wrapText="1"/>
    </xf>
    <xf numFmtId="49" fontId="35" fillId="0" borderId="22" xfId="1" applyNumberFormat="1" applyFont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34" fillId="0" borderId="8" xfId="1" applyFont="1" applyFill="1" applyBorder="1" applyAlignment="1">
      <alignment horizontal="center" vertical="center"/>
    </xf>
    <xf numFmtId="0" fontId="34" fillId="0" borderId="20" xfId="1" applyFont="1" applyFill="1" applyBorder="1" applyAlignment="1">
      <alignment horizontal="center" vertical="center"/>
    </xf>
    <xf numFmtId="0" fontId="2" fillId="2" borderId="22" xfId="1" applyFont="1" applyFill="1" applyBorder="1" applyAlignment="1">
      <alignment horizontal="center" vertical="center"/>
    </xf>
    <xf numFmtId="0" fontId="34" fillId="0" borderId="23" xfId="1" applyFont="1" applyFill="1" applyBorder="1" applyAlignment="1">
      <alignment horizontal="center" vertical="center"/>
    </xf>
    <xf numFmtId="0" fontId="34" fillId="3" borderId="20" xfId="1" applyFont="1" applyFill="1" applyBorder="1" applyAlignment="1">
      <alignment horizontal="center" vertical="center"/>
    </xf>
    <xf numFmtId="0" fontId="34" fillId="0" borderId="0" xfId="1" applyFont="1" applyFill="1" applyBorder="1" applyAlignment="1">
      <alignment horizontal="center" vertical="center"/>
    </xf>
    <xf numFmtId="0" fontId="2" fillId="0" borderId="0" xfId="1" applyFont="1" applyBorder="1"/>
    <xf numFmtId="0" fontId="2" fillId="0" borderId="23" xfId="1" applyFont="1" applyBorder="1" applyAlignment="1">
      <alignment horizontal="center" vertical="center"/>
    </xf>
    <xf numFmtId="0" fontId="2" fillId="0" borderId="17" xfId="1" applyFont="1" applyBorder="1" applyAlignment="1">
      <alignment horizontal="left" vertical="center"/>
    </xf>
    <xf numFmtId="0" fontId="2" fillId="0" borderId="17" xfId="1" applyFont="1" applyBorder="1" applyAlignment="1">
      <alignment horizontal="center" vertical="center"/>
    </xf>
    <xf numFmtId="49" fontId="2" fillId="0" borderId="23" xfId="1" applyNumberFormat="1" applyFont="1" applyFill="1" applyBorder="1" applyAlignment="1">
      <alignment horizontal="left" vertical="center" wrapText="1"/>
    </xf>
    <xf numFmtId="0" fontId="36" fillId="0" borderId="17" xfId="1" applyFont="1" applyBorder="1" applyAlignment="1">
      <alignment horizontal="center" vertical="center"/>
    </xf>
    <xf numFmtId="0" fontId="34" fillId="0" borderId="17" xfId="1" applyFont="1" applyFill="1" applyBorder="1" applyAlignment="1">
      <alignment horizontal="center" vertical="center" wrapText="1"/>
    </xf>
    <xf numFmtId="0" fontId="34" fillId="0" borderId="18" xfId="1" applyFont="1" applyFill="1" applyBorder="1" applyAlignment="1">
      <alignment horizontal="center" vertical="center" wrapText="1"/>
    </xf>
    <xf numFmtId="49" fontId="35" fillId="0" borderId="18" xfId="1" applyNumberFormat="1" applyFont="1" applyBorder="1" applyAlignment="1">
      <alignment horizontal="center" vertical="center"/>
    </xf>
    <xf numFmtId="0" fontId="2" fillId="2" borderId="17" xfId="1" applyFont="1" applyFill="1" applyBorder="1" applyAlignment="1">
      <alignment horizontal="center" vertical="center"/>
    </xf>
    <xf numFmtId="0" fontId="34" fillId="0" borderId="17" xfId="1" applyFont="1" applyFill="1" applyBorder="1" applyAlignment="1">
      <alignment horizontal="center" vertical="center"/>
    </xf>
    <xf numFmtId="0" fontId="34" fillId="3" borderId="23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5" xfId="1" applyFont="1" applyBorder="1"/>
    <xf numFmtId="0" fontId="37" fillId="0" borderId="23" xfId="1" applyFont="1" applyFill="1" applyBorder="1" applyAlignment="1">
      <alignment horizontal="center" vertical="center"/>
    </xf>
    <xf numFmtId="49" fontId="2" fillId="0" borderId="18" xfId="1" applyNumberFormat="1" applyFont="1" applyBorder="1" applyAlignment="1">
      <alignment horizontal="center" vertical="center"/>
    </xf>
    <xf numFmtId="0" fontId="2" fillId="0" borderId="8" xfId="1" applyFont="1" applyFill="1" applyBorder="1" applyAlignment="1">
      <alignment horizontal="center"/>
    </xf>
    <xf numFmtId="0" fontId="2" fillId="0" borderId="22" xfId="1" applyFont="1" applyFill="1" applyBorder="1" applyAlignment="1">
      <alignment vertical="center"/>
    </xf>
    <xf numFmtId="0" fontId="2" fillId="0" borderId="21" xfId="1" applyFont="1" applyFill="1" applyBorder="1" applyAlignment="1">
      <alignment horizontal="center"/>
    </xf>
    <xf numFmtId="0" fontId="33" fillId="0" borderId="20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left"/>
    </xf>
    <xf numFmtId="0" fontId="37" fillId="0" borderId="8" xfId="1" applyFont="1" applyFill="1" applyBorder="1" applyAlignment="1">
      <alignment horizontal="center" vertical="center"/>
    </xf>
    <xf numFmtId="14" fontId="34" fillId="0" borderId="20" xfId="1" applyNumberFormat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3" fontId="35" fillId="0" borderId="8" xfId="1" applyNumberFormat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17" xfId="1" applyFont="1" applyFill="1" applyBorder="1" applyAlignment="1">
      <alignment horizontal="center"/>
    </xf>
    <xf numFmtId="0" fontId="2" fillId="0" borderId="18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33" fillId="0" borderId="23" xfId="1" applyFont="1" applyFill="1" applyBorder="1" applyAlignment="1">
      <alignment horizontal="center"/>
    </xf>
    <xf numFmtId="0" fontId="2" fillId="0" borderId="23" xfId="1" applyFont="1" applyFill="1" applyBorder="1" applyAlignment="1">
      <alignment horizontal="left"/>
    </xf>
    <xf numFmtId="14" fontId="34" fillId="0" borderId="23" xfId="1" applyNumberFormat="1" applyFont="1" applyFill="1" applyBorder="1" applyAlignment="1">
      <alignment horizontal="center"/>
    </xf>
    <xf numFmtId="0" fontId="2" fillId="0" borderId="23" xfId="1" applyFont="1" applyFill="1" applyBorder="1" applyAlignment="1">
      <alignment horizontal="center"/>
    </xf>
    <xf numFmtId="3" fontId="35" fillId="0" borderId="17" xfId="1" applyNumberFormat="1" applyFont="1" applyFill="1" applyBorder="1" applyAlignment="1">
      <alignment horizontal="center"/>
    </xf>
    <xf numFmtId="0" fontId="2" fillId="0" borderId="5" xfId="1" applyFont="1" applyFill="1" applyBorder="1" applyAlignment="1">
      <alignment horizontal="center"/>
    </xf>
    <xf numFmtId="0" fontId="2" fillId="0" borderId="16" xfId="1" applyFont="1" applyFill="1" applyBorder="1" applyAlignment="1">
      <alignment vertical="center"/>
    </xf>
    <xf numFmtId="0" fontId="2" fillId="0" borderId="15" xfId="1" applyFont="1" applyFill="1" applyBorder="1" applyAlignment="1">
      <alignment horizontal="center"/>
    </xf>
    <xf numFmtId="0" fontId="33" fillId="0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left"/>
    </xf>
    <xf numFmtId="14" fontId="34" fillId="0" borderId="1" xfId="1" applyNumberFormat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/>
    </xf>
    <xf numFmtId="3" fontId="35" fillId="0" borderId="5" xfId="1" applyNumberFormat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 vertical="center"/>
    </xf>
    <xf numFmtId="0" fontId="34" fillId="0" borderId="1" xfId="1" applyFont="1" applyFill="1" applyBorder="1" applyAlignment="1">
      <alignment horizontal="center" vertical="center"/>
    </xf>
    <xf numFmtId="0" fontId="34" fillId="0" borderId="5" xfId="1" applyFont="1" applyFill="1" applyBorder="1" applyAlignment="1">
      <alignment horizontal="center" vertical="center"/>
    </xf>
    <xf numFmtId="0" fontId="34" fillId="3" borderId="1" xfId="1" applyFont="1" applyFill="1" applyBorder="1" applyAlignment="1">
      <alignment horizontal="center" vertical="center"/>
    </xf>
    <xf numFmtId="0" fontId="32" fillId="0" borderId="17" xfId="1" applyFont="1" applyFill="1" applyBorder="1" applyAlignment="1">
      <alignment horizontal="center"/>
    </xf>
    <xf numFmtId="0" fontId="32" fillId="0" borderId="5" xfId="1" applyFont="1" applyFill="1" applyBorder="1" applyAlignment="1">
      <alignment horizontal="center"/>
    </xf>
    <xf numFmtId="0" fontId="2" fillId="7" borderId="6" xfId="1" applyFont="1" applyFill="1" applyBorder="1" applyAlignment="1">
      <alignment horizontal="center"/>
    </xf>
    <xf numFmtId="0" fontId="32" fillId="7" borderId="19" xfId="1" applyFont="1" applyFill="1" applyBorder="1" applyAlignment="1">
      <alignment vertical="center"/>
    </xf>
    <xf numFmtId="0" fontId="2" fillId="7" borderId="19" xfId="1" applyFont="1" applyFill="1" applyBorder="1" applyAlignment="1">
      <alignment horizontal="center"/>
    </xf>
    <xf numFmtId="0" fontId="2" fillId="7" borderId="7" xfId="1" applyFont="1" applyFill="1" applyBorder="1" applyAlignment="1">
      <alignment horizontal="center"/>
    </xf>
    <xf numFmtId="0" fontId="2" fillId="0" borderId="5" xfId="1" applyFont="1" applyFill="1" applyBorder="1" applyAlignment="1">
      <alignment vertical="center"/>
    </xf>
    <xf numFmtId="0" fontId="2" fillId="0" borderId="15" xfId="1" applyFont="1" applyFill="1" applyBorder="1" applyAlignment="1">
      <alignment horizontal="left"/>
    </xf>
    <xf numFmtId="0" fontId="2" fillId="0" borderId="4" xfId="1" applyFont="1" applyFill="1" applyBorder="1" applyAlignment="1">
      <alignment vertical="center"/>
    </xf>
    <xf numFmtId="0" fontId="2" fillId="0" borderId="4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center"/>
    </xf>
    <xf numFmtId="3" fontId="2" fillId="7" borderId="6" xfId="1" applyNumberFormat="1" applyFont="1" applyFill="1" applyBorder="1" applyAlignment="1">
      <alignment horizontal="center" vertical="center"/>
    </xf>
    <xf numFmtId="0" fontId="32" fillId="7" borderId="19" xfId="1" applyFont="1" applyFill="1" applyBorder="1" applyAlignment="1">
      <alignment horizontal="left" vertical="center"/>
    </xf>
    <xf numFmtId="0" fontId="2" fillId="7" borderId="19" xfId="1" applyFont="1" applyFill="1" applyBorder="1" applyAlignment="1">
      <alignment horizontal="center" vertical="center"/>
    </xf>
    <xf numFmtId="0" fontId="2" fillId="7" borderId="7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38" fillId="0" borderId="15" xfId="1" applyFont="1" applyBorder="1" applyAlignment="1">
      <alignment horizontal="center" vertical="center"/>
    </xf>
    <xf numFmtId="0" fontId="2" fillId="0" borderId="5" xfId="1" applyFont="1" applyFill="1" applyBorder="1" applyAlignment="1">
      <alignment horizontal="left" vertical="center" wrapText="1"/>
    </xf>
    <xf numFmtId="0" fontId="32" fillId="0" borderId="15" xfId="1" applyFont="1" applyFill="1" applyBorder="1" applyAlignment="1">
      <alignment horizontal="center" vertical="center" wrapText="1"/>
    </xf>
    <xf numFmtId="0" fontId="34" fillId="0" borderId="5" xfId="1" applyFont="1" applyFill="1" applyBorder="1" applyAlignment="1">
      <alignment horizontal="center" vertical="center" wrapText="1"/>
    </xf>
    <xf numFmtId="0" fontId="34" fillId="0" borderId="15" xfId="1" applyFont="1" applyFill="1" applyBorder="1" applyAlignment="1">
      <alignment horizontal="center" vertical="center" wrapText="1"/>
    </xf>
    <xf numFmtId="44" fontId="35" fillId="0" borderId="5" xfId="1" applyNumberFormat="1" applyFont="1" applyBorder="1" applyAlignment="1" applyProtection="1">
      <alignment horizontal="left" vertical="center"/>
      <protection locked="0"/>
    </xf>
    <xf numFmtId="0" fontId="2" fillId="0" borderId="4" xfId="1" applyFont="1" applyBorder="1"/>
    <xf numFmtId="0" fontId="2" fillId="0" borderId="21" xfId="1" applyFont="1" applyBorder="1" applyAlignment="1">
      <alignment horizontal="left" vertical="center"/>
    </xf>
    <xf numFmtId="0" fontId="2" fillId="0" borderId="4" xfId="1" applyFont="1" applyBorder="1" applyAlignment="1">
      <alignment horizontal="center" vertical="center"/>
    </xf>
    <xf numFmtId="0" fontId="38" fillId="0" borderId="19" xfId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left" vertical="center" wrapText="1"/>
    </xf>
    <xf numFmtId="0" fontId="2" fillId="0" borderId="19" xfId="1" applyFont="1" applyFill="1" applyBorder="1" applyAlignment="1">
      <alignment horizontal="left" vertical="center" wrapText="1"/>
    </xf>
    <xf numFmtId="0" fontId="34" fillId="0" borderId="4" xfId="1" applyFont="1" applyFill="1" applyBorder="1" applyAlignment="1">
      <alignment horizontal="center" vertical="center" wrapText="1"/>
    </xf>
    <xf numFmtId="0" fontId="34" fillId="0" borderId="19" xfId="1" applyFont="1" applyFill="1" applyBorder="1" applyAlignment="1">
      <alignment horizontal="center" vertical="center" wrapText="1"/>
    </xf>
    <xf numFmtId="49" fontId="35" fillId="0" borderId="4" xfId="1" applyNumberFormat="1" applyFont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34" fillId="0" borderId="4" xfId="1" applyFont="1" applyFill="1" applyBorder="1" applyAlignment="1">
      <alignment horizontal="center" vertical="center"/>
    </xf>
    <xf numFmtId="0" fontId="2" fillId="0" borderId="4" xfId="1" applyFont="1" applyBorder="1" applyAlignment="1">
      <alignment horizontal="left" vertical="center"/>
    </xf>
    <xf numFmtId="0" fontId="2" fillId="0" borderId="8" xfId="1" applyFont="1" applyBorder="1" applyAlignment="1">
      <alignment horizontal="center" vertical="center"/>
    </xf>
    <xf numFmtId="0" fontId="2" fillId="0" borderId="22" xfId="1" applyFont="1" applyBorder="1" applyAlignment="1">
      <alignment horizontal="left" vertical="center"/>
    </xf>
    <xf numFmtId="0" fontId="2" fillId="0" borderId="8" xfId="1" applyFont="1" applyFill="1" applyBorder="1" applyAlignment="1">
      <alignment horizontal="left" vertical="center" wrapText="1"/>
    </xf>
    <xf numFmtId="49" fontId="35" fillId="0" borderId="8" xfId="1" applyNumberFormat="1" applyFont="1" applyBorder="1" applyAlignment="1">
      <alignment horizontal="center" vertical="center"/>
    </xf>
    <xf numFmtId="0" fontId="2" fillId="0" borderId="18" xfId="1" applyFont="1" applyBorder="1" applyAlignment="1">
      <alignment horizontal="left" vertical="center"/>
    </xf>
    <xf numFmtId="0" fontId="2" fillId="0" borderId="23" xfId="1" applyFont="1" applyFill="1" applyBorder="1" applyAlignment="1">
      <alignment horizontal="left" vertical="center" wrapText="1"/>
    </xf>
    <xf numFmtId="0" fontId="2" fillId="0" borderId="17" xfId="1" applyFont="1" applyFill="1" applyBorder="1" applyAlignment="1">
      <alignment horizontal="left" vertical="center" wrapText="1"/>
    </xf>
    <xf numFmtId="49" fontId="35" fillId="0" borderId="17" xfId="1" applyNumberFormat="1" applyFont="1" applyBorder="1" applyAlignment="1">
      <alignment horizontal="center" vertical="center"/>
    </xf>
    <xf numFmtId="0" fontId="2" fillId="0" borderId="16" xfId="1" applyFont="1" applyBorder="1" applyAlignment="1">
      <alignment horizontal="left" vertic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Fill="1" applyBorder="1" applyAlignment="1">
      <alignment horizontal="left" vertical="center" wrapText="1"/>
    </xf>
    <xf numFmtId="49" fontId="35" fillId="0" borderId="5" xfId="1" applyNumberFormat="1" applyFont="1" applyBorder="1" applyAlignment="1">
      <alignment horizontal="center" vertical="center"/>
    </xf>
    <xf numFmtId="0" fontId="2" fillId="0" borderId="8" xfId="1" applyFont="1" applyFill="1" applyBorder="1" applyAlignment="1">
      <alignment vertical="center"/>
    </xf>
    <xf numFmtId="0" fontId="2" fillId="0" borderId="8" xfId="1" applyFont="1" applyFill="1" applyBorder="1" applyAlignment="1">
      <alignment horizontal="left"/>
    </xf>
    <xf numFmtId="0" fontId="2" fillId="0" borderId="17" xfId="1" applyFont="1" applyFill="1" applyBorder="1" applyAlignment="1">
      <alignment vertical="center"/>
    </xf>
    <xf numFmtId="0" fontId="2" fillId="0" borderId="17" xfId="1" applyFont="1" applyFill="1" applyBorder="1" applyAlignment="1">
      <alignment horizontal="left"/>
    </xf>
    <xf numFmtId="0" fontId="2" fillId="0" borderId="5" xfId="1" applyFont="1" applyFill="1" applyBorder="1" applyAlignment="1">
      <alignment horizontal="left"/>
    </xf>
    <xf numFmtId="49" fontId="35" fillId="0" borderId="16" xfId="1" applyNumberFormat="1" applyFont="1" applyBorder="1" applyAlignment="1">
      <alignment horizontal="center" vertical="center"/>
    </xf>
    <xf numFmtId="0" fontId="34" fillId="0" borderId="21" xfId="1" applyFont="1" applyFill="1" applyBorder="1" applyAlignment="1">
      <alignment horizontal="center" vertical="center" wrapText="1"/>
    </xf>
    <xf numFmtId="0" fontId="39" fillId="0" borderId="23" xfId="1" applyFont="1" applyBorder="1" applyAlignment="1">
      <alignment horizontal="center" vertical="center"/>
    </xf>
    <xf numFmtId="0" fontId="34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left"/>
    </xf>
    <xf numFmtId="0" fontId="32" fillId="7" borderId="26" xfId="1" applyFont="1" applyFill="1" applyBorder="1" applyAlignment="1">
      <alignment horizontal="left" vertical="center"/>
    </xf>
    <xf numFmtId="0" fontId="24" fillId="7" borderId="27" xfId="1" applyFont="1" applyFill="1" applyBorder="1" applyAlignment="1">
      <alignment horizontal="center"/>
    </xf>
    <xf numFmtId="0" fontId="32" fillId="0" borderId="30" xfId="1" applyFont="1" applyFill="1" applyBorder="1" applyAlignment="1">
      <alignment horizontal="center" vertical="center"/>
    </xf>
    <xf numFmtId="0" fontId="32" fillId="0" borderId="31" xfId="1" applyFont="1" applyFill="1" applyBorder="1" applyAlignment="1">
      <alignment horizontal="left" vertical="center"/>
    </xf>
    <xf numFmtId="0" fontId="2" fillId="0" borderId="32" xfId="1" applyFont="1" applyFill="1" applyBorder="1" applyAlignment="1">
      <alignment horizontal="center" vertical="center"/>
    </xf>
    <xf numFmtId="0" fontId="38" fillId="0" borderId="33" xfId="1" applyFont="1" applyBorder="1" applyAlignment="1">
      <alignment horizontal="center" vertical="center"/>
    </xf>
    <xf numFmtId="0" fontId="32" fillId="8" borderId="32" xfId="1" applyFont="1" applyFill="1" applyBorder="1" applyAlignment="1">
      <alignment horizontal="left" vertical="center"/>
    </xf>
    <xf numFmtId="0" fontId="2" fillId="8" borderId="34" xfId="1" applyFont="1" applyFill="1" applyBorder="1" applyAlignment="1">
      <alignment horizontal="left" vertical="center" wrapText="1"/>
    </xf>
    <xf numFmtId="0" fontId="34" fillId="8" borderId="32" xfId="1" applyFont="1" applyFill="1" applyBorder="1" applyAlignment="1">
      <alignment horizontal="center" vertical="center" wrapText="1"/>
    </xf>
    <xf numFmtId="49" fontId="35" fillId="0" borderId="33" xfId="1" applyNumberFormat="1" applyFont="1" applyBorder="1" applyAlignment="1">
      <alignment horizontal="center" vertical="center"/>
    </xf>
    <xf numFmtId="0" fontId="2" fillId="0" borderId="12" xfId="1" applyFont="1" applyBorder="1" applyAlignment="1"/>
    <xf numFmtId="0" fontId="2" fillId="0" borderId="13" xfId="1" applyFont="1" applyBorder="1" applyAlignment="1"/>
    <xf numFmtId="14" fontId="20" fillId="0" borderId="31" xfId="1" applyNumberFormat="1" applyFont="1" applyBorder="1" applyAlignment="1">
      <alignment horizontal="center"/>
    </xf>
    <xf numFmtId="0" fontId="32" fillId="0" borderId="36" xfId="1" applyFont="1" applyFill="1" applyBorder="1" applyAlignment="1">
      <alignment horizontal="center" vertical="center"/>
    </xf>
    <xf numFmtId="0" fontId="32" fillId="0" borderId="4" xfId="1" applyFont="1" applyFill="1" applyBorder="1" applyAlignment="1">
      <alignment horizontal="left" vertical="center"/>
    </xf>
    <xf numFmtId="0" fontId="2" fillId="0" borderId="19" xfId="1" applyFont="1" applyFill="1" applyBorder="1" applyAlignment="1">
      <alignment horizontal="center" vertical="center"/>
    </xf>
    <xf numFmtId="0" fontId="38" fillId="0" borderId="4" xfId="1" applyFont="1" applyBorder="1" applyAlignment="1">
      <alignment horizontal="center" vertical="center"/>
    </xf>
    <xf numFmtId="0" fontId="32" fillId="8" borderId="19" xfId="1" applyFont="1" applyFill="1" applyBorder="1" applyAlignment="1">
      <alignment horizontal="left" vertical="center"/>
    </xf>
    <xf numFmtId="0" fontId="2" fillId="8" borderId="6" xfId="1" applyFont="1" applyFill="1" applyBorder="1" applyAlignment="1">
      <alignment horizontal="left" vertical="center" wrapText="1"/>
    </xf>
    <xf numFmtId="0" fontId="34" fillId="8" borderId="19" xfId="1" applyFont="1" applyFill="1" applyBorder="1" applyAlignment="1">
      <alignment horizontal="center" vertical="center" wrapText="1"/>
    </xf>
    <xf numFmtId="0" fontId="2" fillId="0" borderId="6" xfId="1" applyFont="1" applyBorder="1" applyAlignment="1"/>
    <xf numFmtId="0" fontId="2" fillId="0" borderId="19" xfId="1" applyFont="1" applyBorder="1" applyAlignment="1"/>
    <xf numFmtId="14" fontId="20" fillId="0" borderId="4" xfId="1" applyNumberFormat="1" applyFont="1" applyBorder="1" applyAlignment="1">
      <alignment horizontal="center"/>
    </xf>
    <xf numFmtId="0" fontId="2" fillId="8" borderId="20" xfId="1" applyFont="1" applyFill="1" applyBorder="1" applyAlignment="1">
      <alignment horizontal="left" vertical="center" wrapText="1"/>
    </xf>
    <xf numFmtId="0" fontId="34" fillId="8" borderId="21" xfId="1" applyFont="1" applyFill="1" applyBorder="1" applyAlignment="1">
      <alignment horizontal="center" vertical="center" wrapText="1"/>
    </xf>
    <xf numFmtId="0" fontId="20" fillId="0" borderId="4" xfId="1" applyFont="1" applyBorder="1" applyAlignment="1">
      <alignment horizontal="center"/>
    </xf>
    <xf numFmtId="0" fontId="32" fillId="0" borderId="38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8" borderId="6" xfId="1" applyFont="1" applyFill="1" applyBorder="1" applyAlignment="1">
      <alignment horizontal="left" vertical="center"/>
    </xf>
    <xf numFmtId="0" fontId="2" fillId="8" borderId="1" xfId="1" applyFont="1" applyFill="1" applyBorder="1" applyAlignment="1">
      <alignment horizontal="left" vertical="center" wrapText="1"/>
    </xf>
    <xf numFmtId="0" fontId="34" fillId="8" borderId="15" xfId="1" applyFont="1" applyFill="1" applyBorder="1" applyAlignment="1">
      <alignment horizontal="center" vertical="center" wrapText="1"/>
    </xf>
    <xf numFmtId="0" fontId="40" fillId="0" borderId="6" xfId="1" applyFont="1" applyBorder="1" applyAlignment="1">
      <alignment horizontal="center" vertical="center"/>
    </xf>
    <xf numFmtId="0" fontId="2" fillId="8" borderId="4" xfId="1" applyFont="1" applyFill="1" applyBorder="1" applyAlignment="1">
      <alignment horizontal="left" vertical="center"/>
    </xf>
    <xf numFmtId="0" fontId="32" fillId="0" borderId="36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41" fillId="0" borderId="4" xfId="1" applyFont="1" applyBorder="1" applyAlignment="1">
      <alignment horizontal="center" vertical="center"/>
    </xf>
    <xf numFmtId="0" fontId="41" fillId="0" borderId="4" xfId="1" applyFont="1" applyFill="1" applyBorder="1" applyAlignment="1">
      <alignment horizontal="center" vertical="center"/>
    </xf>
    <xf numFmtId="0" fontId="32" fillId="8" borderId="4" xfId="1" applyFont="1" applyFill="1" applyBorder="1" applyAlignment="1">
      <alignment horizontal="left" vertic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wrapText="1"/>
    </xf>
    <xf numFmtId="0" fontId="34" fillId="0" borderId="0" xfId="1" applyFont="1" applyBorder="1" applyAlignment="1">
      <alignment horizontal="center" wrapText="1"/>
    </xf>
    <xf numFmtId="49" fontId="2" fillId="0" borderId="0" xfId="1" applyNumberFormat="1" applyFont="1" applyBorder="1"/>
    <xf numFmtId="14" fontId="20" fillId="0" borderId="0" xfId="1" applyNumberFormat="1" applyFont="1" applyBorder="1" applyAlignment="1">
      <alignment horizontal="center"/>
    </xf>
    <xf numFmtId="0" fontId="34" fillId="0" borderId="0" xfId="1" applyFont="1" applyBorder="1" applyAlignment="1">
      <alignment horizontal="left"/>
    </xf>
    <xf numFmtId="0" fontId="34" fillId="0" borderId="0" xfId="1" applyFont="1" applyBorder="1" applyAlignment="1">
      <alignment horizontal="left" wrapText="1"/>
    </xf>
    <xf numFmtId="0" fontId="2" fillId="0" borderId="0" xfId="1" applyFont="1" applyBorder="1" applyAlignment="1">
      <alignment horizontal="left" wrapText="1"/>
    </xf>
    <xf numFmtId="0" fontId="7" fillId="0" borderId="0" xfId="1" applyFont="1" applyBorder="1" applyAlignment="1">
      <alignment horizontal="center"/>
    </xf>
    <xf numFmtId="0" fontId="21" fillId="0" borderId="0" xfId="1" applyFont="1" applyBorder="1" applyAlignment="1">
      <alignment wrapText="1"/>
    </xf>
    <xf numFmtId="49" fontId="21" fillId="0" borderId="0" xfId="1" applyNumberFormat="1" applyFont="1" applyFill="1" applyBorder="1"/>
    <xf numFmtId="0" fontId="21" fillId="0" borderId="0" xfId="1" applyFont="1" applyFill="1" applyBorder="1"/>
    <xf numFmtId="0" fontId="44" fillId="0" borderId="0" xfId="1" applyFont="1" applyFill="1" applyBorder="1" applyAlignment="1">
      <alignment horizontal="center"/>
    </xf>
    <xf numFmtId="0" fontId="45" fillId="0" borderId="0" xfId="1" applyFont="1" applyFill="1" applyBorder="1" applyAlignment="1">
      <alignment horizontal="left"/>
    </xf>
    <xf numFmtId="0" fontId="45" fillId="0" borderId="0" xfId="1" applyFont="1" applyFill="1" applyBorder="1" applyAlignment="1">
      <alignment horizontal="center"/>
    </xf>
    <xf numFmtId="0" fontId="46" fillId="0" borderId="0" xfId="1" applyFont="1" applyFill="1" applyBorder="1" applyAlignment="1">
      <alignment horizontal="center"/>
    </xf>
    <xf numFmtId="0" fontId="45" fillId="0" borderId="0" xfId="1" applyFont="1" applyFill="1" applyBorder="1" applyAlignment="1">
      <alignment wrapText="1"/>
    </xf>
    <xf numFmtId="0" fontId="44" fillId="0" borderId="0" xfId="1" applyFont="1" applyFill="1" applyBorder="1" applyAlignment="1">
      <alignment horizontal="center" wrapText="1"/>
    </xf>
    <xf numFmtId="49" fontId="45" fillId="0" borderId="0" xfId="1" applyNumberFormat="1" applyFont="1" applyFill="1" applyBorder="1"/>
    <xf numFmtId="0" fontId="47" fillId="0" borderId="0" xfId="1" applyFont="1" applyFill="1" applyBorder="1"/>
    <xf numFmtId="0" fontId="48" fillId="0" borderId="0" xfId="1" applyFont="1" applyFill="1" applyBorder="1"/>
    <xf numFmtId="0" fontId="45" fillId="0" borderId="0" xfId="1" applyFont="1" applyFill="1" applyBorder="1"/>
    <xf numFmtId="0" fontId="45" fillId="0" borderId="0" xfId="1" applyFont="1" applyBorder="1"/>
    <xf numFmtId="0" fontId="4" fillId="0" borderId="0" xfId="1" applyFill="1" applyBorder="1"/>
    <xf numFmtId="0" fontId="49" fillId="0" borderId="0" xfId="1" applyFont="1" applyFill="1" applyBorder="1" applyAlignment="1">
      <alignment horizontal="center"/>
    </xf>
    <xf numFmtId="0" fontId="47" fillId="0" borderId="0" xfId="1" applyFont="1" applyFill="1" applyBorder="1" applyAlignment="1">
      <alignment horizontal="center"/>
    </xf>
    <xf numFmtId="0" fontId="45" fillId="0" borderId="0" xfId="1" quotePrefix="1" applyFont="1" applyFill="1" applyBorder="1" applyAlignment="1">
      <alignment horizontal="left"/>
    </xf>
    <xf numFmtId="0" fontId="45" fillId="0" borderId="0" xfId="1" applyFont="1" applyFill="1" applyBorder="1" applyAlignment="1">
      <alignment horizontal="left" wrapText="1"/>
    </xf>
    <xf numFmtId="0" fontId="45" fillId="0" borderId="0" xfId="1" applyFont="1" applyBorder="1" applyAlignment="1">
      <alignment horizontal="left" wrapText="1"/>
    </xf>
    <xf numFmtId="0" fontId="44" fillId="0" borderId="0" xfId="1" applyFont="1" applyBorder="1" applyAlignment="1">
      <alignment horizontal="center" wrapText="1"/>
    </xf>
    <xf numFmtId="0" fontId="46" fillId="0" borderId="0" xfId="1" applyFont="1" applyBorder="1" applyAlignment="1">
      <alignment horizontal="center"/>
    </xf>
    <xf numFmtId="49" fontId="45" fillId="0" borderId="0" xfId="1" applyNumberFormat="1" applyFont="1" applyBorder="1"/>
    <xf numFmtId="0" fontId="45" fillId="0" borderId="39" xfId="1" applyFont="1" applyBorder="1"/>
    <xf numFmtId="0" fontId="51" fillId="0" borderId="8" xfId="1" applyFont="1" applyBorder="1" applyAlignment="1">
      <alignment horizontal="center"/>
    </xf>
    <xf numFmtId="0" fontId="52" fillId="0" borderId="8" xfId="1" applyFont="1" applyBorder="1"/>
    <xf numFmtId="0" fontId="52" fillId="0" borderId="8" xfId="1" applyFont="1" applyBorder="1" applyAlignment="1">
      <alignment horizontal="center" vertical="center"/>
    </xf>
    <xf numFmtId="49" fontId="52" fillId="0" borderId="8" xfId="1" applyNumberFormat="1" applyFont="1" applyBorder="1" applyAlignment="1">
      <alignment horizontal="center" vertical="center" wrapText="1"/>
    </xf>
    <xf numFmtId="0" fontId="52" fillId="2" borderId="5" xfId="1" applyFont="1" applyFill="1" applyBorder="1"/>
    <xf numFmtId="0" fontId="52" fillId="0" borderId="0" xfId="1" applyFont="1" applyBorder="1"/>
    <xf numFmtId="0" fontId="53" fillId="0" borderId="17" xfId="1" applyFont="1" applyBorder="1" applyAlignment="1">
      <alignment horizontal="center"/>
    </xf>
    <xf numFmtId="0" fontId="52" fillId="0" borderId="17" xfId="1" quotePrefix="1" applyFont="1" applyBorder="1" applyAlignment="1">
      <alignment horizontal="center" wrapText="1"/>
    </xf>
    <xf numFmtId="0" fontId="52" fillId="0" borderId="17" xfId="1" applyFont="1" applyBorder="1" applyAlignment="1">
      <alignment horizontal="center" vertical="center"/>
    </xf>
    <xf numFmtId="49" fontId="52" fillId="0" borderId="17" xfId="1" applyNumberFormat="1" applyFont="1" applyBorder="1" applyAlignment="1">
      <alignment horizontal="center" vertical="center" wrapText="1"/>
    </xf>
    <xf numFmtId="0" fontId="54" fillId="2" borderId="4" xfId="1" applyFont="1" applyFill="1" applyBorder="1" applyAlignment="1">
      <alignment horizontal="center"/>
    </xf>
    <xf numFmtId="0" fontId="54" fillId="4" borderId="18" xfId="1" applyFont="1" applyFill="1" applyBorder="1" applyAlignment="1">
      <alignment horizontal="center"/>
    </xf>
    <xf numFmtId="0" fontId="54" fillId="0" borderId="18" xfId="1" applyFont="1" applyFill="1" applyBorder="1" applyAlignment="1">
      <alignment horizontal="center"/>
    </xf>
    <xf numFmtId="0" fontId="54" fillId="0" borderId="0" xfId="1" applyFont="1" applyBorder="1" applyAlignment="1">
      <alignment horizontal="center"/>
    </xf>
    <xf numFmtId="0" fontId="48" fillId="0" borderId="5" xfId="1" applyFont="1" applyBorder="1" applyAlignment="1">
      <alignment horizontal="center"/>
    </xf>
    <xf numFmtId="0" fontId="45" fillId="0" borderId="5" xfId="1" applyFont="1" applyBorder="1"/>
    <xf numFmtId="0" fontId="48" fillId="0" borderId="5" xfId="1" applyFont="1" applyFill="1" applyBorder="1" applyAlignment="1">
      <alignment wrapText="1"/>
    </xf>
    <xf numFmtId="0" fontId="52" fillId="0" borderId="5" xfId="1" applyFont="1" applyBorder="1" applyAlignment="1">
      <alignment horizontal="center" vertical="center"/>
    </xf>
    <xf numFmtId="49" fontId="52" fillId="0" borderId="5" xfId="1" applyNumberFormat="1" applyFont="1" applyBorder="1" applyAlignment="1">
      <alignment horizontal="center" vertical="center" wrapText="1"/>
    </xf>
    <xf numFmtId="49" fontId="48" fillId="2" borderId="8" xfId="1" applyNumberFormat="1" applyFont="1" applyFill="1" applyBorder="1" applyAlignment="1">
      <alignment horizontal="center"/>
    </xf>
    <xf numFmtId="49" fontId="54" fillId="0" borderId="8" xfId="1" applyNumberFormat="1" applyFont="1" applyFill="1" applyBorder="1" applyAlignment="1">
      <alignment horizontal="center"/>
    </xf>
    <xf numFmtId="0" fontId="45" fillId="0" borderId="0" xfId="1" applyFont="1" applyBorder="1" applyAlignment="1">
      <alignment horizontal="center"/>
    </xf>
    <xf numFmtId="0" fontId="3" fillId="0" borderId="8" xfId="1" applyFont="1" applyBorder="1" applyAlignment="1">
      <alignment horizontal="center" vertical="center"/>
    </xf>
    <xf numFmtId="0" fontId="3" fillId="0" borderId="22" xfId="1" applyFont="1" applyBorder="1" applyAlignment="1">
      <alignment horizontal="left" vertical="center"/>
    </xf>
    <xf numFmtId="0" fontId="55" fillId="0" borderId="8" xfId="1" applyFont="1" applyBorder="1" applyAlignment="1">
      <alignment horizontal="center" vertical="center"/>
    </xf>
    <xf numFmtId="0" fontId="3" fillId="0" borderId="20" xfId="1" applyFont="1" applyFill="1" applyBorder="1" applyAlignment="1">
      <alignment horizontal="left" vertical="center" wrapText="1"/>
    </xf>
    <xf numFmtId="0" fontId="4" fillId="0" borderId="20" xfId="1" applyFont="1" applyFill="1" applyBorder="1" applyAlignment="1">
      <alignment horizontal="left" vertical="center" wrapText="1"/>
    </xf>
    <xf numFmtId="0" fontId="49" fillId="0" borderId="20" xfId="1" applyFont="1" applyFill="1" applyBorder="1" applyAlignment="1">
      <alignment horizontal="center" vertical="center" wrapText="1"/>
    </xf>
    <xf numFmtId="49" fontId="56" fillId="0" borderId="23" xfId="1" applyNumberFormat="1" applyFont="1" applyBorder="1" applyAlignment="1">
      <alignment horizontal="center" vertical="center"/>
    </xf>
    <xf numFmtId="0" fontId="3" fillId="2" borderId="17" xfId="1" applyFont="1" applyFill="1" applyBorder="1" applyAlignment="1">
      <alignment horizontal="center" vertical="center"/>
    </xf>
    <xf numFmtId="0" fontId="52" fillId="0" borderId="0" xfId="1" applyFont="1" applyFill="1" applyBorder="1" applyAlignment="1">
      <alignment horizontal="center" vertical="center"/>
    </xf>
    <xf numFmtId="0" fontId="52" fillId="0" borderId="18" xfId="1" applyFont="1" applyFill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4" fillId="0" borderId="18" xfId="1" applyFont="1" applyBorder="1" applyAlignment="1">
      <alignment horizontal="left" vertical="center"/>
    </xf>
    <xf numFmtId="0" fontId="3" fillId="0" borderId="17" xfId="1" applyFont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 wrapText="1"/>
    </xf>
    <xf numFmtId="0" fontId="4" fillId="0" borderId="23" xfId="1" applyFont="1" applyFill="1" applyBorder="1" applyAlignment="1">
      <alignment horizontal="left" vertical="center" wrapText="1"/>
    </xf>
    <xf numFmtId="0" fontId="49" fillId="0" borderId="23" xfId="1" applyFont="1" applyFill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4" fillId="0" borderId="16" xfId="1" applyFont="1" applyBorder="1" applyAlignment="1">
      <alignment horizontal="left" vertical="center"/>
    </xf>
    <xf numFmtId="0" fontId="57" fillId="0" borderId="5" xfId="1" applyFont="1" applyBorder="1" applyAlignment="1">
      <alignment horizontal="center" vertical="center"/>
    </xf>
    <xf numFmtId="0" fontId="4" fillId="0" borderId="1" xfId="1" applyFont="1" applyFill="1" applyBorder="1" applyAlignment="1">
      <alignment horizontal="left" vertical="center" wrapText="1"/>
    </xf>
    <xf numFmtId="0" fontId="49" fillId="0" borderId="1" xfId="1" applyFont="1" applyFill="1" applyBorder="1" applyAlignment="1">
      <alignment horizontal="center" vertical="center" wrapText="1"/>
    </xf>
    <xf numFmtId="49" fontId="56" fillId="0" borderId="1" xfId="1" applyNumberFormat="1" applyFont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52" fillId="0" borderId="15" xfId="1" applyFont="1" applyFill="1" applyBorder="1" applyAlignment="1">
      <alignment horizontal="center" vertical="center"/>
    </xf>
    <xf numFmtId="0" fontId="52" fillId="0" borderId="16" xfId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3" fillId="0" borderId="21" xfId="1" applyFont="1" applyFill="1" applyBorder="1" applyAlignment="1">
      <alignment horizontal="left" vertical="center" wrapText="1"/>
    </xf>
    <xf numFmtId="0" fontId="3" fillId="0" borderId="8" xfId="1" applyFont="1" applyFill="1" applyBorder="1" applyAlignment="1">
      <alignment horizontal="left" vertical="center" wrapText="1"/>
    </xf>
    <xf numFmtId="0" fontId="52" fillId="0" borderId="21" xfId="1" applyFont="1" applyFill="1" applyBorder="1" applyAlignment="1">
      <alignment horizontal="center" vertical="center" wrapText="1"/>
    </xf>
    <xf numFmtId="49" fontId="3" fillId="0" borderId="23" xfId="1" applyNumberFormat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18" xfId="1" applyFont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3" fillId="0" borderId="17" xfId="1" applyFont="1" applyFill="1" applyBorder="1" applyAlignment="1">
      <alignment horizontal="left" vertical="center" wrapText="1"/>
    </xf>
    <xf numFmtId="0" fontId="52" fillId="0" borderId="0" xfId="1" applyFont="1" applyFill="1" applyBorder="1" applyAlignment="1">
      <alignment horizontal="center" vertical="center" wrapText="1"/>
    </xf>
    <xf numFmtId="0" fontId="58" fillId="0" borderId="17" xfId="1" applyFont="1" applyBorder="1" applyAlignment="1">
      <alignment horizontal="center" vertical="center"/>
    </xf>
    <xf numFmtId="0" fontId="59" fillId="0" borderId="17" xfId="1" applyFont="1" applyBorder="1" applyAlignment="1">
      <alignment horizontal="center" vertical="center"/>
    </xf>
    <xf numFmtId="0" fontId="52" fillId="0" borderId="23" xfId="1" applyFont="1" applyFill="1" applyBorder="1" applyAlignment="1">
      <alignment horizontal="center" vertical="center" wrapText="1"/>
    </xf>
    <xf numFmtId="0" fontId="60" fillId="0" borderId="17" xfId="1" applyFont="1" applyBorder="1" applyAlignment="1">
      <alignment horizontal="center" vertical="center"/>
    </xf>
    <xf numFmtId="49" fontId="61" fillId="0" borderId="23" xfId="1" applyNumberFormat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16" xfId="1" applyFont="1" applyBorder="1" applyAlignment="1">
      <alignment horizontal="left" vertical="center"/>
    </xf>
    <xf numFmtId="0" fontId="3" fillId="0" borderId="15" xfId="1" applyFont="1" applyBorder="1" applyAlignment="1">
      <alignment horizontal="center" vertical="center"/>
    </xf>
    <xf numFmtId="0" fontId="60" fillId="0" borderId="5" xfId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left" vertical="center" wrapText="1"/>
    </xf>
    <xf numFmtId="0" fontId="52" fillId="0" borderId="1" xfId="1" applyFont="1" applyFill="1" applyBorder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/>
    </xf>
    <xf numFmtId="0" fontId="52" fillId="0" borderId="20" xfId="1" applyFont="1" applyFill="1" applyBorder="1" applyAlignment="1">
      <alignment horizontal="center" vertical="center" wrapText="1"/>
    </xf>
    <xf numFmtId="49" fontId="3" fillId="0" borderId="20" xfId="1" applyNumberFormat="1" applyFont="1" applyBorder="1" applyAlignment="1">
      <alignment horizontal="center" vertical="center"/>
    </xf>
    <xf numFmtId="0" fontId="59" fillId="0" borderId="8" xfId="1" applyFont="1" applyBorder="1" applyAlignment="1">
      <alignment horizontal="center" vertical="center"/>
    </xf>
    <xf numFmtId="0" fontId="52" fillId="0" borderId="8" xfId="1" applyFont="1" applyFill="1" applyBorder="1" applyAlignment="1">
      <alignment horizontal="center" vertical="center" wrapText="1"/>
    </xf>
    <xf numFmtId="49" fontId="61" fillId="0" borderId="20" xfId="1" applyNumberFormat="1" applyFont="1" applyBorder="1" applyAlignment="1">
      <alignment horizontal="center" vertical="center"/>
    </xf>
    <xf numFmtId="0" fontId="52" fillId="0" borderId="17" xfId="1" applyFont="1" applyFill="1" applyBorder="1" applyAlignment="1">
      <alignment horizontal="center" vertical="center" wrapText="1"/>
    </xf>
    <xf numFmtId="0" fontId="59" fillId="0" borderId="5" xfId="1" applyFont="1" applyBorder="1" applyAlignment="1">
      <alignment horizontal="center" vertical="center"/>
    </xf>
    <xf numFmtId="0" fontId="3" fillId="0" borderId="5" xfId="1" applyFont="1" applyFill="1" applyBorder="1" applyAlignment="1">
      <alignment horizontal="left" vertical="center" wrapText="1"/>
    </xf>
    <xf numFmtId="0" fontId="52" fillId="0" borderId="5" xfId="1" applyFont="1" applyFill="1" applyBorder="1" applyAlignment="1">
      <alignment horizontal="center" vertical="center" wrapText="1"/>
    </xf>
    <xf numFmtId="49" fontId="61" fillId="0" borderId="1" xfId="1" applyNumberFormat="1" applyFont="1" applyBorder="1" applyAlignment="1">
      <alignment horizontal="center" vertical="center"/>
    </xf>
    <xf numFmtId="0" fontId="62" fillId="0" borderId="17" xfId="1" applyFont="1" applyBorder="1" applyAlignment="1">
      <alignment horizontal="center" vertical="center"/>
    </xf>
    <xf numFmtId="0" fontId="62" fillId="0" borderId="5" xfId="1" applyFont="1" applyBorder="1" applyAlignment="1">
      <alignment horizontal="center" vertical="center"/>
    </xf>
    <xf numFmtId="0" fontId="3" fillId="0" borderId="40" xfId="1" applyFont="1" applyBorder="1" applyAlignment="1">
      <alignment horizontal="center" vertical="center"/>
    </xf>
    <xf numFmtId="0" fontId="3" fillId="0" borderId="41" xfId="1" applyFont="1" applyBorder="1" applyAlignment="1">
      <alignment horizontal="left" vertical="center"/>
    </xf>
    <xf numFmtId="0" fontId="3" fillId="0" borderId="26" xfId="1" applyFont="1" applyBorder="1" applyAlignment="1">
      <alignment horizontal="center" vertical="center"/>
    </xf>
    <xf numFmtId="0" fontId="62" fillId="0" borderId="40" xfId="1" applyFont="1" applyBorder="1" applyAlignment="1">
      <alignment horizontal="center" vertical="center"/>
    </xf>
    <xf numFmtId="0" fontId="3" fillId="0" borderId="2" xfId="1" applyFont="1" applyFill="1" applyBorder="1" applyAlignment="1">
      <alignment horizontal="left" vertical="center" wrapText="1"/>
    </xf>
    <xf numFmtId="0" fontId="52" fillId="0" borderId="2" xfId="1" applyFont="1" applyFill="1" applyBorder="1" applyAlignment="1">
      <alignment horizontal="center" vertical="center" wrapText="1"/>
    </xf>
    <xf numFmtId="49" fontId="3" fillId="0" borderId="2" xfId="1" applyNumberFormat="1" applyFont="1" applyBorder="1" applyAlignment="1">
      <alignment horizontal="center" vertical="center"/>
    </xf>
    <xf numFmtId="0" fontId="3" fillId="2" borderId="40" xfId="1" applyFont="1" applyFill="1" applyBorder="1" applyAlignment="1">
      <alignment horizontal="center" vertical="center"/>
    </xf>
    <xf numFmtId="0" fontId="52" fillId="0" borderId="26" xfId="1" applyFont="1" applyFill="1" applyBorder="1" applyAlignment="1">
      <alignment horizontal="center" vertical="center"/>
    </xf>
    <xf numFmtId="0" fontId="52" fillId="0" borderId="41" xfId="1" applyFont="1" applyFill="1" applyBorder="1" applyAlignment="1">
      <alignment horizontal="center" vertical="center"/>
    </xf>
    <xf numFmtId="0" fontId="63" fillId="0" borderId="8" xfId="1" applyFont="1" applyBorder="1" applyAlignment="1">
      <alignment horizontal="center" vertical="center"/>
    </xf>
    <xf numFmtId="0" fontId="52" fillId="0" borderId="22" xfId="1" applyFont="1" applyFill="1" applyBorder="1" applyAlignment="1">
      <alignment horizontal="center" vertical="center" wrapText="1"/>
    </xf>
    <xf numFmtId="0" fontId="55" fillId="0" borderId="17" xfId="1" applyFont="1" applyBorder="1" applyAlignment="1">
      <alignment horizontal="center" vertical="center"/>
    </xf>
    <xf numFmtId="0" fontId="52" fillId="0" borderId="18" xfId="1" applyFont="1" applyFill="1" applyBorder="1" applyAlignment="1">
      <alignment horizontal="center" vertical="center" wrapText="1"/>
    </xf>
    <xf numFmtId="0" fontId="55" fillId="0" borderId="5" xfId="1" applyFont="1" applyBorder="1" applyAlignment="1">
      <alignment horizontal="center" vertical="center"/>
    </xf>
    <xf numFmtId="0" fontId="52" fillId="0" borderId="16" xfId="1" applyFont="1" applyFill="1" applyBorder="1" applyAlignment="1">
      <alignment horizontal="center" vertical="center" wrapText="1"/>
    </xf>
    <xf numFmtId="0" fontId="63" fillId="0" borderId="17" xfId="1" applyFont="1" applyBorder="1" applyAlignment="1">
      <alignment horizontal="center" vertical="center"/>
    </xf>
    <xf numFmtId="0" fontId="3" fillId="0" borderId="40" xfId="1" applyFont="1" applyFill="1" applyBorder="1" applyAlignment="1">
      <alignment horizontal="left" vertical="center" wrapText="1"/>
    </xf>
    <xf numFmtId="0" fontId="52" fillId="0" borderId="41" xfId="1" applyFont="1" applyFill="1" applyBorder="1" applyAlignment="1">
      <alignment horizontal="center" vertical="center" wrapText="1"/>
    </xf>
    <xf numFmtId="0" fontId="3" fillId="0" borderId="33" xfId="1" applyFont="1" applyBorder="1" applyAlignment="1">
      <alignment horizontal="center" vertical="center"/>
    </xf>
    <xf numFmtId="0" fontId="3" fillId="0" borderId="42" xfId="1" applyFont="1" applyBorder="1" applyAlignment="1">
      <alignment horizontal="left" vertical="center"/>
    </xf>
    <xf numFmtId="0" fontId="58" fillId="0" borderId="33" xfId="1" applyFont="1" applyBorder="1" applyAlignment="1">
      <alignment horizontal="center" vertical="center"/>
    </xf>
    <xf numFmtId="0" fontId="3" fillId="0" borderId="34" xfId="1" applyFont="1" applyFill="1" applyBorder="1" applyAlignment="1">
      <alignment horizontal="left" vertical="center" wrapText="1"/>
    </xf>
    <xf numFmtId="0" fontId="3" fillId="0" borderId="33" xfId="1" applyFont="1" applyFill="1" applyBorder="1" applyAlignment="1">
      <alignment horizontal="left" vertical="center" wrapText="1"/>
    </xf>
    <xf numFmtId="0" fontId="52" fillId="0" borderId="32" xfId="1" applyFont="1" applyFill="1" applyBorder="1" applyAlignment="1">
      <alignment horizontal="center" vertical="center" wrapText="1"/>
    </xf>
    <xf numFmtId="49" fontId="3" fillId="0" borderId="34" xfId="1" applyNumberFormat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3" fillId="0" borderId="8" xfId="1" applyFont="1" applyBorder="1" applyAlignment="1">
      <alignment horizontal="left" vertical="center"/>
    </xf>
    <xf numFmtId="0" fontId="52" fillId="0" borderId="15" xfId="1" applyFont="1" applyFill="1" applyBorder="1" applyAlignment="1">
      <alignment horizontal="center" vertical="center" wrapText="1"/>
    </xf>
    <xf numFmtId="0" fontId="58" fillId="0" borderId="17" xfId="1" applyFont="1" applyFill="1" applyBorder="1" applyAlignment="1">
      <alignment horizontal="center" vertical="center"/>
    </xf>
    <xf numFmtId="0" fontId="58" fillId="0" borderId="8" xfId="1" applyFont="1" applyFill="1" applyBorder="1" applyAlignment="1">
      <alignment horizontal="center" vertical="center"/>
    </xf>
    <xf numFmtId="0" fontId="52" fillId="0" borderId="26" xfId="1" applyFont="1" applyFill="1" applyBorder="1" applyAlignment="1">
      <alignment horizontal="center" vertical="center" wrapText="1"/>
    </xf>
    <xf numFmtId="0" fontId="64" fillId="0" borderId="0" xfId="1" applyFont="1" applyBorder="1" applyAlignment="1">
      <alignment horizontal="left"/>
    </xf>
    <xf numFmtId="0" fontId="65" fillId="0" borderId="0" xfId="1" applyFont="1" applyBorder="1" applyAlignment="1">
      <alignment horizontal="left" wrapText="1"/>
    </xf>
    <xf numFmtId="0" fontId="64" fillId="0" borderId="0" xfId="1" applyFont="1" applyBorder="1" applyAlignment="1">
      <alignment horizontal="center" wrapText="1"/>
    </xf>
    <xf numFmtId="0" fontId="3" fillId="0" borderId="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67" fillId="7" borderId="0" xfId="1" applyFont="1" applyFill="1" applyBorder="1" applyAlignment="1">
      <alignment horizontal="center"/>
    </xf>
    <xf numFmtId="0" fontId="3" fillId="7" borderId="0" xfId="1" applyFont="1" applyFill="1" applyBorder="1" applyAlignment="1">
      <alignment horizontal="center" vertical="center"/>
    </xf>
    <xf numFmtId="0" fontId="3" fillId="7" borderId="0" xfId="1" applyFont="1" applyFill="1" applyBorder="1" applyAlignment="1">
      <alignment horizontal="center"/>
    </xf>
    <xf numFmtId="0" fontId="60" fillId="0" borderId="0" xfId="1" applyFont="1" applyFill="1" applyBorder="1" applyAlignment="1">
      <alignment vertical="center"/>
    </xf>
    <xf numFmtId="0" fontId="45" fillId="2" borderId="0" xfId="1" applyFont="1" applyFill="1" applyBorder="1" applyAlignment="1">
      <alignment horizontal="center" vertical="center"/>
    </xf>
    <xf numFmtId="0" fontId="49" fillId="0" borderId="0" xfId="1" applyFont="1" applyFill="1" applyBorder="1" applyAlignment="1">
      <alignment horizontal="center" vertical="center"/>
    </xf>
    <xf numFmtId="0" fontId="52" fillId="7" borderId="0" xfId="1" applyFont="1" applyFill="1" applyBorder="1" applyAlignment="1">
      <alignment horizontal="center" vertical="center"/>
    </xf>
    <xf numFmtId="0" fontId="68" fillId="2" borderId="0" xfId="1" applyFont="1" applyFill="1" applyBorder="1" applyAlignment="1">
      <alignment horizontal="center" vertical="center"/>
    </xf>
    <xf numFmtId="0" fontId="69" fillId="0" borderId="0" xfId="1" applyFont="1" applyFill="1" applyBorder="1" applyAlignment="1">
      <alignment horizontal="center" vertical="center"/>
    </xf>
    <xf numFmtId="0" fontId="70" fillId="0" borderId="0" xfId="1" applyFont="1" applyBorder="1"/>
    <xf numFmtId="0" fontId="70" fillId="0" borderId="0" xfId="1" applyFont="1" applyFill="1" applyBorder="1"/>
    <xf numFmtId="0" fontId="45" fillId="0" borderId="0" xfId="1" applyFont="1" applyBorder="1" applyAlignment="1">
      <alignment wrapText="1"/>
    </xf>
    <xf numFmtId="0" fontId="45" fillId="0" borderId="18" xfId="1" applyFont="1" applyFill="1" applyBorder="1"/>
    <xf numFmtId="0" fontId="0" fillId="0" borderId="0" xfId="0" applyAlignment="1">
      <alignment vertical="center"/>
    </xf>
    <xf numFmtId="0" fontId="1" fillId="5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3" xfId="0" applyFont="1" applyBorder="1" applyAlignment="1">
      <alignment horizontal="center" vertical="center"/>
    </xf>
    <xf numFmtId="0" fontId="0" fillId="0" borderId="44" xfId="0" applyFont="1" applyBorder="1" applyAlignment="1">
      <alignment vertical="center"/>
    </xf>
    <xf numFmtId="0" fontId="0" fillId="0" borderId="44" xfId="0" applyFont="1" applyBorder="1" applyAlignment="1">
      <alignment horizontal="center" vertical="center"/>
    </xf>
    <xf numFmtId="14" fontId="0" fillId="0" borderId="44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vertical="center"/>
    </xf>
    <xf numFmtId="0" fontId="0" fillId="0" borderId="44" xfId="0" applyFont="1" applyBorder="1" applyAlignment="1">
      <alignment horizontal="center" vertical="center" wrapText="1"/>
    </xf>
    <xf numFmtId="0" fontId="0" fillId="0" borderId="46" xfId="0" applyFont="1" applyBorder="1" applyAlignment="1">
      <alignment vertical="center"/>
    </xf>
    <xf numFmtId="0" fontId="0" fillId="0" borderId="46" xfId="0" applyFont="1" applyBorder="1" applyAlignment="1">
      <alignment horizontal="center" vertical="center"/>
    </xf>
    <xf numFmtId="14" fontId="0" fillId="0" borderId="46" xfId="0" applyNumberFormat="1" applyFont="1" applyBorder="1" applyAlignment="1">
      <alignment horizontal="center" vertical="center"/>
    </xf>
    <xf numFmtId="0" fontId="0" fillId="0" borderId="47" xfId="0" applyFont="1" applyBorder="1" applyAlignment="1">
      <alignment vertical="center"/>
    </xf>
    <xf numFmtId="0" fontId="0" fillId="0" borderId="46" xfId="0" applyFont="1" applyBorder="1" applyAlignment="1">
      <alignment horizontal="center" vertical="center" wrapText="1"/>
    </xf>
    <xf numFmtId="17" fontId="0" fillId="0" borderId="4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72" fillId="0" borderId="0" xfId="7" applyAlignment="1">
      <alignment vertical="center"/>
    </xf>
    <xf numFmtId="0" fontId="73" fillId="0" borderId="0" xfId="7" applyFont="1" applyAlignment="1">
      <alignment horizontal="left" vertical="center"/>
    </xf>
    <xf numFmtId="0" fontId="73" fillId="0" borderId="0" xfId="7" applyFont="1" applyAlignment="1">
      <alignment vertical="center"/>
    </xf>
    <xf numFmtId="0" fontId="21" fillId="0" borderId="0" xfId="7" applyFont="1" applyBorder="1" applyAlignment="1">
      <alignment horizontal="center" vertical="center"/>
    </xf>
    <xf numFmtId="0" fontId="23" fillId="0" borderId="0" xfId="7" applyFont="1" applyAlignment="1">
      <alignment vertical="center"/>
    </xf>
    <xf numFmtId="0" fontId="72" fillId="0" borderId="0" xfId="7" applyAlignment="1">
      <alignment horizontal="right" vertical="center"/>
    </xf>
    <xf numFmtId="0" fontId="23" fillId="0" borderId="4" xfId="7" applyFont="1" applyBorder="1" applyAlignment="1">
      <alignment horizontal="center" vertical="center"/>
    </xf>
    <xf numFmtId="0" fontId="23" fillId="0" borderId="4" xfId="7" applyFont="1" applyBorder="1" applyAlignment="1">
      <alignment horizontal="center" vertical="center" wrapText="1"/>
    </xf>
    <xf numFmtId="0" fontId="72" fillId="0" borderId="4" xfId="7" applyBorder="1" applyAlignment="1">
      <alignment vertical="center"/>
    </xf>
    <xf numFmtId="0" fontId="73" fillId="0" borderId="4" xfId="7" applyFont="1" applyBorder="1" applyAlignment="1">
      <alignment horizontal="center" vertical="center"/>
    </xf>
    <xf numFmtId="14" fontId="73" fillId="0" borderId="4" xfId="7" applyNumberFormat="1" applyFont="1" applyBorder="1" applyAlignment="1">
      <alignment horizontal="center" vertical="center"/>
    </xf>
    <xf numFmtId="0" fontId="74" fillId="0" borderId="6" xfId="7" applyFont="1" applyBorder="1" applyAlignment="1">
      <alignment vertical="center"/>
    </xf>
    <xf numFmtId="0" fontId="72" fillId="0" borderId="19" xfId="7" applyBorder="1" applyAlignment="1">
      <alignment vertical="center"/>
    </xf>
    <xf numFmtId="0" fontId="72" fillId="0" borderId="4" xfId="7" applyBorder="1" applyAlignment="1">
      <alignment horizontal="center" vertical="center"/>
    </xf>
    <xf numFmtId="0" fontId="72" fillId="0" borderId="6" xfId="7" applyBorder="1" applyAlignment="1">
      <alignment vertical="center"/>
    </xf>
    <xf numFmtId="0" fontId="75" fillId="0" borderId="4" xfId="8" applyBorder="1" applyAlignment="1" applyProtection="1">
      <alignment vertical="center"/>
    </xf>
    <xf numFmtId="0" fontId="72" fillId="0" borderId="21" xfId="7" applyBorder="1" applyAlignment="1">
      <alignment horizontal="center" vertical="center"/>
    </xf>
    <xf numFmtId="0" fontId="72" fillId="0" borderId="21" xfId="7" applyBorder="1" applyAlignment="1">
      <alignment vertical="center"/>
    </xf>
    <xf numFmtId="0" fontId="72" fillId="0" borderId="0" xfId="7" applyBorder="1" applyAlignment="1">
      <alignment horizontal="center" vertical="center"/>
    </xf>
    <xf numFmtId="0" fontId="72" fillId="0" borderId="0" xfId="7" applyBorder="1" applyAlignment="1">
      <alignment vertical="center"/>
    </xf>
    <xf numFmtId="0" fontId="72" fillId="0" borderId="0" xfId="7"/>
    <xf numFmtId="0" fontId="73" fillId="0" borderId="0" xfId="7" applyFont="1" applyAlignment="1"/>
    <xf numFmtId="0" fontId="73" fillId="0" borderId="0" xfId="7" applyFont="1" applyAlignment="1">
      <alignment horizontal="right"/>
    </xf>
    <xf numFmtId="0" fontId="23" fillId="0" borderId="0" xfId="7" applyFont="1" applyBorder="1" applyAlignment="1"/>
    <xf numFmtId="0" fontId="23" fillId="0" borderId="0" xfId="7" applyFont="1" applyBorder="1" applyAlignment="1">
      <alignment horizontal="center"/>
    </xf>
    <xf numFmtId="0" fontId="21" fillId="0" borderId="0" xfId="7" applyFont="1" applyBorder="1" applyAlignment="1"/>
    <xf numFmtId="0" fontId="23" fillId="0" borderId="0" xfId="7" applyFont="1" applyBorder="1" applyAlignment="1">
      <alignment horizontal="left"/>
    </xf>
    <xf numFmtId="0" fontId="21" fillId="0" borderId="0" xfId="7" applyFont="1"/>
    <xf numFmtId="0" fontId="23" fillId="0" borderId="0" xfId="7" applyFont="1"/>
    <xf numFmtId="0" fontId="76" fillId="0" borderId="0" xfId="7" applyFont="1" applyAlignment="1">
      <alignment horizontal="right"/>
    </xf>
    <xf numFmtId="0" fontId="72" fillId="0" borderId="0" xfId="7" applyAlignment="1"/>
    <xf numFmtId="0" fontId="72" fillId="0" borderId="0" xfId="7" applyAlignment="1">
      <alignment horizontal="left"/>
    </xf>
    <xf numFmtId="0" fontId="76" fillId="0" borderId="0" xfId="7" applyFont="1" applyAlignment="1">
      <alignment horizontal="left"/>
    </xf>
    <xf numFmtId="0" fontId="78" fillId="0" borderId="0" xfId="7" applyFont="1"/>
    <xf numFmtId="0" fontId="72" fillId="0" borderId="0" xfId="7" applyBorder="1" applyAlignment="1"/>
    <xf numFmtId="0" fontId="72" fillId="0" borderId="0" xfId="7" applyAlignment="1">
      <alignment horizontal="right"/>
    </xf>
    <xf numFmtId="0" fontId="21" fillId="0" borderId="0" xfId="9" applyFont="1"/>
    <xf numFmtId="0" fontId="23" fillId="0" borderId="0" xfId="9" applyFont="1" applyBorder="1" applyAlignment="1"/>
    <xf numFmtId="0" fontId="23" fillId="0" borderId="0" xfId="9" applyFont="1" applyBorder="1" applyAlignment="1">
      <alignment horizontal="center"/>
    </xf>
    <xf numFmtId="0" fontId="21" fillId="0" borderId="0" xfId="9" applyFont="1" applyBorder="1" applyAlignment="1"/>
    <xf numFmtId="0" fontId="23" fillId="0" borderId="0" xfId="9" applyFont="1"/>
    <xf numFmtId="0" fontId="21" fillId="0" borderId="0" xfId="9" applyFont="1" applyAlignment="1">
      <alignment horizontal="right"/>
    </xf>
    <xf numFmtId="0" fontId="21" fillId="0" borderId="0" xfId="9" applyFont="1" applyAlignment="1">
      <alignment horizontal="center"/>
    </xf>
    <xf numFmtId="0" fontId="21" fillId="0" borderId="0" xfId="9" applyFont="1" applyAlignment="1">
      <alignment horizontal="left"/>
    </xf>
    <xf numFmtId="0" fontId="23" fillId="0" borderId="0" xfId="9" applyFont="1" applyAlignment="1">
      <alignment horizontal="left"/>
    </xf>
    <xf numFmtId="14" fontId="21" fillId="0" borderId="0" xfId="9" applyNumberFormat="1" applyFont="1"/>
    <xf numFmtId="0" fontId="21" fillId="0" borderId="26" xfId="7" applyFont="1" applyBorder="1" applyAlignment="1">
      <alignment horizontal="center"/>
    </xf>
    <xf numFmtId="0" fontId="79" fillId="0" borderId="0" xfId="7" applyFont="1"/>
    <xf numFmtId="0" fontId="21" fillId="0" borderId="6" xfId="7" applyFont="1" applyBorder="1" applyAlignment="1">
      <alignment horizontal="center" vertical="center"/>
    </xf>
    <xf numFmtId="0" fontId="72" fillId="0" borderId="0" xfId="7" applyBorder="1"/>
    <xf numFmtId="0" fontId="72" fillId="0" borderId="0" xfId="7" applyBorder="1" applyAlignment="1">
      <alignment horizontal="left"/>
    </xf>
    <xf numFmtId="0" fontId="79" fillId="0" borderId="0" xfId="7" applyFont="1" applyBorder="1"/>
    <xf numFmtId="0" fontId="23" fillId="0" borderId="0" xfId="7" applyFont="1" applyBorder="1"/>
    <xf numFmtId="0" fontId="72" fillId="0" borderId="6" xfId="7" applyBorder="1" applyAlignment="1">
      <alignment horizontal="center" vertical="center"/>
    </xf>
    <xf numFmtId="0" fontId="72" fillId="0" borderId="49" xfId="7" applyBorder="1"/>
    <xf numFmtId="0" fontId="72" fillId="0" borderId="21" xfId="7" applyBorder="1"/>
    <xf numFmtId="168" fontId="72" fillId="0" borderId="21" xfId="7" applyNumberFormat="1" applyBorder="1" applyAlignment="1">
      <alignment horizontal="left"/>
    </xf>
    <xf numFmtId="0" fontId="72" fillId="0" borderId="21" xfId="7" applyBorder="1" applyAlignment="1">
      <alignment horizontal="left"/>
    </xf>
    <xf numFmtId="0" fontId="72" fillId="0" borderId="34" xfId="7" applyFont="1" applyBorder="1"/>
    <xf numFmtId="0" fontId="72" fillId="0" borderId="42" xfId="7" applyBorder="1"/>
    <xf numFmtId="0" fontId="72" fillId="0" borderId="23" xfId="7" applyFont="1" applyBorder="1"/>
    <xf numFmtId="0" fontId="72" fillId="0" borderId="18" xfId="7" applyBorder="1" applyAlignment="1">
      <alignment vertical="center"/>
    </xf>
    <xf numFmtId="0" fontId="72" fillId="0" borderId="2" xfId="7" applyFont="1" applyBorder="1"/>
    <xf numFmtId="0" fontId="72" fillId="0" borderId="41" xfId="7" applyBorder="1" applyAlignment="1">
      <alignment vertical="center"/>
    </xf>
    <xf numFmtId="0" fontId="72" fillId="0" borderId="51" xfId="7" applyBorder="1"/>
    <xf numFmtId="0" fontId="72" fillId="0" borderId="33" xfId="7" applyBorder="1"/>
    <xf numFmtId="0" fontId="72" fillId="0" borderId="52" xfId="7" applyBorder="1"/>
    <xf numFmtId="0" fontId="72" fillId="0" borderId="17" xfId="7" applyBorder="1"/>
    <xf numFmtId="0" fontId="72" fillId="0" borderId="54" xfId="7" applyBorder="1"/>
    <xf numFmtId="0" fontId="72" fillId="0" borderId="5" xfId="7" applyBorder="1"/>
    <xf numFmtId="0" fontId="72" fillId="0" borderId="55" xfId="7" applyBorder="1"/>
    <xf numFmtId="0" fontId="72" fillId="0" borderId="8" xfId="7" applyBorder="1"/>
    <xf numFmtId="0" fontId="72" fillId="0" borderId="53" xfId="7" applyBorder="1"/>
    <xf numFmtId="0" fontId="72" fillId="0" borderId="40" xfId="7" applyBorder="1"/>
    <xf numFmtId="168" fontId="72" fillId="0" borderId="0" xfId="7" applyNumberFormat="1" applyBorder="1" applyAlignment="1">
      <alignment horizontal="left"/>
    </xf>
    <xf numFmtId="0" fontId="81" fillId="0" borderId="0" xfId="7" applyFont="1"/>
    <xf numFmtId="0" fontId="82" fillId="0" borderId="0" xfId="7" applyFont="1"/>
    <xf numFmtId="0" fontId="81" fillId="0" borderId="0" xfId="7" applyFont="1" applyAlignment="1">
      <alignment horizontal="left"/>
    </xf>
    <xf numFmtId="0" fontId="73" fillId="0" borderId="0" xfId="7" applyFont="1" applyBorder="1" applyAlignment="1"/>
    <xf numFmtId="0" fontId="73" fillId="0" borderId="26" xfId="7" applyFont="1" applyBorder="1" applyAlignment="1"/>
    <xf numFmtId="0" fontId="21" fillId="0" borderId="0" xfId="7" applyFont="1" applyBorder="1" applyAlignment="1">
      <alignment horizontal="left"/>
    </xf>
    <xf numFmtId="0" fontId="72" fillId="0" borderId="34" xfId="7" applyBorder="1"/>
    <xf numFmtId="0" fontId="72" fillId="0" borderId="23" xfId="7" applyBorder="1"/>
    <xf numFmtId="0" fontId="72" fillId="0" borderId="2" xfId="7" applyBorder="1"/>
    <xf numFmtId="0" fontId="72" fillId="0" borderId="32" xfId="7" applyBorder="1"/>
    <xf numFmtId="0" fontId="72" fillId="0" borderId="15" xfId="7" applyBorder="1"/>
    <xf numFmtId="0" fontId="72" fillId="0" borderId="26" xfId="7" applyBorder="1"/>
    <xf numFmtId="0" fontId="73" fillId="0" borderId="0" xfId="7" applyFont="1"/>
    <xf numFmtId="0" fontId="24" fillId="0" borderId="0" xfId="7" applyFont="1" applyBorder="1" applyAlignment="1">
      <alignment vertical="center"/>
    </xf>
    <xf numFmtId="0" fontId="24" fillId="0" borderId="0" xfId="7" applyFont="1"/>
    <xf numFmtId="0" fontId="78" fillId="0" borderId="0" xfId="7" applyFont="1" applyAlignment="1">
      <alignment horizontal="left"/>
    </xf>
    <xf numFmtId="0" fontId="23" fillId="0" borderId="0" xfId="7" applyFont="1" applyAlignment="1">
      <alignment horizontal="left"/>
    </xf>
    <xf numFmtId="0" fontId="83" fillId="0" borderId="0" xfId="7" applyFont="1" applyAlignment="1">
      <alignment horizontal="center"/>
    </xf>
    <xf numFmtId="0" fontId="84" fillId="0" borderId="0" xfId="7" applyFont="1" applyAlignment="1">
      <alignment horizontal="center"/>
    </xf>
    <xf numFmtId="0" fontId="30" fillId="0" borderId="0" xfId="7" applyFont="1"/>
    <xf numFmtId="0" fontId="31" fillId="0" borderId="0" xfId="7" applyFont="1" applyAlignment="1">
      <alignment vertical="top"/>
    </xf>
    <xf numFmtId="0" fontId="31" fillId="0" borderId="0" xfId="7" applyFont="1" applyAlignment="1">
      <alignment vertical="top" wrapText="1"/>
    </xf>
    <xf numFmtId="0" fontId="30" fillId="0" borderId="0" xfId="7" applyFont="1" applyAlignment="1">
      <alignment horizontal="center" vertical="top"/>
    </xf>
    <xf numFmtId="0" fontId="30" fillId="0" borderId="0" xfId="7" applyFont="1" applyAlignment="1">
      <alignment vertical="top"/>
    </xf>
    <xf numFmtId="0" fontId="31" fillId="0" borderId="0" xfId="7" applyFont="1" applyAlignment="1">
      <alignment wrapText="1"/>
    </xf>
    <xf numFmtId="0" fontId="30" fillId="0" borderId="0" xfId="7" applyFont="1" applyAlignment="1">
      <alignment horizontal="center"/>
    </xf>
    <xf numFmtId="0" fontId="5" fillId="0" borderId="0" xfId="7" applyFont="1" applyAlignment="1">
      <alignment vertical="top"/>
    </xf>
    <xf numFmtId="0" fontId="15" fillId="0" borderId="0" xfId="7" applyFont="1" applyAlignment="1">
      <alignment vertical="top" wrapText="1"/>
    </xf>
    <xf numFmtId="0" fontId="5" fillId="0" borderId="0" xfId="7" applyFont="1" applyFill="1" applyBorder="1" applyAlignment="1">
      <alignment horizontal="center" vertical="top"/>
    </xf>
    <xf numFmtId="0" fontId="15" fillId="0" borderId="0" xfId="7" applyFont="1" applyFill="1" applyBorder="1" applyAlignment="1">
      <alignment vertical="top" wrapText="1"/>
    </xf>
    <xf numFmtId="0" fontId="20" fillId="0" borderId="0" xfId="7" applyFont="1"/>
    <xf numFmtId="0" fontId="42" fillId="0" borderId="0" xfId="7" applyFont="1" applyAlignment="1">
      <alignment vertical="top" wrapText="1"/>
    </xf>
    <xf numFmtId="0" fontId="72" fillId="0" borderId="0" xfId="7" applyFill="1" applyBorder="1" applyAlignment="1">
      <alignment vertical="top"/>
    </xf>
    <xf numFmtId="0" fontId="72" fillId="0" borderId="0" xfId="7" applyAlignment="1">
      <alignment vertical="top"/>
    </xf>
    <xf numFmtId="0" fontId="20" fillId="0" borderId="0" xfId="7" applyFont="1" applyAlignment="1">
      <alignment wrapText="1"/>
    </xf>
    <xf numFmtId="0" fontId="20" fillId="0" borderId="0" xfId="7" applyFont="1" applyAlignment="1">
      <alignment horizontal="center"/>
    </xf>
    <xf numFmtId="0" fontId="20" fillId="12" borderId="58" xfId="7" applyFont="1" applyFill="1" applyBorder="1"/>
    <xf numFmtId="0" fontId="20" fillId="12" borderId="59" xfId="7" applyFont="1" applyFill="1" applyBorder="1"/>
    <xf numFmtId="0" fontId="5" fillId="0" borderId="12" xfId="7" applyFont="1" applyBorder="1" applyAlignment="1">
      <alignment horizontal="left" vertical="center" wrapText="1"/>
    </xf>
    <xf numFmtId="0" fontId="5" fillId="0" borderId="60" xfId="7" applyFont="1" applyBorder="1" applyAlignment="1">
      <alignment horizontal="center" vertical="top"/>
    </xf>
    <xf numFmtId="0" fontId="5" fillId="0" borderId="31" xfId="7" applyFont="1" applyBorder="1" applyAlignment="1">
      <alignment horizontal="center" vertical="top"/>
    </xf>
    <xf numFmtId="0" fontId="5" fillId="0" borderId="61" xfId="7" applyFont="1" applyBorder="1" applyAlignment="1">
      <alignment horizontal="center" vertical="top"/>
    </xf>
    <xf numFmtId="0" fontId="5" fillId="0" borderId="48" xfId="7" applyFont="1" applyBorder="1" applyAlignment="1">
      <alignment horizontal="center" vertical="top"/>
    </xf>
    <xf numFmtId="0" fontId="5" fillId="0" borderId="13" xfId="7" applyFont="1" applyBorder="1" applyAlignment="1">
      <alignment horizontal="center" vertical="top"/>
    </xf>
    <xf numFmtId="0" fontId="5" fillId="0" borderId="35" xfId="7" applyFont="1" applyBorder="1" applyAlignment="1">
      <alignment horizontal="center" vertical="top"/>
    </xf>
    <xf numFmtId="0" fontId="5" fillId="0" borderId="6" xfId="7" applyFont="1" applyBorder="1" applyAlignment="1">
      <alignment horizontal="left" vertical="center" wrapText="1"/>
    </xf>
    <xf numFmtId="0" fontId="5" fillId="0" borderId="62" xfId="7" applyFont="1" applyBorder="1" applyAlignment="1">
      <alignment horizontal="center" vertical="top"/>
    </xf>
    <xf numFmtId="0" fontId="5" fillId="0" borderId="4" xfId="7" applyFont="1" applyBorder="1" applyAlignment="1">
      <alignment horizontal="center" vertical="top"/>
    </xf>
    <xf numFmtId="0" fontId="5" fillId="0" borderId="37" xfId="7" applyFont="1" applyBorder="1" applyAlignment="1">
      <alignment horizontal="center" vertical="top"/>
    </xf>
    <xf numFmtId="0" fontId="5" fillId="0" borderId="36" xfId="7" applyFont="1" applyBorder="1" applyAlignment="1">
      <alignment horizontal="center" vertical="top"/>
    </xf>
    <xf numFmtId="0" fontId="5" fillId="0" borderId="19" xfId="7" applyFont="1" applyBorder="1" applyAlignment="1">
      <alignment horizontal="center" vertical="top"/>
    </xf>
    <xf numFmtId="0" fontId="5" fillId="0" borderId="63" xfId="7" applyFont="1" applyBorder="1" applyAlignment="1">
      <alignment horizontal="center" vertical="top"/>
    </xf>
    <xf numFmtId="0" fontId="5" fillId="0" borderId="62" xfId="7" applyFont="1" applyBorder="1" applyAlignment="1">
      <alignment horizontal="center" vertical="center"/>
    </xf>
    <xf numFmtId="0" fontId="5" fillId="0" borderId="65" xfId="7" applyFont="1" applyBorder="1" applyAlignment="1">
      <alignment horizontal="left" vertical="center" wrapText="1"/>
    </xf>
    <xf numFmtId="0" fontId="5" fillId="0" borderId="64" xfId="7" applyFont="1" applyBorder="1" applyAlignment="1">
      <alignment horizontal="center" vertical="top"/>
    </xf>
    <xf numFmtId="0" fontId="5" fillId="0" borderId="66" xfId="7" applyFont="1" applyBorder="1" applyAlignment="1">
      <alignment horizontal="center" vertical="top"/>
    </xf>
    <xf numFmtId="0" fontId="5" fillId="0" borderId="67" xfId="7" applyFont="1" applyBorder="1" applyAlignment="1">
      <alignment horizontal="center" vertical="top"/>
    </xf>
    <xf numFmtId="0" fontId="5" fillId="0" borderId="24" xfId="7" applyFont="1" applyBorder="1" applyAlignment="1">
      <alignment horizontal="center" vertical="top"/>
    </xf>
    <xf numFmtId="0" fontId="5" fillId="0" borderId="25" xfId="7" applyFont="1" applyBorder="1" applyAlignment="1">
      <alignment horizontal="center" vertical="top"/>
    </xf>
    <xf numFmtId="0" fontId="5" fillId="0" borderId="68" xfId="7" applyFont="1" applyBorder="1" applyAlignment="1">
      <alignment horizontal="center" vertical="top"/>
    </xf>
    <xf numFmtId="0" fontId="20" fillId="0" borderId="0" xfId="7" applyFont="1" applyAlignment="1">
      <alignment vertical="top"/>
    </xf>
    <xf numFmtId="0" fontId="24" fillId="12" borderId="9" xfId="7" applyFont="1" applyFill="1" applyBorder="1" applyAlignment="1">
      <alignment horizontal="center" vertical="center" wrapText="1"/>
    </xf>
    <xf numFmtId="0" fontId="24" fillId="12" borderId="39" xfId="7" applyFont="1" applyFill="1" applyBorder="1" applyAlignment="1">
      <alignment horizontal="center" vertical="center" wrapText="1"/>
    </xf>
    <xf numFmtId="0" fontId="5" fillId="0" borderId="71" xfId="7" applyFont="1" applyBorder="1" applyAlignment="1">
      <alignment horizontal="left" vertical="center" wrapText="1"/>
    </xf>
    <xf numFmtId="0" fontId="5" fillId="0" borderId="13" xfId="7" applyFont="1" applyBorder="1" applyAlignment="1">
      <alignment vertical="top"/>
    </xf>
    <xf numFmtId="0" fontId="5" fillId="0" borderId="35" xfId="7" applyFont="1" applyBorder="1" applyAlignment="1">
      <alignment vertical="top"/>
    </xf>
    <xf numFmtId="0" fontId="5" fillId="0" borderId="72" xfId="7" applyFont="1" applyBorder="1" applyAlignment="1">
      <alignment horizontal="left" vertical="center" wrapText="1"/>
    </xf>
    <xf numFmtId="0" fontId="5" fillId="0" borderId="19" xfId="7" applyFont="1" applyBorder="1" applyAlignment="1">
      <alignment vertical="top"/>
    </xf>
    <xf numFmtId="0" fontId="5" fillId="0" borderId="63" xfId="7" applyFont="1" applyBorder="1" applyAlignment="1">
      <alignment vertical="top"/>
    </xf>
    <xf numFmtId="0" fontId="5" fillId="0" borderId="72" xfId="7" applyFont="1" applyBorder="1" applyAlignment="1">
      <alignment horizontal="left" vertical="center"/>
    </xf>
    <xf numFmtId="0" fontId="5" fillId="0" borderId="73" xfId="7" applyFont="1" applyBorder="1" applyAlignment="1">
      <alignment horizontal="left" vertical="center" wrapText="1"/>
    </xf>
    <xf numFmtId="0" fontId="5" fillId="0" borderId="25" xfId="7" applyFont="1" applyBorder="1" applyAlignment="1">
      <alignment vertical="top"/>
    </xf>
    <xf numFmtId="0" fontId="5" fillId="0" borderId="68" xfId="7" applyFont="1" applyBorder="1" applyAlignment="1">
      <alignment vertical="top"/>
    </xf>
    <xf numFmtId="0" fontId="5" fillId="0" borderId="74" xfId="7" applyFont="1" applyBorder="1" applyAlignment="1">
      <alignment horizontal="left" vertical="center" wrapText="1"/>
    </xf>
    <xf numFmtId="0" fontId="72" fillId="0" borderId="0" xfId="7" applyAlignment="1">
      <alignment wrapText="1"/>
    </xf>
    <xf numFmtId="0" fontId="72" fillId="0" borderId="0" xfId="7" applyAlignment="1">
      <alignment horizontal="center"/>
    </xf>
    <xf numFmtId="14" fontId="0" fillId="0" borderId="0" xfId="0" applyNumberFormat="1"/>
    <xf numFmtId="0" fontId="0" fillId="0" borderId="0" xfId="0" applyAlignment="1">
      <alignment textRotation="90"/>
    </xf>
    <xf numFmtId="0" fontId="89" fillId="0" borderId="4" xfId="1" applyFont="1" applyFill="1" applyBorder="1" applyAlignment="1">
      <alignment horizontal="center" vertical="center"/>
    </xf>
    <xf numFmtId="0" fontId="0" fillId="0" borderId="0" xfId="0" applyBorder="1"/>
    <xf numFmtId="169" fontId="88" fillId="0" borderId="4" xfId="0" applyNumberFormat="1" applyFont="1" applyBorder="1" applyAlignment="1">
      <alignment horizontal="center" vertical="center" textRotation="90"/>
    </xf>
    <xf numFmtId="0" fontId="0" fillId="0" borderId="4" xfId="0" applyBorder="1"/>
    <xf numFmtId="0" fontId="0" fillId="0" borderId="16" xfId="0" applyBorder="1" applyAlignment="1">
      <alignment textRotation="90"/>
    </xf>
    <xf numFmtId="0" fontId="0" fillId="0" borderId="0" xfId="0" applyBorder="1" applyAlignment="1">
      <alignment textRotation="90"/>
    </xf>
    <xf numFmtId="14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4" fontId="20" fillId="0" borderId="6" xfId="1" applyNumberFormat="1" applyFont="1" applyBorder="1" applyAlignment="1">
      <alignment horizontal="center" vertical="center"/>
    </xf>
    <xf numFmtId="14" fontId="20" fillId="0" borderId="7" xfId="1" applyNumberFormat="1" applyFont="1" applyBorder="1" applyAlignment="1">
      <alignment horizontal="center" vertical="center"/>
    </xf>
    <xf numFmtId="14" fontId="20" fillId="0" borderId="4" xfId="1" applyNumberFormat="1" applyFont="1" applyBorder="1" applyAlignment="1">
      <alignment horizontal="center" vertical="center"/>
    </xf>
    <xf numFmtId="14" fontId="26" fillId="0" borderId="4" xfId="1" applyNumberFormat="1" applyFont="1" applyBorder="1" applyAlignment="1">
      <alignment horizontal="center" vertical="center"/>
    </xf>
    <xf numFmtId="14" fontId="26" fillId="0" borderId="37" xfId="1" applyNumberFormat="1" applyFont="1" applyBorder="1" applyAlignment="1">
      <alignment horizontal="center" vertical="center"/>
    </xf>
    <xf numFmtId="14" fontId="20" fillId="0" borderId="4" xfId="1" applyNumberFormat="1" applyFont="1" applyFill="1" applyBorder="1" applyAlignment="1">
      <alignment horizontal="center"/>
    </xf>
    <xf numFmtId="14" fontId="26" fillId="0" borderId="4" xfId="1" applyNumberFormat="1" applyFont="1" applyFill="1" applyBorder="1" applyAlignment="1">
      <alignment horizontal="center"/>
    </xf>
    <xf numFmtId="14" fontId="26" fillId="0" borderId="37" xfId="1" applyNumberFormat="1" applyFont="1" applyFill="1" applyBorder="1" applyAlignment="1">
      <alignment horizontal="center"/>
    </xf>
    <xf numFmtId="14" fontId="26" fillId="0" borderId="4" xfId="1" applyNumberFormat="1" applyFont="1" applyFill="1" applyBorder="1" applyAlignment="1">
      <alignment horizontal="center" vertical="center"/>
    </xf>
    <xf numFmtId="14" fontId="26" fillId="0" borderId="37" xfId="1" applyNumberFormat="1" applyFont="1" applyFill="1" applyBorder="1" applyAlignment="1">
      <alignment horizontal="center" vertical="center"/>
    </xf>
    <xf numFmtId="0" fontId="20" fillId="0" borderId="4" xfId="1" applyFont="1" applyBorder="1" applyAlignment="1">
      <alignment horizontal="center" vertical="center"/>
    </xf>
    <xf numFmtId="0" fontId="20" fillId="0" borderId="37" xfId="1" applyFont="1" applyBorder="1" applyAlignment="1">
      <alignment horizontal="center" vertical="center"/>
    </xf>
    <xf numFmtId="14" fontId="26" fillId="0" borderId="6" xfId="1" applyNumberFormat="1" applyFont="1" applyFill="1" applyBorder="1" applyAlignment="1">
      <alignment horizontal="center"/>
    </xf>
    <xf numFmtId="14" fontId="26" fillId="0" borderId="7" xfId="1" applyNumberFormat="1" applyFont="1" applyFill="1" applyBorder="1" applyAlignment="1">
      <alignment horizontal="center"/>
    </xf>
    <xf numFmtId="14" fontId="20" fillId="0" borderId="6" xfId="1" applyNumberFormat="1" applyFont="1" applyFill="1" applyBorder="1" applyAlignment="1">
      <alignment horizontal="center"/>
    </xf>
    <xf numFmtId="14" fontId="20" fillId="0" borderId="7" xfId="1" applyNumberFormat="1" applyFont="1" applyFill="1" applyBorder="1" applyAlignment="1">
      <alignment horizontal="center"/>
    </xf>
    <xf numFmtId="0" fontId="20" fillId="0" borderId="4" xfId="1" applyFont="1" applyFill="1" applyBorder="1" applyAlignment="1">
      <alignment horizontal="center"/>
    </xf>
    <xf numFmtId="0" fontId="26" fillId="0" borderId="37" xfId="1" applyFont="1" applyFill="1" applyBorder="1" applyAlignment="1">
      <alignment horizontal="center"/>
    </xf>
    <xf numFmtId="0" fontId="24" fillId="7" borderId="28" xfId="1" applyFont="1" applyFill="1" applyBorder="1" applyAlignment="1">
      <alignment horizontal="center"/>
    </xf>
    <xf numFmtId="0" fontId="24" fillId="7" borderId="29" xfId="1" applyFont="1" applyFill="1" applyBorder="1" applyAlignment="1">
      <alignment horizontal="center"/>
    </xf>
    <xf numFmtId="0" fontId="24" fillId="7" borderId="11" xfId="1" applyFont="1" applyFill="1" applyBorder="1" applyAlignment="1">
      <alignment horizontal="center"/>
    </xf>
    <xf numFmtId="14" fontId="26" fillId="0" borderId="12" xfId="1" applyNumberFormat="1" applyFont="1" applyFill="1" applyBorder="1" applyAlignment="1">
      <alignment horizontal="center"/>
    </xf>
    <xf numFmtId="14" fontId="26" fillId="0" borderId="14" xfId="1" applyNumberFormat="1" applyFont="1" applyFill="1" applyBorder="1" applyAlignment="1">
      <alignment horizontal="center"/>
    </xf>
    <xf numFmtId="14" fontId="20" fillId="0" borderId="12" xfId="1" applyNumberFormat="1" applyFont="1" applyFill="1" applyBorder="1" applyAlignment="1">
      <alignment horizontal="center"/>
    </xf>
    <xf numFmtId="14" fontId="20" fillId="0" borderId="14" xfId="1" applyNumberFormat="1" applyFont="1" applyFill="1" applyBorder="1" applyAlignment="1">
      <alignment horizontal="center"/>
    </xf>
    <xf numFmtId="14" fontId="26" fillId="0" borderId="35" xfId="1" applyNumberFormat="1" applyFont="1" applyFill="1" applyBorder="1" applyAlignment="1">
      <alignment horizontal="center"/>
    </xf>
    <xf numFmtId="0" fontId="30" fillId="7" borderId="19" xfId="1" applyFont="1" applyFill="1" applyBorder="1" applyAlignment="1">
      <alignment horizontal="center"/>
    </xf>
    <xf numFmtId="0" fontId="2" fillId="7" borderId="19" xfId="1" applyFont="1" applyFill="1" applyBorder="1" applyAlignment="1">
      <alignment horizontal="center"/>
    </xf>
    <xf numFmtId="0" fontId="2" fillId="7" borderId="19" xfId="1" applyFont="1" applyFill="1" applyBorder="1" applyAlignment="1">
      <alignment horizontal="center" vertical="center"/>
    </xf>
    <xf numFmtId="0" fontId="32" fillId="7" borderId="24" xfId="1" applyFont="1" applyFill="1" applyBorder="1" applyAlignment="1">
      <alignment horizontal="left" vertical="center"/>
    </xf>
    <xf numFmtId="0" fontId="32" fillId="7" borderId="25" xfId="1" applyFont="1" applyFill="1" applyBorder="1" applyAlignment="1">
      <alignment horizontal="left" vertical="center"/>
    </xf>
    <xf numFmtId="0" fontId="24" fillId="5" borderId="9" xfId="1" applyFont="1" applyFill="1" applyBorder="1" applyAlignment="1">
      <alignment horizontal="center"/>
    </xf>
    <xf numFmtId="0" fontId="24" fillId="5" borderId="10" xfId="1" applyFont="1" applyFill="1" applyBorder="1" applyAlignment="1">
      <alignment horizontal="center"/>
    </xf>
    <xf numFmtId="0" fontId="24" fillId="6" borderId="9" xfId="1" applyFont="1" applyFill="1" applyBorder="1" applyAlignment="1">
      <alignment horizontal="center"/>
    </xf>
    <xf numFmtId="0" fontId="24" fillId="6" borderId="10" xfId="1" applyFont="1" applyFill="1" applyBorder="1" applyAlignment="1">
      <alignment horizontal="center"/>
    </xf>
    <xf numFmtId="0" fontId="24" fillId="6" borderId="11" xfId="1" applyFont="1" applyFill="1" applyBorder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13" xfId="1" applyFont="1" applyBorder="1" applyAlignment="1">
      <alignment horizontal="center"/>
    </xf>
    <xf numFmtId="0" fontId="6" fillId="0" borderId="14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5" xfId="1" applyFont="1" applyBorder="1" applyAlignment="1">
      <alignment horizontal="center"/>
    </xf>
    <xf numFmtId="0" fontId="6" fillId="0" borderId="16" xfId="1" applyFont="1" applyBorder="1" applyAlignment="1">
      <alignment horizontal="center"/>
    </xf>
    <xf numFmtId="0" fontId="66" fillId="0" borderId="0" xfId="1" applyFont="1" applyBorder="1" applyAlignment="1">
      <alignment horizontal="center"/>
    </xf>
    <xf numFmtId="0" fontId="50" fillId="0" borderId="0" xfId="1" applyFont="1" applyFill="1" applyBorder="1" applyAlignment="1">
      <alignment horizontal="center"/>
    </xf>
    <xf numFmtId="167" fontId="46" fillId="0" borderId="9" xfId="6" applyFont="1" applyFill="1" applyBorder="1" applyAlignment="1">
      <alignment horizontal="center"/>
    </xf>
    <xf numFmtId="167" fontId="46" fillId="0" borderId="11" xfId="6" applyFont="1" applyFill="1" applyBorder="1" applyAlignment="1">
      <alignment horizontal="center"/>
    </xf>
    <xf numFmtId="167" fontId="46" fillId="0" borderId="10" xfId="6" applyFont="1" applyFill="1" applyBorder="1" applyAlignment="1">
      <alignment horizontal="center"/>
    </xf>
    <xf numFmtId="0" fontId="52" fillId="0" borderId="1" xfId="1" applyFont="1" applyBorder="1" applyAlignment="1">
      <alignment horizontal="center"/>
    </xf>
    <xf numFmtId="0" fontId="52" fillId="0" borderId="15" xfId="1" applyFont="1" applyBorder="1" applyAlignment="1">
      <alignment horizontal="center"/>
    </xf>
    <xf numFmtId="0" fontId="52" fillId="0" borderId="16" xfId="1" applyFont="1" applyBorder="1" applyAlignment="1">
      <alignment horizontal="center"/>
    </xf>
    <xf numFmtId="0" fontId="71" fillId="9" borderId="9" xfId="0" applyFont="1" applyFill="1" applyBorder="1" applyAlignment="1">
      <alignment horizontal="center" vertical="center"/>
    </xf>
    <xf numFmtId="0" fontId="71" fillId="9" borderId="10" xfId="0" applyFont="1" applyFill="1" applyBorder="1" applyAlignment="1">
      <alignment horizontal="center" vertical="center"/>
    </xf>
    <xf numFmtId="0" fontId="71" fillId="9" borderId="11" xfId="0" applyFont="1" applyFill="1" applyBorder="1" applyAlignment="1">
      <alignment horizontal="center" vertical="center"/>
    </xf>
    <xf numFmtId="0" fontId="5" fillId="10" borderId="9" xfId="7" applyFont="1" applyFill="1" applyBorder="1" applyAlignment="1">
      <alignment horizontal="center" vertical="center"/>
    </xf>
    <xf numFmtId="0" fontId="21" fillId="10" borderId="10" xfId="7" applyFont="1" applyFill="1" applyBorder="1" applyAlignment="1">
      <alignment horizontal="center" vertical="center"/>
    </xf>
    <xf numFmtId="0" fontId="21" fillId="10" borderId="11" xfId="7" applyFont="1" applyFill="1" applyBorder="1" applyAlignment="1">
      <alignment horizontal="center" vertical="center"/>
    </xf>
    <xf numFmtId="0" fontId="23" fillId="0" borderId="4" xfId="7" applyFont="1" applyBorder="1" applyAlignment="1">
      <alignment horizontal="center" vertical="center"/>
    </xf>
    <xf numFmtId="0" fontId="23" fillId="0" borderId="0" xfId="7" applyFont="1" applyBorder="1" applyAlignment="1">
      <alignment horizontal="center"/>
    </xf>
    <xf numFmtId="0" fontId="72" fillId="0" borderId="0" xfId="7" applyAlignment="1">
      <alignment horizontal="left"/>
    </xf>
    <xf numFmtId="0" fontId="23" fillId="0" borderId="0" xfId="9" applyFont="1" applyBorder="1" applyAlignment="1">
      <alignment horizontal="center"/>
    </xf>
    <xf numFmtId="168" fontId="72" fillId="0" borderId="20" xfId="7" applyNumberFormat="1" applyBorder="1" applyAlignment="1">
      <alignment horizontal="left"/>
    </xf>
    <xf numFmtId="168" fontId="72" fillId="0" borderId="22" xfId="7" applyNumberFormat="1" applyBorder="1" applyAlignment="1">
      <alignment horizontal="left"/>
    </xf>
    <xf numFmtId="0" fontId="72" fillId="0" borderId="20" xfId="7" applyBorder="1" applyAlignment="1">
      <alignment horizontal="left" vertical="top"/>
    </xf>
    <xf numFmtId="0" fontId="72" fillId="0" borderId="23" xfId="7" applyBorder="1" applyAlignment="1">
      <alignment horizontal="left" vertical="top"/>
    </xf>
    <xf numFmtId="0" fontId="72" fillId="0" borderId="1" xfId="7" applyBorder="1" applyAlignment="1">
      <alignment horizontal="left" vertical="top"/>
    </xf>
    <xf numFmtId="168" fontId="72" fillId="0" borderId="23" xfId="7" applyNumberFormat="1" applyBorder="1" applyAlignment="1">
      <alignment horizontal="left"/>
    </xf>
    <xf numFmtId="168" fontId="72" fillId="0" borderId="18" xfId="7" applyNumberFormat="1" applyBorder="1" applyAlignment="1">
      <alignment horizontal="left"/>
    </xf>
    <xf numFmtId="168" fontId="72" fillId="0" borderId="1" xfId="7" applyNumberFormat="1" applyBorder="1" applyAlignment="1">
      <alignment horizontal="left"/>
    </xf>
    <xf numFmtId="168" fontId="72" fillId="0" borderId="16" xfId="7" applyNumberFormat="1" applyBorder="1" applyAlignment="1">
      <alignment horizontal="left"/>
    </xf>
    <xf numFmtId="168" fontId="72" fillId="0" borderId="2" xfId="7" applyNumberFormat="1" applyBorder="1" applyAlignment="1">
      <alignment horizontal="left"/>
    </xf>
    <xf numFmtId="168" fontId="72" fillId="0" borderId="41" xfId="7" applyNumberFormat="1" applyBorder="1" applyAlignment="1">
      <alignment horizontal="left"/>
    </xf>
    <xf numFmtId="0" fontId="72" fillId="0" borderId="33" xfId="7" applyBorder="1" applyAlignment="1">
      <alignment horizontal="center" vertical="center"/>
    </xf>
    <xf numFmtId="0" fontId="72" fillId="0" borderId="17" xfId="7" applyBorder="1" applyAlignment="1">
      <alignment horizontal="center" vertical="center"/>
    </xf>
    <xf numFmtId="0" fontId="72" fillId="0" borderId="40" xfId="7" applyBorder="1" applyAlignment="1">
      <alignment horizontal="center" vertical="center"/>
    </xf>
    <xf numFmtId="0" fontId="72" fillId="0" borderId="34" xfId="7" applyBorder="1" applyAlignment="1">
      <alignment horizontal="center" vertical="center"/>
    </xf>
    <xf numFmtId="0" fontId="72" fillId="0" borderId="23" xfId="7" applyBorder="1" applyAlignment="1">
      <alignment horizontal="center" vertical="center"/>
    </xf>
    <xf numFmtId="0" fontId="72" fillId="0" borderId="2" xfId="7" applyBorder="1" applyAlignment="1">
      <alignment horizontal="center" vertical="center"/>
    </xf>
    <xf numFmtId="168" fontId="72" fillId="0" borderId="34" xfId="7" applyNumberFormat="1" applyBorder="1" applyAlignment="1">
      <alignment horizontal="left"/>
    </xf>
    <xf numFmtId="168" fontId="72" fillId="0" borderId="42" xfId="7" applyNumberFormat="1" applyBorder="1" applyAlignment="1">
      <alignment horizontal="left"/>
    </xf>
    <xf numFmtId="0" fontId="72" fillId="0" borderId="34" xfId="7" applyBorder="1" applyAlignment="1">
      <alignment horizontal="left"/>
    </xf>
    <xf numFmtId="0" fontId="72" fillId="0" borderId="23" xfId="7" applyBorder="1" applyAlignment="1">
      <alignment horizontal="left"/>
    </xf>
    <xf numFmtId="0" fontId="72" fillId="0" borderId="1" xfId="7" applyBorder="1" applyAlignment="1">
      <alignment horizontal="left"/>
    </xf>
    <xf numFmtId="0" fontId="21" fillId="0" borderId="48" xfId="7" applyFont="1" applyBorder="1" applyAlignment="1">
      <alignment horizontal="left"/>
    </xf>
    <xf numFmtId="0" fontId="21" fillId="0" borderId="13" xfId="7" applyFont="1" applyBorder="1" applyAlignment="1">
      <alignment horizontal="left"/>
    </xf>
    <xf numFmtId="0" fontId="72" fillId="0" borderId="49" xfId="7" applyBorder="1" applyAlignment="1">
      <alignment horizontal="left" vertical="top"/>
    </xf>
    <xf numFmtId="0" fontId="72" fillId="0" borderId="21" xfId="7" applyBorder="1" applyAlignment="1">
      <alignment horizontal="left" vertical="top"/>
    </xf>
    <xf numFmtId="0" fontId="72" fillId="0" borderId="38" xfId="7" applyBorder="1" applyAlignment="1">
      <alignment horizontal="left" vertical="top"/>
    </xf>
    <xf numFmtId="0" fontId="72" fillId="0" borderId="15" xfId="7" applyBorder="1" applyAlignment="1">
      <alignment horizontal="left" vertical="top"/>
    </xf>
    <xf numFmtId="0" fontId="72" fillId="0" borderId="6" xfId="7" applyBorder="1" applyAlignment="1">
      <alignment horizontal="left"/>
    </xf>
    <xf numFmtId="0" fontId="72" fillId="0" borderId="19" xfId="7" applyBorder="1" applyAlignment="1">
      <alignment horizontal="left"/>
    </xf>
    <xf numFmtId="0" fontId="72" fillId="0" borderId="7" xfId="7" applyBorder="1" applyAlignment="1">
      <alignment horizontal="left"/>
    </xf>
    <xf numFmtId="168" fontId="72" fillId="0" borderId="6" xfId="7" applyNumberFormat="1" applyBorder="1" applyAlignment="1">
      <alignment horizontal="left"/>
    </xf>
    <xf numFmtId="168" fontId="72" fillId="0" borderId="7" xfId="7" applyNumberFormat="1" applyBorder="1" applyAlignment="1">
      <alignment horizontal="left"/>
    </xf>
    <xf numFmtId="168" fontId="72" fillId="0" borderId="4" xfId="7" applyNumberFormat="1" applyBorder="1" applyAlignment="1">
      <alignment horizontal="left"/>
    </xf>
    <xf numFmtId="0" fontId="72" fillId="0" borderId="8" xfId="7" applyBorder="1" applyAlignment="1">
      <alignment horizontal="center"/>
    </xf>
    <xf numFmtId="0" fontId="72" fillId="0" borderId="5" xfId="7" applyBorder="1" applyAlignment="1">
      <alignment horizontal="center"/>
    </xf>
    <xf numFmtId="0" fontId="80" fillId="0" borderId="49" xfId="7" applyFont="1" applyBorder="1" applyAlignment="1">
      <alignment horizontal="left" vertical="top" wrapText="1"/>
    </xf>
    <xf numFmtId="0" fontId="80" fillId="0" borderId="21" xfId="7" applyFont="1" applyBorder="1" applyAlignment="1">
      <alignment horizontal="left" vertical="top" wrapText="1"/>
    </xf>
    <xf numFmtId="0" fontId="80" fillId="0" borderId="50" xfId="7" applyFont="1" applyBorder="1" applyAlignment="1">
      <alignment horizontal="left" vertical="top" wrapText="1"/>
    </xf>
    <xf numFmtId="0" fontId="80" fillId="0" borderId="26" xfId="7" applyFont="1" applyBorder="1" applyAlignment="1">
      <alignment horizontal="left" vertical="top" wrapText="1"/>
    </xf>
    <xf numFmtId="0" fontId="72" fillId="0" borderId="51" xfId="7" applyBorder="1" applyAlignment="1">
      <alignment horizontal="center" vertical="center"/>
    </xf>
    <xf numFmtId="0" fontId="72" fillId="0" borderId="52" xfId="7" applyBorder="1" applyAlignment="1">
      <alignment horizontal="center" vertical="center"/>
    </xf>
    <xf numFmtId="0" fontId="72" fillId="0" borderId="53" xfId="7" applyBorder="1" applyAlignment="1">
      <alignment horizontal="center" vertical="center"/>
    </xf>
    <xf numFmtId="0" fontId="73" fillId="0" borderId="0" xfId="7" applyFont="1" applyAlignment="1">
      <alignment horizontal="left"/>
    </xf>
    <xf numFmtId="0" fontId="21" fillId="0" borderId="0" xfId="7" applyFont="1" applyBorder="1" applyAlignment="1">
      <alignment horizontal="center"/>
    </xf>
    <xf numFmtId="0" fontId="21" fillId="0" borderId="0" xfId="7" applyFont="1" applyAlignment="1">
      <alignment horizontal="center"/>
    </xf>
    <xf numFmtId="0" fontId="15" fillId="12" borderId="48" xfId="7" applyFont="1" applyFill="1" applyBorder="1" applyAlignment="1">
      <alignment horizontal="center" vertical="top" textRotation="90" wrapText="1"/>
    </xf>
    <xf numFmtId="0" fontId="15" fillId="12" borderId="36" xfId="7" applyFont="1" applyFill="1" applyBorder="1" applyAlignment="1">
      <alignment horizontal="center" vertical="top" textRotation="90" wrapText="1"/>
    </xf>
    <xf numFmtId="0" fontId="15" fillId="12" borderId="24" xfId="7" applyFont="1" applyFill="1" applyBorder="1" applyAlignment="1">
      <alignment horizontal="center" vertical="top" textRotation="90" wrapText="1"/>
    </xf>
    <xf numFmtId="0" fontId="5" fillId="0" borderId="48" xfId="7" applyFont="1" applyBorder="1" applyAlignment="1">
      <alignment horizontal="center" vertical="top"/>
    </xf>
    <xf numFmtId="0" fontId="5" fillId="0" borderId="13" xfId="7" applyFont="1" applyBorder="1" applyAlignment="1">
      <alignment horizontal="center" vertical="top"/>
    </xf>
    <xf numFmtId="0" fontId="5" fillId="0" borderId="35" xfId="7" applyFont="1" applyBorder="1" applyAlignment="1">
      <alignment horizontal="center" vertical="top"/>
    </xf>
    <xf numFmtId="0" fontId="5" fillId="0" borderId="36" xfId="7" applyFont="1" applyBorder="1" applyAlignment="1">
      <alignment horizontal="center" vertical="top"/>
    </xf>
    <xf numFmtId="0" fontId="5" fillId="0" borderId="19" xfId="7" applyFont="1" applyBorder="1" applyAlignment="1">
      <alignment horizontal="center" vertical="top"/>
    </xf>
    <xf numFmtId="0" fontId="5" fillId="0" borderId="63" xfId="7" applyFont="1" applyBorder="1" applyAlignment="1">
      <alignment horizontal="center" vertical="top"/>
    </xf>
    <xf numFmtId="0" fontId="5" fillId="0" borderId="24" xfId="7" applyFont="1" applyBorder="1" applyAlignment="1">
      <alignment horizontal="center" vertical="top"/>
    </xf>
    <xf numFmtId="0" fontId="5" fillId="0" borderId="25" xfId="7" applyFont="1" applyBorder="1" applyAlignment="1">
      <alignment horizontal="center" vertical="top"/>
    </xf>
    <xf numFmtId="0" fontId="5" fillId="0" borderId="68" xfId="7" applyFont="1" applyBorder="1" applyAlignment="1">
      <alignment horizontal="center" vertical="top"/>
    </xf>
    <xf numFmtId="0" fontId="15" fillId="12" borderId="48" xfId="7" applyFont="1" applyFill="1" applyBorder="1" applyAlignment="1">
      <alignment horizontal="center" vertical="top" textRotation="90"/>
    </xf>
    <xf numFmtId="0" fontId="15" fillId="12" borderId="36" xfId="7" applyFont="1" applyFill="1" applyBorder="1" applyAlignment="1">
      <alignment horizontal="center" vertical="top" textRotation="90"/>
    </xf>
    <xf numFmtId="0" fontId="15" fillId="12" borderId="24" xfId="7" applyFont="1" applyFill="1" applyBorder="1" applyAlignment="1">
      <alignment horizontal="center" vertical="top" textRotation="90"/>
    </xf>
    <xf numFmtId="0" fontId="86" fillId="12" borderId="60" xfId="7" applyFont="1" applyFill="1" applyBorder="1" applyAlignment="1">
      <alignment horizontal="center" vertical="top" textRotation="90"/>
    </xf>
    <xf numFmtId="0" fontId="86" fillId="12" borderId="62" xfId="7" applyFont="1" applyFill="1" applyBorder="1" applyAlignment="1">
      <alignment horizontal="center" vertical="top" textRotation="90"/>
    </xf>
    <xf numFmtId="0" fontId="86" fillId="12" borderId="64" xfId="7" applyFont="1" applyFill="1" applyBorder="1" applyAlignment="1">
      <alignment horizontal="center" vertical="top" textRotation="90"/>
    </xf>
    <xf numFmtId="0" fontId="87" fillId="0" borderId="32" xfId="7" applyFont="1" applyFill="1" applyBorder="1" applyAlignment="1">
      <alignment horizontal="center" vertical="center"/>
    </xf>
    <xf numFmtId="0" fontId="32" fillId="0" borderId="69" xfId="7" applyFont="1" applyBorder="1" applyAlignment="1">
      <alignment horizontal="center" vertical="top"/>
    </xf>
    <xf numFmtId="0" fontId="32" fillId="0" borderId="0" xfId="7" applyFont="1" applyBorder="1" applyAlignment="1">
      <alignment horizontal="center" vertical="top"/>
    </xf>
    <xf numFmtId="0" fontId="32" fillId="0" borderId="70" xfId="7" applyFont="1" applyBorder="1" applyAlignment="1">
      <alignment horizontal="center" vertical="top"/>
    </xf>
    <xf numFmtId="0" fontId="24" fillId="12" borderId="9" xfId="7" applyFont="1" applyFill="1" applyBorder="1" applyAlignment="1">
      <alignment horizontal="center" vertical="center" wrapText="1"/>
    </xf>
    <xf numFmtId="0" fontId="24" fillId="12" borderId="10" xfId="7" applyFont="1" applyFill="1" applyBorder="1" applyAlignment="1">
      <alignment horizontal="center" vertical="center" wrapText="1"/>
    </xf>
    <xf numFmtId="0" fontId="24" fillId="12" borderId="11" xfId="7" applyFont="1" applyFill="1" applyBorder="1" applyAlignment="1">
      <alignment horizontal="center" vertical="center" wrapText="1"/>
    </xf>
    <xf numFmtId="0" fontId="15" fillId="12" borderId="49" xfId="7" applyFont="1" applyFill="1" applyBorder="1" applyAlignment="1">
      <alignment horizontal="center" vertical="top" textRotation="90"/>
    </xf>
    <xf numFmtId="0" fontId="5" fillId="11" borderId="0" xfId="7" applyFont="1" applyFill="1" applyBorder="1" applyAlignment="1">
      <alignment horizontal="center" vertical="top" wrapText="1"/>
    </xf>
    <xf numFmtId="0" fontId="5" fillId="11" borderId="15" xfId="7" applyFont="1" applyFill="1" applyBorder="1" applyAlignment="1">
      <alignment horizontal="center" vertical="top" wrapText="1"/>
    </xf>
    <xf numFmtId="0" fontId="24" fillId="12" borderId="58" xfId="7" applyFont="1" applyFill="1" applyBorder="1" applyAlignment="1">
      <alignment horizontal="center" vertical="center" wrapText="1"/>
    </xf>
    <xf numFmtId="0" fontId="72" fillId="0" borderId="59" xfId="7" applyBorder="1" applyAlignment="1">
      <alignment vertical="center" wrapText="1"/>
    </xf>
    <xf numFmtId="0" fontId="72" fillId="0" borderId="59" xfId="7" applyBorder="1" applyAlignment="1">
      <alignment horizontal="center" vertical="center" wrapText="1"/>
    </xf>
    <xf numFmtId="0" fontId="24" fillId="12" borderId="30" xfId="7" applyFont="1" applyFill="1" applyBorder="1" applyAlignment="1">
      <alignment horizontal="center" vertical="center"/>
    </xf>
    <xf numFmtId="0" fontId="24" fillId="12" borderId="32" xfId="7" applyFont="1" applyFill="1" applyBorder="1" applyAlignment="1">
      <alignment horizontal="center" vertical="center"/>
    </xf>
    <xf numFmtId="0" fontId="24" fillId="12" borderId="56" xfId="7" applyFont="1" applyFill="1" applyBorder="1" applyAlignment="1">
      <alignment horizontal="center" vertical="center"/>
    </xf>
    <xf numFmtId="0" fontId="24" fillId="12" borderId="50" xfId="7" applyFont="1" applyFill="1" applyBorder="1" applyAlignment="1">
      <alignment horizontal="center" vertical="center"/>
    </xf>
    <xf numFmtId="0" fontId="24" fillId="12" borderId="26" xfId="7" applyFont="1" applyFill="1" applyBorder="1" applyAlignment="1">
      <alignment horizontal="center" vertical="center"/>
    </xf>
    <xf numFmtId="0" fontId="24" fillId="12" borderId="57" xfId="7" applyFont="1" applyFill="1" applyBorder="1" applyAlignment="1">
      <alignment horizontal="center" vertical="center"/>
    </xf>
    <xf numFmtId="0" fontId="24" fillId="12" borderId="59" xfId="7" applyFont="1" applyFill="1" applyBorder="1" applyAlignment="1">
      <alignment horizontal="center" vertical="center" wrapText="1"/>
    </xf>
    <xf numFmtId="0" fontId="31" fillId="0" borderId="30" xfId="7" applyFont="1" applyBorder="1" applyAlignment="1">
      <alignment horizontal="center"/>
    </xf>
    <xf numFmtId="0" fontId="31" fillId="0" borderId="32" xfId="7" applyFont="1" applyBorder="1" applyAlignment="1">
      <alignment horizontal="center"/>
    </xf>
    <xf numFmtId="0" fontId="31" fillId="0" borderId="56" xfId="7" applyFont="1" applyBorder="1" applyAlignment="1">
      <alignment horizontal="center"/>
    </xf>
    <xf numFmtId="0" fontId="31" fillId="0" borderId="50" xfId="7" applyFont="1" applyBorder="1" applyAlignment="1">
      <alignment horizontal="center"/>
    </xf>
    <xf numFmtId="0" fontId="31" fillId="0" borderId="26" xfId="7" applyFont="1" applyBorder="1" applyAlignment="1">
      <alignment horizontal="center"/>
    </xf>
    <xf numFmtId="0" fontId="31" fillId="0" borderId="57" xfId="7" applyFont="1" applyBorder="1" applyAlignment="1">
      <alignment horizontal="center"/>
    </xf>
    <xf numFmtId="0" fontId="31" fillId="0" borderId="0" xfId="7" applyFont="1" applyAlignment="1">
      <alignment vertical="top" wrapText="1"/>
    </xf>
    <xf numFmtId="0" fontId="30" fillId="0" borderId="0" xfId="7" applyFont="1" applyAlignment="1">
      <alignment vertical="top"/>
    </xf>
    <xf numFmtId="0" fontId="85" fillId="11" borderId="21" xfId="7" applyFont="1" applyFill="1" applyBorder="1" applyAlignment="1">
      <alignment horizontal="center" vertical="top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9" fontId="88" fillId="0" borderId="8" xfId="0" applyNumberFormat="1" applyFont="1" applyBorder="1" applyAlignment="1">
      <alignment horizontal="center" vertical="center" textRotation="90"/>
    </xf>
    <xf numFmtId="0" fontId="0" fillId="0" borderId="0" xfId="0" applyFill="1"/>
    <xf numFmtId="0" fontId="91" fillId="0" borderId="0" xfId="0" applyFont="1" applyAlignment="1">
      <alignment textRotation="90"/>
    </xf>
    <xf numFmtId="0" fontId="91" fillId="0" borderId="0" xfId="0" applyFont="1"/>
    <xf numFmtId="0" fontId="89" fillId="0" borderId="62" xfId="1" applyFont="1" applyFill="1" applyBorder="1" applyAlignment="1">
      <alignment horizontal="center" vertical="center"/>
    </xf>
    <xf numFmtId="0" fontId="89" fillId="0" borderId="55" xfId="1" applyFont="1" applyFill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10" fillId="0" borderId="17" xfId="1" applyFont="1" applyBorder="1" applyAlignment="1">
      <alignment horizontal="center" vertical="center"/>
    </xf>
    <xf numFmtId="0" fontId="10" fillId="0" borderId="20" xfId="1" applyFont="1" applyBorder="1" applyAlignment="1">
      <alignment horizontal="center" vertical="center"/>
    </xf>
    <xf numFmtId="0" fontId="10" fillId="0" borderId="21" xfId="1" applyFont="1" applyBorder="1" applyAlignment="1">
      <alignment horizontal="center" vertical="center"/>
    </xf>
    <xf numFmtId="0" fontId="10" fillId="0" borderId="22" xfId="1" applyFont="1" applyBorder="1" applyAlignment="1">
      <alignment horizontal="center" vertical="center"/>
    </xf>
    <xf numFmtId="0" fontId="10" fillId="0" borderId="23" xfId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0" fillId="0" borderId="18" xfId="1" applyFont="1" applyBorder="1" applyAlignment="1">
      <alignment horizontal="center" vertical="center"/>
    </xf>
    <xf numFmtId="0" fontId="93" fillId="0" borderId="0" xfId="0" applyFont="1" applyAlignment="1">
      <alignment horizontal="center" vertical="center"/>
    </xf>
    <xf numFmtId="0" fontId="93" fillId="0" borderId="0" xfId="0" applyFont="1" applyAlignment="1">
      <alignment horizontal="center" vertical="center" wrapText="1"/>
    </xf>
    <xf numFmtId="0" fontId="2" fillId="0" borderId="4" xfId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49" fontId="35" fillId="0" borderId="4" xfId="1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94" fillId="0" borderId="0" xfId="0" applyFont="1"/>
    <xf numFmtId="0" fontId="0" fillId="0" borderId="6" xfId="0" applyBorder="1" applyAlignment="1">
      <alignment horizontal="center"/>
    </xf>
    <xf numFmtId="0" fontId="0" fillId="13" borderId="0" xfId="0" applyFill="1"/>
    <xf numFmtId="0" fontId="92" fillId="0" borderId="60" xfId="1" applyFont="1" applyFill="1" applyBorder="1" applyAlignment="1">
      <alignment horizontal="center" vertical="center"/>
    </xf>
    <xf numFmtId="0" fontId="77" fillId="0" borderId="34" xfId="1" applyFont="1" applyFill="1" applyBorder="1" applyAlignment="1">
      <alignment horizontal="center" vertical="center"/>
    </xf>
    <xf numFmtId="0" fontId="77" fillId="0" borderId="32" xfId="1" applyFont="1" applyFill="1" applyBorder="1" applyAlignment="1">
      <alignment horizontal="center" vertical="center"/>
    </xf>
    <xf numFmtId="0" fontId="77" fillId="0" borderId="56" xfId="1" applyFont="1" applyFill="1" applyBorder="1" applyAlignment="1">
      <alignment horizontal="center" vertical="center"/>
    </xf>
    <xf numFmtId="0" fontId="92" fillId="0" borderId="62" xfId="1" applyFont="1" applyFill="1" applyBorder="1" applyAlignment="1">
      <alignment horizontal="center" vertical="center"/>
    </xf>
    <xf numFmtId="0" fontId="77" fillId="0" borderId="23" xfId="1" applyFont="1" applyFill="1" applyBorder="1" applyAlignment="1">
      <alignment horizontal="center" vertical="center"/>
    </xf>
    <xf numFmtId="0" fontId="77" fillId="0" borderId="0" xfId="1" applyFont="1" applyFill="1" applyBorder="1" applyAlignment="1">
      <alignment horizontal="center" vertical="center"/>
    </xf>
    <xf numFmtId="0" fontId="77" fillId="0" borderId="70" xfId="1" applyFont="1" applyFill="1" applyBorder="1" applyAlignment="1">
      <alignment horizontal="center" vertical="center"/>
    </xf>
    <xf numFmtId="0" fontId="92" fillId="0" borderId="54" xfId="1" applyFont="1" applyFill="1" applyBorder="1" applyAlignment="1">
      <alignment horizontal="center" vertical="center"/>
    </xf>
    <xf numFmtId="0" fontId="77" fillId="0" borderId="23" xfId="1" applyFont="1" applyFill="1" applyBorder="1" applyAlignment="1">
      <alignment horizontal="center" vertical="center" wrapText="1"/>
    </xf>
    <xf numFmtId="0" fontId="77" fillId="0" borderId="0" xfId="1" applyFont="1" applyFill="1" applyBorder="1" applyAlignment="1">
      <alignment horizontal="center" vertical="center" wrapText="1"/>
    </xf>
    <xf numFmtId="0" fontId="77" fillId="0" borderId="70" xfId="1" applyFont="1" applyFill="1" applyBorder="1" applyAlignment="1">
      <alignment horizontal="center" vertical="center" wrapText="1"/>
    </xf>
    <xf numFmtId="0" fontId="77" fillId="0" borderId="23" xfId="1" quotePrefix="1" applyFont="1" applyFill="1" applyBorder="1" applyAlignment="1">
      <alignment horizontal="center" vertical="center"/>
    </xf>
    <xf numFmtId="0" fontId="77" fillId="0" borderId="0" xfId="1" quotePrefix="1" applyFont="1" applyFill="1" applyBorder="1" applyAlignment="1">
      <alignment horizontal="center" vertical="center"/>
    </xf>
    <xf numFmtId="0" fontId="77" fillId="0" borderId="70" xfId="1" quotePrefix="1" applyFont="1" applyFill="1" applyBorder="1" applyAlignment="1">
      <alignment horizontal="center" vertical="center"/>
    </xf>
    <xf numFmtId="0" fontId="92" fillId="0" borderId="69" xfId="1" applyFont="1" applyFill="1" applyBorder="1" applyAlignment="1">
      <alignment horizontal="center"/>
    </xf>
    <xf numFmtId="0" fontId="77" fillId="0" borderId="0" xfId="1" applyFont="1" applyFill="1" applyBorder="1" applyAlignment="1">
      <alignment horizontal="left"/>
    </xf>
    <xf numFmtId="0" fontId="91" fillId="0" borderId="0" xfId="0" applyFont="1" applyFill="1" applyBorder="1"/>
    <xf numFmtId="0" fontId="91" fillId="0" borderId="70" xfId="0" applyFont="1" applyFill="1" applyBorder="1"/>
    <xf numFmtId="0" fontId="89" fillId="0" borderId="64" xfId="1" applyFont="1" applyFill="1" applyBorder="1" applyAlignment="1">
      <alignment horizontal="center" vertical="center"/>
    </xf>
    <xf numFmtId="0" fontId="77" fillId="0" borderId="2" xfId="1" applyFont="1" applyFill="1" applyBorder="1" applyAlignment="1">
      <alignment horizontal="center" vertical="center"/>
    </xf>
    <xf numFmtId="0" fontId="77" fillId="0" borderId="26" xfId="1" applyFont="1" applyFill="1" applyBorder="1" applyAlignment="1">
      <alignment horizontal="center" vertical="center"/>
    </xf>
    <xf numFmtId="0" fontId="77" fillId="0" borderId="57" xfId="1" applyFont="1" applyFill="1" applyBorder="1" applyAlignment="1">
      <alignment horizontal="center" vertical="center"/>
    </xf>
    <xf numFmtId="0" fontId="92" fillId="0" borderId="55" xfId="1" applyFont="1" applyFill="1" applyBorder="1" applyAlignment="1">
      <alignment horizontal="center" vertical="center"/>
    </xf>
    <xf numFmtId="0" fontId="92" fillId="0" borderId="38" xfId="1" applyFont="1" applyFill="1" applyBorder="1" applyAlignment="1">
      <alignment horizontal="center" vertical="center"/>
    </xf>
    <xf numFmtId="0" fontId="92" fillId="0" borderId="69" xfId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12" fillId="7" borderId="0" xfId="1" applyFont="1" applyFill="1" applyBorder="1" applyAlignment="1">
      <alignment vertical="center"/>
    </xf>
    <xf numFmtId="0" fontId="12" fillId="0" borderId="0" xfId="1" applyFont="1" applyFill="1" applyBorder="1" applyAlignment="1">
      <alignment vertical="center"/>
    </xf>
    <xf numFmtId="0" fontId="12" fillId="7" borderId="6" xfId="1" applyFont="1" applyFill="1" applyBorder="1" applyAlignment="1">
      <alignment horizontal="left" vertical="center"/>
    </xf>
    <xf numFmtId="0" fontId="12" fillId="7" borderId="19" xfId="1" applyFont="1" applyFill="1" applyBorder="1" applyAlignment="1">
      <alignment horizontal="left" vertical="center"/>
    </xf>
    <xf numFmtId="0" fontId="90" fillId="0" borderId="4" xfId="0" applyFont="1" applyFill="1" applyBorder="1"/>
    <xf numFmtId="0" fontId="12" fillId="7" borderId="1" xfId="1" applyFont="1" applyFill="1" applyBorder="1" applyAlignment="1">
      <alignment horizontal="left" vertical="center"/>
    </xf>
    <xf numFmtId="0" fontId="12" fillId="7" borderId="15" xfId="1" applyFont="1" applyFill="1" applyBorder="1" applyAlignment="1">
      <alignment horizontal="left" vertical="center"/>
    </xf>
    <xf numFmtId="0" fontId="0" fillId="0" borderId="4" xfId="0" applyFill="1" applyBorder="1"/>
    <xf numFmtId="0" fontId="77" fillId="0" borderId="0" xfId="1" applyFont="1" applyFill="1" applyBorder="1" applyAlignment="1">
      <alignment horizontal="center"/>
    </xf>
    <xf numFmtId="0" fontId="77" fillId="0" borderId="23" xfId="1" applyFont="1" applyFill="1" applyBorder="1" applyAlignment="1">
      <alignment horizontal="center"/>
    </xf>
    <xf numFmtId="0" fontId="77" fillId="0" borderId="70" xfId="1" applyFont="1" applyFill="1" applyBorder="1" applyAlignment="1">
      <alignment horizontal="center"/>
    </xf>
    <xf numFmtId="0" fontId="95" fillId="0" borderId="4" xfId="0" applyFont="1" applyFill="1" applyBorder="1"/>
    <xf numFmtId="14" fontId="0" fillId="0" borderId="23" xfId="0" applyNumberFormat="1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96" fillId="0" borderId="0" xfId="0" applyFont="1" applyAlignment="1">
      <alignment horizontal="center" vertical="center" wrapText="1"/>
    </xf>
  </cellXfs>
  <cellStyles count="10">
    <cellStyle name="Euro" xfId="2"/>
    <cellStyle name="Lien hypertexte" xfId="8" builtinId="8"/>
    <cellStyle name="Milliers 2" xfId="3"/>
    <cellStyle name="Monétaire 2" xfId="6"/>
    <cellStyle name="Montant" xfId="4"/>
    <cellStyle name="Normal" xfId="0" builtinId="0"/>
    <cellStyle name="Normal 2" xfId="1"/>
    <cellStyle name="Normal 2 2" xfId="9"/>
    <cellStyle name="Normal 3" xfId="7"/>
    <cellStyle name="Pourcentage 2" xfId="5"/>
  </cellStyles>
  <dxfs count="6"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C$1" fmlaRange="Feuil3!$E$1:$E$12" noThreeD="1" sel="2" val="0"/>
</file>

<file path=xl/ctrlProps/ctrlProp2.xml><?xml version="1.0" encoding="utf-8"?>
<formControlPr xmlns="http://schemas.microsoft.com/office/spreadsheetml/2009/9/main" objectType="Drop" dropStyle="combo" dx="16" fmlaLink="$C$2" fmlaRange="Feuil3!$F$1:$F$12" noThreeD="1" sel="2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://www.art-de-construire.fr/images/adc_logo.gif" TargetMode="External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</xdr:row>
      <xdr:rowOff>47625</xdr:rowOff>
    </xdr:from>
    <xdr:to>
      <xdr:col>2</xdr:col>
      <xdr:colOff>1190625</xdr:colOff>
      <xdr:row>4</xdr:row>
      <xdr:rowOff>257175</xdr:rowOff>
    </xdr:to>
    <xdr:pic>
      <xdr:nvPicPr>
        <xdr:cNvPr id="2" name="Image 5" descr="http://www.art-de-construire.fr/images/adc_logo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209550"/>
          <a:ext cx="1752600" cy="962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13313" name="Drop Dow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0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13314" name="Drop Dow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H65"/>
  <sheetViews>
    <sheetView topLeftCell="C1" zoomScale="55" zoomScaleNormal="55" zoomScaleSheetLayoutView="55" workbookViewId="0">
      <selection activeCell="I20" sqref="I20"/>
    </sheetView>
  </sheetViews>
  <sheetFormatPr baseColWidth="10" defaultRowHeight="15.75" x14ac:dyDescent="0.25"/>
  <cols>
    <col min="1" max="1" width="10.85546875" style="50" bestFit="1" customWidth="1"/>
    <col min="2" max="2" width="58.7109375" style="51" customWidth="1"/>
    <col min="3" max="3" width="9.140625" style="50" customWidth="1"/>
    <col min="4" max="4" width="13.7109375" style="50" bestFit="1" customWidth="1"/>
    <col min="5" max="5" width="82.5703125" style="241" customWidth="1"/>
    <col min="6" max="6" width="17" style="241" bestFit="1" customWidth="1"/>
    <col min="7" max="7" width="7.140625" style="47" bestFit="1" customWidth="1"/>
    <col min="8" max="8" width="9" style="47" bestFit="1" customWidth="1"/>
    <col min="9" max="9" width="29.85546875" style="48" customWidth="1"/>
    <col min="10" max="10" width="2.140625" style="243" customWidth="1"/>
    <col min="11" max="15" width="4" style="243" customWidth="1"/>
    <col min="16" max="16" width="2.140625" style="243" customWidth="1"/>
    <col min="17" max="21" width="4" style="243" customWidth="1"/>
    <col min="22" max="22" width="2.140625" style="243" customWidth="1"/>
    <col min="23" max="27" width="4" style="243" customWidth="1"/>
    <col min="28" max="28" width="2.140625" style="243" customWidth="1"/>
    <col min="29" max="33" width="4" style="243" customWidth="1"/>
    <col min="34" max="34" width="2.140625" style="243" customWidth="1"/>
    <col min="35" max="39" width="4" style="243" customWidth="1"/>
    <col min="40" max="40" width="2.140625" style="243" customWidth="1"/>
    <col min="41" max="45" width="4" style="243" customWidth="1"/>
    <col min="46" max="46" width="2.140625" style="243" customWidth="1"/>
    <col min="47" max="51" width="4" style="243" customWidth="1"/>
    <col min="52" max="52" width="21.5703125" style="243" customWidth="1"/>
    <col min="53" max="53" width="11.42578125" style="43"/>
    <col min="54" max="54" width="12.7109375" style="43" customWidth="1"/>
    <col min="55" max="55" width="11.42578125" style="43"/>
    <col min="56" max="56" width="11.5703125" style="43" customWidth="1"/>
    <col min="57" max="57" width="11.42578125" style="43"/>
    <col min="58" max="58" width="12.28515625" style="43" customWidth="1"/>
    <col min="59" max="59" width="11.42578125" style="43"/>
    <col min="60" max="60" width="6.42578125" style="43" customWidth="1"/>
    <col min="61" max="256" width="11.42578125" style="43"/>
    <col min="257" max="257" width="10.85546875" style="43" bestFit="1" customWidth="1"/>
    <col min="258" max="258" width="43.140625" style="43" customWidth="1"/>
    <col min="259" max="259" width="9.140625" style="43" customWidth="1"/>
    <col min="260" max="260" width="13.7109375" style="43" bestFit="1" customWidth="1"/>
    <col min="261" max="261" width="82.5703125" style="43" customWidth="1"/>
    <col min="262" max="262" width="17" style="43" bestFit="1" customWidth="1"/>
    <col min="263" max="263" width="7.140625" style="43" bestFit="1" customWidth="1"/>
    <col min="264" max="264" width="9" style="43" bestFit="1" customWidth="1"/>
    <col min="265" max="265" width="29.85546875" style="43" customWidth="1"/>
    <col min="266" max="266" width="2.140625" style="43" customWidth="1"/>
    <col min="267" max="271" width="4" style="43" customWidth="1"/>
    <col min="272" max="272" width="2.140625" style="43" customWidth="1"/>
    <col min="273" max="277" width="4" style="43" customWidth="1"/>
    <col min="278" max="278" width="2.140625" style="43" customWidth="1"/>
    <col min="279" max="283" width="4" style="43" customWidth="1"/>
    <col min="284" max="284" width="2.140625" style="43" customWidth="1"/>
    <col min="285" max="289" width="4" style="43" customWidth="1"/>
    <col min="290" max="290" width="2.140625" style="43" customWidth="1"/>
    <col min="291" max="295" width="4" style="43" customWidth="1"/>
    <col min="296" max="296" width="2.140625" style="43" customWidth="1"/>
    <col min="297" max="301" width="4" style="43" customWidth="1"/>
    <col min="302" max="302" width="2.140625" style="43" customWidth="1"/>
    <col min="303" max="307" width="4" style="43" customWidth="1"/>
    <col min="308" max="308" width="21.5703125" style="43" customWidth="1"/>
    <col min="309" max="309" width="11.42578125" style="43"/>
    <col min="310" max="310" width="12.7109375" style="43" customWidth="1"/>
    <col min="311" max="311" width="11.42578125" style="43"/>
    <col min="312" max="312" width="11.5703125" style="43" customWidth="1"/>
    <col min="313" max="313" width="11.42578125" style="43"/>
    <col min="314" max="314" width="12.28515625" style="43" customWidth="1"/>
    <col min="315" max="315" width="11.42578125" style="43"/>
    <col min="316" max="316" width="6.42578125" style="43" customWidth="1"/>
    <col min="317" max="512" width="11.42578125" style="43"/>
    <col min="513" max="513" width="10.85546875" style="43" bestFit="1" customWidth="1"/>
    <col min="514" max="514" width="43.140625" style="43" customWidth="1"/>
    <col min="515" max="515" width="9.140625" style="43" customWidth="1"/>
    <col min="516" max="516" width="13.7109375" style="43" bestFit="1" customWidth="1"/>
    <col min="517" max="517" width="82.5703125" style="43" customWidth="1"/>
    <col min="518" max="518" width="17" style="43" bestFit="1" customWidth="1"/>
    <col min="519" max="519" width="7.140625" style="43" bestFit="1" customWidth="1"/>
    <col min="520" max="520" width="9" style="43" bestFit="1" customWidth="1"/>
    <col min="521" max="521" width="29.85546875" style="43" customWidth="1"/>
    <col min="522" max="522" width="2.140625" style="43" customWidth="1"/>
    <col min="523" max="527" width="4" style="43" customWidth="1"/>
    <col min="528" max="528" width="2.140625" style="43" customWidth="1"/>
    <col min="529" max="533" width="4" style="43" customWidth="1"/>
    <col min="534" max="534" width="2.140625" style="43" customWidth="1"/>
    <col min="535" max="539" width="4" style="43" customWidth="1"/>
    <col min="540" max="540" width="2.140625" style="43" customWidth="1"/>
    <col min="541" max="545" width="4" style="43" customWidth="1"/>
    <col min="546" max="546" width="2.140625" style="43" customWidth="1"/>
    <col min="547" max="551" width="4" style="43" customWidth="1"/>
    <col min="552" max="552" width="2.140625" style="43" customWidth="1"/>
    <col min="553" max="557" width="4" style="43" customWidth="1"/>
    <col min="558" max="558" width="2.140625" style="43" customWidth="1"/>
    <col min="559" max="563" width="4" style="43" customWidth="1"/>
    <col min="564" max="564" width="21.5703125" style="43" customWidth="1"/>
    <col min="565" max="565" width="11.42578125" style="43"/>
    <col min="566" max="566" width="12.7109375" style="43" customWidth="1"/>
    <col min="567" max="567" width="11.42578125" style="43"/>
    <col min="568" max="568" width="11.5703125" style="43" customWidth="1"/>
    <col min="569" max="569" width="11.42578125" style="43"/>
    <col min="570" max="570" width="12.28515625" style="43" customWidth="1"/>
    <col min="571" max="571" width="11.42578125" style="43"/>
    <col min="572" max="572" width="6.42578125" style="43" customWidth="1"/>
    <col min="573" max="768" width="11.42578125" style="43"/>
    <col min="769" max="769" width="10.85546875" style="43" bestFit="1" customWidth="1"/>
    <col min="770" max="770" width="43.140625" style="43" customWidth="1"/>
    <col min="771" max="771" width="9.140625" style="43" customWidth="1"/>
    <col min="772" max="772" width="13.7109375" style="43" bestFit="1" customWidth="1"/>
    <col min="773" max="773" width="82.5703125" style="43" customWidth="1"/>
    <col min="774" max="774" width="17" style="43" bestFit="1" customWidth="1"/>
    <col min="775" max="775" width="7.140625" style="43" bestFit="1" customWidth="1"/>
    <col min="776" max="776" width="9" style="43" bestFit="1" customWidth="1"/>
    <col min="777" max="777" width="29.85546875" style="43" customWidth="1"/>
    <col min="778" max="778" width="2.140625" style="43" customWidth="1"/>
    <col min="779" max="783" width="4" style="43" customWidth="1"/>
    <col min="784" max="784" width="2.140625" style="43" customWidth="1"/>
    <col min="785" max="789" width="4" style="43" customWidth="1"/>
    <col min="790" max="790" width="2.140625" style="43" customWidth="1"/>
    <col min="791" max="795" width="4" style="43" customWidth="1"/>
    <col min="796" max="796" width="2.140625" style="43" customWidth="1"/>
    <col min="797" max="801" width="4" style="43" customWidth="1"/>
    <col min="802" max="802" width="2.140625" style="43" customWidth="1"/>
    <col min="803" max="807" width="4" style="43" customWidth="1"/>
    <col min="808" max="808" width="2.140625" style="43" customWidth="1"/>
    <col min="809" max="813" width="4" style="43" customWidth="1"/>
    <col min="814" max="814" width="2.140625" style="43" customWidth="1"/>
    <col min="815" max="819" width="4" style="43" customWidth="1"/>
    <col min="820" max="820" width="21.5703125" style="43" customWidth="1"/>
    <col min="821" max="821" width="11.42578125" style="43"/>
    <col min="822" max="822" width="12.7109375" style="43" customWidth="1"/>
    <col min="823" max="823" width="11.42578125" style="43"/>
    <col min="824" max="824" width="11.5703125" style="43" customWidth="1"/>
    <col min="825" max="825" width="11.42578125" style="43"/>
    <col min="826" max="826" width="12.28515625" style="43" customWidth="1"/>
    <col min="827" max="827" width="11.42578125" style="43"/>
    <col min="828" max="828" width="6.42578125" style="43" customWidth="1"/>
    <col min="829" max="1024" width="11.42578125" style="43"/>
    <col min="1025" max="1025" width="10.85546875" style="43" bestFit="1" customWidth="1"/>
    <col min="1026" max="1026" width="43.140625" style="43" customWidth="1"/>
    <col min="1027" max="1027" width="9.140625" style="43" customWidth="1"/>
    <col min="1028" max="1028" width="13.7109375" style="43" bestFit="1" customWidth="1"/>
    <col min="1029" max="1029" width="82.5703125" style="43" customWidth="1"/>
    <col min="1030" max="1030" width="17" style="43" bestFit="1" customWidth="1"/>
    <col min="1031" max="1031" width="7.140625" style="43" bestFit="1" customWidth="1"/>
    <col min="1032" max="1032" width="9" style="43" bestFit="1" customWidth="1"/>
    <col min="1033" max="1033" width="29.85546875" style="43" customWidth="1"/>
    <col min="1034" max="1034" width="2.140625" style="43" customWidth="1"/>
    <col min="1035" max="1039" width="4" style="43" customWidth="1"/>
    <col min="1040" max="1040" width="2.140625" style="43" customWidth="1"/>
    <col min="1041" max="1045" width="4" style="43" customWidth="1"/>
    <col min="1046" max="1046" width="2.140625" style="43" customWidth="1"/>
    <col min="1047" max="1051" width="4" style="43" customWidth="1"/>
    <col min="1052" max="1052" width="2.140625" style="43" customWidth="1"/>
    <col min="1053" max="1057" width="4" style="43" customWidth="1"/>
    <col min="1058" max="1058" width="2.140625" style="43" customWidth="1"/>
    <col min="1059" max="1063" width="4" style="43" customWidth="1"/>
    <col min="1064" max="1064" width="2.140625" style="43" customWidth="1"/>
    <col min="1065" max="1069" width="4" style="43" customWidth="1"/>
    <col min="1070" max="1070" width="2.140625" style="43" customWidth="1"/>
    <col min="1071" max="1075" width="4" style="43" customWidth="1"/>
    <col min="1076" max="1076" width="21.5703125" style="43" customWidth="1"/>
    <col min="1077" max="1077" width="11.42578125" style="43"/>
    <col min="1078" max="1078" width="12.7109375" style="43" customWidth="1"/>
    <col min="1079" max="1079" width="11.42578125" style="43"/>
    <col min="1080" max="1080" width="11.5703125" style="43" customWidth="1"/>
    <col min="1081" max="1081" width="11.42578125" style="43"/>
    <col min="1082" max="1082" width="12.28515625" style="43" customWidth="1"/>
    <col min="1083" max="1083" width="11.42578125" style="43"/>
    <col min="1084" max="1084" width="6.42578125" style="43" customWidth="1"/>
    <col min="1085" max="1280" width="11.42578125" style="43"/>
    <col min="1281" max="1281" width="10.85546875" style="43" bestFit="1" customWidth="1"/>
    <col min="1282" max="1282" width="43.140625" style="43" customWidth="1"/>
    <col min="1283" max="1283" width="9.140625" style="43" customWidth="1"/>
    <col min="1284" max="1284" width="13.7109375" style="43" bestFit="1" customWidth="1"/>
    <col min="1285" max="1285" width="82.5703125" style="43" customWidth="1"/>
    <col min="1286" max="1286" width="17" style="43" bestFit="1" customWidth="1"/>
    <col min="1287" max="1287" width="7.140625" style="43" bestFit="1" customWidth="1"/>
    <col min="1288" max="1288" width="9" style="43" bestFit="1" customWidth="1"/>
    <col min="1289" max="1289" width="29.85546875" style="43" customWidth="1"/>
    <col min="1290" max="1290" width="2.140625" style="43" customWidth="1"/>
    <col min="1291" max="1295" width="4" style="43" customWidth="1"/>
    <col min="1296" max="1296" width="2.140625" style="43" customWidth="1"/>
    <col min="1297" max="1301" width="4" style="43" customWidth="1"/>
    <col min="1302" max="1302" width="2.140625" style="43" customWidth="1"/>
    <col min="1303" max="1307" width="4" style="43" customWidth="1"/>
    <col min="1308" max="1308" width="2.140625" style="43" customWidth="1"/>
    <col min="1309" max="1313" width="4" style="43" customWidth="1"/>
    <col min="1314" max="1314" width="2.140625" style="43" customWidth="1"/>
    <col min="1315" max="1319" width="4" style="43" customWidth="1"/>
    <col min="1320" max="1320" width="2.140625" style="43" customWidth="1"/>
    <col min="1321" max="1325" width="4" style="43" customWidth="1"/>
    <col min="1326" max="1326" width="2.140625" style="43" customWidth="1"/>
    <col min="1327" max="1331" width="4" style="43" customWidth="1"/>
    <col min="1332" max="1332" width="21.5703125" style="43" customWidth="1"/>
    <col min="1333" max="1333" width="11.42578125" style="43"/>
    <col min="1334" max="1334" width="12.7109375" style="43" customWidth="1"/>
    <col min="1335" max="1335" width="11.42578125" style="43"/>
    <col min="1336" max="1336" width="11.5703125" style="43" customWidth="1"/>
    <col min="1337" max="1337" width="11.42578125" style="43"/>
    <col min="1338" max="1338" width="12.28515625" style="43" customWidth="1"/>
    <col min="1339" max="1339" width="11.42578125" style="43"/>
    <col min="1340" max="1340" width="6.42578125" style="43" customWidth="1"/>
    <col min="1341" max="1536" width="11.42578125" style="43"/>
    <col min="1537" max="1537" width="10.85546875" style="43" bestFit="1" customWidth="1"/>
    <col min="1538" max="1538" width="43.140625" style="43" customWidth="1"/>
    <col min="1539" max="1539" width="9.140625" style="43" customWidth="1"/>
    <col min="1540" max="1540" width="13.7109375" style="43" bestFit="1" customWidth="1"/>
    <col min="1541" max="1541" width="82.5703125" style="43" customWidth="1"/>
    <col min="1542" max="1542" width="17" style="43" bestFit="1" customWidth="1"/>
    <col min="1543" max="1543" width="7.140625" style="43" bestFit="1" customWidth="1"/>
    <col min="1544" max="1544" width="9" style="43" bestFit="1" customWidth="1"/>
    <col min="1545" max="1545" width="29.85546875" style="43" customWidth="1"/>
    <col min="1546" max="1546" width="2.140625" style="43" customWidth="1"/>
    <col min="1547" max="1551" width="4" style="43" customWidth="1"/>
    <col min="1552" max="1552" width="2.140625" style="43" customWidth="1"/>
    <col min="1553" max="1557" width="4" style="43" customWidth="1"/>
    <col min="1558" max="1558" width="2.140625" style="43" customWidth="1"/>
    <col min="1559" max="1563" width="4" style="43" customWidth="1"/>
    <col min="1564" max="1564" width="2.140625" style="43" customWidth="1"/>
    <col min="1565" max="1569" width="4" style="43" customWidth="1"/>
    <col min="1570" max="1570" width="2.140625" style="43" customWidth="1"/>
    <col min="1571" max="1575" width="4" style="43" customWidth="1"/>
    <col min="1576" max="1576" width="2.140625" style="43" customWidth="1"/>
    <col min="1577" max="1581" width="4" style="43" customWidth="1"/>
    <col min="1582" max="1582" width="2.140625" style="43" customWidth="1"/>
    <col min="1583" max="1587" width="4" style="43" customWidth="1"/>
    <col min="1588" max="1588" width="21.5703125" style="43" customWidth="1"/>
    <col min="1589" max="1589" width="11.42578125" style="43"/>
    <col min="1590" max="1590" width="12.7109375" style="43" customWidth="1"/>
    <col min="1591" max="1591" width="11.42578125" style="43"/>
    <col min="1592" max="1592" width="11.5703125" style="43" customWidth="1"/>
    <col min="1593" max="1593" width="11.42578125" style="43"/>
    <col min="1594" max="1594" width="12.28515625" style="43" customWidth="1"/>
    <col min="1595" max="1595" width="11.42578125" style="43"/>
    <col min="1596" max="1596" width="6.42578125" style="43" customWidth="1"/>
    <col min="1597" max="1792" width="11.42578125" style="43"/>
    <col min="1793" max="1793" width="10.85546875" style="43" bestFit="1" customWidth="1"/>
    <col min="1794" max="1794" width="43.140625" style="43" customWidth="1"/>
    <col min="1795" max="1795" width="9.140625" style="43" customWidth="1"/>
    <col min="1796" max="1796" width="13.7109375" style="43" bestFit="1" customWidth="1"/>
    <col min="1797" max="1797" width="82.5703125" style="43" customWidth="1"/>
    <col min="1798" max="1798" width="17" style="43" bestFit="1" customWidth="1"/>
    <col min="1799" max="1799" width="7.140625" style="43" bestFit="1" customWidth="1"/>
    <col min="1800" max="1800" width="9" style="43" bestFit="1" customWidth="1"/>
    <col min="1801" max="1801" width="29.85546875" style="43" customWidth="1"/>
    <col min="1802" max="1802" width="2.140625" style="43" customWidth="1"/>
    <col min="1803" max="1807" width="4" style="43" customWidth="1"/>
    <col min="1808" max="1808" width="2.140625" style="43" customWidth="1"/>
    <col min="1809" max="1813" width="4" style="43" customWidth="1"/>
    <col min="1814" max="1814" width="2.140625" style="43" customWidth="1"/>
    <col min="1815" max="1819" width="4" style="43" customWidth="1"/>
    <col min="1820" max="1820" width="2.140625" style="43" customWidth="1"/>
    <col min="1821" max="1825" width="4" style="43" customWidth="1"/>
    <col min="1826" max="1826" width="2.140625" style="43" customWidth="1"/>
    <col min="1827" max="1831" width="4" style="43" customWidth="1"/>
    <col min="1832" max="1832" width="2.140625" style="43" customWidth="1"/>
    <col min="1833" max="1837" width="4" style="43" customWidth="1"/>
    <col min="1838" max="1838" width="2.140625" style="43" customWidth="1"/>
    <col min="1839" max="1843" width="4" style="43" customWidth="1"/>
    <col min="1844" max="1844" width="21.5703125" style="43" customWidth="1"/>
    <col min="1845" max="1845" width="11.42578125" style="43"/>
    <col min="1846" max="1846" width="12.7109375" style="43" customWidth="1"/>
    <col min="1847" max="1847" width="11.42578125" style="43"/>
    <col min="1848" max="1848" width="11.5703125" style="43" customWidth="1"/>
    <col min="1849" max="1849" width="11.42578125" style="43"/>
    <col min="1850" max="1850" width="12.28515625" style="43" customWidth="1"/>
    <col min="1851" max="1851" width="11.42578125" style="43"/>
    <col min="1852" max="1852" width="6.42578125" style="43" customWidth="1"/>
    <col min="1853" max="2048" width="11.42578125" style="43"/>
    <col min="2049" max="2049" width="10.85546875" style="43" bestFit="1" customWidth="1"/>
    <col min="2050" max="2050" width="43.140625" style="43" customWidth="1"/>
    <col min="2051" max="2051" width="9.140625" style="43" customWidth="1"/>
    <col min="2052" max="2052" width="13.7109375" style="43" bestFit="1" customWidth="1"/>
    <col min="2053" max="2053" width="82.5703125" style="43" customWidth="1"/>
    <col min="2054" max="2054" width="17" style="43" bestFit="1" customWidth="1"/>
    <col min="2055" max="2055" width="7.140625" style="43" bestFit="1" customWidth="1"/>
    <col min="2056" max="2056" width="9" style="43" bestFit="1" customWidth="1"/>
    <col min="2057" max="2057" width="29.85546875" style="43" customWidth="1"/>
    <col min="2058" max="2058" width="2.140625" style="43" customWidth="1"/>
    <col min="2059" max="2063" width="4" style="43" customWidth="1"/>
    <col min="2064" max="2064" width="2.140625" style="43" customWidth="1"/>
    <col min="2065" max="2069" width="4" style="43" customWidth="1"/>
    <col min="2070" max="2070" width="2.140625" style="43" customWidth="1"/>
    <col min="2071" max="2075" width="4" style="43" customWidth="1"/>
    <col min="2076" max="2076" width="2.140625" style="43" customWidth="1"/>
    <col min="2077" max="2081" width="4" style="43" customWidth="1"/>
    <col min="2082" max="2082" width="2.140625" style="43" customWidth="1"/>
    <col min="2083" max="2087" width="4" style="43" customWidth="1"/>
    <col min="2088" max="2088" width="2.140625" style="43" customWidth="1"/>
    <col min="2089" max="2093" width="4" style="43" customWidth="1"/>
    <col min="2094" max="2094" width="2.140625" style="43" customWidth="1"/>
    <col min="2095" max="2099" width="4" style="43" customWidth="1"/>
    <col min="2100" max="2100" width="21.5703125" style="43" customWidth="1"/>
    <col min="2101" max="2101" width="11.42578125" style="43"/>
    <col min="2102" max="2102" width="12.7109375" style="43" customWidth="1"/>
    <col min="2103" max="2103" width="11.42578125" style="43"/>
    <col min="2104" max="2104" width="11.5703125" style="43" customWidth="1"/>
    <col min="2105" max="2105" width="11.42578125" style="43"/>
    <col min="2106" max="2106" width="12.28515625" style="43" customWidth="1"/>
    <col min="2107" max="2107" width="11.42578125" style="43"/>
    <col min="2108" max="2108" width="6.42578125" style="43" customWidth="1"/>
    <col min="2109" max="2304" width="11.42578125" style="43"/>
    <col min="2305" max="2305" width="10.85546875" style="43" bestFit="1" customWidth="1"/>
    <col min="2306" max="2306" width="43.140625" style="43" customWidth="1"/>
    <col min="2307" max="2307" width="9.140625" style="43" customWidth="1"/>
    <col min="2308" max="2308" width="13.7109375" style="43" bestFit="1" customWidth="1"/>
    <col min="2309" max="2309" width="82.5703125" style="43" customWidth="1"/>
    <col min="2310" max="2310" width="17" style="43" bestFit="1" customWidth="1"/>
    <col min="2311" max="2311" width="7.140625" style="43" bestFit="1" customWidth="1"/>
    <col min="2312" max="2312" width="9" style="43" bestFit="1" customWidth="1"/>
    <col min="2313" max="2313" width="29.85546875" style="43" customWidth="1"/>
    <col min="2314" max="2314" width="2.140625" style="43" customWidth="1"/>
    <col min="2315" max="2319" width="4" style="43" customWidth="1"/>
    <col min="2320" max="2320" width="2.140625" style="43" customWidth="1"/>
    <col min="2321" max="2325" width="4" style="43" customWidth="1"/>
    <col min="2326" max="2326" width="2.140625" style="43" customWidth="1"/>
    <col min="2327" max="2331" width="4" style="43" customWidth="1"/>
    <col min="2332" max="2332" width="2.140625" style="43" customWidth="1"/>
    <col min="2333" max="2337" width="4" style="43" customWidth="1"/>
    <col min="2338" max="2338" width="2.140625" style="43" customWidth="1"/>
    <col min="2339" max="2343" width="4" style="43" customWidth="1"/>
    <col min="2344" max="2344" width="2.140625" style="43" customWidth="1"/>
    <col min="2345" max="2349" width="4" style="43" customWidth="1"/>
    <col min="2350" max="2350" width="2.140625" style="43" customWidth="1"/>
    <col min="2351" max="2355" width="4" style="43" customWidth="1"/>
    <col min="2356" max="2356" width="21.5703125" style="43" customWidth="1"/>
    <col min="2357" max="2357" width="11.42578125" style="43"/>
    <col min="2358" max="2358" width="12.7109375" style="43" customWidth="1"/>
    <col min="2359" max="2359" width="11.42578125" style="43"/>
    <col min="2360" max="2360" width="11.5703125" style="43" customWidth="1"/>
    <col min="2361" max="2361" width="11.42578125" style="43"/>
    <col min="2362" max="2362" width="12.28515625" style="43" customWidth="1"/>
    <col min="2363" max="2363" width="11.42578125" style="43"/>
    <col min="2364" max="2364" width="6.42578125" style="43" customWidth="1"/>
    <col min="2365" max="2560" width="11.42578125" style="43"/>
    <col min="2561" max="2561" width="10.85546875" style="43" bestFit="1" customWidth="1"/>
    <col min="2562" max="2562" width="43.140625" style="43" customWidth="1"/>
    <col min="2563" max="2563" width="9.140625" style="43" customWidth="1"/>
    <col min="2564" max="2564" width="13.7109375" style="43" bestFit="1" customWidth="1"/>
    <col min="2565" max="2565" width="82.5703125" style="43" customWidth="1"/>
    <col min="2566" max="2566" width="17" style="43" bestFit="1" customWidth="1"/>
    <col min="2567" max="2567" width="7.140625" style="43" bestFit="1" customWidth="1"/>
    <col min="2568" max="2568" width="9" style="43" bestFit="1" customWidth="1"/>
    <col min="2569" max="2569" width="29.85546875" style="43" customWidth="1"/>
    <col min="2570" max="2570" width="2.140625" style="43" customWidth="1"/>
    <col min="2571" max="2575" width="4" style="43" customWidth="1"/>
    <col min="2576" max="2576" width="2.140625" style="43" customWidth="1"/>
    <col min="2577" max="2581" width="4" style="43" customWidth="1"/>
    <col min="2582" max="2582" width="2.140625" style="43" customWidth="1"/>
    <col min="2583" max="2587" width="4" style="43" customWidth="1"/>
    <col min="2588" max="2588" width="2.140625" style="43" customWidth="1"/>
    <col min="2589" max="2593" width="4" style="43" customWidth="1"/>
    <col min="2594" max="2594" width="2.140625" style="43" customWidth="1"/>
    <col min="2595" max="2599" width="4" style="43" customWidth="1"/>
    <col min="2600" max="2600" width="2.140625" style="43" customWidth="1"/>
    <col min="2601" max="2605" width="4" style="43" customWidth="1"/>
    <col min="2606" max="2606" width="2.140625" style="43" customWidth="1"/>
    <col min="2607" max="2611" width="4" style="43" customWidth="1"/>
    <col min="2612" max="2612" width="21.5703125" style="43" customWidth="1"/>
    <col min="2613" max="2613" width="11.42578125" style="43"/>
    <col min="2614" max="2614" width="12.7109375" style="43" customWidth="1"/>
    <col min="2615" max="2615" width="11.42578125" style="43"/>
    <col min="2616" max="2616" width="11.5703125" style="43" customWidth="1"/>
    <col min="2617" max="2617" width="11.42578125" style="43"/>
    <col min="2618" max="2618" width="12.28515625" style="43" customWidth="1"/>
    <col min="2619" max="2619" width="11.42578125" style="43"/>
    <col min="2620" max="2620" width="6.42578125" style="43" customWidth="1"/>
    <col min="2621" max="2816" width="11.42578125" style="43"/>
    <col min="2817" max="2817" width="10.85546875" style="43" bestFit="1" customWidth="1"/>
    <col min="2818" max="2818" width="43.140625" style="43" customWidth="1"/>
    <col min="2819" max="2819" width="9.140625" style="43" customWidth="1"/>
    <col min="2820" max="2820" width="13.7109375" style="43" bestFit="1" customWidth="1"/>
    <col min="2821" max="2821" width="82.5703125" style="43" customWidth="1"/>
    <col min="2822" max="2822" width="17" style="43" bestFit="1" customWidth="1"/>
    <col min="2823" max="2823" width="7.140625" style="43" bestFit="1" customWidth="1"/>
    <col min="2824" max="2824" width="9" style="43" bestFit="1" customWidth="1"/>
    <col min="2825" max="2825" width="29.85546875" style="43" customWidth="1"/>
    <col min="2826" max="2826" width="2.140625" style="43" customWidth="1"/>
    <col min="2827" max="2831" width="4" style="43" customWidth="1"/>
    <col min="2832" max="2832" width="2.140625" style="43" customWidth="1"/>
    <col min="2833" max="2837" width="4" style="43" customWidth="1"/>
    <col min="2838" max="2838" width="2.140625" style="43" customWidth="1"/>
    <col min="2839" max="2843" width="4" style="43" customWidth="1"/>
    <col min="2844" max="2844" width="2.140625" style="43" customWidth="1"/>
    <col min="2845" max="2849" width="4" style="43" customWidth="1"/>
    <col min="2850" max="2850" width="2.140625" style="43" customWidth="1"/>
    <col min="2851" max="2855" width="4" style="43" customWidth="1"/>
    <col min="2856" max="2856" width="2.140625" style="43" customWidth="1"/>
    <col min="2857" max="2861" width="4" style="43" customWidth="1"/>
    <col min="2862" max="2862" width="2.140625" style="43" customWidth="1"/>
    <col min="2863" max="2867" width="4" style="43" customWidth="1"/>
    <col min="2868" max="2868" width="21.5703125" style="43" customWidth="1"/>
    <col min="2869" max="2869" width="11.42578125" style="43"/>
    <col min="2870" max="2870" width="12.7109375" style="43" customWidth="1"/>
    <col min="2871" max="2871" width="11.42578125" style="43"/>
    <col min="2872" max="2872" width="11.5703125" style="43" customWidth="1"/>
    <col min="2873" max="2873" width="11.42578125" style="43"/>
    <col min="2874" max="2874" width="12.28515625" style="43" customWidth="1"/>
    <col min="2875" max="2875" width="11.42578125" style="43"/>
    <col min="2876" max="2876" width="6.42578125" style="43" customWidth="1"/>
    <col min="2877" max="3072" width="11.42578125" style="43"/>
    <col min="3073" max="3073" width="10.85546875" style="43" bestFit="1" customWidth="1"/>
    <col min="3074" max="3074" width="43.140625" style="43" customWidth="1"/>
    <col min="3075" max="3075" width="9.140625" style="43" customWidth="1"/>
    <col min="3076" max="3076" width="13.7109375" style="43" bestFit="1" customWidth="1"/>
    <col min="3077" max="3077" width="82.5703125" style="43" customWidth="1"/>
    <col min="3078" max="3078" width="17" style="43" bestFit="1" customWidth="1"/>
    <col min="3079" max="3079" width="7.140625" style="43" bestFit="1" customWidth="1"/>
    <col min="3080" max="3080" width="9" style="43" bestFit="1" customWidth="1"/>
    <col min="3081" max="3081" width="29.85546875" style="43" customWidth="1"/>
    <col min="3082" max="3082" width="2.140625" style="43" customWidth="1"/>
    <col min="3083" max="3087" width="4" style="43" customWidth="1"/>
    <col min="3088" max="3088" width="2.140625" style="43" customWidth="1"/>
    <col min="3089" max="3093" width="4" style="43" customWidth="1"/>
    <col min="3094" max="3094" width="2.140625" style="43" customWidth="1"/>
    <col min="3095" max="3099" width="4" style="43" customWidth="1"/>
    <col min="3100" max="3100" width="2.140625" style="43" customWidth="1"/>
    <col min="3101" max="3105" width="4" style="43" customWidth="1"/>
    <col min="3106" max="3106" width="2.140625" style="43" customWidth="1"/>
    <col min="3107" max="3111" width="4" style="43" customWidth="1"/>
    <col min="3112" max="3112" width="2.140625" style="43" customWidth="1"/>
    <col min="3113" max="3117" width="4" style="43" customWidth="1"/>
    <col min="3118" max="3118" width="2.140625" style="43" customWidth="1"/>
    <col min="3119" max="3123" width="4" style="43" customWidth="1"/>
    <col min="3124" max="3124" width="21.5703125" style="43" customWidth="1"/>
    <col min="3125" max="3125" width="11.42578125" style="43"/>
    <col min="3126" max="3126" width="12.7109375" style="43" customWidth="1"/>
    <col min="3127" max="3127" width="11.42578125" style="43"/>
    <col min="3128" max="3128" width="11.5703125" style="43" customWidth="1"/>
    <col min="3129" max="3129" width="11.42578125" style="43"/>
    <col min="3130" max="3130" width="12.28515625" style="43" customWidth="1"/>
    <col min="3131" max="3131" width="11.42578125" style="43"/>
    <col min="3132" max="3132" width="6.42578125" style="43" customWidth="1"/>
    <col min="3133" max="3328" width="11.42578125" style="43"/>
    <col min="3329" max="3329" width="10.85546875" style="43" bestFit="1" customWidth="1"/>
    <col min="3330" max="3330" width="43.140625" style="43" customWidth="1"/>
    <col min="3331" max="3331" width="9.140625" style="43" customWidth="1"/>
    <col min="3332" max="3332" width="13.7109375" style="43" bestFit="1" customWidth="1"/>
    <col min="3333" max="3333" width="82.5703125" style="43" customWidth="1"/>
    <col min="3334" max="3334" width="17" style="43" bestFit="1" customWidth="1"/>
    <col min="3335" max="3335" width="7.140625" style="43" bestFit="1" customWidth="1"/>
    <col min="3336" max="3336" width="9" style="43" bestFit="1" customWidth="1"/>
    <col min="3337" max="3337" width="29.85546875" style="43" customWidth="1"/>
    <col min="3338" max="3338" width="2.140625" style="43" customWidth="1"/>
    <col min="3339" max="3343" width="4" style="43" customWidth="1"/>
    <col min="3344" max="3344" width="2.140625" style="43" customWidth="1"/>
    <col min="3345" max="3349" width="4" style="43" customWidth="1"/>
    <col min="3350" max="3350" width="2.140625" style="43" customWidth="1"/>
    <col min="3351" max="3355" width="4" style="43" customWidth="1"/>
    <col min="3356" max="3356" width="2.140625" style="43" customWidth="1"/>
    <col min="3357" max="3361" width="4" style="43" customWidth="1"/>
    <col min="3362" max="3362" width="2.140625" style="43" customWidth="1"/>
    <col min="3363" max="3367" width="4" style="43" customWidth="1"/>
    <col min="3368" max="3368" width="2.140625" style="43" customWidth="1"/>
    <col min="3369" max="3373" width="4" style="43" customWidth="1"/>
    <col min="3374" max="3374" width="2.140625" style="43" customWidth="1"/>
    <col min="3375" max="3379" width="4" style="43" customWidth="1"/>
    <col min="3380" max="3380" width="21.5703125" style="43" customWidth="1"/>
    <col min="3381" max="3381" width="11.42578125" style="43"/>
    <col min="3382" max="3382" width="12.7109375" style="43" customWidth="1"/>
    <col min="3383" max="3383" width="11.42578125" style="43"/>
    <col min="3384" max="3384" width="11.5703125" style="43" customWidth="1"/>
    <col min="3385" max="3385" width="11.42578125" style="43"/>
    <col min="3386" max="3386" width="12.28515625" style="43" customWidth="1"/>
    <col min="3387" max="3387" width="11.42578125" style="43"/>
    <col min="3388" max="3388" width="6.42578125" style="43" customWidth="1"/>
    <col min="3389" max="3584" width="11.42578125" style="43"/>
    <col min="3585" max="3585" width="10.85546875" style="43" bestFit="1" customWidth="1"/>
    <col min="3586" max="3586" width="43.140625" style="43" customWidth="1"/>
    <col min="3587" max="3587" width="9.140625" style="43" customWidth="1"/>
    <col min="3588" max="3588" width="13.7109375" style="43" bestFit="1" customWidth="1"/>
    <col min="3589" max="3589" width="82.5703125" style="43" customWidth="1"/>
    <col min="3590" max="3590" width="17" style="43" bestFit="1" customWidth="1"/>
    <col min="3591" max="3591" width="7.140625" style="43" bestFit="1" customWidth="1"/>
    <col min="3592" max="3592" width="9" style="43" bestFit="1" customWidth="1"/>
    <col min="3593" max="3593" width="29.85546875" style="43" customWidth="1"/>
    <col min="3594" max="3594" width="2.140625" style="43" customWidth="1"/>
    <col min="3595" max="3599" width="4" style="43" customWidth="1"/>
    <col min="3600" max="3600" width="2.140625" style="43" customWidth="1"/>
    <col min="3601" max="3605" width="4" style="43" customWidth="1"/>
    <col min="3606" max="3606" width="2.140625" style="43" customWidth="1"/>
    <col min="3607" max="3611" width="4" style="43" customWidth="1"/>
    <col min="3612" max="3612" width="2.140625" style="43" customWidth="1"/>
    <col min="3613" max="3617" width="4" style="43" customWidth="1"/>
    <col min="3618" max="3618" width="2.140625" style="43" customWidth="1"/>
    <col min="3619" max="3623" width="4" style="43" customWidth="1"/>
    <col min="3624" max="3624" width="2.140625" style="43" customWidth="1"/>
    <col min="3625" max="3629" width="4" style="43" customWidth="1"/>
    <col min="3630" max="3630" width="2.140625" style="43" customWidth="1"/>
    <col min="3631" max="3635" width="4" style="43" customWidth="1"/>
    <col min="3636" max="3636" width="21.5703125" style="43" customWidth="1"/>
    <col min="3637" max="3637" width="11.42578125" style="43"/>
    <col min="3638" max="3638" width="12.7109375" style="43" customWidth="1"/>
    <col min="3639" max="3639" width="11.42578125" style="43"/>
    <col min="3640" max="3640" width="11.5703125" style="43" customWidth="1"/>
    <col min="3641" max="3641" width="11.42578125" style="43"/>
    <col min="3642" max="3642" width="12.28515625" style="43" customWidth="1"/>
    <col min="3643" max="3643" width="11.42578125" style="43"/>
    <col min="3644" max="3644" width="6.42578125" style="43" customWidth="1"/>
    <col min="3645" max="3840" width="11.42578125" style="43"/>
    <col min="3841" max="3841" width="10.85546875" style="43" bestFit="1" customWidth="1"/>
    <col min="3842" max="3842" width="43.140625" style="43" customWidth="1"/>
    <col min="3843" max="3843" width="9.140625" style="43" customWidth="1"/>
    <col min="3844" max="3844" width="13.7109375" style="43" bestFit="1" customWidth="1"/>
    <col min="3845" max="3845" width="82.5703125" style="43" customWidth="1"/>
    <col min="3846" max="3846" width="17" style="43" bestFit="1" customWidth="1"/>
    <col min="3847" max="3847" width="7.140625" style="43" bestFit="1" customWidth="1"/>
    <col min="3848" max="3848" width="9" style="43" bestFit="1" customWidth="1"/>
    <col min="3849" max="3849" width="29.85546875" style="43" customWidth="1"/>
    <col min="3850" max="3850" width="2.140625" style="43" customWidth="1"/>
    <col min="3851" max="3855" width="4" style="43" customWidth="1"/>
    <col min="3856" max="3856" width="2.140625" style="43" customWidth="1"/>
    <col min="3857" max="3861" width="4" style="43" customWidth="1"/>
    <col min="3862" max="3862" width="2.140625" style="43" customWidth="1"/>
    <col min="3863" max="3867" width="4" style="43" customWidth="1"/>
    <col min="3868" max="3868" width="2.140625" style="43" customWidth="1"/>
    <col min="3869" max="3873" width="4" style="43" customWidth="1"/>
    <col min="3874" max="3874" width="2.140625" style="43" customWidth="1"/>
    <col min="3875" max="3879" width="4" style="43" customWidth="1"/>
    <col min="3880" max="3880" width="2.140625" style="43" customWidth="1"/>
    <col min="3881" max="3885" width="4" style="43" customWidth="1"/>
    <col min="3886" max="3886" width="2.140625" style="43" customWidth="1"/>
    <col min="3887" max="3891" width="4" style="43" customWidth="1"/>
    <col min="3892" max="3892" width="21.5703125" style="43" customWidth="1"/>
    <col min="3893" max="3893" width="11.42578125" style="43"/>
    <col min="3894" max="3894" width="12.7109375" style="43" customWidth="1"/>
    <col min="3895" max="3895" width="11.42578125" style="43"/>
    <col min="3896" max="3896" width="11.5703125" style="43" customWidth="1"/>
    <col min="3897" max="3897" width="11.42578125" style="43"/>
    <col min="3898" max="3898" width="12.28515625" style="43" customWidth="1"/>
    <col min="3899" max="3899" width="11.42578125" style="43"/>
    <col min="3900" max="3900" width="6.42578125" style="43" customWidth="1"/>
    <col min="3901" max="4096" width="11.42578125" style="43"/>
    <col min="4097" max="4097" width="10.85546875" style="43" bestFit="1" customWidth="1"/>
    <col min="4098" max="4098" width="43.140625" style="43" customWidth="1"/>
    <col min="4099" max="4099" width="9.140625" style="43" customWidth="1"/>
    <col min="4100" max="4100" width="13.7109375" style="43" bestFit="1" customWidth="1"/>
    <col min="4101" max="4101" width="82.5703125" style="43" customWidth="1"/>
    <col min="4102" max="4102" width="17" style="43" bestFit="1" customWidth="1"/>
    <col min="4103" max="4103" width="7.140625" style="43" bestFit="1" customWidth="1"/>
    <col min="4104" max="4104" width="9" style="43" bestFit="1" customWidth="1"/>
    <col min="4105" max="4105" width="29.85546875" style="43" customWidth="1"/>
    <col min="4106" max="4106" width="2.140625" style="43" customWidth="1"/>
    <col min="4107" max="4111" width="4" style="43" customWidth="1"/>
    <col min="4112" max="4112" width="2.140625" style="43" customWidth="1"/>
    <col min="4113" max="4117" width="4" style="43" customWidth="1"/>
    <col min="4118" max="4118" width="2.140625" style="43" customWidth="1"/>
    <col min="4119" max="4123" width="4" style="43" customWidth="1"/>
    <col min="4124" max="4124" width="2.140625" style="43" customWidth="1"/>
    <col min="4125" max="4129" width="4" style="43" customWidth="1"/>
    <col min="4130" max="4130" width="2.140625" style="43" customWidth="1"/>
    <col min="4131" max="4135" width="4" style="43" customWidth="1"/>
    <col min="4136" max="4136" width="2.140625" style="43" customWidth="1"/>
    <col min="4137" max="4141" width="4" style="43" customWidth="1"/>
    <col min="4142" max="4142" width="2.140625" style="43" customWidth="1"/>
    <col min="4143" max="4147" width="4" style="43" customWidth="1"/>
    <col min="4148" max="4148" width="21.5703125" style="43" customWidth="1"/>
    <col min="4149" max="4149" width="11.42578125" style="43"/>
    <col min="4150" max="4150" width="12.7109375" style="43" customWidth="1"/>
    <col min="4151" max="4151" width="11.42578125" style="43"/>
    <col min="4152" max="4152" width="11.5703125" style="43" customWidth="1"/>
    <col min="4153" max="4153" width="11.42578125" style="43"/>
    <col min="4154" max="4154" width="12.28515625" style="43" customWidth="1"/>
    <col min="4155" max="4155" width="11.42578125" style="43"/>
    <col min="4156" max="4156" width="6.42578125" style="43" customWidth="1"/>
    <col min="4157" max="4352" width="11.42578125" style="43"/>
    <col min="4353" max="4353" width="10.85546875" style="43" bestFit="1" customWidth="1"/>
    <col min="4354" max="4354" width="43.140625" style="43" customWidth="1"/>
    <col min="4355" max="4355" width="9.140625" style="43" customWidth="1"/>
    <col min="4356" max="4356" width="13.7109375" style="43" bestFit="1" customWidth="1"/>
    <col min="4357" max="4357" width="82.5703125" style="43" customWidth="1"/>
    <col min="4358" max="4358" width="17" style="43" bestFit="1" customWidth="1"/>
    <col min="4359" max="4359" width="7.140625" style="43" bestFit="1" customWidth="1"/>
    <col min="4360" max="4360" width="9" style="43" bestFit="1" customWidth="1"/>
    <col min="4361" max="4361" width="29.85546875" style="43" customWidth="1"/>
    <col min="4362" max="4362" width="2.140625" style="43" customWidth="1"/>
    <col min="4363" max="4367" width="4" style="43" customWidth="1"/>
    <col min="4368" max="4368" width="2.140625" style="43" customWidth="1"/>
    <col min="4369" max="4373" width="4" style="43" customWidth="1"/>
    <col min="4374" max="4374" width="2.140625" style="43" customWidth="1"/>
    <col min="4375" max="4379" width="4" style="43" customWidth="1"/>
    <col min="4380" max="4380" width="2.140625" style="43" customWidth="1"/>
    <col min="4381" max="4385" width="4" style="43" customWidth="1"/>
    <col min="4386" max="4386" width="2.140625" style="43" customWidth="1"/>
    <col min="4387" max="4391" width="4" style="43" customWidth="1"/>
    <col min="4392" max="4392" width="2.140625" style="43" customWidth="1"/>
    <col min="4393" max="4397" width="4" style="43" customWidth="1"/>
    <col min="4398" max="4398" width="2.140625" style="43" customWidth="1"/>
    <col min="4399" max="4403" width="4" style="43" customWidth="1"/>
    <col min="4404" max="4404" width="21.5703125" style="43" customWidth="1"/>
    <col min="4405" max="4405" width="11.42578125" style="43"/>
    <col min="4406" max="4406" width="12.7109375" style="43" customWidth="1"/>
    <col min="4407" max="4407" width="11.42578125" style="43"/>
    <col min="4408" max="4408" width="11.5703125" style="43" customWidth="1"/>
    <col min="4409" max="4409" width="11.42578125" style="43"/>
    <col min="4410" max="4410" width="12.28515625" style="43" customWidth="1"/>
    <col min="4411" max="4411" width="11.42578125" style="43"/>
    <col min="4412" max="4412" width="6.42578125" style="43" customWidth="1"/>
    <col min="4413" max="4608" width="11.42578125" style="43"/>
    <col min="4609" max="4609" width="10.85546875" style="43" bestFit="1" customWidth="1"/>
    <col min="4610" max="4610" width="43.140625" style="43" customWidth="1"/>
    <col min="4611" max="4611" width="9.140625" style="43" customWidth="1"/>
    <col min="4612" max="4612" width="13.7109375" style="43" bestFit="1" customWidth="1"/>
    <col min="4613" max="4613" width="82.5703125" style="43" customWidth="1"/>
    <col min="4614" max="4614" width="17" style="43" bestFit="1" customWidth="1"/>
    <col min="4615" max="4615" width="7.140625" style="43" bestFit="1" customWidth="1"/>
    <col min="4616" max="4616" width="9" style="43" bestFit="1" customWidth="1"/>
    <col min="4617" max="4617" width="29.85546875" style="43" customWidth="1"/>
    <col min="4618" max="4618" width="2.140625" style="43" customWidth="1"/>
    <col min="4619" max="4623" width="4" style="43" customWidth="1"/>
    <col min="4624" max="4624" width="2.140625" style="43" customWidth="1"/>
    <col min="4625" max="4629" width="4" style="43" customWidth="1"/>
    <col min="4630" max="4630" width="2.140625" style="43" customWidth="1"/>
    <col min="4631" max="4635" width="4" style="43" customWidth="1"/>
    <col min="4636" max="4636" width="2.140625" style="43" customWidth="1"/>
    <col min="4637" max="4641" width="4" style="43" customWidth="1"/>
    <col min="4642" max="4642" width="2.140625" style="43" customWidth="1"/>
    <col min="4643" max="4647" width="4" style="43" customWidth="1"/>
    <col min="4648" max="4648" width="2.140625" style="43" customWidth="1"/>
    <col min="4649" max="4653" width="4" style="43" customWidth="1"/>
    <col min="4654" max="4654" width="2.140625" style="43" customWidth="1"/>
    <col min="4655" max="4659" width="4" style="43" customWidth="1"/>
    <col min="4660" max="4660" width="21.5703125" style="43" customWidth="1"/>
    <col min="4661" max="4661" width="11.42578125" style="43"/>
    <col min="4662" max="4662" width="12.7109375" style="43" customWidth="1"/>
    <col min="4663" max="4663" width="11.42578125" style="43"/>
    <col min="4664" max="4664" width="11.5703125" style="43" customWidth="1"/>
    <col min="4665" max="4665" width="11.42578125" style="43"/>
    <col min="4666" max="4666" width="12.28515625" style="43" customWidth="1"/>
    <col min="4667" max="4667" width="11.42578125" style="43"/>
    <col min="4668" max="4668" width="6.42578125" style="43" customWidth="1"/>
    <col min="4669" max="4864" width="11.42578125" style="43"/>
    <col min="4865" max="4865" width="10.85546875" style="43" bestFit="1" customWidth="1"/>
    <col min="4866" max="4866" width="43.140625" style="43" customWidth="1"/>
    <col min="4867" max="4867" width="9.140625" style="43" customWidth="1"/>
    <col min="4868" max="4868" width="13.7109375" style="43" bestFit="1" customWidth="1"/>
    <col min="4869" max="4869" width="82.5703125" style="43" customWidth="1"/>
    <col min="4870" max="4870" width="17" style="43" bestFit="1" customWidth="1"/>
    <col min="4871" max="4871" width="7.140625" style="43" bestFit="1" customWidth="1"/>
    <col min="4872" max="4872" width="9" style="43" bestFit="1" customWidth="1"/>
    <col min="4873" max="4873" width="29.85546875" style="43" customWidth="1"/>
    <col min="4874" max="4874" width="2.140625" style="43" customWidth="1"/>
    <col min="4875" max="4879" width="4" style="43" customWidth="1"/>
    <col min="4880" max="4880" width="2.140625" style="43" customWidth="1"/>
    <col min="4881" max="4885" width="4" style="43" customWidth="1"/>
    <col min="4886" max="4886" width="2.140625" style="43" customWidth="1"/>
    <col min="4887" max="4891" width="4" style="43" customWidth="1"/>
    <col min="4892" max="4892" width="2.140625" style="43" customWidth="1"/>
    <col min="4893" max="4897" width="4" style="43" customWidth="1"/>
    <col min="4898" max="4898" width="2.140625" style="43" customWidth="1"/>
    <col min="4899" max="4903" width="4" style="43" customWidth="1"/>
    <col min="4904" max="4904" width="2.140625" style="43" customWidth="1"/>
    <col min="4905" max="4909" width="4" style="43" customWidth="1"/>
    <col min="4910" max="4910" width="2.140625" style="43" customWidth="1"/>
    <col min="4911" max="4915" width="4" style="43" customWidth="1"/>
    <col min="4916" max="4916" width="21.5703125" style="43" customWidth="1"/>
    <col min="4917" max="4917" width="11.42578125" style="43"/>
    <col min="4918" max="4918" width="12.7109375" style="43" customWidth="1"/>
    <col min="4919" max="4919" width="11.42578125" style="43"/>
    <col min="4920" max="4920" width="11.5703125" style="43" customWidth="1"/>
    <col min="4921" max="4921" width="11.42578125" style="43"/>
    <col min="4922" max="4922" width="12.28515625" style="43" customWidth="1"/>
    <col min="4923" max="4923" width="11.42578125" style="43"/>
    <col min="4924" max="4924" width="6.42578125" style="43" customWidth="1"/>
    <col min="4925" max="5120" width="11.42578125" style="43"/>
    <col min="5121" max="5121" width="10.85546875" style="43" bestFit="1" customWidth="1"/>
    <col min="5122" max="5122" width="43.140625" style="43" customWidth="1"/>
    <col min="5123" max="5123" width="9.140625" style="43" customWidth="1"/>
    <col min="5124" max="5124" width="13.7109375" style="43" bestFit="1" customWidth="1"/>
    <col min="5125" max="5125" width="82.5703125" style="43" customWidth="1"/>
    <col min="5126" max="5126" width="17" style="43" bestFit="1" customWidth="1"/>
    <col min="5127" max="5127" width="7.140625" style="43" bestFit="1" customWidth="1"/>
    <col min="5128" max="5128" width="9" style="43" bestFit="1" customWidth="1"/>
    <col min="5129" max="5129" width="29.85546875" style="43" customWidth="1"/>
    <col min="5130" max="5130" width="2.140625" style="43" customWidth="1"/>
    <col min="5131" max="5135" width="4" style="43" customWidth="1"/>
    <col min="5136" max="5136" width="2.140625" style="43" customWidth="1"/>
    <col min="5137" max="5141" width="4" style="43" customWidth="1"/>
    <col min="5142" max="5142" width="2.140625" style="43" customWidth="1"/>
    <col min="5143" max="5147" width="4" style="43" customWidth="1"/>
    <col min="5148" max="5148" width="2.140625" style="43" customWidth="1"/>
    <col min="5149" max="5153" width="4" style="43" customWidth="1"/>
    <col min="5154" max="5154" width="2.140625" style="43" customWidth="1"/>
    <col min="5155" max="5159" width="4" style="43" customWidth="1"/>
    <col min="5160" max="5160" width="2.140625" style="43" customWidth="1"/>
    <col min="5161" max="5165" width="4" style="43" customWidth="1"/>
    <col min="5166" max="5166" width="2.140625" style="43" customWidth="1"/>
    <col min="5167" max="5171" width="4" style="43" customWidth="1"/>
    <col min="5172" max="5172" width="21.5703125" style="43" customWidth="1"/>
    <col min="5173" max="5173" width="11.42578125" style="43"/>
    <col min="5174" max="5174" width="12.7109375" style="43" customWidth="1"/>
    <col min="5175" max="5175" width="11.42578125" style="43"/>
    <col min="5176" max="5176" width="11.5703125" style="43" customWidth="1"/>
    <col min="5177" max="5177" width="11.42578125" style="43"/>
    <col min="5178" max="5178" width="12.28515625" style="43" customWidth="1"/>
    <col min="5179" max="5179" width="11.42578125" style="43"/>
    <col min="5180" max="5180" width="6.42578125" style="43" customWidth="1"/>
    <col min="5181" max="5376" width="11.42578125" style="43"/>
    <col min="5377" max="5377" width="10.85546875" style="43" bestFit="1" customWidth="1"/>
    <col min="5378" max="5378" width="43.140625" style="43" customWidth="1"/>
    <col min="5379" max="5379" width="9.140625" style="43" customWidth="1"/>
    <col min="5380" max="5380" width="13.7109375" style="43" bestFit="1" customWidth="1"/>
    <col min="5381" max="5381" width="82.5703125" style="43" customWidth="1"/>
    <col min="5382" max="5382" width="17" style="43" bestFit="1" customWidth="1"/>
    <col min="5383" max="5383" width="7.140625" style="43" bestFit="1" customWidth="1"/>
    <col min="5384" max="5384" width="9" style="43" bestFit="1" customWidth="1"/>
    <col min="5385" max="5385" width="29.85546875" style="43" customWidth="1"/>
    <col min="5386" max="5386" width="2.140625" style="43" customWidth="1"/>
    <col min="5387" max="5391" width="4" style="43" customWidth="1"/>
    <col min="5392" max="5392" width="2.140625" style="43" customWidth="1"/>
    <col min="5393" max="5397" width="4" style="43" customWidth="1"/>
    <col min="5398" max="5398" width="2.140625" style="43" customWidth="1"/>
    <col min="5399" max="5403" width="4" style="43" customWidth="1"/>
    <col min="5404" max="5404" width="2.140625" style="43" customWidth="1"/>
    <col min="5405" max="5409" width="4" style="43" customWidth="1"/>
    <col min="5410" max="5410" width="2.140625" style="43" customWidth="1"/>
    <col min="5411" max="5415" width="4" style="43" customWidth="1"/>
    <col min="5416" max="5416" width="2.140625" style="43" customWidth="1"/>
    <col min="5417" max="5421" width="4" style="43" customWidth="1"/>
    <col min="5422" max="5422" width="2.140625" style="43" customWidth="1"/>
    <col min="5423" max="5427" width="4" style="43" customWidth="1"/>
    <col min="5428" max="5428" width="21.5703125" style="43" customWidth="1"/>
    <col min="5429" max="5429" width="11.42578125" style="43"/>
    <col min="5430" max="5430" width="12.7109375" style="43" customWidth="1"/>
    <col min="5431" max="5431" width="11.42578125" style="43"/>
    <col min="5432" max="5432" width="11.5703125" style="43" customWidth="1"/>
    <col min="5433" max="5433" width="11.42578125" style="43"/>
    <col min="5434" max="5434" width="12.28515625" style="43" customWidth="1"/>
    <col min="5435" max="5435" width="11.42578125" style="43"/>
    <col min="5436" max="5436" width="6.42578125" style="43" customWidth="1"/>
    <col min="5437" max="5632" width="11.42578125" style="43"/>
    <col min="5633" max="5633" width="10.85546875" style="43" bestFit="1" customWidth="1"/>
    <col min="5634" max="5634" width="43.140625" style="43" customWidth="1"/>
    <col min="5635" max="5635" width="9.140625" style="43" customWidth="1"/>
    <col min="5636" max="5636" width="13.7109375" style="43" bestFit="1" customWidth="1"/>
    <col min="5637" max="5637" width="82.5703125" style="43" customWidth="1"/>
    <col min="5638" max="5638" width="17" style="43" bestFit="1" customWidth="1"/>
    <col min="5639" max="5639" width="7.140625" style="43" bestFit="1" customWidth="1"/>
    <col min="5640" max="5640" width="9" style="43" bestFit="1" customWidth="1"/>
    <col min="5641" max="5641" width="29.85546875" style="43" customWidth="1"/>
    <col min="5642" max="5642" width="2.140625" style="43" customWidth="1"/>
    <col min="5643" max="5647" width="4" style="43" customWidth="1"/>
    <col min="5648" max="5648" width="2.140625" style="43" customWidth="1"/>
    <col min="5649" max="5653" width="4" style="43" customWidth="1"/>
    <col min="5654" max="5654" width="2.140625" style="43" customWidth="1"/>
    <col min="5655" max="5659" width="4" style="43" customWidth="1"/>
    <col min="5660" max="5660" width="2.140625" style="43" customWidth="1"/>
    <col min="5661" max="5665" width="4" style="43" customWidth="1"/>
    <col min="5666" max="5666" width="2.140625" style="43" customWidth="1"/>
    <col min="5667" max="5671" width="4" style="43" customWidth="1"/>
    <col min="5672" max="5672" width="2.140625" style="43" customWidth="1"/>
    <col min="5673" max="5677" width="4" style="43" customWidth="1"/>
    <col min="5678" max="5678" width="2.140625" style="43" customWidth="1"/>
    <col min="5679" max="5683" width="4" style="43" customWidth="1"/>
    <col min="5684" max="5684" width="21.5703125" style="43" customWidth="1"/>
    <col min="5685" max="5685" width="11.42578125" style="43"/>
    <col min="5686" max="5686" width="12.7109375" style="43" customWidth="1"/>
    <col min="5687" max="5687" width="11.42578125" style="43"/>
    <col min="5688" max="5688" width="11.5703125" style="43" customWidth="1"/>
    <col min="5689" max="5689" width="11.42578125" style="43"/>
    <col min="5690" max="5690" width="12.28515625" style="43" customWidth="1"/>
    <col min="5691" max="5691" width="11.42578125" style="43"/>
    <col min="5692" max="5692" width="6.42578125" style="43" customWidth="1"/>
    <col min="5693" max="5888" width="11.42578125" style="43"/>
    <col min="5889" max="5889" width="10.85546875" style="43" bestFit="1" customWidth="1"/>
    <col min="5890" max="5890" width="43.140625" style="43" customWidth="1"/>
    <col min="5891" max="5891" width="9.140625" style="43" customWidth="1"/>
    <col min="5892" max="5892" width="13.7109375" style="43" bestFit="1" customWidth="1"/>
    <col min="5893" max="5893" width="82.5703125" style="43" customWidth="1"/>
    <col min="5894" max="5894" width="17" style="43" bestFit="1" customWidth="1"/>
    <col min="5895" max="5895" width="7.140625" style="43" bestFit="1" customWidth="1"/>
    <col min="5896" max="5896" width="9" style="43" bestFit="1" customWidth="1"/>
    <col min="5897" max="5897" width="29.85546875" style="43" customWidth="1"/>
    <col min="5898" max="5898" width="2.140625" style="43" customWidth="1"/>
    <col min="5899" max="5903" width="4" style="43" customWidth="1"/>
    <col min="5904" max="5904" width="2.140625" style="43" customWidth="1"/>
    <col min="5905" max="5909" width="4" style="43" customWidth="1"/>
    <col min="5910" max="5910" width="2.140625" style="43" customWidth="1"/>
    <col min="5911" max="5915" width="4" style="43" customWidth="1"/>
    <col min="5916" max="5916" width="2.140625" style="43" customWidth="1"/>
    <col min="5917" max="5921" width="4" style="43" customWidth="1"/>
    <col min="5922" max="5922" width="2.140625" style="43" customWidth="1"/>
    <col min="5923" max="5927" width="4" style="43" customWidth="1"/>
    <col min="5928" max="5928" width="2.140625" style="43" customWidth="1"/>
    <col min="5929" max="5933" width="4" style="43" customWidth="1"/>
    <col min="5934" max="5934" width="2.140625" style="43" customWidth="1"/>
    <col min="5935" max="5939" width="4" style="43" customWidth="1"/>
    <col min="5940" max="5940" width="21.5703125" style="43" customWidth="1"/>
    <col min="5941" max="5941" width="11.42578125" style="43"/>
    <col min="5942" max="5942" width="12.7109375" style="43" customWidth="1"/>
    <col min="5943" max="5943" width="11.42578125" style="43"/>
    <col min="5944" max="5944" width="11.5703125" style="43" customWidth="1"/>
    <col min="5945" max="5945" width="11.42578125" style="43"/>
    <col min="5946" max="5946" width="12.28515625" style="43" customWidth="1"/>
    <col min="5947" max="5947" width="11.42578125" style="43"/>
    <col min="5948" max="5948" width="6.42578125" style="43" customWidth="1"/>
    <col min="5949" max="6144" width="11.42578125" style="43"/>
    <col min="6145" max="6145" width="10.85546875" style="43" bestFit="1" customWidth="1"/>
    <col min="6146" max="6146" width="43.140625" style="43" customWidth="1"/>
    <col min="6147" max="6147" width="9.140625" style="43" customWidth="1"/>
    <col min="6148" max="6148" width="13.7109375" style="43" bestFit="1" customWidth="1"/>
    <col min="6149" max="6149" width="82.5703125" style="43" customWidth="1"/>
    <col min="6150" max="6150" width="17" style="43" bestFit="1" customWidth="1"/>
    <col min="6151" max="6151" width="7.140625" style="43" bestFit="1" customWidth="1"/>
    <col min="6152" max="6152" width="9" style="43" bestFit="1" customWidth="1"/>
    <col min="6153" max="6153" width="29.85546875" style="43" customWidth="1"/>
    <col min="6154" max="6154" width="2.140625" style="43" customWidth="1"/>
    <col min="6155" max="6159" width="4" style="43" customWidth="1"/>
    <col min="6160" max="6160" width="2.140625" style="43" customWidth="1"/>
    <col min="6161" max="6165" width="4" style="43" customWidth="1"/>
    <col min="6166" max="6166" width="2.140625" style="43" customWidth="1"/>
    <col min="6167" max="6171" width="4" style="43" customWidth="1"/>
    <col min="6172" max="6172" width="2.140625" style="43" customWidth="1"/>
    <col min="6173" max="6177" width="4" style="43" customWidth="1"/>
    <col min="6178" max="6178" width="2.140625" style="43" customWidth="1"/>
    <col min="6179" max="6183" width="4" style="43" customWidth="1"/>
    <col min="6184" max="6184" width="2.140625" style="43" customWidth="1"/>
    <col min="6185" max="6189" width="4" style="43" customWidth="1"/>
    <col min="6190" max="6190" width="2.140625" style="43" customWidth="1"/>
    <col min="6191" max="6195" width="4" style="43" customWidth="1"/>
    <col min="6196" max="6196" width="21.5703125" style="43" customWidth="1"/>
    <col min="6197" max="6197" width="11.42578125" style="43"/>
    <col min="6198" max="6198" width="12.7109375" style="43" customWidth="1"/>
    <col min="6199" max="6199" width="11.42578125" style="43"/>
    <col min="6200" max="6200" width="11.5703125" style="43" customWidth="1"/>
    <col min="6201" max="6201" width="11.42578125" style="43"/>
    <col min="6202" max="6202" width="12.28515625" style="43" customWidth="1"/>
    <col min="6203" max="6203" width="11.42578125" style="43"/>
    <col min="6204" max="6204" width="6.42578125" style="43" customWidth="1"/>
    <col min="6205" max="6400" width="11.42578125" style="43"/>
    <col min="6401" max="6401" width="10.85546875" style="43" bestFit="1" customWidth="1"/>
    <col min="6402" max="6402" width="43.140625" style="43" customWidth="1"/>
    <col min="6403" max="6403" width="9.140625" style="43" customWidth="1"/>
    <col min="6404" max="6404" width="13.7109375" style="43" bestFit="1" customWidth="1"/>
    <col min="6405" max="6405" width="82.5703125" style="43" customWidth="1"/>
    <col min="6406" max="6406" width="17" style="43" bestFit="1" customWidth="1"/>
    <col min="6407" max="6407" width="7.140625" style="43" bestFit="1" customWidth="1"/>
    <col min="6408" max="6408" width="9" style="43" bestFit="1" customWidth="1"/>
    <col min="6409" max="6409" width="29.85546875" style="43" customWidth="1"/>
    <col min="6410" max="6410" width="2.140625" style="43" customWidth="1"/>
    <col min="6411" max="6415" width="4" style="43" customWidth="1"/>
    <col min="6416" max="6416" width="2.140625" style="43" customWidth="1"/>
    <col min="6417" max="6421" width="4" style="43" customWidth="1"/>
    <col min="6422" max="6422" width="2.140625" style="43" customWidth="1"/>
    <col min="6423" max="6427" width="4" style="43" customWidth="1"/>
    <col min="6428" max="6428" width="2.140625" style="43" customWidth="1"/>
    <col min="6429" max="6433" width="4" style="43" customWidth="1"/>
    <col min="6434" max="6434" width="2.140625" style="43" customWidth="1"/>
    <col min="6435" max="6439" width="4" style="43" customWidth="1"/>
    <col min="6440" max="6440" width="2.140625" style="43" customWidth="1"/>
    <col min="6441" max="6445" width="4" style="43" customWidth="1"/>
    <col min="6446" max="6446" width="2.140625" style="43" customWidth="1"/>
    <col min="6447" max="6451" width="4" style="43" customWidth="1"/>
    <col min="6452" max="6452" width="21.5703125" style="43" customWidth="1"/>
    <col min="6453" max="6453" width="11.42578125" style="43"/>
    <col min="6454" max="6454" width="12.7109375" style="43" customWidth="1"/>
    <col min="6455" max="6455" width="11.42578125" style="43"/>
    <col min="6456" max="6456" width="11.5703125" style="43" customWidth="1"/>
    <col min="6457" max="6457" width="11.42578125" style="43"/>
    <col min="6458" max="6458" width="12.28515625" style="43" customWidth="1"/>
    <col min="6459" max="6459" width="11.42578125" style="43"/>
    <col min="6460" max="6460" width="6.42578125" style="43" customWidth="1"/>
    <col min="6461" max="6656" width="11.42578125" style="43"/>
    <col min="6657" max="6657" width="10.85546875" style="43" bestFit="1" customWidth="1"/>
    <col min="6658" max="6658" width="43.140625" style="43" customWidth="1"/>
    <col min="6659" max="6659" width="9.140625" style="43" customWidth="1"/>
    <col min="6660" max="6660" width="13.7109375" style="43" bestFit="1" customWidth="1"/>
    <col min="6661" max="6661" width="82.5703125" style="43" customWidth="1"/>
    <col min="6662" max="6662" width="17" style="43" bestFit="1" customWidth="1"/>
    <col min="6663" max="6663" width="7.140625" style="43" bestFit="1" customWidth="1"/>
    <col min="6664" max="6664" width="9" style="43" bestFit="1" customWidth="1"/>
    <col min="6665" max="6665" width="29.85546875" style="43" customWidth="1"/>
    <col min="6666" max="6666" width="2.140625" style="43" customWidth="1"/>
    <col min="6667" max="6671" width="4" style="43" customWidth="1"/>
    <col min="6672" max="6672" width="2.140625" style="43" customWidth="1"/>
    <col min="6673" max="6677" width="4" style="43" customWidth="1"/>
    <col min="6678" max="6678" width="2.140625" style="43" customWidth="1"/>
    <col min="6679" max="6683" width="4" style="43" customWidth="1"/>
    <col min="6684" max="6684" width="2.140625" style="43" customWidth="1"/>
    <col min="6685" max="6689" width="4" style="43" customWidth="1"/>
    <col min="6690" max="6690" width="2.140625" style="43" customWidth="1"/>
    <col min="6691" max="6695" width="4" style="43" customWidth="1"/>
    <col min="6696" max="6696" width="2.140625" style="43" customWidth="1"/>
    <col min="6697" max="6701" width="4" style="43" customWidth="1"/>
    <col min="6702" max="6702" width="2.140625" style="43" customWidth="1"/>
    <col min="6703" max="6707" width="4" style="43" customWidth="1"/>
    <col min="6708" max="6708" width="21.5703125" style="43" customWidth="1"/>
    <col min="6709" max="6709" width="11.42578125" style="43"/>
    <col min="6710" max="6710" width="12.7109375" style="43" customWidth="1"/>
    <col min="6711" max="6711" width="11.42578125" style="43"/>
    <col min="6712" max="6712" width="11.5703125" style="43" customWidth="1"/>
    <col min="6713" max="6713" width="11.42578125" style="43"/>
    <col min="6714" max="6714" width="12.28515625" style="43" customWidth="1"/>
    <col min="6715" max="6715" width="11.42578125" style="43"/>
    <col min="6716" max="6716" width="6.42578125" style="43" customWidth="1"/>
    <col min="6717" max="6912" width="11.42578125" style="43"/>
    <col min="6913" max="6913" width="10.85546875" style="43" bestFit="1" customWidth="1"/>
    <col min="6914" max="6914" width="43.140625" style="43" customWidth="1"/>
    <col min="6915" max="6915" width="9.140625" style="43" customWidth="1"/>
    <col min="6916" max="6916" width="13.7109375" style="43" bestFit="1" customWidth="1"/>
    <col min="6917" max="6917" width="82.5703125" style="43" customWidth="1"/>
    <col min="6918" max="6918" width="17" style="43" bestFit="1" customWidth="1"/>
    <col min="6919" max="6919" width="7.140625" style="43" bestFit="1" customWidth="1"/>
    <col min="6920" max="6920" width="9" style="43" bestFit="1" customWidth="1"/>
    <col min="6921" max="6921" width="29.85546875" style="43" customWidth="1"/>
    <col min="6922" max="6922" width="2.140625" style="43" customWidth="1"/>
    <col min="6923" max="6927" width="4" style="43" customWidth="1"/>
    <col min="6928" max="6928" width="2.140625" style="43" customWidth="1"/>
    <col min="6929" max="6933" width="4" style="43" customWidth="1"/>
    <col min="6934" max="6934" width="2.140625" style="43" customWidth="1"/>
    <col min="6935" max="6939" width="4" style="43" customWidth="1"/>
    <col min="6940" max="6940" width="2.140625" style="43" customWidth="1"/>
    <col min="6941" max="6945" width="4" style="43" customWidth="1"/>
    <col min="6946" max="6946" width="2.140625" style="43" customWidth="1"/>
    <col min="6947" max="6951" width="4" style="43" customWidth="1"/>
    <col min="6952" max="6952" width="2.140625" style="43" customWidth="1"/>
    <col min="6953" max="6957" width="4" style="43" customWidth="1"/>
    <col min="6958" max="6958" width="2.140625" style="43" customWidth="1"/>
    <col min="6959" max="6963" width="4" style="43" customWidth="1"/>
    <col min="6964" max="6964" width="21.5703125" style="43" customWidth="1"/>
    <col min="6965" max="6965" width="11.42578125" style="43"/>
    <col min="6966" max="6966" width="12.7109375" style="43" customWidth="1"/>
    <col min="6967" max="6967" width="11.42578125" style="43"/>
    <col min="6968" max="6968" width="11.5703125" style="43" customWidth="1"/>
    <col min="6969" max="6969" width="11.42578125" style="43"/>
    <col min="6970" max="6970" width="12.28515625" style="43" customWidth="1"/>
    <col min="6971" max="6971" width="11.42578125" style="43"/>
    <col min="6972" max="6972" width="6.42578125" style="43" customWidth="1"/>
    <col min="6973" max="7168" width="11.42578125" style="43"/>
    <col min="7169" max="7169" width="10.85546875" style="43" bestFit="1" customWidth="1"/>
    <col min="7170" max="7170" width="43.140625" style="43" customWidth="1"/>
    <col min="7171" max="7171" width="9.140625" style="43" customWidth="1"/>
    <col min="7172" max="7172" width="13.7109375" style="43" bestFit="1" customWidth="1"/>
    <col min="7173" max="7173" width="82.5703125" style="43" customWidth="1"/>
    <col min="7174" max="7174" width="17" style="43" bestFit="1" customWidth="1"/>
    <col min="7175" max="7175" width="7.140625" style="43" bestFit="1" customWidth="1"/>
    <col min="7176" max="7176" width="9" style="43" bestFit="1" customWidth="1"/>
    <col min="7177" max="7177" width="29.85546875" style="43" customWidth="1"/>
    <col min="7178" max="7178" width="2.140625" style="43" customWidth="1"/>
    <col min="7179" max="7183" width="4" style="43" customWidth="1"/>
    <col min="7184" max="7184" width="2.140625" style="43" customWidth="1"/>
    <col min="7185" max="7189" width="4" style="43" customWidth="1"/>
    <col min="7190" max="7190" width="2.140625" style="43" customWidth="1"/>
    <col min="7191" max="7195" width="4" style="43" customWidth="1"/>
    <col min="7196" max="7196" width="2.140625" style="43" customWidth="1"/>
    <col min="7197" max="7201" width="4" style="43" customWidth="1"/>
    <col min="7202" max="7202" width="2.140625" style="43" customWidth="1"/>
    <col min="7203" max="7207" width="4" style="43" customWidth="1"/>
    <col min="7208" max="7208" width="2.140625" style="43" customWidth="1"/>
    <col min="7209" max="7213" width="4" style="43" customWidth="1"/>
    <col min="7214" max="7214" width="2.140625" style="43" customWidth="1"/>
    <col min="7215" max="7219" width="4" style="43" customWidth="1"/>
    <col min="7220" max="7220" width="21.5703125" style="43" customWidth="1"/>
    <col min="7221" max="7221" width="11.42578125" style="43"/>
    <col min="7222" max="7222" width="12.7109375" style="43" customWidth="1"/>
    <col min="7223" max="7223" width="11.42578125" style="43"/>
    <col min="7224" max="7224" width="11.5703125" style="43" customWidth="1"/>
    <col min="7225" max="7225" width="11.42578125" style="43"/>
    <col min="7226" max="7226" width="12.28515625" style="43" customWidth="1"/>
    <col min="7227" max="7227" width="11.42578125" style="43"/>
    <col min="7228" max="7228" width="6.42578125" style="43" customWidth="1"/>
    <col min="7229" max="7424" width="11.42578125" style="43"/>
    <col min="7425" max="7425" width="10.85546875" style="43" bestFit="1" customWidth="1"/>
    <col min="7426" max="7426" width="43.140625" style="43" customWidth="1"/>
    <col min="7427" max="7427" width="9.140625" style="43" customWidth="1"/>
    <col min="7428" max="7428" width="13.7109375" style="43" bestFit="1" customWidth="1"/>
    <col min="7429" max="7429" width="82.5703125" style="43" customWidth="1"/>
    <col min="7430" max="7430" width="17" style="43" bestFit="1" customWidth="1"/>
    <col min="7431" max="7431" width="7.140625" style="43" bestFit="1" customWidth="1"/>
    <col min="7432" max="7432" width="9" style="43" bestFit="1" customWidth="1"/>
    <col min="7433" max="7433" width="29.85546875" style="43" customWidth="1"/>
    <col min="7434" max="7434" width="2.140625" style="43" customWidth="1"/>
    <col min="7435" max="7439" width="4" style="43" customWidth="1"/>
    <col min="7440" max="7440" width="2.140625" style="43" customWidth="1"/>
    <col min="7441" max="7445" width="4" style="43" customWidth="1"/>
    <col min="7446" max="7446" width="2.140625" style="43" customWidth="1"/>
    <col min="7447" max="7451" width="4" style="43" customWidth="1"/>
    <col min="7452" max="7452" width="2.140625" style="43" customWidth="1"/>
    <col min="7453" max="7457" width="4" style="43" customWidth="1"/>
    <col min="7458" max="7458" width="2.140625" style="43" customWidth="1"/>
    <col min="7459" max="7463" width="4" style="43" customWidth="1"/>
    <col min="7464" max="7464" width="2.140625" style="43" customWidth="1"/>
    <col min="7465" max="7469" width="4" style="43" customWidth="1"/>
    <col min="7470" max="7470" width="2.140625" style="43" customWidth="1"/>
    <col min="7471" max="7475" width="4" style="43" customWidth="1"/>
    <col min="7476" max="7476" width="21.5703125" style="43" customWidth="1"/>
    <col min="7477" max="7477" width="11.42578125" style="43"/>
    <col min="7478" max="7478" width="12.7109375" style="43" customWidth="1"/>
    <col min="7479" max="7479" width="11.42578125" style="43"/>
    <col min="7480" max="7480" width="11.5703125" style="43" customWidth="1"/>
    <col min="7481" max="7481" width="11.42578125" style="43"/>
    <col min="7482" max="7482" width="12.28515625" style="43" customWidth="1"/>
    <col min="7483" max="7483" width="11.42578125" style="43"/>
    <col min="7484" max="7484" width="6.42578125" style="43" customWidth="1"/>
    <col min="7485" max="7680" width="11.42578125" style="43"/>
    <col min="7681" max="7681" width="10.85546875" style="43" bestFit="1" customWidth="1"/>
    <col min="7682" max="7682" width="43.140625" style="43" customWidth="1"/>
    <col min="7683" max="7683" width="9.140625" style="43" customWidth="1"/>
    <col min="7684" max="7684" width="13.7109375" style="43" bestFit="1" customWidth="1"/>
    <col min="7685" max="7685" width="82.5703125" style="43" customWidth="1"/>
    <col min="7686" max="7686" width="17" style="43" bestFit="1" customWidth="1"/>
    <col min="7687" max="7687" width="7.140625" style="43" bestFit="1" customWidth="1"/>
    <col min="7688" max="7688" width="9" style="43" bestFit="1" customWidth="1"/>
    <col min="7689" max="7689" width="29.85546875" style="43" customWidth="1"/>
    <col min="7690" max="7690" width="2.140625" style="43" customWidth="1"/>
    <col min="7691" max="7695" width="4" style="43" customWidth="1"/>
    <col min="7696" max="7696" width="2.140625" style="43" customWidth="1"/>
    <col min="7697" max="7701" width="4" style="43" customWidth="1"/>
    <col min="7702" max="7702" width="2.140625" style="43" customWidth="1"/>
    <col min="7703" max="7707" width="4" style="43" customWidth="1"/>
    <col min="7708" max="7708" width="2.140625" style="43" customWidth="1"/>
    <col min="7709" max="7713" width="4" style="43" customWidth="1"/>
    <col min="7714" max="7714" width="2.140625" style="43" customWidth="1"/>
    <col min="7715" max="7719" width="4" style="43" customWidth="1"/>
    <col min="7720" max="7720" width="2.140625" style="43" customWidth="1"/>
    <col min="7721" max="7725" width="4" style="43" customWidth="1"/>
    <col min="7726" max="7726" width="2.140625" style="43" customWidth="1"/>
    <col min="7727" max="7731" width="4" style="43" customWidth="1"/>
    <col min="7732" max="7732" width="21.5703125" style="43" customWidth="1"/>
    <col min="7733" max="7733" width="11.42578125" style="43"/>
    <col min="7734" max="7734" width="12.7109375" style="43" customWidth="1"/>
    <col min="7735" max="7735" width="11.42578125" style="43"/>
    <col min="7736" max="7736" width="11.5703125" style="43" customWidth="1"/>
    <col min="7737" max="7737" width="11.42578125" style="43"/>
    <col min="7738" max="7738" width="12.28515625" style="43" customWidth="1"/>
    <col min="7739" max="7739" width="11.42578125" style="43"/>
    <col min="7740" max="7740" width="6.42578125" style="43" customWidth="1"/>
    <col min="7741" max="7936" width="11.42578125" style="43"/>
    <col min="7937" max="7937" width="10.85546875" style="43" bestFit="1" customWidth="1"/>
    <col min="7938" max="7938" width="43.140625" style="43" customWidth="1"/>
    <col min="7939" max="7939" width="9.140625" style="43" customWidth="1"/>
    <col min="7940" max="7940" width="13.7109375" style="43" bestFit="1" customWidth="1"/>
    <col min="7941" max="7941" width="82.5703125" style="43" customWidth="1"/>
    <col min="7942" max="7942" width="17" style="43" bestFit="1" customWidth="1"/>
    <col min="7943" max="7943" width="7.140625" style="43" bestFit="1" customWidth="1"/>
    <col min="7944" max="7944" width="9" style="43" bestFit="1" customWidth="1"/>
    <col min="7945" max="7945" width="29.85546875" style="43" customWidth="1"/>
    <col min="7946" max="7946" width="2.140625" style="43" customWidth="1"/>
    <col min="7947" max="7951" width="4" style="43" customWidth="1"/>
    <col min="7952" max="7952" width="2.140625" style="43" customWidth="1"/>
    <col min="7953" max="7957" width="4" style="43" customWidth="1"/>
    <col min="7958" max="7958" width="2.140625" style="43" customWidth="1"/>
    <col min="7959" max="7963" width="4" style="43" customWidth="1"/>
    <col min="7964" max="7964" width="2.140625" style="43" customWidth="1"/>
    <col min="7965" max="7969" width="4" style="43" customWidth="1"/>
    <col min="7970" max="7970" width="2.140625" style="43" customWidth="1"/>
    <col min="7971" max="7975" width="4" style="43" customWidth="1"/>
    <col min="7976" max="7976" width="2.140625" style="43" customWidth="1"/>
    <col min="7977" max="7981" width="4" style="43" customWidth="1"/>
    <col min="7982" max="7982" width="2.140625" style="43" customWidth="1"/>
    <col min="7983" max="7987" width="4" style="43" customWidth="1"/>
    <col min="7988" max="7988" width="21.5703125" style="43" customWidth="1"/>
    <col min="7989" max="7989" width="11.42578125" style="43"/>
    <col min="7990" max="7990" width="12.7109375" style="43" customWidth="1"/>
    <col min="7991" max="7991" width="11.42578125" style="43"/>
    <col min="7992" max="7992" width="11.5703125" style="43" customWidth="1"/>
    <col min="7993" max="7993" width="11.42578125" style="43"/>
    <col min="7994" max="7994" width="12.28515625" style="43" customWidth="1"/>
    <col min="7995" max="7995" width="11.42578125" style="43"/>
    <col min="7996" max="7996" width="6.42578125" style="43" customWidth="1"/>
    <col min="7997" max="8192" width="11.42578125" style="43"/>
    <col min="8193" max="8193" width="10.85546875" style="43" bestFit="1" customWidth="1"/>
    <col min="8194" max="8194" width="43.140625" style="43" customWidth="1"/>
    <col min="8195" max="8195" width="9.140625" style="43" customWidth="1"/>
    <col min="8196" max="8196" width="13.7109375" style="43" bestFit="1" customWidth="1"/>
    <col min="8197" max="8197" width="82.5703125" style="43" customWidth="1"/>
    <col min="8198" max="8198" width="17" style="43" bestFit="1" customWidth="1"/>
    <col min="8199" max="8199" width="7.140625" style="43" bestFit="1" customWidth="1"/>
    <col min="8200" max="8200" width="9" style="43" bestFit="1" customWidth="1"/>
    <col min="8201" max="8201" width="29.85546875" style="43" customWidth="1"/>
    <col min="8202" max="8202" width="2.140625" style="43" customWidth="1"/>
    <col min="8203" max="8207" width="4" style="43" customWidth="1"/>
    <col min="8208" max="8208" width="2.140625" style="43" customWidth="1"/>
    <col min="8209" max="8213" width="4" style="43" customWidth="1"/>
    <col min="8214" max="8214" width="2.140625" style="43" customWidth="1"/>
    <col min="8215" max="8219" width="4" style="43" customWidth="1"/>
    <col min="8220" max="8220" width="2.140625" style="43" customWidth="1"/>
    <col min="8221" max="8225" width="4" style="43" customWidth="1"/>
    <col min="8226" max="8226" width="2.140625" style="43" customWidth="1"/>
    <col min="8227" max="8231" width="4" style="43" customWidth="1"/>
    <col min="8232" max="8232" width="2.140625" style="43" customWidth="1"/>
    <col min="8233" max="8237" width="4" style="43" customWidth="1"/>
    <col min="8238" max="8238" width="2.140625" style="43" customWidth="1"/>
    <col min="8239" max="8243" width="4" style="43" customWidth="1"/>
    <col min="8244" max="8244" width="21.5703125" style="43" customWidth="1"/>
    <col min="8245" max="8245" width="11.42578125" style="43"/>
    <col min="8246" max="8246" width="12.7109375" style="43" customWidth="1"/>
    <col min="8247" max="8247" width="11.42578125" style="43"/>
    <col min="8248" max="8248" width="11.5703125" style="43" customWidth="1"/>
    <col min="8249" max="8249" width="11.42578125" style="43"/>
    <col min="8250" max="8250" width="12.28515625" style="43" customWidth="1"/>
    <col min="8251" max="8251" width="11.42578125" style="43"/>
    <col min="8252" max="8252" width="6.42578125" style="43" customWidth="1"/>
    <col min="8253" max="8448" width="11.42578125" style="43"/>
    <col min="8449" max="8449" width="10.85546875" style="43" bestFit="1" customWidth="1"/>
    <col min="8450" max="8450" width="43.140625" style="43" customWidth="1"/>
    <col min="8451" max="8451" width="9.140625" style="43" customWidth="1"/>
    <col min="8452" max="8452" width="13.7109375" style="43" bestFit="1" customWidth="1"/>
    <col min="8453" max="8453" width="82.5703125" style="43" customWidth="1"/>
    <col min="8454" max="8454" width="17" style="43" bestFit="1" customWidth="1"/>
    <col min="8455" max="8455" width="7.140625" style="43" bestFit="1" customWidth="1"/>
    <col min="8456" max="8456" width="9" style="43" bestFit="1" customWidth="1"/>
    <col min="8457" max="8457" width="29.85546875" style="43" customWidth="1"/>
    <col min="8458" max="8458" width="2.140625" style="43" customWidth="1"/>
    <col min="8459" max="8463" width="4" style="43" customWidth="1"/>
    <col min="8464" max="8464" width="2.140625" style="43" customWidth="1"/>
    <col min="8465" max="8469" width="4" style="43" customWidth="1"/>
    <col min="8470" max="8470" width="2.140625" style="43" customWidth="1"/>
    <col min="8471" max="8475" width="4" style="43" customWidth="1"/>
    <col min="8476" max="8476" width="2.140625" style="43" customWidth="1"/>
    <col min="8477" max="8481" width="4" style="43" customWidth="1"/>
    <col min="8482" max="8482" width="2.140625" style="43" customWidth="1"/>
    <col min="8483" max="8487" width="4" style="43" customWidth="1"/>
    <col min="8488" max="8488" width="2.140625" style="43" customWidth="1"/>
    <col min="8489" max="8493" width="4" style="43" customWidth="1"/>
    <col min="8494" max="8494" width="2.140625" style="43" customWidth="1"/>
    <col min="8495" max="8499" width="4" style="43" customWidth="1"/>
    <col min="8500" max="8500" width="21.5703125" style="43" customWidth="1"/>
    <col min="8501" max="8501" width="11.42578125" style="43"/>
    <col min="8502" max="8502" width="12.7109375" style="43" customWidth="1"/>
    <col min="8503" max="8503" width="11.42578125" style="43"/>
    <col min="8504" max="8504" width="11.5703125" style="43" customWidth="1"/>
    <col min="8505" max="8505" width="11.42578125" style="43"/>
    <col min="8506" max="8506" width="12.28515625" style="43" customWidth="1"/>
    <col min="8507" max="8507" width="11.42578125" style="43"/>
    <col min="8508" max="8508" width="6.42578125" style="43" customWidth="1"/>
    <col min="8509" max="8704" width="11.42578125" style="43"/>
    <col min="8705" max="8705" width="10.85546875" style="43" bestFit="1" customWidth="1"/>
    <col min="8706" max="8706" width="43.140625" style="43" customWidth="1"/>
    <col min="8707" max="8707" width="9.140625" style="43" customWidth="1"/>
    <col min="8708" max="8708" width="13.7109375" style="43" bestFit="1" customWidth="1"/>
    <col min="8709" max="8709" width="82.5703125" style="43" customWidth="1"/>
    <col min="8710" max="8710" width="17" style="43" bestFit="1" customWidth="1"/>
    <col min="8711" max="8711" width="7.140625" style="43" bestFit="1" customWidth="1"/>
    <col min="8712" max="8712" width="9" style="43" bestFit="1" customWidth="1"/>
    <col min="8713" max="8713" width="29.85546875" style="43" customWidth="1"/>
    <col min="8714" max="8714" width="2.140625" style="43" customWidth="1"/>
    <col min="8715" max="8719" width="4" style="43" customWidth="1"/>
    <col min="8720" max="8720" width="2.140625" style="43" customWidth="1"/>
    <col min="8721" max="8725" width="4" style="43" customWidth="1"/>
    <col min="8726" max="8726" width="2.140625" style="43" customWidth="1"/>
    <col min="8727" max="8731" width="4" style="43" customWidth="1"/>
    <col min="8732" max="8732" width="2.140625" style="43" customWidth="1"/>
    <col min="8733" max="8737" width="4" style="43" customWidth="1"/>
    <col min="8738" max="8738" width="2.140625" style="43" customWidth="1"/>
    <col min="8739" max="8743" width="4" style="43" customWidth="1"/>
    <col min="8744" max="8744" width="2.140625" style="43" customWidth="1"/>
    <col min="8745" max="8749" width="4" style="43" customWidth="1"/>
    <col min="8750" max="8750" width="2.140625" style="43" customWidth="1"/>
    <col min="8751" max="8755" width="4" style="43" customWidth="1"/>
    <col min="8756" max="8756" width="21.5703125" style="43" customWidth="1"/>
    <col min="8757" max="8757" width="11.42578125" style="43"/>
    <col min="8758" max="8758" width="12.7109375" style="43" customWidth="1"/>
    <col min="8759" max="8759" width="11.42578125" style="43"/>
    <col min="8760" max="8760" width="11.5703125" style="43" customWidth="1"/>
    <col min="8761" max="8761" width="11.42578125" style="43"/>
    <col min="8762" max="8762" width="12.28515625" style="43" customWidth="1"/>
    <col min="8763" max="8763" width="11.42578125" style="43"/>
    <col min="8764" max="8764" width="6.42578125" style="43" customWidth="1"/>
    <col min="8765" max="8960" width="11.42578125" style="43"/>
    <col min="8961" max="8961" width="10.85546875" style="43" bestFit="1" customWidth="1"/>
    <col min="8962" max="8962" width="43.140625" style="43" customWidth="1"/>
    <col min="8963" max="8963" width="9.140625" style="43" customWidth="1"/>
    <col min="8964" max="8964" width="13.7109375" style="43" bestFit="1" customWidth="1"/>
    <col min="8965" max="8965" width="82.5703125" style="43" customWidth="1"/>
    <col min="8966" max="8966" width="17" style="43" bestFit="1" customWidth="1"/>
    <col min="8967" max="8967" width="7.140625" style="43" bestFit="1" customWidth="1"/>
    <col min="8968" max="8968" width="9" style="43" bestFit="1" customWidth="1"/>
    <col min="8969" max="8969" width="29.85546875" style="43" customWidth="1"/>
    <col min="8970" max="8970" width="2.140625" style="43" customWidth="1"/>
    <col min="8971" max="8975" width="4" style="43" customWidth="1"/>
    <col min="8976" max="8976" width="2.140625" style="43" customWidth="1"/>
    <col min="8977" max="8981" width="4" style="43" customWidth="1"/>
    <col min="8982" max="8982" width="2.140625" style="43" customWidth="1"/>
    <col min="8983" max="8987" width="4" style="43" customWidth="1"/>
    <col min="8988" max="8988" width="2.140625" style="43" customWidth="1"/>
    <col min="8989" max="8993" width="4" style="43" customWidth="1"/>
    <col min="8994" max="8994" width="2.140625" style="43" customWidth="1"/>
    <col min="8995" max="8999" width="4" style="43" customWidth="1"/>
    <col min="9000" max="9000" width="2.140625" style="43" customWidth="1"/>
    <col min="9001" max="9005" width="4" style="43" customWidth="1"/>
    <col min="9006" max="9006" width="2.140625" style="43" customWidth="1"/>
    <col min="9007" max="9011" width="4" style="43" customWidth="1"/>
    <col min="9012" max="9012" width="21.5703125" style="43" customWidth="1"/>
    <col min="9013" max="9013" width="11.42578125" style="43"/>
    <col min="9014" max="9014" width="12.7109375" style="43" customWidth="1"/>
    <col min="9015" max="9015" width="11.42578125" style="43"/>
    <col min="9016" max="9016" width="11.5703125" style="43" customWidth="1"/>
    <col min="9017" max="9017" width="11.42578125" style="43"/>
    <col min="9018" max="9018" width="12.28515625" style="43" customWidth="1"/>
    <col min="9019" max="9019" width="11.42578125" style="43"/>
    <col min="9020" max="9020" width="6.42578125" style="43" customWidth="1"/>
    <col min="9021" max="9216" width="11.42578125" style="43"/>
    <col min="9217" max="9217" width="10.85546875" style="43" bestFit="1" customWidth="1"/>
    <col min="9218" max="9218" width="43.140625" style="43" customWidth="1"/>
    <col min="9219" max="9219" width="9.140625" style="43" customWidth="1"/>
    <col min="9220" max="9220" width="13.7109375" style="43" bestFit="1" customWidth="1"/>
    <col min="9221" max="9221" width="82.5703125" style="43" customWidth="1"/>
    <col min="9222" max="9222" width="17" style="43" bestFit="1" customWidth="1"/>
    <col min="9223" max="9223" width="7.140625" style="43" bestFit="1" customWidth="1"/>
    <col min="9224" max="9224" width="9" style="43" bestFit="1" customWidth="1"/>
    <col min="9225" max="9225" width="29.85546875" style="43" customWidth="1"/>
    <col min="9226" max="9226" width="2.140625" style="43" customWidth="1"/>
    <col min="9227" max="9231" width="4" style="43" customWidth="1"/>
    <col min="9232" max="9232" width="2.140625" style="43" customWidth="1"/>
    <col min="9233" max="9237" width="4" style="43" customWidth="1"/>
    <col min="9238" max="9238" width="2.140625" style="43" customWidth="1"/>
    <col min="9239" max="9243" width="4" style="43" customWidth="1"/>
    <col min="9244" max="9244" width="2.140625" style="43" customWidth="1"/>
    <col min="9245" max="9249" width="4" style="43" customWidth="1"/>
    <col min="9250" max="9250" width="2.140625" style="43" customWidth="1"/>
    <col min="9251" max="9255" width="4" style="43" customWidth="1"/>
    <col min="9256" max="9256" width="2.140625" style="43" customWidth="1"/>
    <col min="9257" max="9261" width="4" style="43" customWidth="1"/>
    <col min="9262" max="9262" width="2.140625" style="43" customWidth="1"/>
    <col min="9263" max="9267" width="4" style="43" customWidth="1"/>
    <col min="9268" max="9268" width="21.5703125" style="43" customWidth="1"/>
    <col min="9269" max="9269" width="11.42578125" style="43"/>
    <col min="9270" max="9270" width="12.7109375" style="43" customWidth="1"/>
    <col min="9271" max="9271" width="11.42578125" style="43"/>
    <col min="9272" max="9272" width="11.5703125" style="43" customWidth="1"/>
    <col min="9273" max="9273" width="11.42578125" style="43"/>
    <col min="9274" max="9274" width="12.28515625" style="43" customWidth="1"/>
    <col min="9275" max="9275" width="11.42578125" style="43"/>
    <col min="9276" max="9276" width="6.42578125" style="43" customWidth="1"/>
    <col min="9277" max="9472" width="11.42578125" style="43"/>
    <col min="9473" max="9473" width="10.85546875" style="43" bestFit="1" customWidth="1"/>
    <col min="9474" max="9474" width="43.140625" style="43" customWidth="1"/>
    <col min="9475" max="9475" width="9.140625" style="43" customWidth="1"/>
    <col min="9476" max="9476" width="13.7109375" style="43" bestFit="1" customWidth="1"/>
    <col min="9477" max="9477" width="82.5703125" style="43" customWidth="1"/>
    <col min="9478" max="9478" width="17" style="43" bestFit="1" customWidth="1"/>
    <col min="9479" max="9479" width="7.140625" style="43" bestFit="1" customWidth="1"/>
    <col min="9480" max="9480" width="9" style="43" bestFit="1" customWidth="1"/>
    <col min="9481" max="9481" width="29.85546875" style="43" customWidth="1"/>
    <col min="9482" max="9482" width="2.140625" style="43" customWidth="1"/>
    <col min="9483" max="9487" width="4" style="43" customWidth="1"/>
    <col min="9488" max="9488" width="2.140625" style="43" customWidth="1"/>
    <col min="9489" max="9493" width="4" style="43" customWidth="1"/>
    <col min="9494" max="9494" width="2.140625" style="43" customWidth="1"/>
    <col min="9495" max="9499" width="4" style="43" customWidth="1"/>
    <col min="9500" max="9500" width="2.140625" style="43" customWidth="1"/>
    <col min="9501" max="9505" width="4" style="43" customWidth="1"/>
    <col min="9506" max="9506" width="2.140625" style="43" customWidth="1"/>
    <col min="9507" max="9511" width="4" style="43" customWidth="1"/>
    <col min="9512" max="9512" width="2.140625" style="43" customWidth="1"/>
    <col min="9513" max="9517" width="4" style="43" customWidth="1"/>
    <col min="9518" max="9518" width="2.140625" style="43" customWidth="1"/>
    <col min="9519" max="9523" width="4" style="43" customWidth="1"/>
    <col min="9524" max="9524" width="21.5703125" style="43" customWidth="1"/>
    <col min="9525" max="9525" width="11.42578125" style="43"/>
    <col min="9526" max="9526" width="12.7109375" style="43" customWidth="1"/>
    <col min="9527" max="9527" width="11.42578125" style="43"/>
    <col min="9528" max="9528" width="11.5703125" style="43" customWidth="1"/>
    <col min="9529" max="9529" width="11.42578125" style="43"/>
    <col min="9530" max="9530" width="12.28515625" style="43" customWidth="1"/>
    <col min="9531" max="9531" width="11.42578125" style="43"/>
    <col min="9532" max="9532" width="6.42578125" style="43" customWidth="1"/>
    <col min="9533" max="9728" width="11.42578125" style="43"/>
    <col min="9729" max="9729" width="10.85546875" style="43" bestFit="1" customWidth="1"/>
    <col min="9730" max="9730" width="43.140625" style="43" customWidth="1"/>
    <col min="9731" max="9731" width="9.140625" style="43" customWidth="1"/>
    <col min="9732" max="9732" width="13.7109375" style="43" bestFit="1" customWidth="1"/>
    <col min="9733" max="9733" width="82.5703125" style="43" customWidth="1"/>
    <col min="9734" max="9734" width="17" style="43" bestFit="1" customWidth="1"/>
    <col min="9735" max="9735" width="7.140625" style="43" bestFit="1" customWidth="1"/>
    <col min="9736" max="9736" width="9" style="43" bestFit="1" customWidth="1"/>
    <col min="9737" max="9737" width="29.85546875" style="43" customWidth="1"/>
    <col min="9738" max="9738" width="2.140625" style="43" customWidth="1"/>
    <col min="9739" max="9743" width="4" style="43" customWidth="1"/>
    <col min="9744" max="9744" width="2.140625" style="43" customWidth="1"/>
    <col min="9745" max="9749" width="4" style="43" customWidth="1"/>
    <col min="9750" max="9750" width="2.140625" style="43" customWidth="1"/>
    <col min="9751" max="9755" width="4" style="43" customWidth="1"/>
    <col min="9756" max="9756" width="2.140625" style="43" customWidth="1"/>
    <col min="9757" max="9761" width="4" style="43" customWidth="1"/>
    <col min="9762" max="9762" width="2.140625" style="43" customWidth="1"/>
    <col min="9763" max="9767" width="4" style="43" customWidth="1"/>
    <col min="9768" max="9768" width="2.140625" style="43" customWidth="1"/>
    <col min="9769" max="9773" width="4" style="43" customWidth="1"/>
    <col min="9774" max="9774" width="2.140625" style="43" customWidth="1"/>
    <col min="9775" max="9779" width="4" style="43" customWidth="1"/>
    <col min="9780" max="9780" width="21.5703125" style="43" customWidth="1"/>
    <col min="9781" max="9781" width="11.42578125" style="43"/>
    <col min="9782" max="9782" width="12.7109375" style="43" customWidth="1"/>
    <col min="9783" max="9783" width="11.42578125" style="43"/>
    <col min="9784" max="9784" width="11.5703125" style="43" customWidth="1"/>
    <col min="9785" max="9785" width="11.42578125" style="43"/>
    <col min="9786" max="9786" width="12.28515625" style="43" customWidth="1"/>
    <col min="9787" max="9787" width="11.42578125" style="43"/>
    <col min="9788" max="9788" width="6.42578125" style="43" customWidth="1"/>
    <col min="9789" max="9984" width="11.42578125" style="43"/>
    <col min="9985" max="9985" width="10.85546875" style="43" bestFit="1" customWidth="1"/>
    <col min="9986" max="9986" width="43.140625" style="43" customWidth="1"/>
    <col min="9987" max="9987" width="9.140625" style="43" customWidth="1"/>
    <col min="9988" max="9988" width="13.7109375" style="43" bestFit="1" customWidth="1"/>
    <col min="9989" max="9989" width="82.5703125" style="43" customWidth="1"/>
    <col min="9990" max="9990" width="17" style="43" bestFit="1" customWidth="1"/>
    <col min="9991" max="9991" width="7.140625" style="43" bestFit="1" customWidth="1"/>
    <col min="9992" max="9992" width="9" style="43" bestFit="1" customWidth="1"/>
    <col min="9993" max="9993" width="29.85546875" style="43" customWidth="1"/>
    <col min="9994" max="9994" width="2.140625" style="43" customWidth="1"/>
    <col min="9995" max="9999" width="4" style="43" customWidth="1"/>
    <col min="10000" max="10000" width="2.140625" style="43" customWidth="1"/>
    <col min="10001" max="10005" width="4" style="43" customWidth="1"/>
    <col min="10006" max="10006" width="2.140625" style="43" customWidth="1"/>
    <col min="10007" max="10011" width="4" style="43" customWidth="1"/>
    <col min="10012" max="10012" width="2.140625" style="43" customWidth="1"/>
    <col min="10013" max="10017" width="4" style="43" customWidth="1"/>
    <col min="10018" max="10018" width="2.140625" style="43" customWidth="1"/>
    <col min="10019" max="10023" width="4" style="43" customWidth="1"/>
    <col min="10024" max="10024" width="2.140625" style="43" customWidth="1"/>
    <col min="10025" max="10029" width="4" style="43" customWidth="1"/>
    <col min="10030" max="10030" width="2.140625" style="43" customWidth="1"/>
    <col min="10031" max="10035" width="4" style="43" customWidth="1"/>
    <col min="10036" max="10036" width="21.5703125" style="43" customWidth="1"/>
    <col min="10037" max="10037" width="11.42578125" style="43"/>
    <col min="10038" max="10038" width="12.7109375" style="43" customWidth="1"/>
    <col min="10039" max="10039" width="11.42578125" style="43"/>
    <col min="10040" max="10040" width="11.5703125" style="43" customWidth="1"/>
    <col min="10041" max="10041" width="11.42578125" style="43"/>
    <col min="10042" max="10042" width="12.28515625" style="43" customWidth="1"/>
    <col min="10043" max="10043" width="11.42578125" style="43"/>
    <col min="10044" max="10044" width="6.42578125" style="43" customWidth="1"/>
    <col min="10045" max="10240" width="11.42578125" style="43"/>
    <col min="10241" max="10241" width="10.85546875" style="43" bestFit="1" customWidth="1"/>
    <col min="10242" max="10242" width="43.140625" style="43" customWidth="1"/>
    <col min="10243" max="10243" width="9.140625" style="43" customWidth="1"/>
    <col min="10244" max="10244" width="13.7109375" style="43" bestFit="1" customWidth="1"/>
    <col min="10245" max="10245" width="82.5703125" style="43" customWidth="1"/>
    <col min="10246" max="10246" width="17" style="43" bestFit="1" customWidth="1"/>
    <col min="10247" max="10247" width="7.140625" style="43" bestFit="1" customWidth="1"/>
    <col min="10248" max="10248" width="9" style="43" bestFit="1" customWidth="1"/>
    <col min="10249" max="10249" width="29.85546875" style="43" customWidth="1"/>
    <col min="10250" max="10250" width="2.140625" style="43" customWidth="1"/>
    <col min="10251" max="10255" width="4" style="43" customWidth="1"/>
    <col min="10256" max="10256" width="2.140625" style="43" customWidth="1"/>
    <col min="10257" max="10261" width="4" style="43" customWidth="1"/>
    <col min="10262" max="10262" width="2.140625" style="43" customWidth="1"/>
    <col min="10263" max="10267" width="4" style="43" customWidth="1"/>
    <col min="10268" max="10268" width="2.140625" style="43" customWidth="1"/>
    <col min="10269" max="10273" width="4" style="43" customWidth="1"/>
    <col min="10274" max="10274" width="2.140625" style="43" customWidth="1"/>
    <col min="10275" max="10279" width="4" style="43" customWidth="1"/>
    <col min="10280" max="10280" width="2.140625" style="43" customWidth="1"/>
    <col min="10281" max="10285" width="4" style="43" customWidth="1"/>
    <col min="10286" max="10286" width="2.140625" style="43" customWidth="1"/>
    <col min="10287" max="10291" width="4" style="43" customWidth="1"/>
    <col min="10292" max="10292" width="21.5703125" style="43" customWidth="1"/>
    <col min="10293" max="10293" width="11.42578125" style="43"/>
    <col min="10294" max="10294" width="12.7109375" style="43" customWidth="1"/>
    <col min="10295" max="10295" width="11.42578125" style="43"/>
    <col min="10296" max="10296" width="11.5703125" style="43" customWidth="1"/>
    <col min="10297" max="10297" width="11.42578125" style="43"/>
    <col min="10298" max="10298" width="12.28515625" style="43" customWidth="1"/>
    <col min="10299" max="10299" width="11.42578125" style="43"/>
    <col min="10300" max="10300" width="6.42578125" style="43" customWidth="1"/>
    <col min="10301" max="10496" width="11.42578125" style="43"/>
    <col min="10497" max="10497" width="10.85546875" style="43" bestFit="1" customWidth="1"/>
    <col min="10498" max="10498" width="43.140625" style="43" customWidth="1"/>
    <col min="10499" max="10499" width="9.140625" style="43" customWidth="1"/>
    <col min="10500" max="10500" width="13.7109375" style="43" bestFit="1" customWidth="1"/>
    <col min="10501" max="10501" width="82.5703125" style="43" customWidth="1"/>
    <col min="10502" max="10502" width="17" style="43" bestFit="1" customWidth="1"/>
    <col min="10503" max="10503" width="7.140625" style="43" bestFit="1" customWidth="1"/>
    <col min="10504" max="10504" width="9" style="43" bestFit="1" customWidth="1"/>
    <col min="10505" max="10505" width="29.85546875" style="43" customWidth="1"/>
    <col min="10506" max="10506" width="2.140625" style="43" customWidth="1"/>
    <col min="10507" max="10511" width="4" style="43" customWidth="1"/>
    <col min="10512" max="10512" width="2.140625" style="43" customWidth="1"/>
    <col min="10513" max="10517" width="4" style="43" customWidth="1"/>
    <col min="10518" max="10518" width="2.140625" style="43" customWidth="1"/>
    <col min="10519" max="10523" width="4" style="43" customWidth="1"/>
    <col min="10524" max="10524" width="2.140625" style="43" customWidth="1"/>
    <col min="10525" max="10529" width="4" style="43" customWidth="1"/>
    <col min="10530" max="10530" width="2.140625" style="43" customWidth="1"/>
    <col min="10531" max="10535" width="4" style="43" customWidth="1"/>
    <col min="10536" max="10536" width="2.140625" style="43" customWidth="1"/>
    <col min="10537" max="10541" width="4" style="43" customWidth="1"/>
    <col min="10542" max="10542" width="2.140625" style="43" customWidth="1"/>
    <col min="10543" max="10547" width="4" style="43" customWidth="1"/>
    <col min="10548" max="10548" width="21.5703125" style="43" customWidth="1"/>
    <col min="10549" max="10549" width="11.42578125" style="43"/>
    <col min="10550" max="10550" width="12.7109375" style="43" customWidth="1"/>
    <col min="10551" max="10551" width="11.42578125" style="43"/>
    <col min="10552" max="10552" width="11.5703125" style="43" customWidth="1"/>
    <col min="10553" max="10553" width="11.42578125" style="43"/>
    <col min="10554" max="10554" width="12.28515625" style="43" customWidth="1"/>
    <col min="10555" max="10555" width="11.42578125" style="43"/>
    <col min="10556" max="10556" width="6.42578125" style="43" customWidth="1"/>
    <col min="10557" max="10752" width="11.42578125" style="43"/>
    <col min="10753" max="10753" width="10.85546875" style="43" bestFit="1" customWidth="1"/>
    <col min="10754" max="10754" width="43.140625" style="43" customWidth="1"/>
    <col min="10755" max="10755" width="9.140625" style="43" customWidth="1"/>
    <col min="10756" max="10756" width="13.7109375" style="43" bestFit="1" customWidth="1"/>
    <col min="10757" max="10757" width="82.5703125" style="43" customWidth="1"/>
    <col min="10758" max="10758" width="17" style="43" bestFit="1" customWidth="1"/>
    <col min="10759" max="10759" width="7.140625" style="43" bestFit="1" customWidth="1"/>
    <col min="10760" max="10760" width="9" style="43" bestFit="1" customWidth="1"/>
    <col min="10761" max="10761" width="29.85546875" style="43" customWidth="1"/>
    <col min="10762" max="10762" width="2.140625" style="43" customWidth="1"/>
    <col min="10763" max="10767" width="4" style="43" customWidth="1"/>
    <col min="10768" max="10768" width="2.140625" style="43" customWidth="1"/>
    <col min="10769" max="10773" width="4" style="43" customWidth="1"/>
    <col min="10774" max="10774" width="2.140625" style="43" customWidth="1"/>
    <col min="10775" max="10779" width="4" style="43" customWidth="1"/>
    <col min="10780" max="10780" width="2.140625" style="43" customWidth="1"/>
    <col min="10781" max="10785" width="4" style="43" customWidth="1"/>
    <col min="10786" max="10786" width="2.140625" style="43" customWidth="1"/>
    <col min="10787" max="10791" width="4" style="43" customWidth="1"/>
    <col min="10792" max="10792" width="2.140625" style="43" customWidth="1"/>
    <col min="10793" max="10797" width="4" style="43" customWidth="1"/>
    <col min="10798" max="10798" width="2.140625" style="43" customWidth="1"/>
    <col min="10799" max="10803" width="4" style="43" customWidth="1"/>
    <col min="10804" max="10804" width="21.5703125" style="43" customWidth="1"/>
    <col min="10805" max="10805" width="11.42578125" style="43"/>
    <col min="10806" max="10806" width="12.7109375" style="43" customWidth="1"/>
    <col min="10807" max="10807" width="11.42578125" style="43"/>
    <col min="10808" max="10808" width="11.5703125" style="43" customWidth="1"/>
    <col min="10809" max="10809" width="11.42578125" style="43"/>
    <col min="10810" max="10810" width="12.28515625" style="43" customWidth="1"/>
    <col min="10811" max="10811" width="11.42578125" style="43"/>
    <col min="10812" max="10812" width="6.42578125" style="43" customWidth="1"/>
    <col min="10813" max="11008" width="11.42578125" style="43"/>
    <col min="11009" max="11009" width="10.85546875" style="43" bestFit="1" customWidth="1"/>
    <col min="11010" max="11010" width="43.140625" style="43" customWidth="1"/>
    <col min="11011" max="11011" width="9.140625" style="43" customWidth="1"/>
    <col min="11012" max="11012" width="13.7109375" style="43" bestFit="1" customWidth="1"/>
    <col min="11013" max="11013" width="82.5703125" style="43" customWidth="1"/>
    <col min="11014" max="11014" width="17" style="43" bestFit="1" customWidth="1"/>
    <col min="11015" max="11015" width="7.140625" style="43" bestFit="1" customWidth="1"/>
    <col min="11016" max="11016" width="9" style="43" bestFit="1" customWidth="1"/>
    <col min="11017" max="11017" width="29.85546875" style="43" customWidth="1"/>
    <col min="11018" max="11018" width="2.140625" style="43" customWidth="1"/>
    <col min="11019" max="11023" width="4" style="43" customWidth="1"/>
    <col min="11024" max="11024" width="2.140625" style="43" customWidth="1"/>
    <col min="11025" max="11029" width="4" style="43" customWidth="1"/>
    <col min="11030" max="11030" width="2.140625" style="43" customWidth="1"/>
    <col min="11031" max="11035" width="4" style="43" customWidth="1"/>
    <col min="11036" max="11036" width="2.140625" style="43" customWidth="1"/>
    <col min="11037" max="11041" width="4" style="43" customWidth="1"/>
    <col min="11042" max="11042" width="2.140625" style="43" customWidth="1"/>
    <col min="11043" max="11047" width="4" style="43" customWidth="1"/>
    <col min="11048" max="11048" width="2.140625" style="43" customWidth="1"/>
    <col min="11049" max="11053" width="4" style="43" customWidth="1"/>
    <col min="11054" max="11054" width="2.140625" style="43" customWidth="1"/>
    <col min="11055" max="11059" width="4" style="43" customWidth="1"/>
    <col min="11060" max="11060" width="21.5703125" style="43" customWidth="1"/>
    <col min="11061" max="11061" width="11.42578125" style="43"/>
    <col min="11062" max="11062" width="12.7109375" style="43" customWidth="1"/>
    <col min="11063" max="11063" width="11.42578125" style="43"/>
    <col min="11064" max="11064" width="11.5703125" style="43" customWidth="1"/>
    <col min="11065" max="11065" width="11.42578125" style="43"/>
    <col min="11066" max="11066" width="12.28515625" style="43" customWidth="1"/>
    <col min="11067" max="11067" width="11.42578125" style="43"/>
    <col min="11068" max="11068" width="6.42578125" style="43" customWidth="1"/>
    <col min="11069" max="11264" width="11.42578125" style="43"/>
    <col min="11265" max="11265" width="10.85546875" style="43" bestFit="1" customWidth="1"/>
    <col min="11266" max="11266" width="43.140625" style="43" customWidth="1"/>
    <col min="11267" max="11267" width="9.140625" style="43" customWidth="1"/>
    <col min="11268" max="11268" width="13.7109375" style="43" bestFit="1" customWidth="1"/>
    <col min="11269" max="11269" width="82.5703125" style="43" customWidth="1"/>
    <col min="11270" max="11270" width="17" style="43" bestFit="1" customWidth="1"/>
    <col min="11271" max="11271" width="7.140625" style="43" bestFit="1" customWidth="1"/>
    <col min="11272" max="11272" width="9" style="43" bestFit="1" customWidth="1"/>
    <col min="11273" max="11273" width="29.85546875" style="43" customWidth="1"/>
    <col min="11274" max="11274" width="2.140625" style="43" customWidth="1"/>
    <col min="11275" max="11279" width="4" style="43" customWidth="1"/>
    <col min="11280" max="11280" width="2.140625" style="43" customWidth="1"/>
    <col min="11281" max="11285" width="4" style="43" customWidth="1"/>
    <col min="11286" max="11286" width="2.140625" style="43" customWidth="1"/>
    <col min="11287" max="11291" width="4" style="43" customWidth="1"/>
    <col min="11292" max="11292" width="2.140625" style="43" customWidth="1"/>
    <col min="11293" max="11297" width="4" style="43" customWidth="1"/>
    <col min="11298" max="11298" width="2.140625" style="43" customWidth="1"/>
    <col min="11299" max="11303" width="4" style="43" customWidth="1"/>
    <col min="11304" max="11304" width="2.140625" style="43" customWidth="1"/>
    <col min="11305" max="11309" width="4" style="43" customWidth="1"/>
    <col min="11310" max="11310" width="2.140625" style="43" customWidth="1"/>
    <col min="11311" max="11315" width="4" style="43" customWidth="1"/>
    <col min="11316" max="11316" width="21.5703125" style="43" customWidth="1"/>
    <col min="11317" max="11317" width="11.42578125" style="43"/>
    <col min="11318" max="11318" width="12.7109375" style="43" customWidth="1"/>
    <col min="11319" max="11319" width="11.42578125" style="43"/>
    <col min="11320" max="11320" width="11.5703125" style="43" customWidth="1"/>
    <col min="11321" max="11321" width="11.42578125" style="43"/>
    <col min="11322" max="11322" width="12.28515625" style="43" customWidth="1"/>
    <col min="11323" max="11323" width="11.42578125" style="43"/>
    <col min="11324" max="11324" width="6.42578125" style="43" customWidth="1"/>
    <col min="11325" max="11520" width="11.42578125" style="43"/>
    <col min="11521" max="11521" width="10.85546875" style="43" bestFit="1" customWidth="1"/>
    <col min="11522" max="11522" width="43.140625" style="43" customWidth="1"/>
    <col min="11523" max="11523" width="9.140625" style="43" customWidth="1"/>
    <col min="11524" max="11524" width="13.7109375" style="43" bestFit="1" customWidth="1"/>
    <col min="11525" max="11525" width="82.5703125" style="43" customWidth="1"/>
    <col min="11526" max="11526" width="17" style="43" bestFit="1" customWidth="1"/>
    <col min="11527" max="11527" width="7.140625" style="43" bestFit="1" customWidth="1"/>
    <col min="11528" max="11528" width="9" style="43" bestFit="1" customWidth="1"/>
    <col min="11529" max="11529" width="29.85546875" style="43" customWidth="1"/>
    <col min="11530" max="11530" width="2.140625" style="43" customWidth="1"/>
    <col min="11531" max="11535" width="4" style="43" customWidth="1"/>
    <col min="11536" max="11536" width="2.140625" style="43" customWidth="1"/>
    <col min="11537" max="11541" width="4" style="43" customWidth="1"/>
    <col min="11542" max="11542" width="2.140625" style="43" customWidth="1"/>
    <col min="11543" max="11547" width="4" style="43" customWidth="1"/>
    <col min="11548" max="11548" width="2.140625" style="43" customWidth="1"/>
    <col min="11549" max="11553" width="4" style="43" customWidth="1"/>
    <col min="11554" max="11554" width="2.140625" style="43" customWidth="1"/>
    <col min="11555" max="11559" width="4" style="43" customWidth="1"/>
    <col min="11560" max="11560" width="2.140625" style="43" customWidth="1"/>
    <col min="11561" max="11565" width="4" style="43" customWidth="1"/>
    <col min="11566" max="11566" width="2.140625" style="43" customWidth="1"/>
    <col min="11567" max="11571" width="4" style="43" customWidth="1"/>
    <col min="11572" max="11572" width="21.5703125" style="43" customWidth="1"/>
    <col min="11573" max="11573" width="11.42578125" style="43"/>
    <col min="11574" max="11574" width="12.7109375" style="43" customWidth="1"/>
    <col min="11575" max="11575" width="11.42578125" style="43"/>
    <col min="11576" max="11576" width="11.5703125" style="43" customWidth="1"/>
    <col min="11577" max="11577" width="11.42578125" style="43"/>
    <col min="11578" max="11578" width="12.28515625" style="43" customWidth="1"/>
    <col min="11579" max="11579" width="11.42578125" style="43"/>
    <col min="11580" max="11580" width="6.42578125" style="43" customWidth="1"/>
    <col min="11581" max="11776" width="11.42578125" style="43"/>
    <col min="11777" max="11777" width="10.85546875" style="43" bestFit="1" customWidth="1"/>
    <col min="11778" max="11778" width="43.140625" style="43" customWidth="1"/>
    <col min="11779" max="11779" width="9.140625" style="43" customWidth="1"/>
    <col min="11780" max="11780" width="13.7109375" style="43" bestFit="1" customWidth="1"/>
    <col min="11781" max="11781" width="82.5703125" style="43" customWidth="1"/>
    <col min="11782" max="11782" width="17" style="43" bestFit="1" customWidth="1"/>
    <col min="11783" max="11783" width="7.140625" style="43" bestFit="1" customWidth="1"/>
    <col min="11784" max="11784" width="9" style="43" bestFit="1" customWidth="1"/>
    <col min="11785" max="11785" width="29.85546875" style="43" customWidth="1"/>
    <col min="11786" max="11786" width="2.140625" style="43" customWidth="1"/>
    <col min="11787" max="11791" width="4" style="43" customWidth="1"/>
    <col min="11792" max="11792" width="2.140625" style="43" customWidth="1"/>
    <col min="11793" max="11797" width="4" style="43" customWidth="1"/>
    <col min="11798" max="11798" width="2.140625" style="43" customWidth="1"/>
    <col min="11799" max="11803" width="4" style="43" customWidth="1"/>
    <col min="11804" max="11804" width="2.140625" style="43" customWidth="1"/>
    <col min="11805" max="11809" width="4" style="43" customWidth="1"/>
    <col min="11810" max="11810" width="2.140625" style="43" customWidth="1"/>
    <col min="11811" max="11815" width="4" style="43" customWidth="1"/>
    <col min="11816" max="11816" width="2.140625" style="43" customWidth="1"/>
    <col min="11817" max="11821" width="4" style="43" customWidth="1"/>
    <col min="11822" max="11822" width="2.140625" style="43" customWidth="1"/>
    <col min="11823" max="11827" width="4" style="43" customWidth="1"/>
    <col min="11828" max="11828" width="21.5703125" style="43" customWidth="1"/>
    <col min="11829" max="11829" width="11.42578125" style="43"/>
    <col min="11830" max="11830" width="12.7109375" style="43" customWidth="1"/>
    <col min="11831" max="11831" width="11.42578125" style="43"/>
    <col min="11832" max="11832" width="11.5703125" style="43" customWidth="1"/>
    <col min="11833" max="11833" width="11.42578125" style="43"/>
    <col min="11834" max="11834" width="12.28515625" style="43" customWidth="1"/>
    <col min="11835" max="11835" width="11.42578125" style="43"/>
    <col min="11836" max="11836" width="6.42578125" style="43" customWidth="1"/>
    <col min="11837" max="12032" width="11.42578125" style="43"/>
    <col min="12033" max="12033" width="10.85546875" style="43" bestFit="1" customWidth="1"/>
    <col min="12034" max="12034" width="43.140625" style="43" customWidth="1"/>
    <col min="12035" max="12035" width="9.140625" style="43" customWidth="1"/>
    <col min="12036" max="12036" width="13.7109375" style="43" bestFit="1" customWidth="1"/>
    <col min="12037" max="12037" width="82.5703125" style="43" customWidth="1"/>
    <col min="12038" max="12038" width="17" style="43" bestFit="1" customWidth="1"/>
    <col min="12039" max="12039" width="7.140625" style="43" bestFit="1" customWidth="1"/>
    <col min="12040" max="12040" width="9" style="43" bestFit="1" customWidth="1"/>
    <col min="12041" max="12041" width="29.85546875" style="43" customWidth="1"/>
    <col min="12042" max="12042" width="2.140625" style="43" customWidth="1"/>
    <col min="12043" max="12047" width="4" style="43" customWidth="1"/>
    <col min="12048" max="12048" width="2.140625" style="43" customWidth="1"/>
    <col min="12049" max="12053" width="4" style="43" customWidth="1"/>
    <col min="12054" max="12054" width="2.140625" style="43" customWidth="1"/>
    <col min="12055" max="12059" width="4" style="43" customWidth="1"/>
    <col min="12060" max="12060" width="2.140625" style="43" customWidth="1"/>
    <col min="12061" max="12065" width="4" style="43" customWidth="1"/>
    <col min="12066" max="12066" width="2.140625" style="43" customWidth="1"/>
    <col min="12067" max="12071" width="4" style="43" customWidth="1"/>
    <col min="12072" max="12072" width="2.140625" style="43" customWidth="1"/>
    <col min="12073" max="12077" width="4" style="43" customWidth="1"/>
    <col min="12078" max="12078" width="2.140625" style="43" customWidth="1"/>
    <col min="12079" max="12083" width="4" style="43" customWidth="1"/>
    <col min="12084" max="12084" width="21.5703125" style="43" customWidth="1"/>
    <col min="12085" max="12085" width="11.42578125" style="43"/>
    <col min="12086" max="12086" width="12.7109375" style="43" customWidth="1"/>
    <col min="12087" max="12087" width="11.42578125" style="43"/>
    <col min="12088" max="12088" width="11.5703125" style="43" customWidth="1"/>
    <col min="12089" max="12089" width="11.42578125" style="43"/>
    <col min="12090" max="12090" width="12.28515625" style="43" customWidth="1"/>
    <col min="12091" max="12091" width="11.42578125" style="43"/>
    <col min="12092" max="12092" width="6.42578125" style="43" customWidth="1"/>
    <col min="12093" max="12288" width="11.42578125" style="43"/>
    <col min="12289" max="12289" width="10.85546875" style="43" bestFit="1" customWidth="1"/>
    <col min="12290" max="12290" width="43.140625" style="43" customWidth="1"/>
    <col min="12291" max="12291" width="9.140625" style="43" customWidth="1"/>
    <col min="12292" max="12292" width="13.7109375" style="43" bestFit="1" customWidth="1"/>
    <col min="12293" max="12293" width="82.5703125" style="43" customWidth="1"/>
    <col min="12294" max="12294" width="17" style="43" bestFit="1" customWidth="1"/>
    <col min="12295" max="12295" width="7.140625" style="43" bestFit="1" customWidth="1"/>
    <col min="12296" max="12296" width="9" style="43" bestFit="1" customWidth="1"/>
    <col min="12297" max="12297" width="29.85546875" style="43" customWidth="1"/>
    <col min="12298" max="12298" width="2.140625" style="43" customWidth="1"/>
    <col min="12299" max="12303" width="4" style="43" customWidth="1"/>
    <col min="12304" max="12304" width="2.140625" style="43" customWidth="1"/>
    <col min="12305" max="12309" width="4" style="43" customWidth="1"/>
    <col min="12310" max="12310" width="2.140625" style="43" customWidth="1"/>
    <col min="12311" max="12315" width="4" style="43" customWidth="1"/>
    <col min="12316" max="12316" width="2.140625" style="43" customWidth="1"/>
    <col min="12317" max="12321" width="4" style="43" customWidth="1"/>
    <col min="12322" max="12322" width="2.140625" style="43" customWidth="1"/>
    <col min="12323" max="12327" width="4" style="43" customWidth="1"/>
    <col min="12328" max="12328" width="2.140625" style="43" customWidth="1"/>
    <col min="12329" max="12333" width="4" style="43" customWidth="1"/>
    <col min="12334" max="12334" width="2.140625" style="43" customWidth="1"/>
    <col min="12335" max="12339" width="4" style="43" customWidth="1"/>
    <col min="12340" max="12340" width="21.5703125" style="43" customWidth="1"/>
    <col min="12341" max="12341" width="11.42578125" style="43"/>
    <col min="12342" max="12342" width="12.7109375" style="43" customWidth="1"/>
    <col min="12343" max="12343" width="11.42578125" style="43"/>
    <col min="12344" max="12344" width="11.5703125" style="43" customWidth="1"/>
    <col min="12345" max="12345" width="11.42578125" style="43"/>
    <col min="12346" max="12346" width="12.28515625" style="43" customWidth="1"/>
    <col min="12347" max="12347" width="11.42578125" style="43"/>
    <col min="12348" max="12348" width="6.42578125" style="43" customWidth="1"/>
    <col min="12349" max="12544" width="11.42578125" style="43"/>
    <col min="12545" max="12545" width="10.85546875" style="43" bestFit="1" customWidth="1"/>
    <col min="12546" max="12546" width="43.140625" style="43" customWidth="1"/>
    <col min="12547" max="12547" width="9.140625" style="43" customWidth="1"/>
    <col min="12548" max="12548" width="13.7109375" style="43" bestFit="1" customWidth="1"/>
    <col min="12549" max="12549" width="82.5703125" style="43" customWidth="1"/>
    <col min="12550" max="12550" width="17" style="43" bestFit="1" customWidth="1"/>
    <col min="12551" max="12551" width="7.140625" style="43" bestFit="1" customWidth="1"/>
    <col min="12552" max="12552" width="9" style="43" bestFit="1" customWidth="1"/>
    <col min="12553" max="12553" width="29.85546875" style="43" customWidth="1"/>
    <col min="12554" max="12554" width="2.140625" style="43" customWidth="1"/>
    <col min="12555" max="12559" width="4" style="43" customWidth="1"/>
    <col min="12560" max="12560" width="2.140625" style="43" customWidth="1"/>
    <col min="12561" max="12565" width="4" style="43" customWidth="1"/>
    <col min="12566" max="12566" width="2.140625" style="43" customWidth="1"/>
    <col min="12567" max="12571" width="4" style="43" customWidth="1"/>
    <col min="12572" max="12572" width="2.140625" style="43" customWidth="1"/>
    <col min="12573" max="12577" width="4" style="43" customWidth="1"/>
    <col min="12578" max="12578" width="2.140625" style="43" customWidth="1"/>
    <col min="12579" max="12583" width="4" style="43" customWidth="1"/>
    <col min="12584" max="12584" width="2.140625" style="43" customWidth="1"/>
    <col min="12585" max="12589" width="4" style="43" customWidth="1"/>
    <col min="12590" max="12590" width="2.140625" style="43" customWidth="1"/>
    <col min="12591" max="12595" width="4" style="43" customWidth="1"/>
    <col min="12596" max="12596" width="21.5703125" style="43" customWidth="1"/>
    <col min="12597" max="12597" width="11.42578125" style="43"/>
    <col min="12598" max="12598" width="12.7109375" style="43" customWidth="1"/>
    <col min="12599" max="12599" width="11.42578125" style="43"/>
    <col min="12600" max="12600" width="11.5703125" style="43" customWidth="1"/>
    <col min="12601" max="12601" width="11.42578125" style="43"/>
    <col min="12602" max="12602" width="12.28515625" style="43" customWidth="1"/>
    <col min="12603" max="12603" width="11.42578125" style="43"/>
    <col min="12604" max="12604" width="6.42578125" style="43" customWidth="1"/>
    <col min="12605" max="12800" width="11.42578125" style="43"/>
    <col min="12801" max="12801" width="10.85546875" style="43" bestFit="1" customWidth="1"/>
    <col min="12802" max="12802" width="43.140625" style="43" customWidth="1"/>
    <col min="12803" max="12803" width="9.140625" style="43" customWidth="1"/>
    <col min="12804" max="12804" width="13.7109375" style="43" bestFit="1" customWidth="1"/>
    <col min="12805" max="12805" width="82.5703125" style="43" customWidth="1"/>
    <col min="12806" max="12806" width="17" style="43" bestFit="1" customWidth="1"/>
    <col min="12807" max="12807" width="7.140625" style="43" bestFit="1" customWidth="1"/>
    <col min="12808" max="12808" width="9" style="43" bestFit="1" customWidth="1"/>
    <col min="12809" max="12809" width="29.85546875" style="43" customWidth="1"/>
    <col min="12810" max="12810" width="2.140625" style="43" customWidth="1"/>
    <col min="12811" max="12815" width="4" style="43" customWidth="1"/>
    <col min="12816" max="12816" width="2.140625" style="43" customWidth="1"/>
    <col min="12817" max="12821" width="4" style="43" customWidth="1"/>
    <col min="12822" max="12822" width="2.140625" style="43" customWidth="1"/>
    <col min="12823" max="12827" width="4" style="43" customWidth="1"/>
    <col min="12828" max="12828" width="2.140625" style="43" customWidth="1"/>
    <col min="12829" max="12833" width="4" style="43" customWidth="1"/>
    <col min="12834" max="12834" width="2.140625" style="43" customWidth="1"/>
    <col min="12835" max="12839" width="4" style="43" customWidth="1"/>
    <col min="12840" max="12840" width="2.140625" style="43" customWidth="1"/>
    <col min="12841" max="12845" width="4" style="43" customWidth="1"/>
    <col min="12846" max="12846" width="2.140625" style="43" customWidth="1"/>
    <col min="12847" max="12851" width="4" style="43" customWidth="1"/>
    <col min="12852" max="12852" width="21.5703125" style="43" customWidth="1"/>
    <col min="12853" max="12853" width="11.42578125" style="43"/>
    <col min="12854" max="12854" width="12.7109375" style="43" customWidth="1"/>
    <col min="12855" max="12855" width="11.42578125" style="43"/>
    <col min="12856" max="12856" width="11.5703125" style="43" customWidth="1"/>
    <col min="12857" max="12857" width="11.42578125" style="43"/>
    <col min="12858" max="12858" width="12.28515625" style="43" customWidth="1"/>
    <col min="12859" max="12859" width="11.42578125" style="43"/>
    <col min="12860" max="12860" width="6.42578125" style="43" customWidth="1"/>
    <col min="12861" max="13056" width="11.42578125" style="43"/>
    <col min="13057" max="13057" width="10.85546875" style="43" bestFit="1" customWidth="1"/>
    <col min="13058" max="13058" width="43.140625" style="43" customWidth="1"/>
    <col min="13059" max="13059" width="9.140625" style="43" customWidth="1"/>
    <col min="13060" max="13060" width="13.7109375" style="43" bestFit="1" customWidth="1"/>
    <col min="13061" max="13061" width="82.5703125" style="43" customWidth="1"/>
    <col min="13062" max="13062" width="17" style="43" bestFit="1" customWidth="1"/>
    <col min="13063" max="13063" width="7.140625" style="43" bestFit="1" customWidth="1"/>
    <col min="13064" max="13064" width="9" style="43" bestFit="1" customWidth="1"/>
    <col min="13065" max="13065" width="29.85546875" style="43" customWidth="1"/>
    <col min="13066" max="13066" width="2.140625" style="43" customWidth="1"/>
    <col min="13067" max="13071" width="4" style="43" customWidth="1"/>
    <col min="13072" max="13072" width="2.140625" style="43" customWidth="1"/>
    <col min="13073" max="13077" width="4" style="43" customWidth="1"/>
    <col min="13078" max="13078" width="2.140625" style="43" customWidth="1"/>
    <col min="13079" max="13083" width="4" style="43" customWidth="1"/>
    <col min="13084" max="13084" width="2.140625" style="43" customWidth="1"/>
    <col min="13085" max="13089" width="4" style="43" customWidth="1"/>
    <col min="13090" max="13090" width="2.140625" style="43" customWidth="1"/>
    <col min="13091" max="13095" width="4" style="43" customWidth="1"/>
    <col min="13096" max="13096" width="2.140625" style="43" customWidth="1"/>
    <col min="13097" max="13101" width="4" style="43" customWidth="1"/>
    <col min="13102" max="13102" width="2.140625" style="43" customWidth="1"/>
    <col min="13103" max="13107" width="4" style="43" customWidth="1"/>
    <col min="13108" max="13108" width="21.5703125" style="43" customWidth="1"/>
    <col min="13109" max="13109" width="11.42578125" style="43"/>
    <col min="13110" max="13110" width="12.7109375" style="43" customWidth="1"/>
    <col min="13111" max="13111" width="11.42578125" style="43"/>
    <col min="13112" max="13112" width="11.5703125" style="43" customWidth="1"/>
    <col min="13113" max="13113" width="11.42578125" style="43"/>
    <col min="13114" max="13114" width="12.28515625" style="43" customWidth="1"/>
    <col min="13115" max="13115" width="11.42578125" style="43"/>
    <col min="13116" max="13116" width="6.42578125" style="43" customWidth="1"/>
    <col min="13117" max="13312" width="11.42578125" style="43"/>
    <col min="13313" max="13313" width="10.85546875" style="43" bestFit="1" customWidth="1"/>
    <col min="13314" max="13314" width="43.140625" style="43" customWidth="1"/>
    <col min="13315" max="13315" width="9.140625" style="43" customWidth="1"/>
    <col min="13316" max="13316" width="13.7109375" style="43" bestFit="1" customWidth="1"/>
    <col min="13317" max="13317" width="82.5703125" style="43" customWidth="1"/>
    <col min="13318" max="13318" width="17" style="43" bestFit="1" customWidth="1"/>
    <col min="13319" max="13319" width="7.140625" style="43" bestFit="1" customWidth="1"/>
    <col min="13320" max="13320" width="9" style="43" bestFit="1" customWidth="1"/>
    <col min="13321" max="13321" width="29.85546875" style="43" customWidth="1"/>
    <col min="13322" max="13322" width="2.140625" style="43" customWidth="1"/>
    <col min="13323" max="13327" width="4" style="43" customWidth="1"/>
    <col min="13328" max="13328" width="2.140625" style="43" customWidth="1"/>
    <col min="13329" max="13333" width="4" style="43" customWidth="1"/>
    <col min="13334" max="13334" width="2.140625" style="43" customWidth="1"/>
    <col min="13335" max="13339" width="4" style="43" customWidth="1"/>
    <col min="13340" max="13340" width="2.140625" style="43" customWidth="1"/>
    <col min="13341" max="13345" width="4" style="43" customWidth="1"/>
    <col min="13346" max="13346" width="2.140625" style="43" customWidth="1"/>
    <col min="13347" max="13351" width="4" style="43" customWidth="1"/>
    <col min="13352" max="13352" width="2.140625" style="43" customWidth="1"/>
    <col min="13353" max="13357" width="4" style="43" customWidth="1"/>
    <col min="13358" max="13358" width="2.140625" style="43" customWidth="1"/>
    <col min="13359" max="13363" width="4" style="43" customWidth="1"/>
    <col min="13364" max="13364" width="21.5703125" style="43" customWidth="1"/>
    <col min="13365" max="13365" width="11.42578125" style="43"/>
    <col min="13366" max="13366" width="12.7109375" style="43" customWidth="1"/>
    <col min="13367" max="13367" width="11.42578125" style="43"/>
    <col min="13368" max="13368" width="11.5703125" style="43" customWidth="1"/>
    <col min="13369" max="13369" width="11.42578125" style="43"/>
    <col min="13370" max="13370" width="12.28515625" style="43" customWidth="1"/>
    <col min="13371" max="13371" width="11.42578125" style="43"/>
    <col min="13372" max="13372" width="6.42578125" style="43" customWidth="1"/>
    <col min="13373" max="13568" width="11.42578125" style="43"/>
    <col min="13569" max="13569" width="10.85546875" style="43" bestFit="1" customWidth="1"/>
    <col min="13570" max="13570" width="43.140625" style="43" customWidth="1"/>
    <col min="13571" max="13571" width="9.140625" style="43" customWidth="1"/>
    <col min="13572" max="13572" width="13.7109375" style="43" bestFit="1" customWidth="1"/>
    <col min="13573" max="13573" width="82.5703125" style="43" customWidth="1"/>
    <col min="13574" max="13574" width="17" style="43" bestFit="1" customWidth="1"/>
    <col min="13575" max="13575" width="7.140625" style="43" bestFit="1" customWidth="1"/>
    <col min="13576" max="13576" width="9" style="43" bestFit="1" customWidth="1"/>
    <col min="13577" max="13577" width="29.85546875" style="43" customWidth="1"/>
    <col min="13578" max="13578" width="2.140625" style="43" customWidth="1"/>
    <col min="13579" max="13583" width="4" style="43" customWidth="1"/>
    <col min="13584" max="13584" width="2.140625" style="43" customWidth="1"/>
    <col min="13585" max="13589" width="4" style="43" customWidth="1"/>
    <col min="13590" max="13590" width="2.140625" style="43" customWidth="1"/>
    <col min="13591" max="13595" width="4" style="43" customWidth="1"/>
    <col min="13596" max="13596" width="2.140625" style="43" customWidth="1"/>
    <col min="13597" max="13601" width="4" style="43" customWidth="1"/>
    <col min="13602" max="13602" width="2.140625" style="43" customWidth="1"/>
    <col min="13603" max="13607" width="4" style="43" customWidth="1"/>
    <col min="13608" max="13608" width="2.140625" style="43" customWidth="1"/>
    <col min="13609" max="13613" width="4" style="43" customWidth="1"/>
    <col min="13614" max="13614" width="2.140625" style="43" customWidth="1"/>
    <col min="13615" max="13619" width="4" style="43" customWidth="1"/>
    <col min="13620" max="13620" width="21.5703125" style="43" customWidth="1"/>
    <col min="13621" max="13621" width="11.42578125" style="43"/>
    <col min="13622" max="13622" width="12.7109375" style="43" customWidth="1"/>
    <col min="13623" max="13623" width="11.42578125" style="43"/>
    <col min="13624" max="13624" width="11.5703125" style="43" customWidth="1"/>
    <col min="13625" max="13625" width="11.42578125" style="43"/>
    <col min="13626" max="13626" width="12.28515625" style="43" customWidth="1"/>
    <col min="13627" max="13627" width="11.42578125" style="43"/>
    <col min="13628" max="13628" width="6.42578125" style="43" customWidth="1"/>
    <col min="13629" max="13824" width="11.42578125" style="43"/>
    <col min="13825" max="13825" width="10.85546875" style="43" bestFit="1" customWidth="1"/>
    <col min="13826" max="13826" width="43.140625" style="43" customWidth="1"/>
    <col min="13827" max="13827" width="9.140625" style="43" customWidth="1"/>
    <col min="13828" max="13828" width="13.7109375" style="43" bestFit="1" customWidth="1"/>
    <col min="13829" max="13829" width="82.5703125" style="43" customWidth="1"/>
    <col min="13830" max="13830" width="17" style="43" bestFit="1" customWidth="1"/>
    <col min="13831" max="13831" width="7.140625" style="43" bestFit="1" customWidth="1"/>
    <col min="13832" max="13832" width="9" style="43" bestFit="1" customWidth="1"/>
    <col min="13833" max="13833" width="29.85546875" style="43" customWidth="1"/>
    <col min="13834" max="13834" width="2.140625" style="43" customWidth="1"/>
    <col min="13835" max="13839" width="4" style="43" customWidth="1"/>
    <col min="13840" max="13840" width="2.140625" style="43" customWidth="1"/>
    <col min="13841" max="13845" width="4" style="43" customWidth="1"/>
    <col min="13846" max="13846" width="2.140625" style="43" customWidth="1"/>
    <col min="13847" max="13851" width="4" style="43" customWidth="1"/>
    <col min="13852" max="13852" width="2.140625" style="43" customWidth="1"/>
    <col min="13853" max="13857" width="4" style="43" customWidth="1"/>
    <col min="13858" max="13858" width="2.140625" style="43" customWidth="1"/>
    <col min="13859" max="13863" width="4" style="43" customWidth="1"/>
    <col min="13864" max="13864" width="2.140625" style="43" customWidth="1"/>
    <col min="13865" max="13869" width="4" style="43" customWidth="1"/>
    <col min="13870" max="13870" width="2.140625" style="43" customWidth="1"/>
    <col min="13871" max="13875" width="4" style="43" customWidth="1"/>
    <col min="13876" max="13876" width="21.5703125" style="43" customWidth="1"/>
    <col min="13877" max="13877" width="11.42578125" style="43"/>
    <col min="13878" max="13878" width="12.7109375" style="43" customWidth="1"/>
    <col min="13879" max="13879" width="11.42578125" style="43"/>
    <col min="13880" max="13880" width="11.5703125" style="43" customWidth="1"/>
    <col min="13881" max="13881" width="11.42578125" style="43"/>
    <col min="13882" max="13882" width="12.28515625" style="43" customWidth="1"/>
    <col min="13883" max="13883" width="11.42578125" style="43"/>
    <col min="13884" max="13884" width="6.42578125" style="43" customWidth="1"/>
    <col min="13885" max="14080" width="11.42578125" style="43"/>
    <col min="14081" max="14081" width="10.85546875" style="43" bestFit="1" customWidth="1"/>
    <col min="14082" max="14082" width="43.140625" style="43" customWidth="1"/>
    <col min="14083" max="14083" width="9.140625" style="43" customWidth="1"/>
    <col min="14084" max="14084" width="13.7109375" style="43" bestFit="1" customWidth="1"/>
    <col min="14085" max="14085" width="82.5703125" style="43" customWidth="1"/>
    <col min="14086" max="14086" width="17" style="43" bestFit="1" customWidth="1"/>
    <col min="14087" max="14087" width="7.140625" style="43" bestFit="1" customWidth="1"/>
    <col min="14088" max="14088" width="9" style="43" bestFit="1" customWidth="1"/>
    <col min="14089" max="14089" width="29.85546875" style="43" customWidth="1"/>
    <col min="14090" max="14090" width="2.140625" style="43" customWidth="1"/>
    <col min="14091" max="14095" width="4" style="43" customWidth="1"/>
    <col min="14096" max="14096" width="2.140625" style="43" customWidth="1"/>
    <col min="14097" max="14101" width="4" style="43" customWidth="1"/>
    <col min="14102" max="14102" width="2.140625" style="43" customWidth="1"/>
    <col min="14103" max="14107" width="4" style="43" customWidth="1"/>
    <col min="14108" max="14108" width="2.140625" style="43" customWidth="1"/>
    <col min="14109" max="14113" width="4" style="43" customWidth="1"/>
    <col min="14114" max="14114" width="2.140625" style="43" customWidth="1"/>
    <col min="14115" max="14119" width="4" style="43" customWidth="1"/>
    <col min="14120" max="14120" width="2.140625" style="43" customWidth="1"/>
    <col min="14121" max="14125" width="4" style="43" customWidth="1"/>
    <col min="14126" max="14126" width="2.140625" style="43" customWidth="1"/>
    <col min="14127" max="14131" width="4" style="43" customWidth="1"/>
    <col min="14132" max="14132" width="21.5703125" style="43" customWidth="1"/>
    <col min="14133" max="14133" width="11.42578125" style="43"/>
    <col min="14134" max="14134" width="12.7109375" style="43" customWidth="1"/>
    <col min="14135" max="14135" width="11.42578125" style="43"/>
    <col min="14136" max="14136" width="11.5703125" style="43" customWidth="1"/>
    <col min="14137" max="14137" width="11.42578125" style="43"/>
    <col min="14138" max="14138" width="12.28515625" style="43" customWidth="1"/>
    <col min="14139" max="14139" width="11.42578125" style="43"/>
    <col min="14140" max="14140" width="6.42578125" style="43" customWidth="1"/>
    <col min="14141" max="14336" width="11.42578125" style="43"/>
    <col min="14337" max="14337" width="10.85546875" style="43" bestFit="1" customWidth="1"/>
    <col min="14338" max="14338" width="43.140625" style="43" customWidth="1"/>
    <col min="14339" max="14339" width="9.140625" style="43" customWidth="1"/>
    <col min="14340" max="14340" width="13.7109375" style="43" bestFit="1" customWidth="1"/>
    <col min="14341" max="14341" width="82.5703125" style="43" customWidth="1"/>
    <col min="14342" max="14342" width="17" style="43" bestFit="1" customWidth="1"/>
    <col min="14343" max="14343" width="7.140625" style="43" bestFit="1" customWidth="1"/>
    <col min="14344" max="14344" width="9" style="43" bestFit="1" customWidth="1"/>
    <col min="14345" max="14345" width="29.85546875" style="43" customWidth="1"/>
    <col min="14346" max="14346" width="2.140625" style="43" customWidth="1"/>
    <col min="14347" max="14351" width="4" style="43" customWidth="1"/>
    <col min="14352" max="14352" width="2.140625" style="43" customWidth="1"/>
    <col min="14353" max="14357" width="4" style="43" customWidth="1"/>
    <col min="14358" max="14358" width="2.140625" style="43" customWidth="1"/>
    <col min="14359" max="14363" width="4" style="43" customWidth="1"/>
    <col min="14364" max="14364" width="2.140625" style="43" customWidth="1"/>
    <col min="14365" max="14369" width="4" style="43" customWidth="1"/>
    <col min="14370" max="14370" width="2.140625" style="43" customWidth="1"/>
    <col min="14371" max="14375" width="4" style="43" customWidth="1"/>
    <col min="14376" max="14376" width="2.140625" style="43" customWidth="1"/>
    <col min="14377" max="14381" width="4" style="43" customWidth="1"/>
    <col min="14382" max="14382" width="2.140625" style="43" customWidth="1"/>
    <col min="14383" max="14387" width="4" style="43" customWidth="1"/>
    <col min="14388" max="14388" width="21.5703125" style="43" customWidth="1"/>
    <col min="14389" max="14389" width="11.42578125" style="43"/>
    <col min="14390" max="14390" width="12.7109375" style="43" customWidth="1"/>
    <col min="14391" max="14391" width="11.42578125" style="43"/>
    <col min="14392" max="14392" width="11.5703125" style="43" customWidth="1"/>
    <col min="14393" max="14393" width="11.42578125" style="43"/>
    <col min="14394" max="14394" width="12.28515625" style="43" customWidth="1"/>
    <col min="14395" max="14395" width="11.42578125" style="43"/>
    <col min="14396" max="14396" width="6.42578125" style="43" customWidth="1"/>
    <col min="14397" max="14592" width="11.42578125" style="43"/>
    <col min="14593" max="14593" width="10.85546875" style="43" bestFit="1" customWidth="1"/>
    <col min="14594" max="14594" width="43.140625" style="43" customWidth="1"/>
    <col min="14595" max="14595" width="9.140625" style="43" customWidth="1"/>
    <col min="14596" max="14596" width="13.7109375" style="43" bestFit="1" customWidth="1"/>
    <col min="14597" max="14597" width="82.5703125" style="43" customWidth="1"/>
    <col min="14598" max="14598" width="17" style="43" bestFit="1" customWidth="1"/>
    <col min="14599" max="14599" width="7.140625" style="43" bestFit="1" customWidth="1"/>
    <col min="14600" max="14600" width="9" style="43" bestFit="1" customWidth="1"/>
    <col min="14601" max="14601" width="29.85546875" style="43" customWidth="1"/>
    <col min="14602" max="14602" width="2.140625" style="43" customWidth="1"/>
    <col min="14603" max="14607" width="4" style="43" customWidth="1"/>
    <col min="14608" max="14608" width="2.140625" style="43" customWidth="1"/>
    <col min="14609" max="14613" width="4" style="43" customWidth="1"/>
    <col min="14614" max="14614" width="2.140625" style="43" customWidth="1"/>
    <col min="14615" max="14619" width="4" style="43" customWidth="1"/>
    <col min="14620" max="14620" width="2.140625" style="43" customWidth="1"/>
    <col min="14621" max="14625" width="4" style="43" customWidth="1"/>
    <col min="14626" max="14626" width="2.140625" style="43" customWidth="1"/>
    <col min="14627" max="14631" width="4" style="43" customWidth="1"/>
    <col min="14632" max="14632" width="2.140625" style="43" customWidth="1"/>
    <col min="14633" max="14637" width="4" style="43" customWidth="1"/>
    <col min="14638" max="14638" width="2.140625" style="43" customWidth="1"/>
    <col min="14639" max="14643" width="4" style="43" customWidth="1"/>
    <col min="14644" max="14644" width="21.5703125" style="43" customWidth="1"/>
    <col min="14645" max="14645" width="11.42578125" style="43"/>
    <col min="14646" max="14646" width="12.7109375" style="43" customWidth="1"/>
    <col min="14647" max="14647" width="11.42578125" style="43"/>
    <col min="14648" max="14648" width="11.5703125" style="43" customWidth="1"/>
    <col min="14649" max="14649" width="11.42578125" style="43"/>
    <col min="14650" max="14650" width="12.28515625" style="43" customWidth="1"/>
    <col min="14651" max="14651" width="11.42578125" style="43"/>
    <col min="14652" max="14652" width="6.42578125" style="43" customWidth="1"/>
    <col min="14653" max="14848" width="11.42578125" style="43"/>
    <col min="14849" max="14849" width="10.85546875" style="43" bestFit="1" customWidth="1"/>
    <col min="14850" max="14850" width="43.140625" style="43" customWidth="1"/>
    <col min="14851" max="14851" width="9.140625" style="43" customWidth="1"/>
    <col min="14852" max="14852" width="13.7109375" style="43" bestFit="1" customWidth="1"/>
    <col min="14853" max="14853" width="82.5703125" style="43" customWidth="1"/>
    <col min="14854" max="14854" width="17" style="43" bestFit="1" customWidth="1"/>
    <col min="14855" max="14855" width="7.140625" style="43" bestFit="1" customWidth="1"/>
    <col min="14856" max="14856" width="9" style="43" bestFit="1" customWidth="1"/>
    <col min="14857" max="14857" width="29.85546875" style="43" customWidth="1"/>
    <col min="14858" max="14858" width="2.140625" style="43" customWidth="1"/>
    <col min="14859" max="14863" width="4" style="43" customWidth="1"/>
    <col min="14864" max="14864" width="2.140625" style="43" customWidth="1"/>
    <col min="14865" max="14869" width="4" style="43" customWidth="1"/>
    <col min="14870" max="14870" width="2.140625" style="43" customWidth="1"/>
    <col min="14871" max="14875" width="4" style="43" customWidth="1"/>
    <col min="14876" max="14876" width="2.140625" style="43" customWidth="1"/>
    <col min="14877" max="14881" width="4" style="43" customWidth="1"/>
    <col min="14882" max="14882" width="2.140625" style="43" customWidth="1"/>
    <col min="14883" max="14887" width="4" style="43" customWidth="1"/>
    <col min="14888" max="14888" width="2.140625" style="43" customWidth="1"/>
    <col min="14889" max="14893" width="4" style="43" customWidth="1"/>
    <col min="14894" max="14894" width="2.140625" style="43" customWidth="1"/>
    <col min="14895" max="14899" width="4" style="43" customWidth="1"/>
    <col min="14900" max="14900" width="21.5703125" style="43" customWidth="1"/>
    <col min="14901" max="14901" width="11.42578125" style="43"/>
    <col min="14902" max="14902" width="12.7109375" style="43" customWidth="1"/>
    <col min="14903" max="14903" width="11.42578125" style="43"/>
    <col min="14904" max="14904" width="11.5703125" style="43" customWidth="1"/>
    <col min="14905" max="14905" width="11.42578125" style="43"/>
    <col min="14906" max="14906" width="12.28515625" style="43" customWidth="1"/>
    <col min="14907" max="14907" width="11.42578125" style="43"/>
    <col min="14908" max="14908" width="6.42578125" style="43" customWidth="1"/>
    <col min="14909" max="15104" width="11.42578125" style="43"/>
    <col min="15105" max="15105" width="10.85546875" style="43" bestFit="1" customWidth="1"/>
    <col min="15106" max="15106" width="43.140625" style="43" customWidth="1"/>
    <col min="15107" max="15107" width="9.140625" style="43" customWidth="1"/>
    <col min="15108" max="15108" width="13.7109375" style="43" bestFit="1" customWidth="1"/>
    <col min="15109" max="15109" width="82.5703125" style="43" customWidth="1"/>
    <col min="15110" max="15110" width="17" style="43" bestFit="1" customWidth="1"/>
    <col min="15111" max="15111" width="7.140625" style="43" bestFit="1" customWidth="1"/>
    <col min="15112" max="15112" width="9" style="43" bestFit="1" customWidth="1"/>
    <col min="15113" max="15113" width="29.85546875" style="43" customWidth="1"/>
    <col min="15114" max="15114" width="2.140625" style="43" customWidth="1"/>
    <col min="15115" max="15119" width="4" style="43" customWidth="1"/>
    <col min="15120" max="15120" width="2.140625" style="43" customWidth="1"/>
    <col min="15121" max="15125" width="4" style="43" customWidth="1"/>
    <col min="15126" max="15126" width="2.140625" style="43" customWidth="1"/>
    <col min="15127" max="15131" width="4" style="43" customWidth="1"/>
    <col min="15132" max="15132" width="2.140625" style="43" customWidth="1"/>
    <col min="15133" max="15137" width="4" style="43" customWidth="1"/>
    <col min="15138" max="15138" width="2.140625" style="43" customWidth="1"/>
    <col min="15139" max="15143" width="4" style="43" customWidth="1"/>
    <col min="15144" max="15144" width="2.140625" style="43" customWidth="1"/>
    <col min="15145" max="15149" width="4" style="43" customWidth="1"/>
    <col min="15150" max="15150" width="2.140625" style="43" customWidth="1"/>
    <col min="15151" max="15155" width="4" style="43" customWidth="1"/>
    <col min="15156" max="15156" width="21.5703125" style="43" customWidth="1"/>
    <col min="15157" max="15157" width="11.42578125" style="43"/>
    <col min="15158" max="15158" width="12.7109375" style="43" customWidth="1"/>
    <col min="15159" max="15159" width="11.42578125" style="43"/>
    <col min="15160" max="15160" width="11.5703125" style="43" customWidth="1"/>
    <col min="15161" max="15161" width="11.42578125" style="43"/>
    <col min="15162" max="15162" width="12.28515625" style="43" customWidth="1"/>
    <col min="15163" max="15163" width="11.42578125" style="43"/>
    <col min="15164" max="15164" width="6.42578125" style="43" customWidth="1"/>
    <col min="15165" max="15360" width="11.42578125" style="43"/>
    <col min="15361" max="15361" width="10.85546875" style="43" bestFit="1" customWidth="1"/>
    <col min="15362" max="15362" width="43.140625" style="43" customWidth="1"/>
    <col min="15363" max="15363" width="9.140625" style="43" customWidth="1"/>
    <col min="15364" max="15364" width="13.7109375" style="43" bestFit="1" customWidth="1"/>
    <col min="15365" max="15365" width="82.5703125" style="43" customWidth="1"/>
    <col min="15366" max="15366" width="17" style="43" bestFit="1" customWidth="1"/>
    <col min="15367" max="15367" width="7.140625" style="43" bestFit="1" customWidth="1"/>
    <col min="15368" max="15368" width="9" style="43" bestFit="1" customWidth="1"/>
    <col min="15369" max="15369" width="29.85546875" style="43" customWidth="1"/>
    <col min="15370" max="15370" width="2.140625" style="43" customWidth="1"/>
    <col min="15371" max="15375" width="4" style="43" customWidth="1"/>
    <col min="15376" max="15376" width="2.140625" style="43" customWidth="1"/>
    <col min="15377" max="15381" width="4" style="43" customWidth="1"/>
    <col min="15382" max="15382" width="2.140625" style="43" customWidth="1"/>
    <col min="15383" max="15387" width="4" style="43" customWidth="1"/>
    <col min="15388" max="15388" width="2.140625" style="43" customWidth="1"/>
    <col min="15389" max="15393" width="4" style="43" customWidth="1"/>
    <col min="15394" max="15394" width="2.140625" style="43" customWidth="1"/>
    <col min="15395" max="15399" width="4" style="43" customWidth="1"/>
    <col min="15400" max="15400" width="2.140625" style="43" customWidth="1"/>
    <col min="15401" max="15405" width="4" style="43" customWidth="1"/>
    <col min="15406" max="15406" width="2.140625" style="43" customWidth="1"/>
    <col min="15407" max="15411" width="4" style="43" customWidth="1"/>
    <col min="15412" max="15412" width="21.5703125" style="43" customWidth="1"/>
    <col min="15413" max="15413" width="11.42578125" style="43"/>
    <col min="15414" max="15414" width="12.7109375" style="43" customWidth="1"/>
    <col min="15415" max="15415" width="11.42578125" style="43"/>
    <col min="15416" max="15416" width="11.5703125" style="43" customWidth="1"/>
    <col min="15417" max="15417" width="11.42578125" style="43"/>
    <col min="15418" max="15418" width="12.28515625" style="43" customWidth="1"/>
    <col min="15419" max="15419" width="11.42578125" style="43"/>
    <col min="15420" max="15420" width="6.42578125" style="43" customWidth="1"/>
    <col min="15421" max="15616" width="11.42578125" style="43"/>
    <col min="15617" max="15617" width="10.85546875" style="43" bestFit="1" customWidth="1"/>
    <col min="15618" max="15618" width="43.140625" style="43" customWidth="1"/>
    <col min="15619" max="15619" width="9.140625" style="43" customWidth="1"/>
    <col min="15620" max="15620" width="13.7109375" style="43" bestFit="1" customWidth="1"/>
    <col min="15621" max="15621" width="82.5703125" style="43" customWidth="1"/>
    <col min="15622" max="15622" width="17" style="43" bestFit="1" customWidth="1"/>
    <col min="15623" max="15623" width="7.140625" style="43" bestFit="1" customWidth="1"/>
    <col min="15624" max="15624" width="9" style="43" bestFit="1" customWidth="1"/>
    <col min="15625" max="15625" width="29.85546875" style="43" customWidth="1"/>
    <col min="15626" max="15626" width="2.140625" style="43" customWidth="1"/>
    <col min="15627" max="15631" width="4" style="43" customWidth="1"/>
    <col min="15632" max="15632" width="2.140625" style="43" customWidth="1"/>
    <col min="15633" max="15637" width="4" style="43" customWidth="1"/>
    <col min="15638" max="15638" width="2.140625" style="43" customWidth="1"/>
    <col min="15639" max="15643" width="4" style="43" customWidth="1"/>
    <col min="15644" max="15644" width="2.140625" style="43" customWidth="1"/>
    <col min="15645" max="15649" width="4" style="43" customWidth="1"/>
    <col min="15650" max="15650" width="2.140625" style="43" customWidth="1"/>
    <col min="15651" max="15655" width="4" style="43" customWidth="1"/>
    <col min="15656" max="15656" width="2.140625" style="43" customWidth="1"/>
    <col min="15657" max="15661" width="4" style="43" customWidth="1"/>
    <col min="15662" max="15662" width="2.140625" style="43" customWidth="1"/>
    <col min="15663" max="15667" width="4" style="43" customWidth="1"/>
    <col min="15668" max="15668" width="21.5703125" style="43" customWidth="1"/>
    <col min="15669" max="15669" width="11.42578125" style="43"/>
    <col min="15670" max="15670" width="12.7109375" style="43" customWidth="1"/>
    <col min="15671" max="15671" width="11.42578125" style="43"/>
    <col min="15672" max="15672" width="11.5703125" style="43" customWidth="1"/>
    <col min="15673" max="15673" width="11.42578125" style="43"/>
    <col min="15674" max="15674" width="12.28515625" style="43" customWidth="1"/>
    <col min="15675" max="15675" width="11.42578125" style="43"/>
    <col min="15676" max="15676" width="6.42578125" style="43" customWidth="1"/>
    <col min="15677" max="15872" width="11.42578125" style="43"/>
    <col min="15873" max="15873" width="10.85546875" style="43" bestFit="1" customWidth="1"/>
    <col min="15874" max="15874" width="43.140625" style="43" customWidth="1"/>
    <col min="15875" max="15875" width="9.140625" style="43" customWidth="1"/>
    <col min="15876" max="15876" width="13.7109375" style="43" bestFit="1" customWidth="1"/>
    <col min="15877" max="15877" width="82.5703125" style="43" customWidth="1"/>
    <col min="15878" max="15878" width="17" style="43" bestFit="1" customWidth="1"/>
    <col min="15879" max="15879" width="7.140625" style="43" bestFit="1" customWidth="1"/>
    <col min="15880" max="15880" width="9" style="43" bestFit="1" customWidth="1"/>
    <col min="15881" max="15881" width="29.85546875" style="43" customWidth="1"/>
    <col min="15882" max="15882" width="2.140625" style="43" customWidth="1"/>
    <col min="15883" max="15887" width="4" style="43" customWidth="1"/>
    <col min="15888" max="15888" width="2.140625" style="43" customWidth="1"/>
    <col min="15889" max="15893" width="4" style="43" customWidth="1"/>
    <col min="15894" max="15894" width="2.140625" style="43" customWidth="1"/>
    <col min="15895" max="15899" width="4" style="43" customWidth="1"/>
    <col min="15900" max="15900" width="2.140625" style="43" customWidth="1"/>
    <col min="15901" max="15905" width="4" style="43" customWidth="1"/>
    <col min="15906" max="15906" width="2.140625" style="43" customWidth="1"/>
    <col min="15907" max="15911" width="4" style="43" customWidth="1"/>
    <col min="15912" max="15912" width="2.140625" style="43" customWidth="1"/>
    <col min="15913" max="15917" width="4" style="43" customWidth="1"/>
    <col min="15918" max="15918" width="2.140625" style="43" customWidth="1"/>
    <col min="15919" max="15923" width="4" style="43" customWidth="1"/>
    <col min="15924" max="15924" width="21.5703125" style="43" customWidth="1"/>
    <col min="15925" max="15925" width="11.42578125" style="43"/>
    <col min="15926" max="15926" width="12.7109375" style="43" customWidth="1"/>
    <col min="15927" max="15927" width="11.42578125" style="43"/>
    <col min="15928" max="15928" width="11.5703125" style="43" customWidth="1"/>
    <col min="15929" max="15929" width="11.42578125" style="43"/>
    <col min="15930" max="15930" width="12.28515625" style="43" customWidth="1"/>
    <col min="15931" max="15931" width="11.42578125" style="43"/>
    <col min="15932" max="15932" width="6.42578125" style="43" customWidth="1"/>
    <col min="15933" max="16128" width="11.42578125" style="43"/>
    <col min="16129" max="16129" width="10.85546875" style="43" bestFit="1" customWidth="1"/>
    <col min="16130" max="16130" width="43.140625" style="43" customWidth="1"/>
    <col min="16131" max="16131" width="9.140625" style="43" customWidth="1"/>
    <col min="16132" max="16132" width="13.7109375" style="43" bestFit="1" customWidth="1"/>
    <col min="16133" max="16133" width="82.5703125" style="43" customWidth="1"/>
    <col min="16134" max="16134" width="17" style="43" bestFit="1" customWidth="1"/>
    <col min="16135" max="16135" width="7.140625" style="43" bestFit="1" customWidth="1"/>
    <col min="16136" max="16136" width="9" style="43" bestFit="1" customWidth="1"/>
    <col min="16137" max="16137" width="29.85546875" style="43" customWidth="1"/>
    <col min="16138" max="16138" width="2.140625" style="43" customWidth="1"/>
    <col min="16139" max="16143" width="4" style="43" customWidth="1"/>
    <col min="16144" max="16144" width="2.140625" style="43" customWidth="1"/>
    <col min="16145" max="16149" width="4" style="43" customWidth="1"/>
    <col min="16150" max="16150" width="2.140625" style="43" customWidth="1"/>
    <col min="16151" max="16155" width="4" style="43" customWidth="1"/>
    <col min="16156" max="16156" width="2.140625" style="43" customWidth="1"/>
    <col min="16157" max="16161" width="4" style="43" customWidth="1"/>
    <col min="16162" max="16162" width="2.140625" style="43" customWidth="1"/>
    <col min="16163" max="16167" width="4" style="43" customWidth="1"/>
    <col min="16168" max="16168" width="2.140625" style="43" customWidth="1"/>
    <col min="16169" max="16173" width="4" style="43" customWidth="1"/>
    <col min="16174" max="16174" width="2.140625" style="43" customWidth="1"/>
    <col min="16175" max="16179" width="4" style="43" customWidth="1"/>
    <col min="16180" max="16180" width="21.5703125" style="43" customWidth="1"/>
    <col min="16181" max="16181" width="11.42578125" style="43"/>
    <col min="16182" max="16182" width="12.7109375" style="43" customWidth="1"/>
    <col min="16183" max="16183" width="11.42578125" style="43"/>
    <col min="16184" max="16184" width="11.5703125" style="43" customWidth="1"/>
    <col min="16185" max="16185" width="11.42578125" style="43"/>
    <col min="16186" max="16186" width="12.28515625" style="43" customWidth="1"/>
    <col min="16187" max="16187" width="11.42578125" style="43"/>
    <col min="16188" max="16188" width="6.42578125" style="43" customWidth="1"/>
    <col min="16189" max="16384" width="11.42578125" style="43"/>
  </cols>
  <sheetData>
    <row r="1" spans="1:53" s="1" customFormat="1" ht="20.25" x14ac:dyDescent="0.3">
      <c r="C1" s="2"/>
      <c r="D1" s="2"/>
      <c r="E1" s="3"/>
      <c r="G1" s="4"/>
      <c r="H1" s="4"/>
      <c r="I1" s="5"/>
      <c r="J1" s="6"/>
      <c r="K1" s="7"/>
      <c r="L1" s="7"/>
      <c r="M1" s="7"/>
      <c r="N1" s="7"/>
      <c r="O1" s="8"/>
      <c r="P1" s="9"/>
      <c r="Q1" s="7"/>
      <c r="R1" s="7"/>
      <c r="S1" s="7"/>
      <c r="T1" s="7"/>
      <c r="U1" s="8"/>
      <c r="V1" s="9"/>
      <c r="W1" s="7"/>
      <c r="X1" s="7"/>
      <c r="Y1" s="7"/>
      <c r="Z1" s="7"/>
      <c r="AA1" s="8"/>
      <c r="AB1" s="9"/>
      <c r="AC1" s="7"/>
      <c r="AD1" s="7"/>
      <c r="AE1" s="7"/>
      <c r="AF1" s="7"/>
      <c r="AG1" s="8"/>
      <c r="AH1" s="9"/>
      <c r="AI1" s="7"/>
      <c r="AJ1" s="7"/>
      <c r="AK1" s="7"/>
      <c r="AL1" s="7"/>
      <c r="AM1" s="8"/>
      <c r="AN1" s="9"/>
      <c r="AO1" s="7"/>
      <c r="AP1" s="7"/>
      <c r="AQ1" s="7"/>
      <c r="AR1" s="7"/>
      <c r="AS1" s="8"/>
      <c r="AT1" s="9"/>
      <c r="AU1" s="7"/>
      <c r="AV1" s="7"/>
      <c r="AW1" s="7"/>
      <c r="AX1" s="7"/>
      <c r="AY1" s="8"/>
      <c r="AZ1" s="10"/>
      <c r="BA1" s="11"/>
    </row>
    <row r="2" spans="1:53" s="1" customFormat="1" ht="20.25" x14ac:dyDescent="0.3">
      <c r="A2" s="12" t="s">
        <v>0</v>
      </c>
      <c r="B2" s="13" t="s">
        <v>1</v>
      </c>
      <c r="C2" s="2"/>
      <c r="D2" s="2"/>
      <c r="E2" s="3"/>
      <c r="F2" s="3"/>
      <c r="G2" s="14"/>
      <c r="H2" s="14"/>
      <c r="I2" s="15" t="s">
        <v>2</v>
      </c>
      <c r="J2" s="16"/>
      <c r="K2" s="17"/>
      <c r="L2" s="17"/>
      <c r="M2" s="17"/>
      <c r="N2" s="17"/>
      <c r="O2" s="17"/>
      <c r="P2" s="18"/>
      <c r="Q2" s="17"/>
      <c r="R2" s="17"/>
      <c r="S2" s="17"/>
      <c r="T2" s="17"/>
      <c r="U2" s="17"/>
      <c r="V2" s="18"/>
      <c r="W2" s="17"/>
      <c r="X2" s="17"/>
      <c r="Y2" s="17"/>
      <c r="Z2" s="17"/>
      <c r="AA2" s="17"/>
      <c r="AB2" s="18"/>
      <c r="AC2" s="19"/>
      <c r="AD2" s="19"/>
      <c r="AE2" s="19"/>
      <c r="AF2" s="19"/>
      <c r="AG2" s="19"/>
      <c r="AH2" s="18"/>
      <c r="AI2" s="19"/>
      <c r="AJ2" s="19"/>
      <c r="AK2" s="19"/>
      <c r="AL2" s="19"/>
      <c r="AM2" s="19"/>
      <c r="AN2" s="18"/>
      <c r="AO2" s="17"/>
      <c r="AP2" s="17"/>
      <c r="AQ2" s="17"/>
      <c r="AR2" s="17"/>
      <c r="AS2" s="17"/>
      <c r="AT2" s="18"/>
      <c r="AU2" s="17"/>
      <c r="AV2" s="17"/>
      <c r="AW2" s="17"/>
      <c r="AX2" s="17"/>
      <c r="AY2" s="17"/>
      <c r="AZ2" s="20"/>
      <c r="BA2" s="11"/>
    </row>
    <row r="3" spans="1:53" s="1" customFormat="1" ht="20.25" x14ac:dyDescent="0.3">
      <c r="A3" s="12" t="s">
        <v>3</v>
      </c>
      <c r="B3" s="13" t="s">
        <v>4</v>
      </c>
      <c r="C3" s="2"/>
      <c r="D3" s="2"/>
      <c r="E3" s="3"/>
      <c r="F3" s="3"/>
      <c r="G3" s="14"/>
      <c r="H3" s="14"/>
      <c r="I3" s="21" t="s">
        <v>5</v>
      </c>
      <c r="J3" s="16"/>
      <c r="K3" s="17"/>
      <c r="L3" s="17"/>
      <c r="M3" s="17"/>
      <c r="N3" s="17"/>
      <c r="O3" s="17"/>
      <c r="P3" s="18"/>
      <c r="Q3" s="17"/>
      <c r="R3" s="17"/>
      <c r="S3" s="17"/>
      <c r="T3" s="17"/>
      <c r="U3" s="17"/>
      <c r="V3" s="18"/>
      <c r="W3" s="17"/>
      <c r="X3" s="17"/>
      <c r="Y3" s="17"/>
      <c r="Z3" s="17"/>
      <c r="AA3" s="17"/>
      <c r="AB3" s="18"/>
      <c r="AC3" s="17"/>
      <c r="AD3" s="17"/>
      <c r="AE3" s="17"/>
      <c r="AF3" s="17"/>
      <c r="AG3" s="17"/>
      <c r="AH3" s="18"/>
      <c r="AI3" s="19"/>
      <c r="AJ3" s="19"/>
      <c r="AK3" s="19"/>
      <c r="AL3" s="19"/>
      <c r="AM3" s="19"/>
      <c r="AN3" s="18"/>
      <c r="AO3" s="19"/>
      <c r="AP3" s="19"/>
      <c r="AQ3" s="19"/>
      <c r="AR3" s="19"/>
      <c r="AS3" s="19"/>
      <c r="AT3" s="18"/>
      <c r="AU3" s="19"/>
      <c r="AV3" s="19"/>
      <c r="AW3" s="19"/>
      <c r="AX3" s="19"/>
      <c r="AY3" s="19"/>
      <c r="AZ3" s="20"/>
      <c r="BA3" s="11"/>
    </row>
    <row r="4" spans="1:53" s="1" customFormat="1" ht="20.25" x14ac:dyDescent="0.3">
      <c r="A4" s="22" t="s">
        <v>6</v>
      </c>
      <c r="B4" s="23" t="s">
        <v>7</v>
      </c>
      <c r="C4" s="2"/>
      <c r="D4" s="2"/>
      <c r="E4" s="3"/>
      <c r="F4" s="3"/>
      <c r="G4" s="14"/>
      <c r="H4" s="14"/>
      <c r="I4" s="24" t="s">
        <v>8</v>
      </c>
      <c r="J4" s="16"/>
      <c r="K4" s="17"/>
      <c r="L4" s="17"/>
      <c r="M4" s="17"/>
      <c r="N4" s="17"/>
      <c r="O4" s="17"/>
      <c r="P4" s="18"/>
      <c r="Q4" s="19"/>
      <c r="R4" s="19"/>
      <c r="S4" s="19"/>
      <c r="T4" s="19"/>
      <c r="U4" s="19"/>
      <c r="V4" s="18"/>
      <c r="W4" s="19"/>
      <c r="X4" s="19"/>
      <c r="Y4" s="19"/>
      <c r="Z4" s="19"/>
      <c r="AA4" s="19"/>
      <c r="AB4" s="18"/>
      <c r="AC4" s="19"/>
      <c r="AD4" s="19"/>
      <c r="AE4" s="19"/>
      <c r="AF4" s="19"/>
      <c r="AG4" s="19"/>
      <c r="AH4" s="18"/>
      <c r="AI4" s="17"/>
      <c r="AJ4" s="17"/>
      <c r="AK4" s="17"/>
      <c r="AL4" s="19"/>
      <c r="AM4" s="25"/>
      <c r="AN4" s="18"/>
      <c r="AO4" s="17"/>
      <c r="AP4" s="17"/>
      <c r="AQ4" s="17"/>
      <c r="AR4" s="17"/>
      <c r="AS4" s="25"/>
      <c r="AT4" s="18"/>
      <c r="AU4" s="17"/>
      <c r="AV4" s="17"/>
      <c r="AW4" s="17"/>
      <c r="AX4" s="17"/>
      <c r="AY4" s="25"/>
      <c r="AZ4" s="26"/>
      <c r="BA4" s="11"/>
    </row>
    <row r="5" spans="1:53" s="1" customFormat="1" ht="20.25" x14ac:dyDescent="0.3">
      <c r="A5" s="12" t="s">
        <v>9</v>
      </c>
      <c r="B5" s="27" t="s">
        <v>10</v>
      </c>
      <c r="C5" s="2"/>
      <c r="D5" s="2"/>
      <c r="E5" s="3"/>
      <c r="F5" s="3"/>
      <c r="G5" s="14"/>
      <c r="H5" s="14"/>
      <c r="I5" s="24" t="s">
        <v>11</v>
      </c>
      <c r="J5" s="16"/>
      <c r="K5" s="19"/>
      <c r="L5" s="19"/>
      <c r="M5" s="19"/>
      <c r="N5" s="19"/>
      <c r="O5" s="19"/>
      <c r="P5" s="18"/>
      <c r="Q5" s="17"/>
      <c r="R5" s="17"/>
      <c r="S5" s="17"/>
      <c r="T5" s="17"/>
      <c r="U5" s="17"/>
      <c r="V5" s="18"/>
      <c r="W5" s="17"/>
      <c r="X5" s="17"/>
      <c r="Y5" s="17"/>
      <c r="Z5" s="17"/>
      <c r="AA5" s="17"/>
      <c r="AB5" s="18"/>
      <c r="AC5" s="17"/>
      <c r="AD5" s="17"/>
      <c r="AE5" s="17"/>
      <c r="AF5" s="17"/>
      <c r="AG5" s="17"/>
      <c r="AH5" s="18"/>
      <c r="AI5" s="17"/>
      <c r="AJ5" s="17"/>
      <c r="AK5" s="17"/>
      <c r="AL5" s="19"/>
      <c r="AM5" s="25"/>
      <c r="AN5" s="18"/>
      <c r="AO5" s="17"/>
      <c r="AP5" s="17"/>
      <c r="AQ5" s="17"/>
      <c r="AR5" s="17"/>
      <c r="AS5" s="25"/>
      <c r="AT5" s="18"/>
      <c r="AU5" s="17"/>
      <c r="AV5" s="17"/>
      <c r="AW5" s="17"/>
      <c r="AX5" s="17"/>
      <c r="AY5" s="25"/>
      <c r="AZ5" s="26"/>
      <c r="BA5" s="11"/>
    </row>
    <row r="6" spans="1:53" s="1" customFormat="1" ht="20.25" x14ac:dyDescent="0.3">
      <c r="A6" s="12" t="s">
        <v>12</v>
      </c>
      <c r="B6" s="28" t="s">
        <v>13</v>
      </c>
      <c r="C6" s="2"/>
      <c r="D6" s="4"/>
      <c r="E6" s="29"/>
      <c r="F6" s="3"/>
      <c r="G6" s="14"/>
      <c r="H6" s="14"/>
      <c r="I6" s="30" t="s">
        <v>14</v>
      </c>
      <c r="J6" s="16"/>
      <c r="K6" s="17"/>
      <c r="L6" s="17"/>
      <c r="M6" s="17"/>
      <c r="N6" s="17"/>
      <c r="O6" s="19"/>
      <c r="P6" s="18"/>
      <c r="Q6" s="19"/>
      <c r="R6" s="17"/>
      <c r="S6" s="17"/>
      <c r="T6" s="17"/>
      <c r="U6" s="17"/>
      <c r="V6" s="18"/>
      <c r="W6" s="17"/>
      <c r="X6" s="17"/>
      <c r="Y6" s="17"/>
      <c r="Z6" s="17"/>
      <c r="AA6" s="17"/>
      <c r="AB6" s="18"/>
      <c r="AC6" s="17"/>
      <c r="AD6" s="17"/>
      <c r="AE6" s="17"/>
      <c r="AF6" s="17"/>
      <c r="AG6" s="17"/>
      <c r="AH6" s="18"/>
      <c r="AI6" s="19"/>
      <c r="AJ6" s="19"/>
      <c r="AK6" s="19"/>
      <c r="AL6" s="19"/>
      <c r="AM6" s="19"/>
      <c r="AN6" s="18"/>
      <c r="AO6" s="17"/>
      <c r="AP6" s="17"/>
      <c r="AQ6" s="17"/>
      <c r="AR6" s="17"/>
      <c r="AS6" s="17"/>
      <c r="AT6" s="18"/>
      <c r="AU6" s="17"/>
      <c r="AV6" s="17"/>
      <c r="AW6" s="17"/>
      <c r="AX6" s="17"/>
      <c r="AY6" s="17"/>
      <c r="AZ6" s="20"/>
      <c r="BA6" s="11"/>
    </row>
    <row r="7" spans="1:53" s="1" customFormat="1" ht="20.25" x14ac:dyDescent="0.3">
      <c r="A7" s="31" t="s">
        <v>15</v>
      </c>
      <c r="B7" s="28" t="s">
        <v>16</v>
      </c>
      <c r="C7" s="32"/>
      <c r="D7" s="4"/>
      <c r="E7" s="33"/>
      <c r="F7" s="33"/>
      <c r="G7" s="14"/>
      <c r="H7" s="14"/>
      <c r="I7" s="34" t="s">
        <v>17</v>
      </c>
      <c r="J7" s="16"/>
      <c r="K7" s="17"/>
      <c r="L7" s="17"/>
      <c r="M7" s="17"/>
      <c r="N7" s="17"/>
      <c r="O7" s="17"/>
      <c r="P7" s="18"/>
      <c r="Q7" s="17"/>
      <c r="R7" s="17"/>
      <c r="S7" s="17"/>
      <c r="T7" s="17"/>
      <c r="U7" s="17"/>
      <c r="V7" s="18"/>
      <c r="W7" s="17"/>
      <c r="X7" s="17"/>
      <c r="Y7" s="17"/>
      <c r="Z7" s="17"/>
      <c r="AA7" s="17"/>
      <c r="AB7" s="18"/>
      <c r="AC7" s="17"/>
      <c r="AD7" s="17"/>
      <c r="AE7" s="17"/>
      <c r="AF7" s="17"/>
      <c r="AG7" s="17"/>
      <c r="AH7" s="18"/>
      <c r="AI7" s="17"/>
      <c r="AJ7" s="17"/>
      <c r="AK7" s="17"/>
      <c r="AL7" s="19"/>
      <c r="AM7" s="17"/>
      <c r="AN7" s="18"/>
      <c r="AO7" s="19"/>
      <c r="AP7" s="19"/>
      <c r="AQ7" s="19"/>
      <c r="AR7" s="19"/>
      <c r="AS7" s="19"/>
      <c r="AT7" s="18"/>
      <c r="AU7" s="17"/>
      <c r="AV7" s="17"/>
      <c r="AW7" s="17"/>
      <c r="AX7" s="17"/>
      <c r="AY7" s="17"/>
      <c r="AZ7" s="20"/>
      <c r="BA7" s="11"/>
    </row>
    <row r="8" spans="1:53" s="1" customFormat="1" ht="20.25" x14ac:dyDescent="0.3">
      <c r="A8" s="4"/>
      <c r="B8" s="29"/>
      <c r="C8" s="32"/>
      <c r="D8" s="4"/>
      <c r="E8" s="33"/>
      <c r="F8" s="33"/>
      <c r="G8" s="14"/>
      <c r="H8" s="14"/>
      <c r="I8" s="15" t="s">
        <v>18</v>
      </c>
      <c r="J8" s="16"/>
      <c r="K8" s="17"/>
      <c r="L8" s="17"/>
      <c r="M8" s="17"/>
      <c r="N8" s="17"/>
      <c r="O8" s="17"/>
      <c r="P8" s="18"/>
      <c r="Q8" s="17"/>
      <c r="R8" s="17"/>
      <c r="S8" s="17"/>
      <c r="T8" s="17"/>
      <c r="U8" s="17"/>
      <c r="V8" s="18"/>
      <c r="W8" s="25"/>
      <c r="X8" s="25"/>
      <c r="Y8" s="25"/>
      <c r="Z8" s="25"/>
      <c r="AA8" s="25"/>
      <c r="AB8" s="18"/>
      <c r="AC8" s="25"/>
      <c r="AD8" s="25"/>
      <c r="AE8" s="25"/>
      <c r="AF8" s="25"/>
      <c r="AG8" s="25"/>
      <c r="AH8" s="18"/>
      <c r="AI8" s="25"/>
      <c r="AJ8" s="25"/>
      <c r="AK8" s="25"/>
      <c r="AL8" s="19"/>
      <c r="AM8" s="25"/>
      <c r="AN8" s="18"/>
      <c r="AO8" s="25"/>
      <c r="AP8" s="25"/>
      <c r="AQ8" s="25"/>
      <c r="AR8" s="17"/>
      <c r="AS8" s="25"/>
      <c r="AT8" s="18"/>
      <c r="AU8" s="25"/>
      <c r="AV8" s="25"/>
      <c r="AW8" s="25"/>
      <c r="AX8" s="17"/>
      <c r="AY8" s="25"/>
      <c r="AZ8" s="20"/>
      <c r="BA8" s="11"/>
    </row>
    <row r="9" spans="1:53" s="1" customFormat="1" ht="20.25" x14ac:dyDescent="0.3">
      <c r="A9" s="4"/>
      <c r="B9" s="29"/>
      <c r="C9" s="32"/>
      <c r="D9" s="4"/>
      <c r="E9" s="33"/>
      <c r="F9" s="33"/>
      <c r="G9" s="14"/>
      <c r="H9" s="14"/>
      <c r="I9" s="35" t="s">
        <v>19</v>
      </c>
      <c r="J9" s="16"/>
      <c r="K9" s="17"/>
      <c r="L9" s="17"/>
      <c r="M9" s="17"/>
      <c r="N9" s="17"/>
      <c r="O9" s="17"/>
      <c r="P9" s="18"/>
      <c r="Q9" s="17"/>
      <c r="R9" s="17"/>
      <c r="S9" s="19"/>
      <c r="T9" s="19"/>
      <c r="U9" s="19"/>
      <c r="V9" s="18"/>
      <c r="W9" s="25"/>
      <c r="X9" s="25"/>
      <c r="Y9" s="25"/>
      <c r="Z9" s="25"/>
      <c r="AA9" s="17"/>
      <c r="AB9" s="18"/>
      <c r="AC9" s="25"/>
      <c r="AD9" s="25"/>
      <c r="AE9" s="25"/>
      <c r="AF9" s="25"/>
      <c r="AG9" s="25"/>
      <c r="AH9" s="18"/>
      <c r="AI9" s="19"/>
      <c r="AJ9" s="19"/>
      <c r="AK9" s="19"/>
      <c r="AL9" s="19"/>
      <c r="AM9" s="19"/>
      <c r="AN9" s="18"/>
      <c r="AO9" s="19"/>
      <c r="AP9" s="19"/>
      <c r="AQ9" s="19"/>
      <c r="AR9" s="19"/>
      <c r="AS9" s="19"/>
      <c r="AT9" s="18"/>
      <c r="AU9" s="19"/>
      <c r="AV9" s="19"/>
      <c r="AW9" s="19"/>
      <c r="AX9" s="19"/>
      <c r="AY9" s="19"/>
      <c r="AZ9" s="20"/>
      <c r="BA9" s="11"/>
    </row>
    <row r="10" spans="1:53" s="1" customFormat="1" ht="20.25" x14ac:dyDescent="0.3">
      <c r="A10" s="15" t="s">
        <v>20</v>
      </c>
      <c r="B10" s="36" t="s">
        <v>21</v>
      </c>
      <c r="C10" s="32"/>
      <c r="D10" s="4"/>
      <c r="E10" s="33"/>
      <c r="F10" s="33"/>
      <c r="G10" s="14"/>
      <c r="H10" s="14"/>
      <c r="I10" s="15" t="s">
        <v>22</v>
      </c>
      <c r="J10" s="16"/>
      <c r="K10" s="17"/>
      <c r="L10" s="17"/>
      <c r="M10" s="17"/>
      <c r="N10" s="17"/>
      <c r="O10" s="17"/>
      <c r="P10" s="18"/>
      <c r="Q10" s="17"/>
      <c r="R10" s="17"/>
      <c r="S10" s="17"/>
      <c r="T10" s="19"/>
      <c r="U10" s="19"/>
      <c r="V10" s="18"/>
      <c r="W10" s="19"/>
      <c r="X10" s="19"/>
      <c r="Y10" s="19"/>
      <c r="Z10" s="19"/>
      <c r="AA10" s="19"/>
      <c r="AB10" s="18"/>
      <c r="AC10" s="17"/>
      <c r="AD10" s="17"/>
      <c r="AE10" s="25"/>
      <c r="AF10" s="25"/>
      <c r="AG10" s="25"/>
      <c r="AH10" s="18"/>
      <c r="AI10" s="25"/>
      <c r="AJ10" s="25"/>
      <c r="AK10" s="25"/>
      <c r="AL10" s="19"/>
      <c r="AM10" s="25"/>
      <c r="AN10" s="18"/>
      <c r="AO10" s="25"/>
      <c r="AP10" s="25"/>
      <c r="AQ10" s="25"/>
      <c r="AR10" s="17"/>
      <c r="AS10" s="25"/>
      <c r="AT10" s="18"/>
      <c r="AU10" s="25"/>
      <c r="AV10" s="25"/>
      <c r="AW10" s="25"/>
      <c r="AX10" s="17"/>
      <c r="AY10" s="25"/>
      <c r="AZ10" s="20"/>
      <c r="BA10" s="11"/>
    </row>
    <row r="11" spans="1:53" s="1" customFormat="1" ht="20.25" x14ac:dyDescent="0.3">
      <c r="A11" s="37" t="s">
        <v>23</v>
      </c>
      <c r="B11" s="38" t="s">
        <v>24</v>
      </c>
      <c r="C11" s="32"/>
      <c r="D11" s="4"/>
      <c r="E11" s="3"/>
      <c r="F11" s="33"/>
      <c r="G11" s="14"/>
      <c r="H11" s="14"/>
      <c r="I11" s="15" t="s">
        <v>25</v>
      </c>
      <c r="J11" s="16"/>
      <c r="K11" s="25"/>
      <c r="L11" s="25"/>
      <c r="M11" s="25"/>
      <c r="N11" s="25"/>
      <c r="O11" s="25"/>
      <c r="P11" s="18"/>
      <c r="Q11" s="25"/>
      <c r="R11" s="25"/>
      <c r="S11" s="25"/>
      <c r="T11" s="25"/>
      <c r="U11" s="25"/>
      <c r="V11" s="18"/>
      <c r="W11" s="25"/>
      <c r="X11" s="25"/>
      <c r="Y11" s="25"/>
      <c r="Z11" s="25"/>
      <c r="AA11" s="17"/>
      <c r="AB11" s="18"/>
      <c r="AC11" s="17"/>
      <c r="AD11" s="17"/>
      <c r="AE11" s="25"/>
      <c r="AF11" s="19"/>
      <c r="AG11" s="19"/>
      <c r="AH11" s="18"/>
      <c r="AI11" s="19"/>
      <c r="AJ11" s="19"/>
      <c r="AK11" s="19"/>
      <c r="AL11" s="19"/>
      <c r="AM11" s="19"/>
      <c r="AN11" s="39"/>
      <c r="AO11" s="19"/>
      <c r="AP11" s="19"/>
      <c r="AQ11" s="19"/>
      <c r="AR11" s="19"/>
      <c r="AS11" s="19"/>
      <c r="AT11" s="39"/>
      <c r="AU11" s="19"/>
      <c r="AV11" s="19"/>
      <c r="AW11" s="19"/>
      <c r="AX11" s="19"/>
      <c r="AY11" s="19"/>
      <c r="AZ11" s="20"/>
      <c r="BA11" s="11"/>
    </row>
    <row r="12" spans="1:53" s="1" customFormat="1" ht="20.25" x14ac:dyDescent="0.3">
      <c r="A12" s="40" t="s">
        <v>26</v>
      </c>
      <c r="B12" s="13" t="s">
        <v>27</v>
      </c>
      <c r="C12" s="32"/>
      <c r="D12" s="4"/>
      <c r="E12" s="3"/>
      <c r="F12" s="33"/>
      <c r="G12" s="14"/>
      <c r="H12" s="14"/>
      <c r="I12" s="15" t="s">
        <v>28</v>
      </c>
      <c r="J12" s="16"/>
      <c r="K12" s="25"/>
      <c r="L12" s="25"/>
      <c r="M12" s="25"/>
      <c r="N12" s="25"/>
      <c r="O12" s="25"/>
      <c r="P12" s="18"/>
      <c r="Q12" s="25"/>
      <c r="R12" s="25"/>
      <c r="S12" s="25"/>
      <c r="T12" s="25"/>
      <c r="U12" s="25"/>
      <c r="V12" s="18"/>
      <c r="W12" s="25"/>
      <c r="X12" s="25"/>
      <c r="Y12" s="25"/>
      <c r="Z12" s="25"/>
      <c r="AA12" s="17"/>
      <c r="AB12" s="18"/>
      <c r="AC12" s="17"/>
      <c r="AD12" s="17"/>
      <c r="AE12" s="25"/>
      <c r="AF12" s="25"/>
      <c r="AG12" s="25"/>
      <c r="AH12" s="18"/>
      <c r="AI12" s="25"/>
      <c r="AJ12" s="25"/>
      <c r="AK12" s="25"/>
      <c r="AL12" s="19"/>
      <c r="AM12" s="25"/>
      <c r="AN12" s="18"/>
      <c r="AO12" s="25"/>
      <c r="AP12" s="25"/>
      <c r="AQ12" s="25"/>
      <c r="AR12" s="17"/>
      <c r="AS12" s="25"/>
      <c r="AT12" s="18"/>
      <c r="AU12" s="25"/>
      <c r="AV12" s="25"/>
      <c r="AW12" s="25"/>
      <c r="AX12" s="17"/>
      <c r="AY12" s="25"/>
      <c r="AZ12" s="20"/>
      <c r="BA12" s="11"/>
    </row>
    <row r="13" spans="1:53" s="1" customFormat="1" ht="18" x14ac:dyDescent="0.25">
      <c r="A13" s="41"/>
      <c r="C13" s="32"/>
      <c r="D13" s="4"/>
      <c r="E13" s="3"/>
      <c r="F13" s="33"/>
      <c r="G13" s="14"/>
      <c r="H13" s="14"/>
      <c r="I13" s="14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11"/>
    </row>
    <row r="14" spans="1:53" ht="18.75" thickBot="1" x14ac:dyDescent="0.3">
      <c r="A14" s="42"/>
      <c r="B14" s="43"/>
      <c r="C14" s="44"/>
      <c r="D14" s="42"/>
      <c r="E14" s="45"/>
      <c r="F14" s="46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49"/>
    </row>
    <row r="15" spans="1:53" ht="16.5" thickBot="1" x14ac:dyDescent="0.3">
      <c r="C15" s="44"/>
      <c r="D15" s="42"/>
      <c r="E15" s="45"/>
      <c r="F15" s="46"/>
      <c r="I15" s="52"/>
      <c r="J15" s="608" t="s">
        <v>29</v>
      </c>
      <c r="K15" s="609"/>
      <c r="L15" s="609"/>
      <c r="M15" s="609"/>
      <c r="N15" s="609"/>
      <c r="O15" s="609"/>
      <c r="P15" s="609"/>
      <c r="Q15" s="609"/>
      <c r="R15" s="609"/>
      <c r="S15" s="609"/>
      <c r="T15" s="609"/>
      <c r="U15" s="609"/>
      <c r="V15" s="609"/>
      <c r="W15" s="609"/>
      <c r="X15" s="609"/>
      <c r="Y15" s="609"/>
      <c r="Z15" s="610" t="s">
        <v>30</v>
      </c>
      <c r="AA15" s="611"/>
      <c r="AB15" s="611"/>
      <c r="AC15" s="611"/>
      <c r="AD15" s="611"/>
      <c r="AE15" s="611"/>
      <c r="AF15" s="611"/>
      <c r="AG15" s="611"/>
      <c r="AH15" s="611"/>
      <c r="AI15" s="611"/>
      <c r="AJ15" s="611"/>
      <c r="AK15" s="611"/>
      <c r="AL15" s="611"/>
      <c r="AM15" s="611"/>
      <c r="AN15" s="611"/>
      <c r="AO15" s="611"/>
      <c r="AP15" s="611"/>
      <c r="AQ15" s="611"/>
      <c r="AR15" s="611"/>
      <c r="AS15" s="611"/>
      <c r="AT15" s="611"/>
      <c r="AU15" s="611"/>
      <c r="AV15" s="611"/>
      <c r="AW15" s="611"/>
      <c r="AX15" s="611"/>
      <c r="AY15" s="612"/>
      <c r="AZ15" s="53"/>
    </row>
    <row r="16" spans="1:53" ht="20.25" x14ac:dyDescent="0.3">
      <c r="A16" s="54"/>
      <c r="B16" s="54"/>
      <c r="C16" s="54"/>
      <c r="D16" s="54"/>
      <c r="E16" s="55"/>
      <c r="F16" s="56" t="s">
        <v>31</v>
      </c>
      <c r="G16" s="57"/>
      <c r="H16" s="57"/>
      <c r="I16" s="56" t="s">
        <v>32</v>
      </c>
      <c r="J16" s="58"/>
      <c r="K16" s="613" t="s">
        <v>33</v>
      </c>
      <c r="L16" s="614"/>
      <c r="M16" s="614"/>
      <c r="N16" s="614"/>
      <c r="O16" s="615"/>
      <c r="P16" s="58"/>
      <c r="Q16" s="613" t="s">
        <v>34</v>
      </c>
      <c r="R16" s="614"/>
      <c r="S16" s="614"/>
      <c r="T16" s="614"/>
      <c r="U16" s="615"/>
      <c r="V16" s="58"/>
      <c r="W16" s="613" t="s">
        <v>35</v>
      </c>
      <c r="X16" s="614"/>
      <c r="Y16" s="614"/>
      <c r="Z16" s="614"/>
      <c r="AA16" s="615"/>
      <c r="AB16" s="58"/>
      <c r="AC16" s="613" t="s">
        <v>36</v>
      </c>
      <c r="AD16" s="614"/>
      <c r="AE16" s="614"/>
      <c r="AF16" s="614"/>
      <c r="AG16" s="615"/>
      <c r="AH16" s="58"/>
      <c r="AI16" s="613" t="s">
        <v>37</v>
      </c>
      <c r="AJ16" s="614"/>
      <c r="AK16" s="614"/>
      <c r="AL16" s="614"/>
      <c r="AM16" s="615"/>
      <c r="AN16" s="58"/>
      <c r="AO16" s="616" t="s">
        <v>38</v>
      </c>
      <c r="AP16" s="617"/>
      <c r="AQ16" s="617"/>
      <c r="AR16" s="617"/>
      <c r="AS16" s="618"/>
      <c r="AT16" s="58"/>
      <c r="AU16" s="616" t="s">
        <v>39</v>
      </c>
      <c r="AV16" s="617"/>
      <c r="AW16" s="617"/>
      <c r="AX16" s="617"/>
      <c r="AY16" s="618"/>
      <c r="AZ16" s="20"/>
    </row>
    <row r="17" spans="1:52" ht="20.25" x14ac:dyDescent="0.3">
      <c r="A17" s="59" t="s">
        <v>40</v>
      </c>
      <c r="B17" s="59" t="s">
        <v>41</v>
      </c>
      <c r="C17" s="59" t="s">
        <v>42</v>
      </c>
      <c r="D17" s="59" t="s">
        <v>43</v>
      </c>
      <c r="E17" s="59" t="s">
        <v>44</v>
      </c>
      <c r="F17" s="59" t="s">
        <v>45</v>
      </c>
      <c r="G17" s="59" t="s">
        <v>46</v>
      </c>
      <c r="H17" s="59" t="s">
        <v>47</v>
      </c>
      <c r="I17" s="59" t="s">
        <v>48</v>
      </c>
      <c r="J17" s="60"/>
      <c r="K17" s="61" t="s">
        <v>6</v>
      </c>
      <c r="L17" s="62" t="s">
        <v>49</v>
      </c>
      <c r="M17" s="62" t="s">
        <v>49</v>
      </c>
      <c r="N17" s="62" t="s">
        <v>50</v>
      </c>
      <c r="O17" s="62" t="s">
        <v>51</v>
      </c>
      <c r="P17" s="63"/>
      <c r="Q17" s="61" t="s">
        <v>6</v>
      </c>
      <c r="R17" s="62" t="s">
        <v>49</v>
      </c>
      <c r="S17" s="62" t="s">
        <v>49</v>
      </c>
      <c r="T17" s="62" t="s">
        <v>50</v>
      </c>
      <c r="U17" s="62" t="s">
        <v>51</v>
      </c>
      <c r="V17" s="63"/>
      <c r="W17" s="61" t="s">
        <v>6</v>
      </c>
      <c r="X17" s="62" t="s">
        <v>49</v>
      </c>
      <c r="Y17" s="62" t="s">
        <v>49</v>
      </c>
      <c r="Z17" s="62" t="s">
        <v>50</v>
      </c>
      <c r="AA17" s="62" t="s">
        <v>51</v>
      </c>
      <c r="AB17" s="63"/>
      <c r="AC17" s="61" t="s">
        <v>6</v>
      </c>
      <c r="AD17" s="62" t="s">
        <v>49</v>
      </c>
      <c r="AE17" s="62" t="s">
        <v>49</v>
      </c>
      <c r="AF17" s="62" t="s">
        <v>50</v>
      </c>
      <c r="AG17" s="62" t="s">
        <v>51</v>
      </c>
      <c r="AH17" s="63"/>
      <c r="AI17" s="61" t="s">
        <v>6</v>
      </c>
      <c r="AJ17" s="62" t="s">
        <v>49</v>
      </c>
      <c r="AK17" s="62" t="s">
        <v>49</v>
      </c>
      <c r="AL17" s="62" t="s">
        <v>50</v>
      </c>
      <c r="AM17" s="62" t="s">
        <v>51</v>
      </c>
      <c r="AN17" s="63"/>
      <c r="AO17" s="61" t="s">
        <v>6</v>
      </c>
      <c r="AP17" s="62" t="s">
        <v>49</v>
      </c>
      <c r="AQ17" s="62" t="s">
        <v>49</v>
      </c>
      <c r="AR17" s="62" t="s">
        <v>50</v>
      </c>
      <c r="AS17" s="62" t="s">
        <v>51</v>
      </c>
      <c r="AT17" s="63"/>
      <c r="AU17" s="61" t="s">
        <v>6</v>
      </c>
      <c r="AV17" s="62" t="s">
        <v>49</v>
      </c>
      <c r="AW17" s="62" t="s">
        <v>49</v>
      </c>
      <c r="AX17" s="62" t="s">
        <v>50</v>
      </c>
      <c r="AY17" s="62" t="s">
        <v>51</v>
      </c>
      <c r="AZ17" s="20"/>
    </row>
    <row r="18" spans="1:52" ht="20.25" x14ac:dyDescent="0.3">
      <c r="A18" s="64"/>
      <c r="B18" s="65" t="s">
        <v>52</v>
      </c>
      <c r="C18" s="64"/>
      <c r="D18" s="64"/>
      <c r="E18" s="66"/>
      <c r="F18" s="22" t="s">
        <v>53</v>
      </c>
      <c r="G18" s="67"/>
      <c r="H18" s="67"/>
      <c r="I18" s="22" t="s">
        <v>54</v>
      </c>
      <c r="J18" s="68"/>
      <c r="K18" s="69" t="s">
        <v>55</v>
      </c>
      <c r="L18" s="69" t="s">
        <v>56</v>
      </c>
      <c r="M18" s="69" t="s">
        <v>57</v>
      </c>
      <c r="N18" s="69" t="s">
        <v>58</v>
      </c>
      <c r="O18" s="69" t="s">
        <v>59</v>
      </c>
      <c r="P18" s="68"/>
      <c r="Q18" s="69" t="s">
        <v>60</v>
      </c>
      <c r="R18" s="69" t="s">
        <v>61</v>
      </c>
      <c r="S18" s="69" t="s">
        <v>62</v>
      </c>
      <c r="T18" s="69" t="s">
        <v>63</v>
      </c>
      <c r="U18" s="69" t="s">
        <v>64</v>
      </c>
      <c r="V18" s="68"/>
      <c r="W18" s="69" t="s">
        <v>65</v>
      </c>
      <c r="X18" s="69" t="s">
        <v>66</v>
      </c>
      <c r="Y18" s="69" t="s">
        <v>67</v>
      </c>
      <c r="Z18" s="69" t="s">
        <v>68</v>
      </c>
      <c r="AA18" s="69" t="s">
        <v>69</v>
      </c>
      <c r="AB18" s="68"/>
      <c r="AC18" s="69" t="s">
        <v>70</v>
      </c>
      <c r="AD18" s="69" t="s">
        <v>71</v>
      </c>
      <c r="AE18" s="69" t="s">
        <v>72</v>
      </c>
      <c r="AF18" s="69" t="s">
        <v>73</v>
      </c>
      <c r="AG18" s="69" t="s">
        <v>74</v>
      </c>
      <c r="AH18" s="68"/>
      <c r="AI18" s="69" t="s">
        <v>75</v>
      </c>
      <c r="AJ18" s="69" t="s">
        <v>76</v>
      </c>
      <c r="AK18" s="69" t="s">
        <v>77</v>
      </c>
      <c r="AL18" s="69" t="s">
        <v>55</v>
      </c>
      <c r="AM18" s="69" t="s">
        <v>56</v>
      </c>
      <c r="AN18" s="68"/>
      <c r="AO18" s="69" t="s">
        <v>59</v>
      </c>
      <c r="AP18" s="69" t="s">
        <v>78</v>
      </c>
      <c r="AQ18" s="69" t="s">
        <v>79</v>
      </c>
      <c r="AR18" s="69" t="s">
        <v>60</v>
      </c>
      <c r="AS18" s="69" t="s">
        <v>61</v>
      </c>
      <c r="AT18" s="68"/>
      <c r="AU18" s="69" t="s">
        <v>64</v>
      </c>
      <c r="AV18" s="69" t="s">
        <v>80</v>
      </c>
      <c r="AW18" s="69" t="s">
        <v>81</v>
      </c>
      <c r="AX18" s="69" t="s">
        <v>65</v>
      </c>
      <c r="AY18" s="69" t="s">
        <v>66</v>
      </c>
      <c r="AZ18" s="20"/>
    </row>
    <row r="19" spans="1:52" s="74" customFormat="1" ht="26.25" x14ac:dyDescent="0.35">
      <c r="A19" s="70"/>
      <c r="B19" s="71" t="s">
        <v>82</v>
      </c>
      <c r="C19" s="603"/>
      <c r="D19" s="603"/>
      <c r="E19" s="603"/>
      <c r="F19" s="603"/>
      <c r="G19" s="603"/>
      <c r="H19" s="603"/>
      <c r="I19" s="603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3"/>
      <c r="AZ19" s="20"/>
    </row>
    <row r="20" spans="1:52" s="90" customFormat="1" ht="23.25" x14ac:dyDescent="0.35">
      <c r="A20" s="75">
        <v>19005</v>
      </c>
      <c r="B20" s="76" t="s">
        <v>83</v>
      </c>
      <c r="C20" s="77"/>
      <c r="D20" s="78" t="s">
        <v>14</v>
      </c>
      <c r="E20" s="79" t="s">
        <v>84</v>
      </c>
      <c r="F20" s="79"/>
      <c r="G20" s="80"/>
      <c r="H20" s="81"/>
      <c r="I20" s="82" t="s">
        <v>85</v>
      </c>
      <c r="J20" s="83"/>
      <c r="K20" s="84"/>
      <c r="L20" s="84"/>
      <c r="M20" s="85"/>
      <c r="N20" s="84"/>
      <c r="O20" s="84"/>
      <c r="P20" s="86"/>
      <c r="Q20" s="85"/>
      <c r="R20" s="85"/>
      <c r="S20" s="85"/>
      <c r="T20" s="85"/>
      <c r="U20" s="84"/>
      <c r="V20" s="83"/>
      <c r="W20" s="85"/>
      <c r="X20" s="85"/>
      <c r="Y20" s="85"/>
      <c r="Z20" s="85"/>
      <c r="AA20" s="84"/>
      <c r="AB20" s="83"/>
      <c r="AC20" s="87"/>
      <c r="AD20" s="87"/>
      <c r="AE20" s="87"/>
      <c r="AF20" s="87"/>
      <c r="AG20" s="84"/>
      <c r="AH20" s="83"/>
      <c r="AI20" s="85"/>
      <c r="AJ20" s="85"/>
      <c r="AK20" s="85"/>
      <c r="AL20" s="88"/>
      <c r="AM20" s="84"/>
      <c r="AN20" s="83"/>
      <c r="AO20" s="85"/>
      <c r="AP20" s="85"/>
      <c r="AQ20" s="85"/>
      <c r="AR20" s="85"/>
      <c r="AS20" s="84"/>
      <c r="AT20" s="83"/>
      <c r="AU20" s="85"/>
      <c r="AV20" s="85"/>
      <c r="AW20" s="85"/>
      <c r="AX20" s="85"/>
      <c r="AY20" s="84"/>
      <c r="AZ20" s="89"/>
    </row>
    <row r="21" spans="1:52" s="90" customFormat="1" ht="23.25" x14ac:dyDescent="0.35">
      <c r="A21" s="91"/>
      <c r="B21" s="92"/>
      <c r="C21" s="93"/>
      <c r="E21" s="94" t="s">
        <v>86</v>
      </c>
      <c r="F21" s="95" t="s">
        <v>17</v>
      </c>
      <c r="G21" s="96"/>
      <c r="H21" s="97"/>
      <c r="I21" s="98"/>
      <c r="J21" s="99"/>
      <c r="K21" s="87"/>
      <c r="L21" s="87"/>
      <c r="M21" s="87"/>
      <c r="N21" s="87"/>
      <c r="O21" s="100"/>
      <c r="P21" s="99"/>
      <c r="Q21" s="87"/>
      <c r="R21" s="87"/>
      <c r="S21" s="87"/>
      <c r="T21" s="87"/>
      <c r="U21" s="100"/>
      <c r="V21" s="99"/>
      <c r="W21" s="87"/>
      <c r="X21" s="87"/>
      <c r="Y21" s="87"/>
      <c r="Z21" s="87"/>
      <c r="AA21" s="100"/>
      <c r="AB21" s="99"/>
      <c r="AC21" s="87"/>
      <c r="AD21" s="87"/>
      <c r="AE21" s="87"/>
      <c r="AF21" s="87"/>
      <c r="AG21" s="100"/>
      <c r="AH21" s="99"/>
      <c r="AI21" s="87"/>
      <c r="AJ21" s="87"/>
      <c r="AK21" s="87"/>
      <c r="AL21" s="101"/>
      <c r="AM21" s="100"/>
      <c r="AN21" s="99"/>
      <c r="AO21" s="87"/>
      <c r="AP21" s="87"/>
      <c r="AQ21" s="87"/>
      <c r="AR21" s="87"/>
      <c r="AS21" s="100"/>
      <c r="AT21" s="99"/>
      <c r="AU21" s="87"/>
      <c r="AV21" s="87"/>
      <c r="AW21" s="87"/>
      <c r="AX21" s="87"/>
      <c r="AY21" s="100"/>
      <c r="AZ21" s="89"/>
    </row>
    <row r="22" spans="1:52" s="90" customFormat="1" ht="23.25" x14ac:dyDescent="0.35">
      <c r="A22" s="91"/>
      <c r="B22" s="92"/>
      <c r="C22" s="102"/>
      <c r="D22" s="103"/>
      <c r="E22" s="94"/>
      <c r="F22" s="104"/>
      <c r="G22" s="96"/>
      <c r="H22" s="97"/>
      <c r="I22" s="105"/>
      <c r="J22" s="99"/>
      <c r="K22" s="87"/>
      <c r="L22" s="87"/>
      <c r="M22" s="87"/>
      <c r="N22" s="87"/>
      <c r="O22" s="100"/>
      <c r="P22" s="99"/>
      <c r="Q22" s="87"/>
      <c r="R22" s="87"/>
      <c r="S22" s="87"/>
      <c r="T22" s="87"/>
      <c r="U22" s="100"/>
      <c r="V22" s="99"/>
      <c r="W22" s="87"/>
      <c r="X22" s="87"/>
      <c r="Y22" s="87"/>
      <c r="Z22" s="87"/>
      <c r="AA22" s="100"/>
      <c r="AB22" s="99"/>
      <c r="AC22" s="87"/>
      <c r="AD22" s="87"/>
      <c r="AE22" s="87"/>
      <c r="AF22" s="87"/>
      <c r="AG22" s="100"/>
      <c r="AH22" s="99"/>
      <c r="AI22" s="87"/>
      <c r="AJ22" s="87"/>
      <c r="AK22" s="87"/>
      <c r="AL22" s="101"/>
      <c r="AM22" s="100"/>
      <c r="AN22" s="99"/>
      <c r="AO22" s="87"/>
      <c r="AP22" s="87"/>
      <c r="AQ22" s="87"/>
      <c r="AR22" s="87"/>
      <c r="AS22" s="100"/>
      <c r="AT22" s="99"/>
      <c r="AU22" s="87"/>
      <c r="AV22" s="87"/>
      <c r="AW22" s="87"/>
      <c r="AX22" s="87"/>
      <c r="AY22" s="100"/>
      <c r="AZ22" s="89"/>
    </row>
    <row r="23" spans="1:52" s="115" customFormat="1" ht="23.25" x14ac:dyDescent="0.35">
      <c r="A23" s="106"/>
      <c r="B23" s="107"/>
      <c r="C23" s="108"/>
      <c r="D23" s="109"/>
      <c r="E23" s="110"/>
      <c r="F23" s="111"/>
      <c r="G23" s="112"/>
      <c r="H23" s="113"/>
      <c r="I23" s="114"/>
      <c r="J23" s="83"/>
      <c r="K23" s="85"/>
      <c r="L23" s="85"/>
      <c r="M23" s="85"/>
      <c r="N23" s="85"/>
      <c r="O23" s="84"/>
      <c r="P23" s="83"/>
      <c r="Q23" s="85"/>
      <c r="R23" s="85"/>
      <c r="S23" s="85"/>
      <c r="T23" s="85"/>
      <c r="U23" s="84"/>
      <c r="V23" s="83"/>
      <c r="W23" s="85"/>
      <c r="X23" s="85"/>
      <c r="Y23" s="85"/>
      <c r="Z23" s="85"/>
      <c r="AA23" s="84"/>
      <c r="AB23" s="83"/>
      <c r="AC23" s="85"/>
      <c r="AD23" s="85"/>
      <c r="AE23" s="85"/>
      <c r="AF23" s="85"/>
      <c r="AG23" s="84"/>
      <c r="AH23" s="83"/>
      <c r="AI23" s="85"/>
      <c r="AJ23" s="85"/>
      <c r="AK23" s="85"/>
      <c r="AL23" s="88"/>
      <c r="AM23" s="84"/>
      <c r="AN23" s="83"/>
      <c r="AO23" s="85"/>
      <c r="AP23" s="85"/>
      <c r="AQ23" s="85"/>
      <c r="AR23" s="85"/>
      <c r="AS23" s="84"/>
      <c r="AT23" s="83"/>
      <c r="AU23" s="85"/>
      <c r="AV23" s="85"/>
      <c r="AW23" s="85"/>
      <c r="AX23" s="85"/>
      <c r="AY23" s="84"/>
      <c r="AZ23" s="89"/>
    </row>
    <row r="24" spans="1:52" s="115" customFormat="1" ht="23.25" x14ac:dyDescent="0.35">
      <c r="A24" s="116"/>
      <c r="B24" s="117"/>
      <c r="C24" s="118"/>
      <c r="D24" s="119"/>
      <c r="E24" s="120"/>
      <c r="F24" s="120"/>
      <c r="G24" s="121"/>
      <c r="H24" s="122"/>
      <c r="I24" s="123"/>
      <c r="J24" s="99"/>
      <c r="K24" s="87"/>
      <c r="L24" s="87"/>
      <c r="M24" s="87"/>
      <c r="N24" s="87"/>
      <c r="O24" s="100"/>
      <c r="P24" s="99"/>
      <c r="Q24" s="87"/>
      <c r="R24" s="87"/>
      <c r="S24" s="87"/>
      <c r="T24" s="87"/>
      <c r="U24" s="100"/>
      <c r="V24" s="99"/>
      <c r="W24" s="87"/>
      <c r="X24" s="87"/>
      <c r="Y24" s="87"/>
      <c r="Z24" s="87"/>
      <c r="AA24" s="100"/>
      <c r="AB24" s="99"/>
      <c r="AC24" s="87"/>
      <c r="AD24" s="87"/>
      <c r="AE24" s="87"/>
      <c r="AF24" s="87"/>
      <c r="AG24" s="100"/>
      <c r="AH24" s="99"/>
      <c r="AI24" s="87"/>
      <c r="AJ24" s="87"/>
      <c r="AK24" s="87"/>
      <c r="AL24" s="101"/>
      <c r="AM24" s="100"/>
      <c r="AN24" s="99"/>
      <c r="AO24" s="87"/>
      <c r="AP24" s="87"/>
      <c r="AQ24" s="87"/>
      <c r="AR24" s="87"/>
      <c r="AS24" s="100"/>
      <c r="AT24" s="99"/>
      <c r="AU24" s="87"/>
      <c r="AV24" s="87"/>
      <c r="AW24" s="87"/>
      <c r="AX24" s="87"/>
      <c r="AY24" s="100"/>
      <c r="AZ24" s="89"/>
    </row>
    <row r="25" spans="1:52" s="115" customFormat="1" ht="23.25" x14ac:dyDescent="0.35">
      <c r="A25" s="124"/>
      <c r="B25" s="125"/>
      <c r="C25" s="126"/>
      <c r="D25" s="127"/>
      <c r="E25" s="128"/>
      <c r="F25" s="128"/>
      <c r="G25" s="129"/>
      <c r="H25" s="130"/>
      <c r="I25" s="131"/>
      <c r="J25" s="132"/>
      <c r="K25" s="133"/>
      <c r="L25" s="133"/>
      <c r="M25" s="133"/>
      <c r="N25" s="133"/>
      <c r="O25" s="134"/>
      <c r="P25" s="132"/>
      <c r="Q25" s="133"/>
      <c r="R25" s="133"/>
      <c r="S25" s="133"/>
      <c r="T25" s="133"/>
      <c r="U25" s="134"/>
      <c r="V25" s="132"/>
      <c r="W25" s="133"/>
      <c r="X25" s="133"/>
      <c r="Y25" s="133"/>
      <c r="Z25" s="133"/>
      <c r="AA25" s="134"/>
      <c r="AB25" s="132"/>
      <c r="AC25" s="133"/>
      <c r="AD25" s="133"/>
      <c r="AE25" s="133"/>
      <c r="AF25" s="133"/>
      <c r="AG25" s="134"/>
      <c r="AH25" s="132"/>
      <c r="AI25" s="133"/>
      <c r="AJ25" s="133"/>
      <c r="AK25" s="133"/>
      <c r="AL25" s="135"/>
      <c r="AM25" s="134"/>
      <c r="AN25" s="132"/>
      <c r="AO25" s="133"/>
      <c r="AP25" s="133"/>
      <c r="AQ25" s="133"/>
      <c r="AR25" s="133"/>
      <c r="AS25" s="134"/>
      <c r="AT25" s="132"/>
      <c r="AU25" s="133"/>
      <c r="AV25" s="133"/>
      <c r="AW25" s="133"/>
      <c r="AX25" s="133"/>
      <c r="AY25" s="134"/>
      <c r="AZ25" s="89"/>
    </row>
    <row r="26" spans="1:52" s="115" customFormat="1" ht="23.25" x14ac:dyDescent="0.35">
      <c r="A26" s="116"/>
      <c r="B26" s="117"/>
      <c r="C26" s="77"/>
      <c r="D26" s="119"/>
      <c r="E26" s="79"/>
      <c r="F26" s="120"/>
      <c r="G26" s="121"/>
      <c r="H26" s="122"/>
      <c r="I26" s="123"/>
      <c r="J26" s="99"/>
      <c r="K26" s="87"/>
      <c r="L26" s="87"/>
      <c r="M26" s="87"/>
      <c r="N26" s="87"/>
      <c r="O26" s="100"/>
      <c r="P26" s="99"/>
      <c r="Q26" s="87"/>
      <c r="R26" s="87"/>
      <c r="S26" s="87"/>
      <c r="T26" s="87"/>
      <c r="U26" s="100"/>
      <c r="V26" s="99"/>
      <c r="W26" s="87"/>
      <c r="X26" s="87"/>
      <c r="Y26" s="87"/>
      <c r="Z26" s="87"/>
      <c r="AA26" s="100"/>
      <c r="AB26" s="99"/>
      <c r="AC26" s="87"/>
      <c r="AD26" s="87"/>
      <c r="AE26" s="87"/>
      <c r="AF26" s="87"/>
      <c r="AG26" s="100"/>
      <c r="AH26" s="99"/>
      <c r="AI26" s="87"/>
      <c r="AJ26" s="87"/>
      <c r="AK26" s="87"/>
      <c r="AL26" s="101"/>
      <c r="AM26" s="100"/>
      <c r="AN26" s="99"/>
      <c r="AO26" s="87"/>
      <c r="AP26" s="87"/>
      <c r="AQ26" s="87"/>
      <c r="AR26" s="87"/>
      <c r="AS26" s="100"/>
      <c r="AT26" s="99"/>
      <c r="AU26" s="87"/>
      <c r="AV26" s="87"/>
      <c r="AW26" s="87"/>
      <c r="AX26" s="87"/>
      <c r="AY26" s="100"/>
      <c r="AZ26" s="89"/>
    </row>
    <row r="27" spans="1:52" s="115" customFormat="1" ht="23.25" x14ac:dyDescent="0.35">
      <c r="A27" s="116"/>
      <c r="B27" s="117"/>
      <c r="C27" s="118"/>
      <c r="D27" s="136"/>
      <c r="E27" s="94"/>
      <c r="F27" s="95"/>
      <c r="G27" s="121"/>
      <c r="H27" s="122"/>
      <c r="I27" s="123"/>
      <c r="J27" s="99"/>
      <c r="K27" s="87"/>
      <c r="L27" s="87"/>
      <c r="M27" s="87"/>
      <c r="N27" s="87"/>
      <c r="O27" s="100"/>
      <c r="P27" s="99"/>
      <c r="Q27" s="87"/>
      <c r="R27" s="87"/>
      <c r="S27" s="87"/>
      <c r="T27" s="87"/>
      <c r="U27" s="100"/>
      <c r="V27" s="99"/>
      <c r="W27" s="87"/>
      <c r="X27" s="87"/>
      <c r="Y27" s="87"/>
      <c r="Z27" s="87"/>
      <c r="AA27" s="100"/>
      <c r="AB27" s="99"/>
      <c r="AC27" s="87"/>
      <c r="AD27" s="87"/>
      <c r="AE27" s="87"/>
      <c r="AF27" s="87"/>
      <c r="AG27" s="100"/>
      <c r="AH27" s="99"/>
      <c r="AI27" s="87"/>
      <c r="AJ27" s="87"/>
      <c r="AK27" s="87"/>
      <c r="AL27" s="101"/>
      <c r="AM27" s="100"/>
      <c r="AN27" s="99"/>
      <c r="AO27" s="87"/>
      <c r="AP27" s="87"/>
      <c r="AQ27" s="87"/>
      <c r="AR27" s="87"/>
      <c r="AS27" s="100"/>
      <c r="AT27" s="99"/>
      <c r="AU27" s="87"/>
      <c r="AV27" s="87"/>
      <c r="AW27" s="87"/>
      <c r="AX27" s="87"/>
      <c r="AY27" s="100"/>
      <c r="AZ27" s="89"/>
    </row>
    <row r="28" spans="1:52" s="115" customFormat="1" ht="23.25" x14ac:dyDescent="0.35">
      <c r="A28" s="124"/>
      <c r="B28" s="125"/>
      <c r="C28" s="126"/>
      <c r="D28" s="137"/>
      <c r="E28" s="128"/>
      <c r="F28" s="130"/>
      <c r="G28" s="130"/>
      <c r="H28" s="130"/>
      <c r="I28" s="124"/>
      <c r="J28" s="132"/>
      <c r="K28" s="133"/>
      <c r="L28" s="133"/>
      <c r="M28" s="133"/>
      <c r="N28" s="133"/>
      <c r="O28" s="134"/>
      <c r="P28" s="132"/>
      <c r="Q28" s="133"/>
      <c r="R28" s="133"/>
      <c r="S28" s="133"/>
      <c r="T28" s="133"/>
      <c r="U28" s="134"/>
      <c r="V28" s="132"/>
      <c r="W28" s="133"/>
      <c r="X28" s="133"/>
      <c r="Y28" s="133"/>
      <c r="Z28" s="133"/>
      <c r="AA28" s="134"/>
      <c r="AB28" s="132"/>
      <c r="AC28" s="133"/>
      <c r="AD28" s="133"/>
      <c r="AE28" s="133"/>
      <c r="AF28" s="133"/>
      <c r="AG28" s="134"/>
      <c r="AH28" s="132"/>
      <c r="AI28" s="133"/>
      <c r="AJ28" s="133"/>
      <c r="AK28" s="133"/>
      <c r="AL28" s="135"/>
      <c r="AM28" s="134"/>
      <c r="AN28" s="132"/>
      <c r="AO28" s="133"/>
      <c r="AP28" s="133"/>
      <c r="AQ28" s="133"/>
      <c r="AR28" s="133"/>
      <c r="AS28" s="134"/>
      <c r="AT28" s="132"/>
      <c r="AU28" s="133"/>
      <c r="AV28" s="133"/>
      <c r="AW28" s="133"/>
      <c r="AX28" s="133"/>
      <c r="AY28" s="134"/>
      <c r="AZ28" s="89"/>
    </row>
    <row r="29" spans="1:52" s="90" customFormat="1" ht="23.25" x14ac:dyDescent="0.35">
      <c r="A29" s="138"/>
      <c r="B29" s="139" t="s">
        <v>87</v>
      </c>
      <c r="C29" s="604"/>
      <c r="D29" s="604"/>
      <c r="E29" s="604"/>
      <c r="F29" s="604"/>
      <c r="G29" s="604"/>
      <c r="H29" s="604"/>
      <c r="I29" s="604"/>
      <c r="J29" s="140"/>
      <c r="K29" s="140"/>
      <c r="L29" s="140"/>
      <c r="M29" s="140"/>
      <c r="N29" s="140"/>
      <c r="O29" s="140"/>
      <c r="P29" s="140"/>
      <c r="Q29" s="140"/>
      <c r="R29" s="140"/>
      <c r="S29" s="140"/>
      <c r="T29" s="140"/>
      <c r="U29" s="140"/>
      <c r="V29" s="140"/>
      <c r="W29" s="140"/>
      <c r="X29" s="140"/>
      <c r="Y29" s="140"/>
      <c r="Z29" s="140"/>
      <c r="AA29" s="140"/>
      <c r="AB29" s="140"/>
      <c r="AC29" s="140"/>
      <c r="AD29" s="140"/>
      <c r="AE29" s="140"/>
      <c r="AF29" s="140"/>
      <c r="AG29" s="140"/>
      <c r="AH29" s="140"/>
      <c r="AI29" s="140"/>
      <c r="AJ29" s="140"/>
      <c r="AK29" s="140"/>
      <c r="AL29" s="140"/>
      <c r="AM29" s="140"/>
      <c r="AN29" s="140"/>
      <c r="AO29" s="140"/>
      <c r="AP29" s="140"/>
      <c r="AQ29" s="140"/>
      <c r="AR29" s="140"/>
      <c r="AS29" s="140"/>
      <c r="AT29" s="140"/>
      <c r="AU29" s="140"/>
      <c r="AV29" s="140"/>
      <c r="AW29" s="140"/>
      <c r="AX29" s="140"/>
      <c r="AY29" s="141"/>
      <c r="AZ29" s="118"/>
    </row>
    <row r="30" spans="1:52" s="90" customFormat="1" ht="23.25" x14ac:dyDescent="0.35">
      <c r="A30" s="130">
        <v>19006</v>
      </c>
      <c r="B30" s="142" t="s">
        <v>88</v>
      </c>
      <c r="C30" s="126"/>
      <c r="D30" s="78" t="s">
        <v>14</v>
      </c>
      <c r="E30" s="143" t="s">
        <v>89</v>
      </c>
      <c r="F30" s="124"/>
      <c r="G30" s="130"/>
      <c r="H30" s="130"/>
      <c r="I30" s="124"/>
      <c r="J30" s="132"/>
      <c r="K30" s="133"/>
      <c r="L30" s="133"/>
      <c r="M30" s="133"/>
      <c r="N30" s="133"/>
      <c r="O30" s="134"/>
      <c r="P30" s="132"/>
      <c r="Q30" s="133"/>
      <c r="R30" s="133"/>
      <c r="S30" s="133"/>
      <c r="T30" s="133"/>
      <c r="U30" s="134"/>
      <c r="V30" s="132"/>
      <c r="W30" s="133"/>
      <c r="X30" s="133"/>
      <c r="Y30" s="133"/>
      <c r="Z30" s="133"/>
      <c r="AA30" s="134"/>
      <c r="AB30" s="132"/>
      <c r="AC30" s="133"/>
      <c r="AD30" s="133"/>
      <c r="AE30" s="133"/>
      <c r="AF30" s="133"/>
      <c r="AG30" s="134"/>
      <c r="AH30" s="132"/>
      <c r="AI30" s="133"/>
      <c r="AJ30" s="133"/>
      <c r="AK30" s="133"/>
      <c r="AL30" s="133"/>
      <c r="AM30" s="134"/>
      <c r="AN30" s="132"/>
      <c r="AO30" s="133"/>
      <c r="AP30" s="133"/>
      <c r="AQ30" s="133"/>
      <c r="AR30" s="133"/>
      <c r="AS30" s="134"/>
      <c r="AT30" s="132"/>
      <c r="AU30" s="133"/>
      <c r="AV30" s="133"/>
      <c r="AW30" s="133"/>
      <c r="AX30" s="133"/>
      <c r="AY30" s="134"/>
      <c r="AZ30" s="89"/>
    </row>
    <row r="31" spans="1:52" s="90" customFormat="1" ht="23.25" x14ac:dyDescent="0.35">
      <c r="A31" s="130"/>
      <c r="B31" s="144"/>
      <c r="C31" s="126"/>
      <c r="D31" s="145"/>
      <c r="E31" s="143"/>
      <c r="F31" s="145"/>
      <c r="G31" s="146"/>
      <c r="H31" s="146"/>
      <c r="I31" s="145"/>
      <c r="J31" s="132"/>
      <c r="K31" s="133"/>
      <c r="L31" s="133"/>
      <c r="M31" s="133"/>
      <c r="N31" s="133"/>
      <c r="O31" s="134"/>
      <c r="P31" s="132"/>
      <c r="Q31" s="133"/>
      <c r="R31" s="133"/>
      <c r="S31" s="133"/>
      <c r="T31" s="133"/>
      <c r="U31" s="134"/>
      <c r="V31" s="132"/>
      <c r="W31" s="133"/>
      <c r="X31" s="133"/>
      <c r="Y31" s="133"/>
      <c r="Z31" s="133"/>
      <c r="AA31" s="134"/>
      <c r="AB31" s="132"/>
      <c r="AC31" s="133"/>
      <c r="AD31" s="133"/>
      <c r="AE31" s="133"/>
      <c r="AF31" s="133"/>
      <c r="AG31" s="134"/>
      <c r="AH31" s="132"/>
      <c r="AI31" s="133"/>
      <c r="AJ31" s="133"/>
      <c r="AK31" s="133"/>
      <c r="AL31" s="133"/>
      <c r="AM31" s="134"/>
      <c r="AN31" s="132"/>
      <c r="AO31" s="133"/>
      <c r="AP31" s="133"/>
      <c r="AQ31" s="133"/>
      <c r="AR31" s="133"/>
      <c r="AS31" s="134"/>
      <c r="AT31" s="132"/>
      <c r="AU31" s="133"/>
      <c r="AV31" s="133"/>
      <c r="AW31" s="133"/>
      <c r="AX31" s="133"/>
      <c r="AY31" s="134"/>
      <c r="AZ31" s="89"/>
    </row>
    <row r="32" spans="1:52" s="90" customFormat="1" ht="23.25" x14ac:dyDescent="0.35">
      <c r="A32" s="130"/>
      <c r="B32" s="144"/>
      <c r="C32" s="126"/>
      <c r="D32" s="145"/>
      <c r="E32" s="143"/>
      <c r="F32" s="145"/>
      <c r="G32" s="146"/>
      <c r="H32" s="146"/>
      <c r="I32" s="145"/>
      <c r="J32" s="132"/>
      <c r="K32" s="133"/>
      <c r="L32" s="133"/>
      <c r="M32" s="133"/>
      <c r="N32" s="133"/>
      <c r="O32" s="134"/>
      <c r="P32" s="132"/>
      <c r="Q32" s="133"/>
      <c r="R32" s="133"/>
      <c r="S32" s="133"/>
      <c r="T32" s="133"/>
      <c r="U32" s="134"/>
      <c r="V32" s="132"/>
      <c r="W32" s="133"/>
      <c r="X32" s="133"/>
      <c r="Y32" s="133"/>
      <c r="Z32" s="133"/>
      <c r="AA32" s="134"/>
      <c r="AB32" s="132"/>
      <c r="AC32" s="133"/>
      <c r="AD32" s="133"/>
      <c r="AE32" s="133"/>
      <c r="AF32" s="133"/>
      <c r="AG32" s="134"/>
      <c r="AH32" s="132"/>
      <c r="AI32" s="133"/>
      <c r="AJ32" s="133"/>
      <c r="AK32" s="133"/>
      <c r="AL32" s="133"/>
      <c r="AM32" s="134"/>
      <c r="AN32" s="132"/>
      <c r="AO32" s="133"/>
      <c r="AP32" s="133"/>
      <c r="AQ32" s="133"/>
      <c r="AR32" s="133"/>
      <c r="AS32" s="134"/>
      <c r="AT32" s="132"/>
      <c r="AU32" s="133"/>
      <c r="AV32" s="133"/>
      <c r="AW32" s="133"/>
      <c r="AX32" s="133"/>
      <c r="AY32" s="134"/>
      <c r="AZ32" s="89"/>
    </row>
    <row r="33" spans="1:52" s="90" customFormat="1" ht="18.600000000000001" customHeight="1" x14ac:dyDescent="0.35">
      <c r="A33" s="147"/>
      <c r="B33" s="148" t="s">
        <v>90</v>
      </c>
      <c r="C33" s="605"/>
      <c r="D33" s="605"/>
      <c r="E33" s="605"/>
      <c r="F33" s="605"/>
      <c r="G33" s="605"/>
      <c r="H33" s="605"/>
      <c r="I33" s="605"/>
      <c r="J33" s="149"/>
      <c r="K33" s="149"/>
      <c r="L33" s="149"/>
      <c r="M33" s="149"/>
      <c r="N33" s="140"/>
      <c r="O33" s="140"/>
      <c r="P33" s="140"/>
      <c r="Q33" s="140"/>
      <c r="R33" s="140"/>
      <c r="S33" s="140"/>
      <c r="T33" s="140"/>
      <c r="U33" s="140"/>
      <c r="V33" s="140"/>
      <c r="W33" s="140"/>
      <c r="X33" s="140"/>
      <c r="Y33" s="140"/>
      <c r="Z33" s="140"/>
      <c r="AA33" s="140"/>
      <c r="AB33" s="140"/>
      <c r="AC33" s="140"/>
      <c r="AD33" s="140"/>
      <c r="AE33" s="140"/>
      <c r="AF33" s="140"/>
      <c r="AG33" s="140"/>
      <c r="AH33" s="140"/>
      <c r="AI33" s="140"/>
      <c r="AJ33" s="140"/>
      <c r="AK33" s="140"/>
      <c r="AL33" s="140"/>
      <c r="AM33" s="140"/>
      <c r="AN33" s="140"/>
      <c r="AO33" s="140"/>
      <c r="AP33" s="140"/>
      <c r="AQ33" s="140"/>
      <c r="AR33" s="140"/>
      <c r="AS33" s="140"/>
      <c r="AT33" s="140"/>
      <c r="AU33" s="149"/>
      <c r="AV33" s="149"/>
      <c r="AW33" s="149"/>
      <c r="AX33" s="149"/>
      <c r="AY33" s="150"/>
      <c r="AZ33" s="151"/>
    </row>
    <row r="34" spans="1:52" s="90" customFormat="1" ht="23.25" x14ac:dyDescent="0.35">
      <c r="A34" s="75">
        <v>19001</v>
      </c>
      <c r="B34" s="76" t="s">
        <v>91</v>
      </c>
      <c r="C34" s="152"/>
      <c r="D34" s="153"/>
      <c r="E34" s="154" t="s">
        <v>92</v>
      </c>
      <c r="F34" s="155" t="s">
        <v>8</v>
      </c>
      <c r="G34" s="156"/>
      <c r="H34" s="157"/>
      <c r="I34" s="158">
        <f>7645631+22520000+10445000</f>
        <v>40610631</v>
      </c>
      <c r="J34" s="132"/>
      <c r="K34" s="134"/>
      <c r="L34" s="134"/>
      <c r="M34" s="134"/>
      <c r="N34" s="134"/>
      <c r="O34" s="84"/>
      <c r="P34" s="132"/>
      <c r="Q34" s="134"/>
      <c r="R34" s="134"/>
      <c r="S34" s="134"/>
      <c r="T34" s="134"/>
      <c r="U34" s="134"/>
      <c r="V34" s="132"/>
      <c r="W34" s="134"/>
      <c r="X34" s="134"/>
      <c r="Y34" s="134"/>
      <c r="Z34" s="134"/>
      <c r="AA34" s="134"/>
      <c r="AB34" s="132"/>
      <c r="AC34" s="134"/>
      <c r="AD34" s="134"/>
      <c r="AE34" s="134"/>
      <c r="AF34" s="134"/>
      <c r="AG34" s="134"/>
      <c r="AH34" s="132"/>
      <c r="AI34" s="134"/>
      <c r="AJ34" s="134"/>
      <c r="AK34" s="134"/>
      <c r="AL34" s="134"/>
      <c r="AM34" s="134"/>
      <c r="AN34" s="132"/>
      <c r="AO34" s="134"/>
      <c r="AP34" s="134"/>
      <c r="AQ34" s="134"/>
      <c r="AR34" s="134"/>
      <c r="AS34" s="134"/>
      <c r="AT34" s="132"/>
      <c r="AU34" s="134"/>
      <c r="AV34" s="134"/>
      <c r="AW34" s="134"/>
      <c r="AX34" s="134"/>
      <c r="AY34" s="134"/>
      <c r="AZ34" s="89"/>
    </row>
    <row r="35" spans="1:52" s="90" customFormat="1" ht="23.25" x14ac:dyDescent="0.35">
      <c r="A35" s="159"/>
      <c r="B35" s="160"/>
      <c r="C35" s="161"/>
      <c r="D35" s="162"/>
      <c r="E35" s="163"/>
      <c r="F35" s="164"/>
      <c r="G35" s="165"/>
      <c r="H35" s="166"/>
      <c r="I35" s="167"/>
      <c r="J35" s="168"/>
      <c r="K35" s="169"/>
      <c r="L35" s="169"/>
      <c r="M35" s="169"/>
      <c r="N35" s="169"/>
      <c r="O35" s="169"/>
      <c r="P35" s="168"/>
      <c r="Q35" s="169"/>
      <c r="R35" s="169"/>
      <c r="S35" s="169"/>
      <c r="T35" s="169"/>
      <c r="U35" s="169"/>
      <c r="V35" s="168"/>
      <c r="W35" s="169"/>
      <c r="X35" s="169"/>
      <c r="Y35" s="169"/>
      <c r="Z35" s="169"/>
      <c r="AA35" s="169"/>
      <c r="AB35" s="168"/>
      <c r="AC35" s="169"/>
      <c r="AD35" s="169"/>
      <c r="AE35" s="169"/>
      <c r="AF35" s="169"/>
      <c r="AG35" s="169"/>
      <c r="AH35" s="168"/>
      <c r="AI35" s="169"/>
      <c r="AJ35" s="169"/>
      <c r="AK35" s="169"/>
      <c r="AL35" s="169"/>
      <c r="AM35" s="169"/>
      <c r="AN35" s="168"/>
      <c r="AO35" s="169"/>
      <c r="AP35" s="169"/>
      <c r="AQ35" s="169"/>
      <c r="AR35" s="169"/>
      <c r="AS35" s="169"/>
      <c r="AT35" s="168"/>
      <c r="AU35" s="169"/>
      <c r="AV35" s="169"/>
      <c r="AW35" s="169"/>
      <c r="AX35" s="169"/>
      <c r="AY35" s="169"/>
      <c r="AZ35" s="89"/>
    </row>
    <row r="36" spans="1:52" s="90" customFormat="1" ht="23.25" x14ac:dyDescent="0.35">
      <c r="A36" s="159"/>
      <c r="B36" s="170"/>
      <c r="C36" s="161"/>
      <c r="D36" s="162"/>
      <c r="E36" s="163"/>
      <c r="F36" s="164"/>
      <c r="G36" s="165"/>
      <c r="H36" s="166"/>
      <c r="I36" s="167"/>
      <c r="J36" s="168"/>
      <c r="K36" s="169"/>
      <c r="L36" s="169"/>
      <c r="M36" s="169"/>
      <c r="N36" s="169"/>
      <c r="O36" s="169"/>
      <c r="P36" s="168"/>
      <c r="Q36" s="169"/>
      <c r="R36" s="169"/>
      <c r="S36" s="169"/>
      <c r="T36" s="169"/>
      <c r="U36" s="169"/>
      <c r="V36" s="168"/>
      <c r="W36" s="169"/>
      <c r="X36" s="169"/>
      <c r="Y36" s="169"/>
      <c r="Z36" s="169"/>
      <c r="AA36" s="169"/>
      <c r="AB36" s="168"/>
      <c r="AC36" s="169"/>
      <c r="AD36" s="169"/>
      <c r="AE36" s="169"/>
      <c r="AF36" s="169"/>
      <c r="AG36" s="169"/>
      <c r="AH36" s="168"/>
      <c r="AI36" s="169"/>
      <c r="AJ36" s="169"/>
      <c r="AK36" s="169"/>
      <c r="AL36" s="169"/>
      <c r="AM36" s="169"/>
      <c r="AN36" s="168"/>
      <c r="AO36" s="169"/>
      <c r="AP36" s="169"/>
      <c r="AQ36" s="169"/>
      <c r="AR36" s="169"/>
      <c r="AS36" s="169"/>
      <c r="AT36" s="168"/>
      <c r="AU36" s="169"/>
      <c r="AV36" s="169"/>
      <c r="AW36" s="169"/>
      <c r="AX36" s="169"/>
      <c r="AY36" s="169"/>
      <c r="AZ36" s="89"/>
    </row>
    <row r="37" spans="1:52" s="90" customFormat="1" ht="23.25" x14ac:dyDescent="0.35">
      <c r="A37" s="138"/>
      <c r="B37" s="139" t="s">
        <v>93</v>
      </c>
      <c r="C37" s="604"/>
      <c r="D37" s="604"/>
      <c r="E37" s="604"/>
      <c r="F37" s="604"/>
      <c r="G37" s="604"/>
      <c r="H37" s="604"/>
      <c r="I37" s="604"/>
      <c r="J37" s="140"/>
      <c r="K37" s="140"/>
      <c r="L37" s="140"/>
      <c r="M37" s="140"/>
      <c r="N37" s="140"/>
      <c r="O37" s="140"/>
      <c r="P37" s="140"/>
      <c r="Q37" s="140"/>
      <c r="R37" s="140"/>
      <c r="S37" s="140"/>
      <c r="T37" s="140"/>
      <c r="U37" s="140"/>
      <c r="V37" s="140"/>
      <c r="W37" s="140"/>
      <c r="X37" s="140"/>
      <c r="Y37" s="140"/>
      <c r="Z37" s="140"/>
      <c r="AA37" s="140"/>
      <c r="AB37" s="140"/>
      <c r="AC37" s="140"/>
      <c r="AD37" s="140"/>
      <c r="AE37" s="140"/>
      <c r="AF37" s="140"/>
      <c r="AG37" s="140"/>
      <c r="AH37" s="140"/>
      <c r="AI37" s="140"/>
      <c r="AJ37" s="140"/>
      <c r="AK37" s="140"/>
      <c r="AL37" s="140"/>
      <c r="AM37" s="140"/>
      <c r="AN37" s="140"/>
      <c r="AO37" s="140"/>
      <c r="AP37" s="140"/>
      <c r="AQ37" s="140"/>
      <c r="AR37" s="140"/>
      <c r="AS37" s="140"/>
      <c r="AT37" s="140"/>
      <c r="AU37" s="140"/>
      <c r="AV37" s="140"/>
      <c r="AW37" s="140"/>
      <c r="AX37" s="140"/>
      <c r="AY37" s="141"/>
      <c r="AZ37" s="118"/>
    </row>
    <row r="38" spans="1:52" s="90" customFormat="1" ht="21" customHeight="1" x14ac:dyDescent="0.35">
      <c r="A38" s="171">
        <v>16014</v>
      </c>
      <c r="B38" s="172" t="s">
        <v>94</v>
      </c>
      <c r="C38" s="171"/>
      <c r="D38" s="75"/>
      <c r="E38" s="79"/>
      <c r="F38" s="173"/>
      <c r="G38" s="80"/>
      <c r="H38" s="80"/>
      <c r="I38" s="174"/>
      <c r="J38" s="83"/>
      <c r="K38" s="85"/>
      <c r="L38" s="85"/>
      <c r="M38" s="85"/>
      <c r="N38" s="85"/>
      <c r="O38" s="84"/>
      <c r="P38" s="83"/>
      <c r="Q38" s="85"/>
      <c r="R38" s="85"/>
      <c r="S38" s="85"/>
      <c r="T38" s="85"/>
      <c r="U38" s="84"/>
      <c r="V38" s="83"/>
      <c r="W38" s="85"/>
      <c r="X38" s="85"/>
      <c r="Y38" s="85"/>
      <c r="Z38" s="85"/>
      <c r="AA38" s="84"/>
      <c r="AB38" s="83"/>
      <c r="AC38" s="85"/>
      <c r="AD38" s="85"/>
      <c r="AE38" s="85"/>
      <c r="AF38" s="85"/>
      <c r="AG38" s="84"/>
      <c r="AH38" s="83"/>
      <c r="AI38" s="85"/>
      <c r="AJ38" s="85"/>
      <c r="AK38" s="85"/>
      <c r="AL38" s="85"/>
      <c r="AM38" s="84"/>
      <c r="AN38" s="83"/>
      <c r="AO38" s="85"/>
      <c r="AP38" s="85"/>
      <c r="AQ38" s="85"/>
      <c r="AR38" s="85"/>
      <c r="AS38" s="84"/>
      <c r="AT38" s="83"/>
      <c r="AU38" s="85"/>
      <c r="AV38" s="85"/>
      <c r="AW38" s="85"/>
      <c r="AX38" s="85"/>
      <c r="AY38" s="84"/>
      <c r="AZ38" s="89"/>
    </row>
    <row r="39" spans="1:52" s="90" customFormat="1" ht="21" customHeight="1" x14ac:dyDescent="0.35">
      <c r="A39" s="93"/>
      <c r="B39" s="175"/>
      <c r="C39" s="93"/>
      <c r="D39" s="91"/>
      <c r="E39" s="176"/>
      <c r="F39" s="177"/>
      <c r="G39" s="96"/>
      <c r="H39" s="96"/>
      <c r="I39" s="178"/>
      <c r="J39" s="99"/>
      <c r="K39" s="87"/>
      <c r="L39" s="87"/>
      <c r="M39" s="87"/>
      <c r="N39" s="87"/>
      <c r="O39" s="100"/>
      <c r="P39" s="99"/>
      <c r="Q39" s="87"/>
      <c r="R39" s="87"/>
      <c r="S39" s="87"/>
      <c r="T39" s="87"/>
      <c r="U39" s="100"/>
      <c r="V39" s="99"/>
      <c r="W39" s="87"/>
      <c r="X39" s="87"/>
      <c r="Y39" s="87"/>
      <c r="Z39" s="87"/>
      <c r="AA39" s="100"/>
      <c r="AB39" s="99"/>
      <c r="AC39" s="87"/>
      <c r="AD39" s="87"/>
      <c r="AE39" s="87"/>
      <c r="AF39" s="87"/>
      <c r="AG39" s="100"/>
      <c r="AH39" s="99"/>
      <c r="AI39" s="87"/>
      <c r="AJ39" s="87"/>
      <c r="AK39" s="87"/>
      <c r="AL39" s="87"/>
      <c r="AM39" s="100"/>
      <c r="AN39" s="99"/>
      <c r="AO39" s="87"/>
      <c r="AP39" s="87"/>
      <c r="AQ39" s="87"/>
      <c r="AR39" s="87"/>
      <c r="AS39" s="100"/>
      <c r="AT39" s="99"/>
      <c r="AU39" s="87"/>
      <c r="AV39" s="87"/>
      <c r="AW39" s="87"/>
      <c r="AX39" s="87"/>
      <c r="AY39" s="100"/>
      <c r="AZ39" s="89"/>
    </row>
    <row r="40" spans="1:52" s="90" customFormat="1" ht="21" customHeight="1" x14ac:dyDescent="0.35">
      <c r="A40" s="152"/>
      <c r="B40" s="179"/>
      <c r="C40" s="152"/>
      <c r="D40" s="180"/>
      <c r="E40" s="181"/>
      <c r="F40" s="154"/>
      <c r="G40" s="156"/>
      <c r="H40" s="156"/>
      <c r="I40" s="182"/>
      <c r="J40" s="132"/>
      <c r="K40" s="133"/>
      <c r="L40" s="133"/>
      <c r="M40" s="133"/>
      <c r="N40" s="133"/>
      <c r="O40" s="134"/>
      <c r="P40" s="132"/>
      <c r="Q40" s="133"/>
      <c r="R40" s="133"/>
      <c r="S40" s="133"/>
      <c r="T40" s="133"/>
      <c r="U40" s="134"/>
      <c r="V40" s="132"/>
      <c r="W40" s="133"/>
      <c r="X40" s="133"/>
      <c r="Y40" s="133"/>
      <c r="Z40" s="133"/>
      <c r="AA40" s="134"/>
      <c r="AB40" s="132"/>
      <c r="AC40" s="133"/>
      <c r="AD40" s="133"/>
      <c r="AE40" s="133"/>
      <c r="AF40" s="133"/>
      <c r="AG40" s="134"/>
      <c r="AH40" s="132"/>
      <c r="AI40" s="133"/>
      <c r="AJ40" s="133"/>
      <c r="AK40" s="133"/>
      <c r="AL40" s="133"/>
      <c r="AM40" s="134"/>
      <c r="AN40" s="132"/>
      <c r="AO40" s="133"/>
      <c r="AP40" s="133"/>
      <c r="AQ40" s="133"/>
      <c r="AR40" s="133"/>
      <c r="AS40" s="134"/>
      <c r="AT40" s="132"/>
      <c r="AU40" s="133"/>
      <c r="AV40" s="133"/>
      <c r="AW40" s="133"/>
      <c r="AX40" s="133"/>
      <c r="AY40" s="134"/>
      <c r="AZ40" s="89"/>
    </row>
    <row r="41" spans="1:52" s="115" customFormat="1" ht="23.25" x14ac:dyDescent="0.35">
      <c r="A41" s="106"/>
      <c r="B41" s="183"/>
      <c r="C41" s="108"/>
      <c r="D41" s="106"/>
      <c r="E41" s="184"/>
      <c r="F41" s="184"/>
      <c r="G41" s="108"/>
      <c r="H41" s="106"/>
      <c r="I41" s="82"/>
      <c r="J41" s="83"/>
      <c r="K41" s="85"/>
      <c r="L41" s="85"/>
      <c r="M41" s="85"/>
      <c r="N41" s="85"/>
      <c r="O41" s="84"/>
      <c r="P41" s="83"/>
      <c r="Q41" s="85"/>
      <c r="R41" s="85"/>
      <c r="S41" s="85"/>
      <c r="T41" s="85"/>
      <c r="U41" s="84"/>
      <c r="V41" s="83"/>
      <c r="W41" s="85"/>
      <c r="X41" s="85"/>
      <c r="Y41" s="85"/>
      <c r="Z41" s="85"/>
      <c r="AA41" s="84"/>
      <c r="AB41" s="83"/>
      <c r="AC41" s="85"/>
      <c r="AD41" s="85"/>
      <c r="AE41" s="85"/>
      <c r="AF41" s="85"/>
      <c r="AG41" s="84"/>
      <c r="AH41" s="83"/>
      <c r="AI41" s="85"/>
      <c r="AJ41" s="85"/>
      <c r="AK41" s="85"/>
      <c r="AL41" s="85"/>
      <c r="AM41" s="84"/>
      <c r="AN41" s="83"/>
      <c r="AO41" s="85"/>
      <c r="AP41" s="85"/>
      <c r="AQ41" s="85"/>
      <c r="AR41" s="85"/>
      <c r="AS41" s="84"/>
      <c r="AT41" s="83"/>
      <c r="AU41" s="85"/>
      <c r="AV41" s="85"/>
      <c r="AW41" s="85"/>
      <c r="AX41" s="85"/>
      <c r="AY41" s="84"/>
      <c r="AZ41" s="89"/>
    </row>
    <row r="42" spans="1:52" s="115" customFormat="1" ht="23.25" x14ac:dyDescent="0.35">
      <c r="A42" s="116"/>
      <c r="B42" s="185"/>
      <c r="C42" s="118"/>
      <c r="D42" s="116"/>
      <c r="E42" s="186"/>
      <c r="F42" s="186"/>
      <c r="G42" s="118"/>
      <c r="H42" s="116"/>
      <c r="I42" s="98"/>
      <c r="J42" s="99"/>
      <c r="K42" s="87"/>
      <c r="L42" s="87"/>
      <c r="M42" s="87"/>
      <c r="N42" s="87"/>
      <c r="O42" s="100"/>
      <c r="P42" s="99"/>
      <c r="Q42" s="87"/>
      <c r="R42" s="87"/>
      <c r="S42" s="87"/>
      <c r="T42" s="87"/>
      <c r="U42" s="100"/>
      <c r="V42" s="99"/>
      <c r="W42" s="87"/>
      <c r="X42" s="87"/>
      <c r="Y42" s="87"/>
      <c r="Z42" s="87"/>
      <c r="AA42" s="100"/>
      <c r="AB42" s="99"/>
      <c r="AC42" s="87"/>
      <c r="AD42" s="87"/>
      <c r="AE42" s="87"/>
      <c r="AF42" s="87"/>
      <c r="AG42" s="100"/>
      <c r="AH42" s="99"/>
      <c r="AI42" s="87"/>
      <c r="AJ42" s="87"/>
      <c r="AK42" s="87"/>
      <c r="AL42" s="87"/>
      <c r="AM42" s="100"/>
      <c r="AN42" s="99"/>
      <c r="AO42" s="87"/>
      <c r="AP42" s="87"/>
      <c r="AQ42" s="87"/>
      <c r="AR42" s="87"/>
      <c r="AS42" s="100"/>
      <c r="AT42" s="99"/>
      <c r="AU42" s="87"/>
      <c r="AV42" s="87"/>
      <c r="AW42" s="87"/>
      <c r="AX42" s="87"/>
      <c r="AY42" s="100"/>
      <c r="AZ42" s="89"/>
    </row>
    <row r="43" spans="1:52" s="115" customFormat="1" ht="23.25" x14ac:dyDescent="0.35">
      <c r="A43" s="124"/>
      <c r="B43" s="142"/>
      <c r="C43" s="126"/>
      <c r="D43" s="124"/>
      <c r="E43" s="187"/>
      <c r="F43" s="187"/>
      <c r="G43" s="126"/>
      <c r="H43" s="124"/>
      <c r="I43" s="188"/>
      <c r="J43" s="132"/>
      <c r="K43" s="133"/>
      <c r="L43" s="133"/>
      <c r="M43" s="133"/>
      <c r="N43" s="133"/>
      <c r="O43" s="134"/>
      <c r="P43" s="132"/>
      <c r="Q43" s="133"/>
      <c r="R43" s="133"/>
      <c r="S43" s="133"/>
      <c r="T43" s="133"/>
      <c r="U43" s="134"/>
      <c r="V43" s="132"/>
      <c r="W43" s="133"/>
      <c r="X43" s="133"/>
      <c r="Y43" s="133"/>
      <c r="Z43" s="133"/>
      <c r="AA43" s="134"/>
      <c r="AB43" s="132"/>
      <c r="AC43" s="133"/>
      <c r="AD43" s="133"/>
      <c r="AE43" s="133"/>
      <c r="AF43" s="133"/>
      <c r="AG43" s="134"/>
      <c r="AH43" s="132"/>
      <c r="AI43" s="133"/>
      <c r="AJ43" s="133"/>
      <c r="AK43" s="133"/>
      <c r="AL43" s="133"/>
      <c r="AM43" s="134"/>
      <c r="AN43" s="132"/>
      <c r="AO43" s="133"/>
      <c r="AP43" s="133"/>
      <c r="AQ43" s="133"/>
      <c r="AR43" s="133"/>
      <c r="AS43" s="134"/>
      <c r="AT43" s="132"/>
      <c r="AU43" s="133"/>
      <c r="AV43" s="133"/>
      <c r="AW43" s="133"/>
      <c r="AX43" s="133"/>
      <c r="AY43" s="134"/>
      <c r="AZ43" s="89"/>
    </row>
    <row r="44" spans="1:52" s="90" customFormat="1" ht="23.25" x14ac:dyDescent="0.35">
      <c r="A44" s="171"/>
      <c r="B44" s="172"/>
      <c r="C44" s="171"/>
      <c r="D44" s="111"/>
      <c r="E44" s="79"/>
      <c r="F44" s="173"/>
      <c r="G44" s="189"/>
      <c r="H44" s="80"/>
      <c r="I44" s="82"/>
      <c r="J44" s="83"/>
      <c r="K44" s="85"/>
      <c r="L44" s="85"/>
      <c r="M44" s="85"/>
      <c r="N44" s="85"/>
      <c r="O44" s="84"/>
      <c r="P44" s="83"/>
      <c r="Q44" s="85"/>
      <c r="R44" s="85"/>
      <c r="S44" s="85"/>
      <c r="T44" s="85"/>
      <c r="U44" s="84"/>
      <c r="V44" s="83"/>
      <c r="W44" s="85"/>
      <c r="X44" s="85"/>
      <c r="Y44" s="85"/>
      <c r="Z44" s="85"/>
      <c r="AA44" s="84"/>
      <c r="AB44" s="83"/>
      <c r="AC44" s="85"/>
      <c r="AD44" s="85"/>
      <c r="AE44" s="85"/>
      <c r="AF44" s="85"/>
      <c r="AG44" s="84"/>
      <c r="AH44" s="83"/>
      <c r="AI44" s="85"/>
      <c r="AJ44" s="85"/>
      <c r="AK44" s="85"/>
      <c r="AL44" s="85"/>
      <c r="AM44" s="84"/>
      <c r="AN44" s="83"/>
      <c r="AO44" s="85"/>
      <c r="AP44" s="85"/>
      <c r="AQ44" s="85"/>
      <c r="AR44" s="85"/>
      <c r="AS44" s="84"/>
      <c r="AT44" s="83"/>
      <c r="AU44" s="85"/>
      <c r="AV44" s="85"/>
      <c r="AW44" s="85"/>
      <c r="AX44" s="85"/>
      <c r="AY44" s="84"/>
      <c r="AZ44" s="89"/>
    </row>
    <row r="45" spans="1:52" s="90" customFormat="1" ht="23.25" x14ac:dyDescent="0.35">
      <c r="A45" s="93"/>
      <c r="B45" s="175"/>
      <c r="C45" s="93"/>
      <c r="D45" s="190"/>
      <c r="E45" s="176"/>
      <c r="F45" s="177"/>
      <c r="G45" s="191"/>
      <c r="H45" s="96"/>
      <c r="I45" s="98"/>
      <c r="J45" s="99"/>
      <c r="K45" s="87"/>
      <c r="L45" s="87"/>
      <c r="M45" s="87"/>
      <c r="N45" s="87"/>
      <c r="O45" s="100"/>
      <c r="P45" s="99"/>
      <c r="Q45" s="87"/>
      <c r="R45" s="87"/>
      <c r="S45" s="87"/>
      <c r="T45" s="87"/>
      <c r="U45" s="100"/>
      <c r="V45" s="99"/>
      <c r="W45" s="87"/>
      <c r="X45" s="87"/>
      <c r="Y45" s="87"/>
      <c r="Z45" s="87"/>
      <c r="AA45" s="100"/>
      <c r="AB45" s="99"/>
      <c r="AC45" s="87"/>
      <c r="AD45" s="87"/>
      <c r="AE45" s="87"/>
      <c r="AF45" s="87"/>
      <c r="AG45" s="100"/>
      <c r="AH45" s="99"/>
      <c r="AI45" s="87"/>
      <c r="AJ45" s="87"/>
      <c r="AK45" s="87"/>
      <c r="AL45" s="87"/>
      <c r="AM45" s="100"/>
      <c r="AN45" s="99"/>
      <c r="AO45" s="87"/>
      <c r="AP45" s="87"/>
      <c r="AQ45" s="87"/>
      <c r="AR45" s="87"/>
      <c r="AS45" s="100"/>
      <c r="AT45" s="99"/>
      <c r="AU45" s="87"/>
      <c r="AV45" s="87"/>
      <c r="AW45" s="87"/>
      <c r="AX45" s="87"/>
      <c r="AY45" s="100"/>
      <c r="AZ45" s="89"/>
    </row>
    <row r="46" spans="1:52" s="115" customFormat="1" ht="23.25" x14ac:dyDescent="0.35">
      <c r="A46" s="116"/>
      <c r="B46" s="185"/>
      <c r="C46" s="118"/>
      <c r="D46" s="116"/>
      <c r="E46" s="192"/>
      <c r="F46" s="186"/>
      <c r="G46" s="118"/>
      <c r="H46" s="116"/>
      <c r="I46" s="98"/>
      <c r="J46" s="99"/>
      <c r="K46" s="87"/>
      <c r="L46" s="87"/>
      <c r="M46" s="87"/>
      <c r="N46" s="87"/>
      <c r="O46" s="100"/>
      <c r="P46" s="99"/>
      <c r="Q46" s="87"/>
      <c r="R46" s="87"/>
      <c r="S46" s="87"/>
      <c r="T46" s="87"/>
      <c r="U46" s="100"/>
      <c r="V46" s="99"/>
      <c r="W46" s="87"/>
      <c r="X46" s="87"/>
      <c r="Y46" s="87"/>
      <c r="Z46" s="87"/>
      <c r="AA46" s="100"/>
      <c r="AB46" s="99"/>
      <c r="AC46" s="87"/>
      <c r="AD46" s="87"/>
      <c r="AE46" s="87"/>
      <c r="AF46" s="87"/>
      <c r="AG46" s="100"/>
      <c r="AH46" s="99"/>
      <c r="AI46" s="87"/>
      <c r="AJ46" s="87"/>
      <c r="AK46" s="87"/>
      <c r="AL46" s="87"/>
      <c r="AM46" s="100"/>
      <c r="AN46" s="99"/>
      <c r="AO46" s="87"/>
      <c r="AP46" s="87"/>
      <c r="AQ46" s="87"/>
      <c r="AR46" s="87"/>
      <c r="AS46" s="100"/>
      <c r="AT46" s="99"/>
      <c r="AU46" s="87"/>
      <c r="AV46" s="87"/>
      <c r="AW46" s="87"/>
      <c r="AX46" s="87"/>
      <c r="AY46" s="100"/>
      <c r="AZ46" s="89"/>
    </row>
    <row r="47" spans="1:52" s="115" customFormat="1" ht="23.25" x14ac:dyDescent="0.35">
      <c r="A47" s="106"/>
      <c r="B47" s="183"/>
      <c r="C47" s="108"/>
      <c r="D47" s="106"/>
      <c r="E47" s="184"/>
      <c r="F47" s="106"/>
      <c r="G47" s="108"/>
      <c r="H47" s="106"/>
      <c r="I47" s="108"/>
      <c r="J47" s="83"/>
      <c r="K47" s="85"/>
      <c r="L47" s="85"/>
      <c r="M47" s="85"/>
      <c r="N47" s="84"/>
      <c r="O47" s="84"/>
      <c r="P47" s="83"/>
      <c r="Q47" s="85"/>
      <c r="R47" s="85"/>
      <c r="S47" s="85"/>
      <c r="T47" s="84"/>
      <c r="U47" s="84"/>
      <c r="V47" s="83"/>
      <c r="W47" s="85"/>
      <c r="X47" s="85"/>
      <c r="Y47" s="85"/>
      <c r="Z47" s="84"/>
      <c r="AA47" s="84"/>
      <c r="AB47" s="83"/>
      <c r="AC47" s="85"/>
      <c r="AD47" s="85"/>
      <c r="AE47" s="85"/>
      <c r="AF47" s="84"/>
      <c r="AG47" s="84"/>
      <c r="AH47" s="83"/>
      <c r="AI47" s="85"/>
      <c r="AJ47" s="85"/>
      <c r="AK47" s="85"/>
      <c r="AL47" s="84"/>
      <c r="AM47" s="84"/>
      <c r="AN47" s="83"/>
      <c r="AO47" s="85"/>
      <c r="AP47" s="85"/>
      <c r="AQ47" s="85"/>
      <c r="AR47" s="84"/>
      <c r="AS47" s="84"/>
      <c r="AT47" s="83"/>
      <c r="AU47" s="85"/>
      <c r="AV47" s="85"/>
      <c r="AW47" s="85"/>
      <c r="AX47" s="84"/>
      <c r="AY47" s="84"/>
      <c r="AZ47" s="89"/>
    </row>
    <row r="48" spans="1:52" s="115" customFormat="1" ht="23.25" x14ac:dyDescent="0.35">
      <c r="A48" s="116"/>
      <c r="B48" s="185"/>
      <c r="C48" s="118"/>
      <c r="D48" s="116"/>
      <c r="E48" s="192"/>
      <c r="F48" s="116"/>
      <c r="G48" s="118"/>
      <c r="H48" s="116"/>
      <c r="I48" s="118"/>
      <c r="J48" s="99"/>
      <c r="K48" s="87"/>
      <c r="L48" s="87"/>
      <c r="M48" s="87"/>
      <c r="N48" s="100"/>
      <c r="O48" s="100"/>
      <c r="P48" s="99"/>
      <c r="Q48" s="87"/>
      <c r="R48" s="87"/>
      <c r="S48" s="87"/>
      <c r="T48" s="100"/>
      <c r="U48" s="100"/>
      <c r="V48" s="99"/>
      <c r="W48" s="87"/>
      <c r="X48" s="87"/>
      <c r="Y48" s="87"/>
      <c r="Z48" s="100"/>
      <c r="AA48" s="100"/>
      <c r="AB48" s="99"/>
      <c r="AC48" s="87"/>
      <c r="AD48" s="87"/>
      <c r="AE48" s="87"/>
      <c r="AF48" s="100"/>
      <c r="AG48" s="100"/>
      <c r="AH48" s="99"/>
      <c r="AI48" s="87"/>
      <c r="AJ48" s="87"/>
      <c r="AK48" s="87"/>
      <c r="AL48" s="100"/>
      <c r="AM48" s="100"/>
      <c r="AN48" s="99"/>
      <c r="AO48" s="87"/>
      <c r="AP48" s="87"/>
      <c r="AQ48" s="87"/>
      <c r="AR48" s="100"/>
      <c r="AS48" s="100"/>
      <c r="AT48" s="99"/>
      <c r="AU48" s="87"/>
      <c r="AV48" s="87"/>
      <c r="AW48" s="87"/>
      <c r="AX48" s="100"/>
      <c r="AY48" s="100"/>
      <c r="AZ48" s="89"/>
    </row>
    <row r="49" spans="1:60" s="115" customFormat="1" ht="24" thickBot="1" x14ac:dyDescent="0.4">
      <c r="A49" s="124"/>
      <c r="B49" s="142"/>
      <c r="C49" s="126"/>
      <c r="D49" s="124"/>
      <c r="E49" s="143"/>
      <c r="F49" s="124"/>
      <c r="G49" s="126"/>
      <c r="H49" s="124"/>
      <c r="I49" s="126"/>
      <c r="J49" s="132"/>
      <c r="K49" s="133"/>
      <c r="L49" s="133"/>
      <c r="M49" s="133"/>
      <c r="N49" s="134"/>
      <c r="O49" s="134"/>
      <c r="P49" s="132"/>
      <c r="Q49" s="133"/>
      <c r="R49" s="133"/>
      <c r="S49" s="133"/>
      <c r="T49" s="134"/>
      <c r="U49" s="134"/>
      <c r="V49" s="132"/>
      <c r="W49" s="133"/>
      <c r="X49" s="133"/>
      <c r="Y49" s="133"/>
      <c r="Z49" s="134"/>
      <c r="AA49" s="134"/>
      <c r="AB49" s="132"/>
      <c r="AC49" s="133"/>
      <c r="AD49" s="133"/>
      <c r="AE49" s="133"/>
      <c r="AF49" s="134"/>
      <c r="AG49" s="134"/>
      <c r="AH49" s="132"/>
      <c r="AI49" s="133"/>
      <c r="AJ49" s="133"/>
      <c r="AK49" s="133"/>
      <c r="AL49" s="134"/>
      <c r="AM49" s="134"/>
      <c r="AN49" s="132"/>
      <c r="AO49" s="133"/>
      <c r="AP49" s="133"/>
      <c r="AQ49" s="133"/>
      <c r="AR49" s="134"/>
      <c r="AS49" s="134"/>
      <c r="AT49" s="132"/>
      <c r="AU49" s="133"/>
      <c r="AV49" s="133"/>
      <c r="AW49" s="133"/>
      <c r="AX49" s="134"/>
      <c r="AY49" s="134"/>
      <c r="AZ49" s="89"/>
    </row>
    <row r="50" spans="1:60" s="90" customFormat="1" ht="24" thickBot="1" x14ac:dyDescent="0.4">
      <c r="A50" s="606" t="s">
        <v>95</v>
      </c>
      <c r="B50" s="607"/>
      <c r="C50" s="607"/>
      <c r="D50" s="607"/>
      <c r="E50" s="607"/>
      <c r="F50" s="607"/>
      <c r="G50" s="607"/>
      <c r="H50" s="607"/>
      <c r="I50" s="607"/>
      <c r="J50" s="193"/>
      <c r="K50" s="193"/>
      <c r="L50" s="193"/>
      <c r="M50" s="193"/>
      <c r="N50" s="193"/>
      <c r="O50" s="193"/>
      <c r="P50" s="193"/>
      <c r="Q50" s="193"/>
      <c r="R50" s="193"/>
      <c r="S50" s="193"/>
      <c r="T50" s="193"/>
      <c r="U50" s="193"/>
      <c r="V50" s="193"/>
      <c r="W50" s="193"/>
      <c r="X50" s="193"/>
      <c r="Y50" s="193"/>
      <c r="Z50" s="193"/>
      <c r="AA50" s="193"/>
      <c r="AB50" s="193"/>
      <c r="AC50" s="193"/>
      <c r="AD50" s="193"/>
      <c r="AE50" s="193"/>
      <c r="AF50" s="193"/>
      <c r="AG50" s="193"/>
      <c r="AH50" s="193"/>
      <c r="AI50" s="193"/>
      <c r="AJ50" s="193"/>
      <c r="AK50" s="193"/>
      <c r="AL50" s="193"/>
      <c r="AM50" s="193"/>
      <c r="AN50" s="193"/>
      <c r="AO50" s="193"/>
      <c r="AP50" s="193"/>
      <c r="AQ50" s="193"/>
      <c r="AR50" s="193"/>
      <c r="AS50" s="193"/>
      <c r="AT50" s="193"/>
      <c r="AU50" s="193"/>
      <c r="AV50" s="193"/>
      <c r="AW50" s="193"/>
      <c r="AX50" s="193"/>
      <c r="AY50" s="193"/>
      <c r="AZ50" s="194" t="s">
        <v>1</v>
      </c>
      <c r="BA50" s="595" t="s">
        <v>12</v>
      </c>
      <c r="BB50" s="596"/>
      <c r="BC50" s="595" t="s">
        <v>96</v>
      </c>
      <c r="BD50" s="596"/>
      <c r="BE50" s="595" t="s">
        <v>97</v>
      </c>
      <c r="BF50" s="596"/>
      <c r="BG50" s="595" t="s">
        <v>98</v>
      </c>
      <c r="BH50" s="597"/>
    </row>
    <row r="51" spans="1:60" s="90" customFormat="1" ht="23.25" x14ac:dyDescent="0.35">
      <c r="A51" s="195"/>
      <c r="B51" s="196"/>
      <c r="C51" s="197"/>
      <c r="D51" s="198"/>
      <c r="E51" s="199"/>
      <c r="F51" s="200"/>
      <c r="G51" s="201"/>
      <c r="H51" s="201"/>
      <c r="I51" s="202"/>
      <c r="J51" s="203"/>
      <c r="K51" s="204"/>
      <c r="L51" s="204"/>
      <c r="M51" s="204"/>
      <c r="N51" s="204"/>
      <c r="O51" s="204"/>
      <c r="P51" s="203"/>
      <c r="Q51" s="204"/>
      <c r="R51" s="204"/>
      <c r="S51" s="204"/>
      <c r="T51" s="204"/>
      <c r="U51" s="204"/>
      <c r="V51" s="203"/>
      <c r="W51" s="204"/>
      <c r="X51" s="204"/>
      <c r="Y51" s="204"/>
      <c r="Z51" s="204"/>
      <c r="AA51" s="204"/>
      <c r="AB51" s="203"/>
      <c r="AC51" s="204"/>
      <c r="AD51" s="204"/>
      <c r="AE51" s="204"/>
      <c r="AF51" s="204"/>
      <c r="AG51" s="204"/>
      <c r="AH51" s="203"/>
      <c r="AI51" s="204"/>
      <c r="AJ51" s="204"/>
      <c r="AK51" s="204"/>
      <c r="AL51" s="204"/>
      <c r="AM51" s="204"/>
      <c r="AN51" s="203"/>
      <c r="AO51" s="204"/>
      <c r="AP51" s="204"/>
      <c r="AQ51" s="204"/>
      <c r="AR51" s="204"/>
      <c r="AS51" s="204"/>
      <c r="AT51" s="203"/>
      <c r="AU51" s="204"/>
      <c r="AV51" s="204"/>
      <c r="AW51" s="204"/>
      <c r="AX51" s="204"/>
      <c r="AY51" s="204"/>
      <c r="AZ51" s="205"/>
      <c r="BA51" s="598"/>
      <c r="BB51" s="599"/>
      <c r="BC51" s="598"/>
      <c r="BD51" s="599"/>
      <c r="BE51" s="600"/>
      <c r="BF51" s="601"/>
      <c r="BG51" s="598"/>
      <c r="BH51" s="602"/>
    </row>
    <row r="52" spans="1:60" s="90" customFormat="1" ht="23.25" x14ac:dyDescent="0.35">
      <c r="A52" s="206"/>
      <c r="B52" s="207"/>
      <c r="C52" s="208"/>
      <c r="D52" s="209"/>
      <c r="E52" s="210"/>
      <c r="F52" s="211"/>
      <c r="G52" s="212"/>
      <c r="H52" s="212"/>
      <c r="I52" s="167"/>
      <c r="J52" s="213"/>
      <c r="K52" s="214"/>
      <c r="L52" s="214"/>
      <c r="M52" s="214"/>
      <c r="N52" s="214"/>
      <c r="O52" s="214"/>
      <c r="P52" s="213"/>
      <c r="Q52" s="214"/>
      <c r="R52" s="214"/>
      <c r="S52" s="214"/>
      <c r="T52" s="214"/>
      <c r="U52" s="214"/>
      <c r="V52" s="213"/>
      <c r="W52" s="214"/>
      <c r="X52" s="214"/>
      <c r="Y52" s="214"/>
      <c r="Z52" s="214"/>
      <c r="AA52" s="214"/>
      <c r="AB52" s="213"/>
      <c r="AC52" s="214"/>
      <c r="AD52" s="214"/>
      <c r="AE52" s="214"/>
      <c r="AF52" s="214"/>
      <c r="AG52" s="214"/>
      <c r="AH52" s="213"/>
      <c r="AI52" s="214"/>
      <c r="AJ52" s="214"/>
      <c r="AK52" s="214"/>
      <c r="AL52" s="214"/>
      <c r="AM52" s="214"/>
      <c r="AN52" s="213"/>
      <c r="AO52" s="214"/>
      <c r="AP52" s="214"/>
      <c r="AQ52" s="214"/>
      <c r="AR52" s="214"/>
      <c r="AS52" s="214"/>
      <c r="AT52" s="213"/>
      <c r="AU52" s="214"/>
      <c r="AV52" s="214"/>
      <c r="AW52" s="214"/>
      <c r="AX52" s="214"/>
      <c r="AY52" s="214"/>
      <c r="AZ52" s="215"/>
      <c r="BA52" s="591"/>
      <c r="BB52" s="592"/>
      <c r="BC52" s="591"/>
      <c r="BD52" s="592"/>
      <c r="BE52" s="582"/>
      <c r="BF52" s="593"/>
      <c r="BG52" s="583"/>
      <c r="BH52" s="594"/>
    </row>
    <row r="53" spans="1:60" s="90" customFormat="1" ht="23.25" x14ac:dyDescent="0.35">
      <c r="A53" s="206"/>
      <c r="B53" s="207"/>
      <c r="C53" s="208"/>
      <c r="D53" s="209"/>
      <c r="E53" s="210"/>
      <c r="F53" s="216"/>
      <c r="G53" s="217"/>
      <c r="H53" s="217"/>
      <c r="I53" s="167"/>
      <c r="J53" s="213"/>
      <c r="K53" s="214"/>
      <c r="L53" s="214"/>
      <c r="M53" s="214"/>
      <c r="N53" s="214"/>
      <c r="O53" s="214"/>
      <c r="P53" s="213"/>
      <c r="Q53" s="214"/>
      <c r="R53" s="214"/>
      <c r="S53" s="214"/>
      <c r="T53" s="214"/>
      <c r="U53" s="214"/>
      <c r="V53" s="213"/>
      <c r="W53" s="214"/>
      <c r="X53" s="214"/>
      <c r="Y53" s="214"/>
      <c r="Z53" s="214"/>
      <c r="AA53" s="214"/>
      <c r="AB53" s="213"/>
      <c r="AC53" s="214"/>
      <c r="AD53" s="214"/>
      <c r="AE53" s="214"/>
      <c r="AF53" s="214"/>
      <c r="AG53" s="214"/>
      <c r="AH53" s="213"/>
      <c r="AI53" s="214"/>
      <c r="AJ53" s="214"/>
      <c r="AK53" s="214"/>
      <c r="AL53" s="214"/>
      <c r="AM53" s="214"/>
      <c r="AN53" s="213"/>
      <c r="AO53" s="214"/>
      <c r="AP53" s="214"/>
      <c r="AQ53" s="214"/>
      <c r="AR53" s="214"/>
      <c r="AS53" s="214"/>
      <c r="AT53" s="213"/>
      <c r="AU53" s="214"/>
      <c r="AV53" s="214"/>
      <c r="AW53" s="214"/>
      <c r="AX53" s="214"/>
      <c r="AY53" s="214"/>
      <c r="AZ53" s="218"/>
      <c r="BA53" s="591"/>
      <c r="BB53" s="592"/>
      <c r="BC53" s="591"/>
      <c r="BD53" s="592"/>
      <c r="BE53" s="582"/>
      <c r="BF53" s="582"/>
      <c r="BG53" s="583"/>
      <c r="BH53" s="584"/>
    </row>
    <row r="54" spans="1:60" s="90" customFormat="1" ht="23.25" x14ac:dyDescent="0.35">
      <c r="A54" s="206"/>
      <c r="B54" s="207"/>
      <c r="C54" s="208"/>
      <c r="D54" s="209"/>
      <c r="E54" s="210"/>
      <c r="F54" s="211"/>
      <c r="G54" s="212"/>
      <c r="H54" s="212"/>
      <c r="I54" s="167"/>
      <c r="J54" s="213"/>
      <c r="K54" s="214"/>
      <c r="L54" s="214"/>
      <c r="M54" s="214"/>
      <c r="N54" s="214"/>
      <c r="O54" s="214"/>
      <c r="P54" s="213"/>
      <c r="Q54" s="214"/>
      <c r="R54" s="214"/>
      <c r="S54" s="214"/>
      <c r="T54" s="214"/>
      <c r="U54" s="214"/>
      <c r="V54" s="213"/>
      <c r="W54" s="214"/>
      <c r="X54" s="214"/>
      <c r="Y54" s="214"/>
      <c r="Z54" s="214"/>
      <c r="AA54" s="214"/>
      <c r="AB54" s="213"/>
      <c r="AC54" s="214"/>
      <c r="AD54" s="214"/>
      <c r="AE54" s="214"/>
      <c r="AF54" s="214"/>
      <c r="AG54" s="214"/>
      <c r="AH54" s="213"/>
      <c r="AI54" s="214"/>
      <c r="AJ54" s="214"/>
      <c r="AK54" s="214"/>
      <c r="AL54" s="214"/>
      <c r="AM54" s="214"/>
      <c r="AN54" s="213"/>
      <c r="AO54" s="214"/>
      <c r="AP54" s="214"/>
      <c r="AQ54" s="214"/>
      <c r="AR54" s="214"/>
      <c r="AS54" s="214"/>
      <c r="AT54" s="213"/>
      <c r="AU54" s="214"/>
      <c r="AV54" s="214"/>
      <c r="AW54" s="214"/>
      <c r="AX54" s="214"/>
      <c r="AY54" s="214"/>
      <c r="AZ54" s="215"/>
      <c r="BA54" s="589"/>
      <c r="BB54" s="590"/>
      <c r="BC54" s="589"/>
      <c r="BD54" s="590"/>
      <c r="BE54" s="582"/>
      <c r="BF54" s="582"/>
      <c r="BG54" s="583"/>
      <c r="BH54" s="584"/>
    </row>
    <row r="55" spans="1:60" s="90" customFormat="1" ht="23.25" x14ac:dyDescent="0.35">
      <c r="A55" s="219"/>
      <c r="B55" s="207"/>
      <c r="C55" s="220"/>
      <c r="D55" s="209"/>
      <c r="E55" s="221"/>
      <c r="F55" s="222"/>
      <c r="G55" s="223"/>
      <c r="H55" s="223"/>
      <c r="I55" s="167"/>
      <c r="J55" s="213"/>
      <c r="K55" s="214"/>
      <c r="L55" s="214"/>
      <c r="M55" s="214"/>
      <c r="N55" s="214"/>
      <c r="O55" s="214"/>
      <c r="P55" s="213"/>
      <c r="Q55" s="214"/>
      <c r="R55" s="214"/>
      <c r="S55" s="214"/>
      <c r="T55" s="214"/>
      <c r="U55" s="214"/>
      <c r="V55" s="213"/>
      <c r="W55" s="214"/>
      <c r="X55" s="214"/>
      <c r="Y55" s="214"/>
      <c r="Z55" s="214"/>
      <c r="AA55" s="214"/>
      <c r="AB55" s="213"/>
      <c r="AC55" s="214"/>
      <c r="AD55" s="214"/>
      <c r="AE55" s="214"/>
      <c r="AF55" s="214"/>
      <c r="AG55" s="214"/>
      <c r="AH55" s="213"/>
      <c r="AI55" s="214"/>
      <c r="AJ55" s="214"/>
      <c r="AK55" s="214"/>
      <c r="AL55" s="214"/>
      <c r="AM55" s="214"/>
      <c r="AN55" s="213"/>
      <c r="AO55" s="214"/>
      <c r="AP55" s="214"/>
      <c r="AQ55" s="214"/>
      <c r="AR55" s="214"/>
      <c r="AS55" s="214"/>
      <c r="AT55" s="213"/>
      <c r="AU55" s="214"/>
      <c r="AV55" s="214"/>
      <c r="AW55" s="214"/>
      <c r="AX55" s="214"/>
      <c r="AY55" s="214"/>
      <c r="AZ55" s="215"/>
      <c r="BA55" s="577"/>
      <c r="BB55" s="578"/>
      <c r="BC55" s="577"/>
      <c r="BD55" s="578"/>
      <c r="BE55" s="579"/>
      <c r="BF55" s="579"/>
      <c r="BG55" s="587"/>
      <c r="BH55" s="588"/>
    </row>
    <row r="56" spans="1:60" s="90" customFormat="1" ht="23.25" x14ac:dyDescent="0.35">
      <c r="A56" s="219"/>
      <c r="B56" s="207"/>
      <c r="C56" s="220"/>
      <c r="D56" s="224"/>
      <c r="E56" s="225"/>
      <c r="F56" s="222"/>
      <c r="G56" s="212"/>
      <c r="H56" s="212"/>
      <c r="I56" s="167"/>
      <c r="J56" s="213"/>
      <c r="K56" s="214"/>
      <c r="L56" s="214"/>
      <c r="M56" s="214"/>
      <c r="N56" s="214"/>
      <c r="O56" s="214"/>
      <c r="P56" s="213"/>
      <c r="Q56" s="214"/>
      <c r="R56" s="214"/>
      <c r="S56" s="214"/>
      <c r="T56" s="214"/>
      <c r="U56" s="214"/>
      <c r="V56" s="213"/>
      <c r="W56" s="214"/>
      <c r="X56" s="214"/>
      <c r="Y56" s="214"/>
      <c r="Z56" s="214"/>
      <c r="AA56" s="214"/>
      <c r="AB56" s="213"/>
      <c r="AC56" s="214"/>
      <c r="AD56" s="214"/>
      <c r="AE56" s="214"/>
      <c r="AF56" s="214"/>
      <c r="AG56" s="214"/>
      <c r="AH56" s="213"/>
      <c r="AI56" s="214"/>
      <c r="AJ56" s="214"/>
      <c r="AK56" s="214"/>
      <c r="AL56" s="214"/>
      <c r="AM56" s="214"/>
      <c r="AN56" s="213"/>
      <c r="AO56" s="214"/>
      <c r="AP56" s="214"/>
      <c r="AQ56" s="214"/>
      <c r="AR56" s="214"/>
      <c r="AS56" s="214"/>
      <c r="AT56" s="213"/>
      <c r="AU56" s="214"/>
      <c r="AV56" s="214"/>
      <c r="AW56" s="214"/>
      <c r="AX56" s="214"/>
      <c r="AY56" s="214"/>
      <c r="AZ56" s="215"/>
      <c r="BA56" s="577"/>
      <c r="BB56" s="578"/>
      <c r="BC56" s="577"/>
      <c r="BD56" s="578"/>
      <c r="BE56" s="579"/>
      <c r="BF56" s="579"/>
      <c r="BG56" s="585"/>
      <c r="BH56" s="586"/>
    </row>
    <row r="57" spans="1:60" s="90" customFormat="1" ht="23.25" x14ac:dyDescent="0.35">
      <c r="A57" s="226"/>
      <c r="B57" s="207"/>
      <c r="C57" s="227"/>
      <c r="D57" s="224"/>
      <c r="E57" s="225"/>
      <c r="F57" s="211"/>
      <c r="G57" s="212"/>
      <c r="H57" s="212"/>
      <c r="I57" s="167"/>
      <c r="J57" s="213"/>
      <c r="K57" s="214"/>
      <c r="L57" s="214"/>
      <c r="M57" s="214"/>
      <c r="N57" s="214"/>
      <c r="O57" s="214"/>
      <c r="P57" s="213"/>
      <c r="Q57" s="214"/>
      <c r="R57" s="214"/>
      <c r="S57" s="214"/>
      <c r="T57" s="214"/>
      <c r="U57" s="214"/>
      <c r="V57" s="213"/>
      <c r="W57" s="214"/>
      <c r="X57" s="214"/>
      <c r="Y57" s="214"/>
      <c r="Z57" s="214"/>
      <c r="AA57" s="214"/>
      <c r="AB57" s="213"/>
      <c r="AC57" s="214"/>
      <c r="AD57" s="214"/>
      <c r="AE57" s="214"/>
      <c r="AF57" s="214"/>
      <c r="AG57" s="214"/>
      <c r="AH57" s="213"/>
      <c r="AI57" s="214"/>
      <c r="AJ57" s="214"/>
      <c r="AK57" s="214"/>
      <c r="AL57" s="214"/>
      <c r="AM57" s="214"/>
      <c r="AN57" s="213"/>
      <c r="AO57" s="214"/>
      <c r="AP57" s="214"/>
      <c r="AQ57" s="214"/>
      <c r="AR57" s="214"/>
      <c r="AS57" s="214"/>
      <c r="AT57" s="213"/>
      <c r="AU57" s="214"/>
      <c r="AV57" s="214"/>
      <c r="AW57" s="214"/>
      <c r="AX57" s="214"/>
      <c r="AY57" s="214"/>
      <c r="AZ57" s="215"/>
      <c r="BA57" s="577"/>
      <c r="BB57" s="578"/>
      <c r="BC57" s="577"/>
      <c r="BD57" s="578"/>
      <c r="BE57" s="579"/>
      <c r="BF57" s="587"/>
      <c r="BG57" s="579"/>
      <c r="BH57" s="588"/>
    </row>
    <row r="58" spans="1:60" s="90" customFormat="1" ht="23.25" x14ac:dyDescent="0.35">
      <c r="A58" s="226"/>
      <c r="B58" s="207"/>
      <c r="C58" s="228"/>
      <c r="D58" s="229"/>
      <c r="E58" s="221"/>
      <c r="F58" s="211"/>
      <c r="G58" s="212"/>
      <c r="H58" s="212"/>
      <c r="I58" s="167"/>
      <c r="J58" s="213"/>
      <c r="K58" s="214"/>
      <c r="L58" s="214"/>
      <c r="M58" s="214"/>
      <c r="N58" s="214"/>
      <c r="O58" s="214"/>
      <c r="P58" s="213"/>
      <c r="Q58" s="214"/>
      <c r="R58" s="214"/>
      <c r="S58" s="214"/>
      <c r="T58" s="214"/>
      <c r="U58" s="214"/>
      <c r="V58" s="213"/>
      <c r="W58" s="214"/>
      <c r="X58" s="214"/>
      <c r="Y58" s="214"/>
      <c r="Z58" s="214"/>
      <c r="AA58" s="214"/>
      <c r="AB58" s="213"/>
      <c r="AC58" s="214"/>
      <c r="AD58" s="214"/>
      <c r="AE58" s="214"/>
      <c r="AF58" s="214"/>
      <c r="AG58" s="214"/>
      <c r="AH58" s="213"/>
      <c r="AI58" s="214"/>
      <c r="AJ58" s="214"/>
      <c r="AK58" s="214"/>
      <c r="AL58" s="214"/>
      <c r="AM58" s="214"/>
      <c r="AN58" s="213"/>
      <c r="AO58" s="214"/>
      <c r="AP58" s="214"/>
      <c r="AQ58" s="214"/>
      <c r="AR58" s="214"/>
      <c r="AS58" s="214"/>
      <c r="AT58" s="213"/>
      <c r="AU58" s="214"/>
      <c r="AV58" s="214"/>
      <c r="AW58" s="214"/>
      <c r="AX58" s="214"/>
      <c r="AY58" s="214"/>
      <c r="AZ58" s="215"/>
      <c r="BA58" s="577"/>
      <c r="BB58" s="578"/>
      <c r="BC58" s="577"/>
      <c r="BD58" s="578"/>
      <c r="BE58" s="579"/>
      <c r="BF58" s="579"/>
      <c r="BG58" s="580"/>
      <c r="BH58" s="581"/>
    </row>
    <row r="59" spans="1:60" s="90" customFormat="1" ht="23.25" x14ac:dyDescent="0.35">
      <c r="A59" s="226"/>
      <c r="B59" s="207"/>
      <c r="C59" s="161"/>
      <c r="D59" s="230"/>
      <c r="E59" s="231"/>
      <c r="F59" s="222"/>
      <c r="G59" s="223"/>
      <c r="H59" s="223"/>
      <c r="I59" s="167"/>
      <c r="J59" s="213"/>
      <c r="K59" s="214"/>
      <c r="L59" s="214"/>
      <c r="M59" s="214"/>
      <c r="N59" s="214"/>
      <c r="O59" s="214"/>
      <c r="P59" s="213"/>
      <c r="Q59" s="214"/>
      <c r="R59" s="214"/>
      <c r="S59" s="214"/>
      <c r="T59" s="214"/>
      <c r="U59" s="214"/>
      <c r="V59" s="213"/>
      <c r="W59" s="214"/>
      <c r="X59" s="214"/>
      <c r="Y59" s="214"/>
      <c r="Z59" s="214"/>
      <c r="AA59" s="214"/>
      <c r="AB59" s="213"/>
      <c r="AC59" s="214"/>
      <c r="AD59" s="214"/>
      <c r="AE59" s="214"/>
      <c r="AF59" s="214"/>
      <c r="AG59" s="214"/>
      <c r="AH59" s="213"/>
      <c r="AI59" s="214"/>
      <c r="AJ59" s="214"/>
      <c r="AK59" s="214"/>
      <c r="AL59" s="214"/>
      <c r="AM59" s="214"/>
      <c r="AN59" s="213"/>
      <c r="AO59" s="214"/>
      <c r="AP59" s="214"/>
      <c r="AQ59" s="214"/>
      <c r="AR59" s="214"/>
      <c r="AS59" s="214"/>
      <c r="AT59" s="213"/>
      <c r="AU59" s="214"/>
      <c r="AV59" s="214"/>
      <c r="AW59" s="214"/>
      <c r="AX59" s="214"/>
      <c r="AY59" s="214"/>
      <c r="AZ59" s="215"/>
      <c r="BA59" s="577"/>
      <c r="BB59" s="578"/>
      <c r="BC59" s="577"/>
      <c r="BD59" s="578"/>
      <c r="BE59" s="582"/>
      <c r="BF59" s="582"/>
      <c r="BG59" s="583"/>
      <c r="BH59" s="584"/>
    </row>
    <row r="60" spans="1:60" s="90" customFormat="1" ht="23.25" x14ac:dyDescent="0.35">
      <c r="A60" s="232"/>
      <c r="C60" s="232"/>
      <c r="D60" s="232"/>
      <c r="E60" s="233"/>
      <c r="F60" s="233"/>
      <c r="G60" s="234"/>
      <c r="H60" s="234"/>
      <c r="I60" s="235"/>
      <c r="J60" s="115"/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115"/>
      <c r="Y60" s="115"/>
      <c r="Z60" s="115"/>
      <c r="AA60" s="115"/>
      <c r="AB60" s="115"/>
      <c r="AC60" s="115"/>
      <c r="AD60" s="115"/>
      <c r="AE60" s="115"/>
      <c r="AF60" s="115"/>
      <c r="AG60" s="115"/>
      <c r="AH60" s="115"/>
      <c r="AI60" s="115"/>
      <c r="AJ60" s="115"/>
      <c r="AK60" s="115"/>
      <c r="AL60" s="115"/>
      <c r="AM60" s="115"/>
      <c r="AN60" s="115"/>
      <c r="AO60" s="115"/>
      <c r="AP60" s="115"/>
      <c r="AQ60" s="115"/>
      <c r="AR60" s="115"/>
      <c r="AS60" s="115"/>
      <c r="AT60" s="115"/>
      <c r="AU60" s="115"/>
      <c r="AV60" s="115"/>
      <c r="AW60" s="115"/>
      <c r="AX60" s="115"/>
      <c r="AY60" s="115"/>
      <c r="AZ60" s="236"/>
    </row>
    <row r="61" spans="1:60" s="90" customFormat="1" ht="23.25" x14ac:dyDescent="0.35">
      <c r="A61" s="232"/>
      <c r="B61" s="237" t="s">
        <v>99</v>
      </c>
      <c r="C61" s="237"/>
      <c r="D61" s="237"/>
      <c r="E61" s="238"/>
      <c r="F61" s="233"/>
      <c r="G61" s="234"/>
      <c r="H61" s="234"/>
      <c r="I61" s="235"/>
      <c r="J61" s="115"/>
      <c r="K61" s="115"/>
      <c r="L61" s="115"/>
      <c r="M61" s="115"/>
      <c r="N61" s="115"/>
      <c r="O61" s="115"/>
      <c r="P61" s="115"/>
      <c r="Q61" s="115"/>
      <c r="R61" s="115"/>
      <c r="S61" s="115"/>
      <c r="T61" s="115"/>
      <c r="U61" s="115"/>
      <c r="V61" s="115"/>
      <c r="W61" s="115"/>
      <c r="X61" s="115"/>
      <c r="Y61" s="115"/>
      <c r="Z61" s="115"/>
      <c r="AA61" s="115"/>
      <c r="AB61" s="115"/>
      <c r="AC61" s="115"/>
      <c r="AD61" s="115"/>
      <c r="AE61" s="115"/>
      <c r="AF61" s="115"/>
      <c r="AG61" s="115"/>
      <c r="AH61" s="115"/>
      <c r="AI61" s="115"/>
      <c r="AJ61" s="115"/>
      <c r="AK61" s="115"/>
      <c r="AL61" s="115"/>
      <c r="AM61" s="115"/>
      <c r="AN61" s="115"/>
      <c r="AO61" s="115"/>
      <c r="AP61" s="115"/>
      <c r="AQ61" s="115"/>
      <c r="AR61" s="115"/>
      <c r="AS61" s="115"/>
      <c r="AT61" s="115"/>
      <c r="AU61" s="115"/>
      <c r="AV61" s="115"/>
      <c r="AW61" s="115"/>
      <c r="AX61" s="115"/>
      <c r="AY61" s="115"/>
      <c r="AZ61" s="236"/>
    </row>
    <row r="62" spans="1:60" s="90" customFormat="1" ht="23.25" x14ac:dyDescent="0.35">
      <c r="A62" s="232"/>
      <c r="B62" s="237" t="s">
        <v>100</v>
      </c>
      <c r="C62" s="237"/>
      <c r="D62" s="237"/>
      <c r="E62" s="239"/>
      <c r="F62" s="233"/>
      <c r="G62" s="234"/>
      <c r="H62" s="234"/>
      <c r="I62" s="23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115"/>
      <c r="AN62" s="115"/>
      <c r="AO62" s="115"/>
      <c r="AP62" s="115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</row>
    <row r="63" spans="1:60" ht="20.25" x14ac:dyDescent="0.3">
      <c r="A63" s="240"/>
      <c r="I63" s="242"/>
    </row>
    <row r="64" spans="1:60" ht="23.25" x14ac:dyDescent="0.35">
      <c r="B64" s="237"/>
      <c r="C64" s="237"/>
      <c r="D64" s="237"/>
      <c r="E64" s="239"/>
      <c r="F64" s="239"/>
    </row>
    <row r="65" spans="6:6" ht="23.25" x14ac:dyDescent="0.35">
      <c r="F65" s="239"/>
    </row>
  </sheetData>
  <mergeCells count="54">
    <mergeCell ref="J15:Y15"/>
    <mergeCell ref="Z15:AY15"/>
    <mergeCell ref="K16:O16"/>
    <mergeCell ref="Q16:U16"/>
    <mergeCell ref="W16:AA16"/>
    <mergeCell ref="AC16:AG16"/>
    <mergeCell ref="AI16:AM16"/>
    <mergeCell ref="AO16:AS16"/>
    <mergeCell ref="AU16:AY16"/>
    <mergeCell ref="C19:I19"/>
    <mergeCell ref="C29:I29"/>
    <mergeCell ref="C33:I33"/>
    <mergeCell ref="C37:I37"/>
    <mergeCell ref="A50:I50"/>
    <mergeCell ref="BC50:BD50"/>
    <mergeCell ref="BE50:BF50"/>
    <mergeCell ref="BG50:BH50"/>
    <mergeCell ref="BA51:BB51"/>
    <mergeCell ref="BC51:BD51"/>
    <mergeCell ref="BE51:BF51"/>
    <mergeCell ref="BG51:BH51"/>
    <mergeCell ref="BA50:BB50"/>
    <mergeCell ref="BA52:BB52"/>
    <mergeCell ref="BC52:BD52"/>
    <mergeCell ref="BE52:BF52"/>
    <mergeCell ref="BG52:BH52"/>
    <mergeCell ref="BA53:BB53"/>
    <mergeCell ref="BC53:BD53"/>
    <mergeCell ref="BE53:BF53"/>
    <mergeCell ref="BG53:BH53"/>
    <mergeCell ref="BA54:BB54"/>
    <mergeCell ref="BC54:BD54"/>
    <mergeCell ref="BE54:BF54"/>
    <mergeCell ref="BG54:BH54"/>
    <mergeCell ref="BA55:BB55"/>
    <mergeCell ref="BC55:BD55"/>
    <mergeCell ref="BE55:BF55"/>
    <mergeCell ref="BG55:BH55"/>
    <mergeCell ref="BA56:BB56"/>
    <mergeCell ref="BC56:BD56"/>
    <mergeCell ref="BE56:BF56"/>
    <mergeCell ref="BG56:BH56"/>
    <mergeCell ref="BA57:BB57"/>
    <mergeCell ref="BC57:BD57"/>
    <mergeCell ref="BE57:BF57"/>
    <mergeCell ref="BG57:BH57"/>
    <mergeCell ref="BA58:BB58"/>
    <mergeCell ref="BC58:BD58"/>
    <mergeCell ref="BE58:BF58"/>
    <mergeCell ref="BG58:BH58"/>
    <mergeCell ref="BA59:BB59"/>
    <mergeCell ref="BC59:BD59"/>
    <mergeCell ref="BE59:BF59"/>
    <mergeCell ref="BG59:BH59"/>
  </mergeCells>
  <pageMargins left="0.78740157480314965" right="0.23622047244094491" top="0.86614173228346458" bottom="0.82677165354330717" header="0.51181102362204722" footer="0.51181102362204722"/>
  <pageSetup paperSize="8" scale="50" orientation="landscape" r:id="rId1"/>
  <headerFooter alignWithMargins="0">
    <oddHeader>&amp;L&amp;"Times New Roman,Gras"&amp;36PLANNING HEBDOMADAIRE BUREAU D'ETUDES</oddHeader>
    <oddFooter>&amp;C&amp;P&amp;R&amp;D</oddFooter>
  </headerFooter>
  <rowBreaks count="1" manualBreakCount="1">
    <brk id="49" max="59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345"/>
  <sheetViews>
    <sheetView topLeftCell="A10" zoomScale="50" zoomScaleNormal="50" zoomScaleSheetLayoutView="40" workbookViewId="0">
      <selection activeCell="K16" sqref="K16:AK16"/>
    </sheetView>
  </sheetViews>
  <sheetFormatPr baseColWidth="10" defaultRowHeight="12.75" x14ac:dyDescent="0.2"/>
  <cols>
    <col min="1" max="1" width="12.7109375" style="286" customWidth="1"/>
    <col min="2" max="2" width="73" style="254" customWidth="1"/>
    <col min="3" max="3" width="14.42578125" style="286" customWidth="1"/>
    <col min="4" max="4" width="16" style="286" customWidth="1"/>
    <col min="5" max="5" width="74" style="395" customWidth="1"/>
    <col min="6" max="6" width="33.28515625" style="395" customWidth="1"/>
    <col min="7" max="7" width="18.140625" style="261" customWidth="1"/>
    <col min="8" max="8" width="19.5703125" style="263" customWidth="1"/>
    <col min="9" max="9" width="1.7109375" style="254" customWidth="1"/>
    <col min="10" max="13" width="4" style="253" customWidth="1"/>
    <col min="14" max="14" width="4" style="396" customWidth="1"/>
    <col min="15" max="15" width="1.7109375" style="254" customWidth="1"/>
    <col min="16" max="19" width="4" style="253" customWidth="1"/>
    <col min="20" max="20" width="4" style="396" customWidth="1"/>
    <col min="21" max="21" width="1.7109375" style="254" customWidth="1"/>
    <col min="22" max="25" width="4" style="253" customWidth="1"/>
    <col min="26" max="26" width="4" style="396" customWidth="1"/>
    <col min="27" max="27" width="1.7109375" style="254" customWidth="1"/>
    <col min="28" max="31" width="4" style="253" customWidth="1"/>
    <col min="32" max="32" width="4" style="396" customWidth="1"/>
    <col min="33" max="33" width="1.7109375" style="254" customWidth="1"/>
    <col min="34" max="37" width="4" style="253" customWidth="1"/>
    <col min="38" max="38" width="4" style="396" customWidth="1"/>
    <col min="39" max="256" width="11.42578125" style="254"/>
    <col min="257" max="257" width="12.7109375" style="254" customWidth="1"/>
    <col min="258" max="258" width="73" style="254" customWidth="1"/>
    <col min="259" max="259" width="14.42578125" style="254" customWidth="1"/>
    <col min="260" max="260" width="16" style="254" customWidth="1"/>
    <col min="261" max="261" width="74" style="254" customWidth="1"/>
    <col min="262" max="262" width="33.28515625" style="254" customWidth="1"/>
    <col min="263" max="263" width="18.140625" style="254" customWidth="1"/>
    <col min="264" max="264" width="19.5703125" style="254" customWidth="1"/>
    <col min="265" max="265" width="1.7109375" style="254" customWidth="1"/>
    <col min="266" max="270" width="4" style="254" customWidth="1"/>
    <col min="271" max="271" width="1.7109375" style="254" customWidth="1"/>
    <col min="272" max="276" width="4" style="254" customWidth="1"/>
    <col min="277" max="277" width="1.7109375" style="254" customWidth="1"/>
    <col min="278" max="282" width="4" style="254" customWidth="1"/>
    <col min="283" max="283" width="1.7109375" style="254" customWidth="1"/>
    <col min="284" max="288" width="4" style="254" customWidth="1"/>
    <col min="289" max="289" width="1.7109375" style="254" customWidth="1"/>
    <col min="290" max="294" width="4" style="254" customWidth="1"/>
    <col min="295" max="512" width="11.42578125" style="254"/>
    <col min="513" max="513" width="12.7109375" style="254" customWidth="1"/>
    <col min="514" max="514" width="73" style="254" customWidth="1"/>
    <col min="515" max="515" width="14.42578125" style="254" customWidth="1"/>
    <col min="516" max="516" width="16" style="254" customWidth="1"/>
    <col min="517" max="517" width="74" style="254" customWidth="1"/>
    <col min="518" max="518" width="33.28515625" style="254" customWidth="1"/>
    <col min="519" max="519" width="18.140625" style="254" customWidth="1"/>
    <col min="520" max="520" width="19.5703125" style="254" customWidth="1"/>
    <col min="521" max="521" width="1.7109375" style="254" customWidth="1"/>
    <col min="522" max="526" width="4" style="254" customWidth="1"/>
    <col min="527" max="527" width="1.7109375" style="254" customWidth="1"/>
    <col min="528" max="532" width="4" style="254" customWidth="1"/>
    <col min="533" max="533" width="1.7109375" style="254" customWidth="1"/>
    <col min="534" max="538" width="4" style="254" customWidth="1"/>
    <col min="539" max="539" width="1.7109375" style="254" customWidth="1"/>
    <col min="540" max="544" width="4" style="254" customWidth="1"/>
    <col min="545" max="545" width="1.7109375" style="254" customWidth="1"/>
    <col min="546" max="550" width="4" style="254" customWidth="1"/>
    <col min="551" max="768" width="11.42578125" style="254"/>
    <col min="769" max="769" width="12.7109375" style="254" customWidth="1"/>
    <col min="770" max="770" width="73" style="254" customWidth="1"/>
    <col min="771" max="771" width="14.42578125" style="254" customWidth="1"/>
    <col min="772" max="772" width="16" style="254" customWidth="1"/>
    <col min="773" max="773" width="74" style="254" customWidth="1"/>
    <col min="774" max="774" width="33.28515625" style="254" customWidth="1"/>
    <col min="775" max="775" width="18.140625" style="254" customWidth="1"/>
    <col min="776" max="776" width="19.5703125" style="254" customWidth="1"/>
    <col min="777" max="777" width="1.7109375" style="254" customWidth="1"/>
    <col min="778" max="782" width="4" style="254" customWidth="1"/>
    <col min="783" max="783" width="1.7109375" style="254" customWidth="1"/>
    <col min="784" max="788" width="4" style="254" customWidth="1"/>
    <col min="789" max="789" width="1.7109375" style="254" customWidth="1"/>
    <col min="790" max="794" width="4" style="254" customWidth="1"/>
    <col min="795" max="795" width="1.7109375" style="254" customWidth="1"/>
    <col min="796" max="800" width="4" style="254" customWidth="1"/>
    <col min="801" max="801" width="1.7109375" style="254" customWidth="1"/>
    <col min="802" max="806" width="4" style="254" customWidth="1"/>
    <col min="807" max="1024" width="11.42578125" style="254"/>
    <col min="1025" max="1025" width="12.7109375" style="254" customWidth="1"/>
    <col min="1026" max="1026" width="73" style="254" customWidth="1"/>
    <col min="1027" max="1027" width="14.42578125" style="254" customWidth="1"/>
    <col min="1028" max="1028" width="16" style="254" customWidth="1"/>
    <col min="1029" max="1029" width="74" style="254" customWidth="1"/>
    <col min="1030" max="1030" width="33.28515625" style="254" customWidth="1"/>
    <col min="1031" max="1031" width="18.140625" style="254" customWidth="1"/>
    <col min="1032" max="1032" width="19.5703125" style="254" customWidth="1"/>
    <col min="1033" max="1033" width="1.7109375" style="254" customWidth="1"/>
    <col min="1034" max="1038" width="4" style="254" customWidth="1"/>
    <col min="1039" max="1039" width="1.7109375" style="254" customWidth="1"/>
    <col min="1040" max="1044" width="4" style="254" customWidth="1"/>
    <col min="1045" max="1045" width="1.7109375" style="254" customWidth="1"/>
    <col min="1046" max="1050" width="4" style="254" customWidth="1"/>
    <col min="1051" max="1051" width="1.7109375" style="254" customWidth="1"/>
    <col min="1052" max="1056" width="4" style="254" customWidth="1"/>
    <col min="1057" max="1057" width="1.7109375" style="254" customWidth="1"/>
    <col min="1058" max="1062" width="4" style="254" customWidth="1"/>
    <col min="1063" max="1280" width="11.42578125" style="254"/>
    <col min="1281" max="1281" width="12.7109375" style="254" customWidth="1"/>
    <col min="1282" max="1282" width="73" style="254" customWidth="1"/>
    <col min="1283" max="1283" width="14.42578125" style="254" customWidth="1"/>
    <col min="1284" max="1284" width="16" style="254" customWidth="1"/>
    <col min="1285" max="1285" width="74" style="254" customWidth="1"/>
    <col min="1286" max="1286" width="33.28515625" style="254" customWidth="1"/>
    <col min="1287" max="1287" width="18.140625" style="254" customWidth="1"/>
    <col min="1288" max="1288" width="19.5703125" style="254" customWidth="1"/>
    <col min="1289" max="1289" width="1.7109375" style="254" customWidth="1"/>
    <col min="1290" max="1294" width="4" style="254" customWidth="1"/>
    <col min="1295" max="1295" width="1.7109375" style="254" customWidth="1"/>
    <col min="1296" max="1300" width="4" style="254" customWidth="1"/>
    <col min="1301" max="1301" width="1.7109375" style="254" customWidth="1"/>
    <col min="1302" max="1306" width="4" style="254" customWidth="1"/>
    <col min="1307" max="1307" width="1.7109375" style="254" customWidth="1"/>
    <col min="1308" max="1312" width="4" style="254" customWidth="1"/>
    <col min="1313" max="1313" width="1.7109375" style="254" customWidth="1"/>
    <col min="1314" max="1318" width="4" style="254" customWidth="1"/>
    <col min="1319" max="1536" width="11.42578125" style="254"/>
    <col min="1537" max="1537" width="12.7109375" style="254" customWidth="1"/>
    <col min="1538" max="1538" width="73" style="254" customWidth="1"/>
    <col min="1539" max="1539" width="14.42578125" style="254" customWidth="1"/>
    <col min="1540" max="1540" width="16" style="254" customWidth="1"/>
    <col min="1541" max="1541" width="74" style="254" customWidth="1"/>
    <col min="1542" max="1542" width="33.28515625" style="254" customWidth="1"/>
    <col min="1543" max="1543" width="18.140625" style="254" customWidth="1"/>
    <col min="1544" max="1544" width="19.5703125" style="254" customWidth="1"/>
    <col min="1545" max="1545" width="1.7109375" style="254" customWidth="1"/>
    <col min="1546" max="1550" width="4" style="254" customWidth="1"/>
    <col min="1551" max="1551" width="1.7109375" style="254" customWidth="1"/>
    <col min="1552" max="1556" width="4" style="254" customWidth="1"/>
    <col min="1557" max="1557" width="1.7109375" style="254" customWidth="1"/>
    <col min="1558" max="1562" width="4" style="254" customWidth="1"/>
    <col min="1563" max="1563" width="1.7109375" style="254" customWidth="1"/>
    <col min="1564" max="1568" width="4" style="254" customWidth="1"/>
    <col min="1569" max="1569" width="1.7109375" style="254" customWidth="1"/>
    <col min="1570" max="1574" width="4" style="254" customWidth="1"/>
    <col min="1575" max="1792" width="11.42578125" style="254"/>
    <col min="1793" max="1793" width="12.7109375" style="254" customWidth="1"/>
    <col min="1794" max="1794" width="73" style="254" customWidth="1"/>
    <col min="1795" max="1795" width="14.42578125" style="254" customWidth="1"/>
    <col min="1796" max="1796" width="16" style="254" customWidth="1"/>
    <col min="1797" max="1797" width="74" style="254" customWidth="1"/>
    <col min="1798" max="1798" width="33.28515625" style="254" customWidth="1"/>
    <col min="1799" max="1799" width="18.140625" style="254" customWidth="1"/>
    <col min="1800" max="1800" width="19.5703125" style="254" customWidth="1"/>
    <col min="1801" max="1801" width="1.7109375" style="254" customWidth="1"/>
    <col min="1802" max="1806" width="4" style="254" customWidth="1"/>
    <col min="1807" max="1807" width="1.7109375" style="254" customWidth="1"/>
    <col min="1808" max="1812" width="4" style="254" customWidth="1"/>
    <col min="1813" max="1813" width="1.7109375" style="254" customWidth="1"/>
    <col min="1814" max="1818" width="4" style="254" customWidth="1"/>
    <col min="1819" max="1819" width="1.7109375" style="254" customWidth="1"/>
    <col min="1820" max="1824" width="4" style="254" customWidth="1"/>
    <col min="1825" max="1825" width="1.7109375" style="254" customWidth="1"/>
    <col min="1826" max="1830" width="4" style="254" customWidth="1"/>
    <col min="1831" max="2048" width="11.42578125" style="254"/>
    <col min="2049" max="2049" width="12.7109375" style="254" customWidth="1"/>
    <col min="2050" max="2050" width="73" style="254" customWidth="1"/>
    <col min="2051" max="2051" width="14.42578125" style="254" customWidth="1"/>
    <col min="2052" max="2052" width="16" style="254" customWidth="1"/>
    <col min="2053" max="2053" width="74" style="254" customWidth="1"/>
    <col min="2054" max="2054" width="33.28515625" style="254" customWidth="1"/>
    <col min="2055" max="2055" width="18.140625" style="254" customWidth="1"/>
    <col min="2056" max="2056" width="19.5703125" style="254" customWidth="1"/>
    <col min="2057" max="2057" width="1.7109375" style="254" customWidth="1"/>
    <col min="2058" max="2062" width="4" style="254" customWidth="1"/>
    <col min="2063" max="2063" width="1.7109375" style="254" customWidth="1"/>
    <col min="2064" max="2068" width="4" style="254" customWidth="1"/>
    <col min="2069" max="2069" width="1.7109375" style="254" customWidth="1"/>
    <col min="2070" max="2074" width="4" style="254" customWidth="1"/>
    <col min="2075" max="2075" width="1.7109375" style="254" customWidth="1"/>
    <col min="2076" max="2080" width="4" style="254" customWidth="1"/>
    <col min="2081" max="2081" width="1.7109375" style="254" customWidth="1"/>
    <col min="2082" max="2086" width="4" style="254" customWidth="1"/>
    <col min="2087" max="2304" width="11.42578125" style="254"/>
    <col min="2305" max="2305" width="12.7109375" style="254" customWidth="1"/>
    <col min="2306" max="2306" width="73" style="254" customWidth="1"/>
    <col min="2307" max="2307" width="14.42578125" style="254" customWidth="1"/>
    <col min="2308" max="2308" width="16" style="254" customWidth="1"/>
    <col min="2309" max="2309" width="74" style="254" customWidth="1"/>
    <col min="2310" max="2310" width="33.28515625" style="254" customWidth="1"/>
    <col min="2311" max="2311" width="18.140625" style="254" customWidth="1"/>
    <col min="2312" max="2312" width="19.5703125" style="254" customWidth="1"/>
    <col min="2313" max="2313" width="1.7109375" style="254" customWidth="1"/>
    <col min="2314" max="2318" width="4" style="254" customWidth="1"/>
    <col min="2319" max="2319" width="1.7109375" style="254" customWidth="1"/>
    <col min="2320" max="2324" width="4" style="254" customWidth="1"/>
    <col min="2325" max="2325" width="1.7109375" style="254" customWidth="1"/>
    <col min="2326" max="2330" width="4" style="254" customWidth="1"/>
    <col min="2331" max="2331" width="1.7109375" style="254" customWidth="1"/>
    <col min="2332" max="2336" width="4" style="254" customWidth="1"/>
    <col min="2337" max="2337" width="1.7109375" style="254" customWidth="1"/>
    <col min="2338" max="2342" width="4" style="254" customWidth="1"/>
    <col min="2343" max="2560" width="11.42578125" style="254"/>
    <col min="2561" max="2561" width="12.7109375" style="254" customWidth="1"/>
    <col min="2562" max="2562" width="73" style="254" customWidth="1"/>
    <col min="2563" max="2563" width="14.42578125" style="254" customWidth="1"/>
    <col min="2564" max="2564" width="16" style="254" customWidth="1"/>
    <col min="2565" max="2565" width="74" style="254" customWidth="1"/>
    <col min="2566" max="2566" width="33.28515625" style="254" customWidth="1"/>
    <col min="2567" max="2567" width="18.140625" style="254" customWidth="1"/>
    <col min="2568" max="2568" width="19.5703125" style="254" customWidth="1"/>
    <col min="2569" max="2569" width="1.7109375" style="254" customWidth="1"/>
    <col min="2570" max="2574" width="4" style="254" customWidth="1"/>
    <col min="2575" max="2575" width="1.7109375" style="254" customWidth="1"/>
    <col min="2576" max="2580" width="4" style="254" customWidth="1"/>
    <col min="2581" max="2581" width="1.7109375" style="254" customWidth="1"/>
    <col min="2582" max="2586" width="4" style="254" customWidth="1"/>
    <col min="2587" max="2587" width="1.7109375" style="254" customWidth="1"/>
    <col min="2588" max="2592" width="4" style="254" customWidth="1"/>
    <col min="2593" max="2593" width="1.7109375" style="254" customWidth="1"/>
    <col min="2594" max="2598" width="4" style="254" customWidth="1"/>
    <col min="2599" max="2816" width="11.42578125" style="254"/>
    <col min="2817" max="2817" width="12.7109375" style="254" customWidth="1"/>
    <col min="2818" max="2818" width="73" style="254" customWidth="1"/>
    <col min="2819" max="2819" width="14.42578125" style="254" customWidth="1"/>
    <col min="2820" max="2820" width="16" style="254" customWidth="1"/>
    <col min="2821" max="2821" width="74" style="254" customWidth="1"/>
    <col min="2822" max="2822" width="33.28515625" style="254" customWidth="1"/>
    <col min="2823" max="2823" width="18.140625" style="254" customWidth="1"/>
    <col min="2824" max="2824" width="19.5703125" style="254" customWidth="1"/>
    <col min="2825" max="2825" width="1.7109375" style="254" customWidth="1"/>
    <col min="2826" max="2830" width="4" style="254" customWidth="1"/>
    <col min="2831" max="2831" width="1.7109375" style="254" customWidth="1"/>
    <col min="2832" max="2836" width="4" style="254" customWidth="1"/>
    <col min="2837" max="2837" width="1.7109375" style="254" customWidth="1"/>
    <col min="2838" max="2842" width="4" style="254" customWidth="1"/>
    <col min="2843" max="2843" width="1.7109375" style="254" customWidth="1"/>
    <col min="2844" max="2848" width="4" style="254" customWidth="1"/>
    <col min="2849" max="2849" width="1.7109375" style="254" customWidth="1"/>
    <col min="2850" max="2854" width="4" style="254" customWidth="1"/>
    <col min="2855" max="3072" width="11.42578125" style="254"/>
    <col min="3073" max="3073" width="12.7109375" style="254" customWidth="1"/>
    <col min="3074" max="3074" width="73" style="254" customWidth="1"/>
    <col min="3075" max="3075" width="14.42578125" style="254" customWidth="1"/>
    <col min="3076" max="3076" width="16" style="254" customWidth="1"/>
    <col min="3077" max="3077" width="74" style="254" customWidth="1"/>
    <col min="3078" max="3078" width="33.28515625" style="254" customWidth="1"/>
    <col min="3079" max="3079" width="18.140625" style="254" customWidth="1"/>
    <col min="3080" max="3080" width="19.5703125" style="254" customWidth="1"/>
    <col min="3081" max="3081" width="1.7109375" style="254" customWidth="1"/>
    <col min="3082" max="3086" width="4" style="254" customWidth="1"/>
    <col min="3087" max="3087" width="1.7109375" style="254" customWidth="1"/>
    <col min="3088" max="3092" width="4" style="254" customWidth="1"/>
    <col min="3093" max="3093" width="1.7109375" style="254" customWidth="1"/>
    <col min="3094" max="3098" width="4" style="254" customWidth="1"/>
    <col min="3099" max="3099" width="1.7109375" style="254" customWidth="1"/>
    <col min="3100" max="3104" width="4" style="254" customWidth="1"/>
    <col min="3105" max="3105" width="1.7109375" style="254" customWidth="1"/>
    <col min="3106" max="3110" width="4" style="254" customWidth="1"/>
    <col min="3111" max="3328" width="11.42578125" style="254"/>
    <col min="3329" max="3329" width="12.7109375" style="254" customWidth="1"/>
    <col min="3330" max="3330" width="73" style="254" customWidth="1"/>
    <col min="3331" max="3331" width="14.42578125" style="254" customWidth="1"/>
    <col min="3332" max="3332" width="16" style="254" customWidth="1"/>
    <col min="3333" max="3333" width="74" style="254" customWidth="1"/>
    <col min="3334" max="3334" width="33.28515625" style="254" customWidth="1"/>
    <col min="3335" max="3335" width="18.140625" style="254" customWidth="1"/>
    <col min="3336" max="3336" width="19.5703125" style="254" customWidth="1"/>
    <col min="3337" max="3337" width="1.7109375" style="254" customWidth="1"/>
    <col min="3338" max="3342" width="4" style="254" customWidth="1"/>
    <col min="3343" max="3343" width="1.7109375" style="254" customWidth="1"/>
    <col min="3344" max="3348" width="4" style="254" customWidth="1"/>
    <col min="3349" max="3349" width="1.7109375" style="254" customWidth="1"/>
    <col min="3350" max="3354" width="4" style="254" customWidth="1"/>
    <col min="3355" max="3355" width="1.7109375" style="254" customWidth="1"/>
    <col min="3356" max="3360" width="4" style="254" customWidth="1"/>
    <col min="3361" max="3361" width="1.7109375" style="254" customWidth="1"/>
    <col min="3362" max="3366" width="4" style="254" customWidth="1"/>
    <col min="3367" max="3584" width="11.42578125" style="254"/>
    <col min="3585" max="3585" width="12.7109375" style="254" customWidth="1"/>
    <col min="3586" max="3586" width="73" style="254" customWidth="1"/>
    <col min="3587" max="3587" width="14.42578125" style="254" customWidth="1"/>
    <col min="3588" max="3588" width="16" style="254" customWidth="1"/>
    <col min="3589" max="3589" width="74" style="254" customWidth="1"/>
    <col min="3590" max="3590" width="33.28515625" style="254" customWidth="1"/>
    <col min="3591" max="3591" width="18.140625" style="254" customWidth="1"/>
    <col min="3592" max="3592" width="19.5703125" style="254" customWidth="1"/>
    <col min="3593" max="3593" width="1.7109375" style="254" customWidth="1"/>
    <col min="3594" max="3598" width="4" style="254" customWidth="1"/>
    <col min="3599" max="3599" width="1.7109375" style="254" customWidth="1"/>
    <col min="3600" max="3604" width="4" style="254" customWidth="1"/>
    <col min="3605" max="3605" width="1.7109375" style="254" customWidth="1"/>
    <col min="3606" max="3610" width="4" style="254" customWidth="1"/>
    <col min="3611" max="3611" width="1.7109375" style="254" customWidth="1"/>
    <col min="3612" max="3616" width="4" style="254" customWidth="1"/>
    <col min="3617" max="3617" width="1.7109375" style="254" customWidth="1"/>
    <col min="3618" max="3622" width="4" style="254" customWidth="1"/>
    <col min="3623" max="3840" width="11.42578125" style="254"/>
    <col min="3841" max="3841" width="12.7109375" style="254" customWidth="1"/>
    <col min="3842" max="3842" width="73" style="254" customWidth="1"/>
    <col min="3843" max="3843" width="14.42578125" style="254" customWidth="1"/>
    <col min="3844" max="3844" width="16" style="254" customWidth="1"/>
    <col min="3845" max="3845" width="74" style="254" customWidth="1"/>
    <col min="3846" max="3846" width="33.28515625" style="254" customWidth="1"/>
    <col min="3847" max="3847" width="18.140625" style="254" customWidth="1"/>
    <col min="3848" max="3848" width="19.5703125" style="254" customWidth="1"/>
    <col min="3849" max="3849" width="1.7109375" style="254" customWidth="1"/>
    <col min="3850" max="3854" width="4" style="254" customWidth="1"/>
    <col min="3855" max="3855" width="1.7109375" style="254" customWidth="1"/>
    <col min="3856" max="3860" width="4" style="254" customWidth="1"/>
    <col min="3861" max="3861" width="1.7109375" style="254" customWidth="1"/>
    <col min="3862" max="3866" width="4" style="254" customWidth="1"/>
    <col min="3867" max="3867" width="1.7109375" style="254" customWidth="1"/>
    <col min="3868" max="3872" width="4" style="254" customWidth="1"/>
    <col min="3873" max="3873" width="1.7109375" style="254" customWidth="1"/>
    <col min="3874" max="3878" width="4" style="254" customWidth="1"/>
    <col min="3879" max="4096" width="11.42578125" style="254"/>
    <col min="4097" max="4097" width="12.7109375" style="254" customWidth="1"/>
    <col min="4098" max="4098" width="73" style="254" customWidth="1"/>
    <col min="4099" max="4099" width="14.42578125" style="254" customWidth="1"/>
    <col min="4100" max="4100" width="16" style="254" customWidth="1"/>
    <col min="4101" max="4101" width="74" style="254" customWidth="1"/>
    <col min="4102" max="4102" width="33.28515625" style="254" customWidth="1"/>
    <col min="4103" max="4103" width="18.140625" style="254" customWidth="1"/>
    <col min="4104" max="4104" width="19.5703125" style="254" customWidth="1"/>
    <col min="4105" max="4105" width="1.7109375" style="254" customWidth="1"/>
    <col min="4106" max="4110" width="4" style="254" customWidth="1"/>
    <col min="4111" max="4111" width="1.7109375" style="254" customWidth="1"/>
    <col min="4112" max="4116" width="4" style="254" customWidth="1"/>
    <col min="4117" max="4117" width="1.7109375" style="254" customWidth="1"/>
    <col min="4118" max="4122" width="4" style="254" customWidth="1"/>
    <col min="4123" max="4123" width="1.7109375" style="254" customWidth="1"/>
    <col min="4124" max="4128" width="4" style="254" customWidth="1"/>
    <col min="4129" max="4129" width="1.7109375" style="254" customWidth="1"/>
    <col min="4130" max="4134" width="4" style="254" customWidth="1"/>
    <col min="4135" max="4352" width="11.42578125" style="254"/>
    <col min="4353" max="4353" width="12.7109375" style="254" customWidth="1"/>
    <col min="4354" max="4354" width="73" style="254" customWidth="1"/>
    <col min="4355" max="4355" width="14.42578125" style="254" customWidth="1"/>
    <col min="4356" max="4356" width="16" style="254" customWidth="1"/>
    <col min="4357" max="4357" width="74" style="254" customWidth="1"/>
    <col min="4358" max="4358" width="33.28515625" style="254" customWidth="1"/>
    <col min="4359" max="4359" width="18.140625" style="254" customWidth="1"/>
    <col min="4360" max="4360" width="19.5703125" style="254" customWidth="1"/>
    <col min="4361" max="4361" width="1.7109375" style="254" customWidth="1"/>
    <col min="4362" max="4366" width="4" style="254" customWidth="1"/>
    <col min="4367" max="4367" width="1.7109375" style="254" customWidth="1"/>
    <col min="4368" max="4372" width="4" style="254" customWidth="1"/>
    <col min="4373" max="4373" width="1.7109375" style="254" customWidth="1"/>
    <col min="4374" max="4378" width="4" style="254" customWidth="1"/>
    <col min="4379" max="4379" width="1.7109375" style="254" customWidth="1"/>
    <col min="4380" max="4384" width="4" style="254" customWidth="1"/>
    <col min="4385" max="4385" width="1.7109375" style="254" customWidth="1"/>
    <col min="4386" max="4390" width="4" style="254" customWidth="1"/>
    <col min="4391" max="4608" width="11.42578125" style="254"/>
    <col min="4609" max="4609" width="12.7109375" style="254" customWidth="1"/>
    <col min="4610" max="4610" width="73" style="254" customWidth="1"/>
    <col min="4611" max="4611" width="14.42578125" style="254" customWidth="1"/>
    <col min="4612" max="4612" width="16" style="254" customWidth="1"/>
    <col min="4613" max="4613" width="74" style="254" customWidth="1"/>
    <col min="4614" max="4614" width="33.28515625" style="254" customWidth="1"/>
    <col min="4615" max="4615" width="18.140625" style="254" customWidth="1"/>
    <col min="4616" max="4616" width="19.5703125" style="254" customWidth="1"/>
    <col min="4617" max="4617" width="1.7109375" style="254" customWidth="1"/>
    <col min="4618" max="4622" width="4" style="254" customWidth="1"/>
    <col min="4623" max="4623" width="1.7109375" style="254" customWidth="1"/>
    <col min="4624" max="4628" width="4" style="254" customWidth="1"/>
    <col min="4629" max="4629" width="1.7109375" style="254" customWidth="1"/>
    <col min="4630" max="4634" width="4" style="254" customWidth="1"/>
    <col min="4635" max="4635" width="1.7109375" style="254" customWidth="1"/>
    <col min="4636" max="4640" width="4" style="254" customWidth="1"/>
    <col min="4641" max="4641" width="1.7109375" style="254" customWidth="1"/>
    <col min="4642" max="4646" width="4" style="254" customWidth="1"/>
    <col min="4647" max="4864" width="11.42578125" style="254"/>
    <col min="4865" max="4865" width="12.7109375" style="254" customWidth="1"/>
    <col min="4866" max="4866" width="73" style="254" customWidth="1"/>
    <col min="4867" max="4867" width="14.42578125" style="254" customWidth="1"/>
    <col min="4868" max="4868" width="16" style="254" customWidth="1"/>
    <col min="4869" max="4869" width="74" style="254" customWidth="1"/>
    <col min="4870" max="4870" width="33.28515625" style="254" customWidth="1"/>
    <col min="4871" max="4871" width="18.140625" style="254" customWidth="1"/>
    <col min="4872" max="4872" width="19.5703125" style="254" customWidth="1"/>
    <col min="4873" max="4873" width="1.7109375" style="254" customWidth="1"/>
    <col min="4874" max="4878" width="4" style="254" customWidth="1"/>
    <col min="4879" max="4879" width="1.7109375" style="254" customWidth="1"/>
    <col min="4880" max="4884" width="4" style="254" customWidth="1"/>
    <col min="4885" max="4885" width="1.7109375" style="254" customWidth="1"/>
    <col min="4886" max="4890" width="4" style="254" customWidth="1"/>
    <col min="4891" max="4891" width="1.7109375" style="254" customWidth="1"/>
    <col min="4892" max="4896" width="4" style="254" customWidth="1"/>
    <col min="4897" max="4897" width="1.7109375" style="254" customWidth="1"/>
    <col min="4898" max="4902" width="4" style="254" customWidth="1"/>
    <col min="4903" max="5120" width="11.42578125" style="254"/>
    <col min="5121" max="5121" width="12.7109375" style="254" customWidth="1"/>
    <col min="5122" max="5122" width="73" style="254" customWidth="1"/>
    <col min="5123" max="5123" width="14.42578125" style="254" customWidth="1"/>
    <col min="5124" max="5124" width="16" style="254" customWidth="1"/>
    <col min="5125" max="5125" width="74" style="254" customWidth="1"/>
    <col min="5126" max="5126" width="33.28515625" style="254" customWidth="1"/>
    <col min="5127" max="5127" width="18.140625" style="254" customWidth="1"/>
    <col min="5128" max="5128" width="19.5703125" style="254" customWidth="1"/>
    <col min="5129" max="5129" width="1.7109375" style="254" customWidth="1"/>
    <col min="5130" max="5134" width="4" style="254" customWidth="1"/>
    <col min="5135" max="5135" width="1.7109375" style="254" customWidth="1"/>
    <col min="5136" max="5140" width="4" style="254" customWidth="1"/>
    <col min="5141" max="5141" width="1.7109375" style="254" customWidth="1"/>
    <col min="5142" max="5146" width="4" style="254" customWidth="1"/>
    <col min="5147" max="5147" width="1.7109375" style="254" customWidth="1"/>
    <col min="5148" max="5152" width="4" style="254" customWidth="1"/>
    <col min="5153" max="5153" width="1.7109375" style="254" customWidth="1"/>
    <col min="5154" max="5158" width="4" style="254" customWidth="1"/>
    <col min="5159" max="5376" width="11.42578125" style="254"/>
    <col min="5377" max="5377" width="12.7109375" style="254" customWidth="1"/>
    <col min="5378" max="5378" width="73" style="254" customWidth="1"/>
    <col min="5379" max="5379" width="14.42578125" style="254" customWidth="1"/>
    <col min="5380" max="5380" width="16" style="254" customWidth="1"/>
    <col min="5381" max="5381" width="74" style="254" customWidth="1"/>
    <col min="5382" max="5382" width="33.28515625" style="254" customWidth="1"/>
    <col min="5383" max="5383" width="18.140625" style="254" customWidth="1"/>
    <col min="5384" max="5384" width="19.5703125" style="254" customWidth="1"/>
    <col min="5385" max="5385" width="1.7109375" style="254" customWidth="1"/>
    <col min="5386" max="5390" width="4" style="254" customWidth="1"/>
    <col min="5391" max="5391" width="1.7109375" style="254" customWidth="1"/>
    <col min="5392" max="5396" width="4" style="254" customWidth="1"/>
    <col min="5397" max="5397" width="1.7109375" style="254" customWidth="1"/>
    <col min="5398" max="5402" width="4" style="254" customWidth="1"/>
    <col min="5403" max="5403" width="1.7109375" style="254" customWidth="1"/>
    <col min="5404" max="5408" width="4" style="254" customWidth="1"/>
    <col min="5409" max="5409" width="1.7109375" style="254" customWidth="1"/>
    <col min="5410" max="5414" width="4" style="254" customWidth="1"/>
    <col min="5415" max="5632" width="11.42578125" style="254"/>
    <col min="5633" max="5633" width="12.7109375" style="254" customWidth="1"/>
    <col min="5634" max="5634" width="73" style="254" customWidth="1"/>
    <col min="5635" max="5635" width="14.42578125" style="254" customWidth="1"/>
    <col min="5636" max="5636" width="16" style="254" customWidth="1"/>
    <col min="5637" max="5637" width="74" style="254" customWidth="1"/>
    <col min="5638" max="5638" width="33.28515625" style="254" customWidth="1"/>
    <col min="5639" max="5639" width="18.140625" style="254" customWidth="1"/>
    <col min="5640" max="5640" width="19.5703125" style="254" customWidth="1"/>
    <col min="5641" max="5641" width="1.7109375" style="254" customWidth="1"/>
    <col min="5642" max="5646" width="4" style="254" customWidth="1"/>
    <col min="5647" max="5647" width="1.7109375" style="254" customWidth="1"/>
    <col min="5648" max="5652" width="4" style="254" customWidth="1"/>
    <col min="5653" max="5653" width="1.7109375" style="254" customWidth="1"/>
    <col min="5654" max="5658" width="4" style="254" customWidth="1"/>
    <col min="5659" max="5659" width="1.7109375" style="254" customWidth="1"/>
    <col min="5660" max="5664" width="4" style="254" customWidth="1"/>
    <col min="5665" max="5665" width="1.7109375" style="254" customWidth="1"/>
    <col min="5666" max="5670" width="4" style="254" customWidth="1"/>
    <col min="5671" max="5888" width="11.42578125" style="254"/>
    <col min="5889" max="5889" width="12.7109375" style="254" customWidth="1"/>
    <col min="5890" max="5890" width="73" style="254" customWidth="1"/>
    <col min="5891" max="5891" width="14.42578125" style="254" customWidth="1"/>
    <col min="5892" max="5892" width="16" style="254" customWidth="1"/>
    <col min="5893" max="5893" width="74" style="254" customWidth="1"/>
    <col min="5894" max="5894" width="33.28515625" style="254" customWidth="1"/>
    <col min="5895" max="5895" width="18.140625" style="254" customWidth="1"/>
    <col min="5896" max="5896" width="19.5703125" style="254" customWidth="1"/>
    <col min="5897" max="5897" width="1.7109375" style="254" customWidth="1"/>
    <col min="5898" max="5902" width="4" style="254" customWidth="1"/>
    <col min="5903" max="5903" width="1.7109375" style="254" customWidth="1"/>
    <col min="5904" max="5908" width="4" style="254" customWidth="1"/>
    <col min="5909" max="5909" width="1.7109375" style="254" customWidth="1"/>
    <col min="5910" max="5914" width="4" style="254" customWidth="1"/>
    <col min="5915" max="5915" width="1.7109375" style="254" customWidth="1"/>
    <col min="5916" max="5920" width="4" style="254" customWidth="1"/>
    <col min="5921" max="5921" width="1.7109375" style="254" customWidth="1"/>
    <col min="5922" max="5926" width="4" style="254" customWidth="1"/>
    <col min="5927" max="6144" width="11.42578125" style="254"/>
    <col min="6145" max="6145" width="12.7109375" style="254" customWidth="1"/>
    <col min="6146" max="6146" width="73" style="254" customWidth="1"/>
    <col min="6147" max="6147" width="14.42578125" style="254" customWidth="1"/>
    <col min="6148" max="6148" width="16" style="254" customWidth="1"/>
    <col min="6149" max="6149" width="74" style="254" customWidth="1"/>
    <col min="6150" max="6150" width="33.28515625" style="254" customWidth="1"/>
    <col min="6151" max="6151" width="18.140625" style="254" customWidth="1"/>
    <col min="6152" max="6152" width="19.5703125" style="254" customWidth="1"/>
    <col min="6153" max="6153" width="1.7109375" style="254" customWidth="1"/>
    <col min="6154" max="6158" width="4" style="254" customWidth="1"/>
    <col min="6159" max="6159" width="1.7109375" style="254" customWidth="1"/>
    <col min="6160" max="6164" width="4" style="254" customWidth="1"/>
    <col min="6165" max="6165" width="1.7109375" style="254" customWidth="1"/>
    <col min="6166" max="6170" width="4" style="254" customWidth="1"/>
    <col min="6171" max="6171" width="1.7109375" style="254" customWidth="1"/>
    <col min="6172" max="6176" width="4" style="254" customWidth="1"/>
    <col min="6177" max="6177" width="1.7109375" style="254" customWidth="1"/>
    <col min="6178" max="6182" width="4" style="254" customWidth="1"/>
    <col min="6183" max="6400" width="11.42578125" style="254"/>
    <col min="6401" max="6401" width="12.7109375" style="254" customWidth="1"/>
    <col min="6402" max="6402" width="73" style="254" customWidth="1"/>
    <col min="6403" max="6403" width="14.42578125" style="254" customWidth="1"/>
    <col min="6404" max="6404" width="16" style="254" customWidth="1"/>
    <col min="6405" max="6405" width="74" style="254" customWidth="1"/>
    <col min="6406" max="6406" width="33.28515625" style="254" customWidth="1"/>
    <col min="6407" max="6407" width="18.140625" style="254" customWidth="1"/>
    <col min="6408" max="6408" width="19.5703125" style="254" customWidth="1"/>
    <col min="6409" max="6409" width="1.7109375" style="254" customWidth="1"/>
    <col min="6410" max="6414" width="4" style="254" customWidth="1"/>
    <col min="6415" max="6415" width="1.7109375" style="254" customWidth="1"/>
    <col min="6416" max="6420" width="4" style="254" customWidth="1"/>
    <col min="6421" max="6421" width="1.7109375" style="254" customWidth="1"/>
    <col min="6422" max="6426" width="4" style="254" customWidth="1"/>
    <col min="6427" max="6427" width="1.7109375" style="254" customWidth="1"/>
    <col min="6428" max="6432" width="4" style="254" customWidth="1"/>
    <col min="6433" max="6433" width="1.7109375" style="254" customWidth="1"/>
    <col min="6434" max="6438" width="4" style="254" customWidth="1"/>
    <col min="6439" max="6656" width="11.42578125" style="254"/>
    <col min="6657" max="6657" width="12.7109375" style="254" customWidth="1"/>
    <col min="6658" max="6658" width="73" style="254" customWidth="1"/>
    <col min="6659" max="6659" width="14.42578125" style="254" customWidth="1"/>
    <col min="6660" max="6660" width="16" style="254" customWidth="1"/>
    <col min="6661" max="6661" width="74" style="254" customWidth="1"/>
    <col min="6662" max="6662" width="33.28515625" style="254" customWidth="1"/>
    <col min="6663" max="6663" width="18.140625" style="254" customWidth="1"/>
    <col min="6664" max="6664" width="19.5703125" style="254" customWidth="1"/>
    <col min="6665" max="6665" width="1.7109375" style="254" customWidth="1"/>
    <col min="6666" max="6670" width="4" style="254" customWidth="1"/>
    <col min="6671" max="6671" width="1.7109375" style="254" customWidth="1"/>
    <col min="6672" max="6676" width="4" style="254" customWidth="1"/>
    <col min="6677" max="6677" width="1.7109375" style="254" customWidth="1"/>
    <col min="6678" max="6682" width="4" style="254" customWidth="1"/>
    <col min="6683" max="6683" width="1.7109375" style="254" customWidth="1"/>
    <col min="6684" max="6688" width="4" style="254" customWidth="1"/>
    <col min="6689" max="6689" width="1.7109375" style="254" customWidth="1"/>
    <col min="6690" max="6694" width="4" style="254" customWidth="1"/>
    <col min="6695" max="6912" width="11.42578125" style="254"/>
    <col min="6913" max="6913" width="12.7109375" style="254" customWidth="1"/>
    <col min="6914" max="6914" width="73" style="254" customWidth="1"/>
    <col min="6915" max="6915" width="14.42578125" style="254" customWidth="1"/>
    <col min="6916" max="6916" width="16" style="254" customWidth="1"/>
    <col min="6917" max="6917" width="74" style="254" customWidth="1"/>
    <col min="6918" max="6918" width="33.28515625" style="254" customWidth="1"/>
    <col min="6919" max="6919" width="18.140625" style="254" customWidth="1"/>
    <col min="6920" max="6920" width="19.5703125" style="254" customWidth="1"/>
    <col min="6921" max="6921" width="1.7109375" style="254" customWidth="1"/>
    <col min="6922" max="6926" width="4" style="254" customWidth="1"/>
    <col min="6927" max="6927" width="1.7109375" style="254" customWidth="1"/>
    <col min="6928" max="6932" width="4" style="254" customWidth="1"/>
    <col min="6933" max="6933" width="1.7109375" style="254" customWidth="1"/>
    <col min="6934" max="6938" width="4" style="254" customWidth="1"/>
    <col min="6939" max="6939" width="1.7109375" style="254" customWidth="1"/>
    <col min="6940" max="6944" width="4" style="254" customWidth="1"/>
    <col min="6945" max="6945" width="1.7109375" style="254" customWidth="1"/>
    <col min="6946" max="6950" width="4" style="254" customWidth="1"/>
    <col min="6951" max="7168" width="11.42578125" style="254"/>
    <col min="7169" max="7169" width="12.7109375" style="254" customWidth="1"/>
    <col min="7170" max="7170" width="73" style="254" customWidth="1"/>
    <col min="7171" max="7171" width="14.42578125" style="254" customWidth="1"/>
    <col min="7172" max="7172" width="16" style="254" customWidth="1"/>
    <col min="7173" max="7173" width="74" style="254" customWidth="1"/>
    <col min="7174" max="7174" width="33.28515625" style="254" customWidth="1"/>
    <col min="7175" max="7175" width="18.140625" style="254" customWidth="1"/>
    <col min="7176" max="7176" width="19.5703125" style="254" customWidth="1"/>
    <col min="7177" max="7177" width="1.7109375" style="254" customWidth="1"/>
    <col min="7178" max="7182" width="4" style="254" customWidth="1"/>
    <col min="7183" max="7183" width="1.7109375" style="254" customWidth="1"/>
    <col min="7184" max="7188" width="4" style="254" customWidth="1"/>
    <col min="7189" max="7189" width="1.7109375" style="254" customWidth="1"/>
    <col min="7190" max="7194" width="4" style="254" customWidth="1"/>
    <col min="7195" max="7195" width="1.7109375" style="254" customWidth="1"/>
    <col min="7196" max="7200" width="4" style="254" customWidth="1"/>
    <col min="7201" max="7201" width="1.7109375" style="254" customWidth="1"/>
    <col min="7202" max="7206" width="4" style="254" customWidth="1"/>
    <col min="7207" max="7424" width="11.42578125" style="254"/>
    <col min="7425" max="7425" width="12.7109375" style="254" customWidth="1"/>
    <col min="7426" max="7426" width="73" style="254" customWidth="1"/>
    <col min="7427" max="7427" width="14.42578125" style="254" customWidth="1"/>
    <col min="7428" max="7428" width="16" style="254" customWidth="1"/>
    <col min="7429" max="7429" width="74" style="254" customWidth="1"/>
    <col min="7430" max="7430" width="33.28515625" style="254" customWidth="1"/>
    <col min="7431" max="7431" width="18.140625" style="254" customWidth="1"/>
    <col min="7432" max="7432" width="19.5703125" style="254" customWidth="1"/>
    <col min="7433" max="7433" width="1.7109375" style="254" customWidth="1"/>
    <col min="7434" max="7438" width="4" style="254" customWidth="1"/>
    <col min="7439" max="7439" width="1.7109375" style="254" customWidth="1"/>
    <col min="7440" max="7444" width="4" style="254" customWidth="1"/>
    <col min="7445" max="7445" width="1.7109375" style="254" customWidth="1"/>
    <col min="7446" max="7450" width="4" style="254" customWidth="1"/>
    <col min="7451" max="7451" width="1.7109375" style="254" customWidth="1"/>
    <col min="7452" max="7456" width="4" style="254" customWidth="1"/>
    <col min="7457" max="7457" width="1.7109375" style="254" customWidth="1"/>
    <col min="7458" max="7462" width="4" style="254" customWidth="1"/>
    <col min="7463" max="7680" width="11.42578125" style="254"/>
    <col min="7681" max="7681" width="12.7109375" style="254" customWidth="1"/>
    <col min="7682" max="7682" width="73" style="254" customWidth="1"/>
    <col min="7683" max="7683" width="14.42578125" style="254" customWidth="1"/>
    <col min="7684" max="7684" width="16" style="254" customWidth="1"/>
    <col min="7685" max="7685" width="74" style="254" customWidth="1"/>
    <col min="7686" max="7686" width="33.28515625" style="254" customWidth="1"/>
    <col min="7687" max="7687" width="18.140625" style="254" customWidth="1"/>
    <col min="7688" max="7688" width="19.5703125" style="254" customWidth="1"/>
    <col min="7689" max="7689" width="1.7109375" style="254" customWidth="1"/>
    <col min="7690" max="7694" width="4" style="254" customWidth="1"/>
    <col min="7695" max="7695" width="1.7109375" style="254" customWidth="1"/>
    <col min="7696" max="7700" width="4" style="254" customWidth="1"/>
    <col min="7701" max="7701" width="1.7109375" style="254" customWidth="1"/>
    <col min="7702" max="7706" width="4" style="254" customWidth="1"/>
    <col min="7707" max="7707" width="1.7109375" style="254" customWidth="1"/>
    <col min="7708" max="7712" width="4" style="254" customWidth="1"/>
    <col min="7713" max="7713" width="1.7109375" style="254" customWidth="1"/>
    <col min="7714" max="7718" width="4" style="254" customWidth="1"/>
    <col min="7719" max="7936" width="11.42578125" style="254"/>
    <col min="7937" max="7937" width="12.7109375" style="254" customWidth="1"/>
    <col min="7938" max="7938" width="73" style="254" customWidth="1"/>
    <col min="7939" max="7939" width="14.42578125" style="254" customWidth="1"/>
    <col min="7940" max="7940" width="16" style="254" customWidth="1"/>
    <col min="7941" max="7941" width="74" style="254" customWidth="1"/>
    <col min="7942" max="7942" width="33.28515625" style="254" customWidth="1"/>
    <col min="7943" max="7943" width="18.140625" style="254" customWidth="1"/>
    <col min="7944" max="7944" width="19.5703125" style="254" customWidth="1"/>
    <col min="7945" max="7945" width="1.7109375" style="254" customWidth="1"/>
    <col min="7946" max="7950" width="4" style="254" customWidth="1"/>
    <col min="7951" max="7951" width="1.7109375" style="254" customWidth="1"/>
    <col min="7952" max="7956" width="4" style="254" customWidth="1"/>
    <col min="7957" max="7957" width="1.7109375" style="254" customWidth="1"/>
    <col min="7958" max="7962" width="4" style="254" customWidth="1"/>
    <col min="7963" max="7963" width="1.7109375" style="254" customWidth="1"/>
    <col min="7964" max="7968" width="4" style="254" customWidth="1"/>
    <col min="7969" max="7969" width="1.7109375" style="254" customWidth="1"/>
    <col min="7970" max="7974" width="4" style="254" customWidth="1"/>
    <col min="7975" max="8192" width="11.42578125" style="254"/>
    <col min="8193" max="8193" width="12.7109375" style="254" customWidth="1"/>
    <col min="8194" max="8194" width="73" style="254" customWidth="1"/>
    <col min="8195" max="8195" width="14.42578125" style="254" customWidth="1"/>
    <col min="8196" max="8196" width="16" style="254" customWidth="1"/>
    <col min="8197" max="8197" width="74" style="254" customWidth="1"/>
    <col min="8198" max="8198" width="33.28515625" style="254" customWidth="1"/>
    <col min="8199" max="8199" width="18.140625" style="254" customWidth="1"/>
    <col min="8200" max="8200" width="19.5703125" style="254" customWidth="1"/>
    <col min="8201" max="8201" width="1.7109375" style="254" customWidth="1"/>
    <col min="8202" max="8206" width="4" style="254" customWidth="1"/>
    <col min="8207" max="8207" width="1.7109375" style="254" customWidth="1"/>
    <col min="8208" max="8212" width="4" style="254" customWidth="1"/>
    <col min="8213" max="8213" width="1.7109375" style="254" customWidth="1"/>
    <col min="8214" max="8218" width="4" style="254" customWidth="1"/>
    <col min="8219" max="8219" width="1.7109375" style="254" customWidth="1"/>
    <col min="8220" max="8224" width="4" style="254" customWidth="1"/>
    <col min="8225" max="8225" width="1.7109375" style="254" customWidth="1"/>
    <col min="8226" max="8230" width="4" style="254" customWidth="1"/>
    <col min="8231" max="8448" width="11.42578125" style="254"/>
    <col min="8449" max="8449" width="12.7109375" style="254" customWidth="1"/>
    <col min="8450" max="8450" width="73" style="254" customWidth="1"/>
    <col min="8451" max="8451" width="14.42578125" style="254" customWidth="1"/>
    <col min="8452" max="8452" width="16" style="254" customWidth="1"/>
    <col min="8453" max="8453" width="74" style="254" customWidth="1"/>
    <col min="8454" max="8454" width="33.28515625" style="254" customWidth="1"/>
    <col min="8455" max="8455" width="18.140625" style="254" customWidth="1"/>
    <col min="8456" max="8456" width="19.5703125" style="254" customWidth="1"/>
    <col min="8457" max="8457" width="1.7109375" style="254" customWidth="1"/>
    <col min="8458" max="8462" width="4" style="254" customWidth="1"/>
    <col min="8463" max="8463" width="1.7109375" style="254" customWidth="1"/>
    <col min="8464" max="8468" width="4" style="254" customWidth="1"/>
    <col min="8469" max="8469" width="1.7109375" style="254" customWidth="1"/>
    <col min="8470" max="8474" width="4" style="254" customWidth="1"/>
    <col min="8475" max="8475" width="1.7109375" style="254" customWidth="1"/>
    <col min="8476" max="8480" width="4" style="254" customWidth="1"/>
    <col min="8481" max="8481" width="1.7109375" style="254" customWidth="1"/>
    <col min="8482" max="8486" width="4" style="254" customWidth="1"/>
    <col min="8487" max="8704" width="11.42578125" style="254"/>
    <col min="8705" max="8705" width="12.7109375" style="254" customWidth="1"/>
    <col min="8706" max="8706" width="73" style="254" customWidth="1"/>
    <col min="8707" max="8707" width="14.42578125" style="254" customWidth="1"/>
    <col min="8708" max="8708" width="16" style="254" customWidth="1"/>
    <col min="8709" max="8709" width="74" style="254" customWidth="1"/>
    <col min="8710" max="8710" width="33.28515625" style="254" customWidth="1"/>
    <col min="8711" max="8711" width="18.140625" style="254" customWidth="1"/>
    <col min="8712" max="8712" width="19.5703125" style="254" customWidth="1"/>
    <col min="8713" max="8713" width="1.7109375" style="254" customWidth="1"/>
    <col min="8714" max="8718" width="4" style="254" customWidth="1"/>
    <col min="8719" max="8719" width="1.7109375" style="254" customWidth="1"/>
    <col min="8720" max="8724" width="4" style="254" customWidth="1"/>
    <col min="8725" max="8725" width="1.7109375" style="254" customWidth="1"/>
    <col min="8726" max="8730" width="4" style="254" customWidth="1"/>
    <col min="8731" max="8731" width="1.7109375" style="254" customWidth="1"/>
    <col min="8732" max="8736" width="4" style="254" customWidth="1"/>
    <col min="8737" max="8737" width="1.7109375" style="254" customWidth="1"/>
    <col min="8738" max="8742" width="4" style="254" customWidth="1"/>
    <col min="8743" max="8960" width="11.42578125" style="254"/>
    <col min="8961" max="8961" width="12.7109375" style="254" customWidth="1"/>
    <col min="8962" max="8962" width="73" style="254" customWidth="1"/>
    <col min="8963" max="8963" width="14.42578125" style="254" customWidth="1"/>
    <col min="8964" max="8964" width="16" style="254" customWidth="1"/>
    <col min="8965" max="8965" width="74" style="254" customWidth="1"/>
    <col min="8966" max="8966" width="33.28515625" style="254" customWidth="1"/>
    <col min="8967" max="8967" width="18.140625" style="254" customWidth="1"/>
    <col min="8968" max="8968" width="19.5703125" style="254" customWidth="1"/>
    <col min="8969" max="8969" width="1.7109375" style="254" customWidth="1"/>
    <col min="8970" max="8974" width="4" style="254" customWidth="1"/>
    <col min="8975" max="8975" width="1.7109375" style="254" customWidth="1"/>
    <col min="8976" max="8980" width="4" style="254" customWidth="1"/>
    <col min="8981" max="8981" width="1.7109375" style="254" customWidth="1"/>
    <col min="8982" max="8986" width="4" style="254" customWidth="1"/>
    <col min="8987" max="8987" width="1.7109375" style="254" customWidth="1"/>
    <col min="8988" max="8992" width="4" style="254" customWidth="1"/>
    <col min="8993" max="8993" width="1.7109375" style="254" customWidth="1"/>
    <col min="8994" max="8998" width="4" style="254" customWidth="1"/>
    <col min="8999" max="9216" width="11.42578125" style="254"/>
    <col min="9217" max="9217" width="12.7109375" style="254" customWidth="1"/>
    <col min="9218" max="9218" width="73" style="254" customWidth="1"/>
    <col min="9219" max="9219" width="14.42578125" style="254" customWidth="1"/>
    <col min="9220" max="9220" width="16" style="254" customWidth="1"/>
    <col min="9221" max="9221" width="74" style="254" customWidth="1"/>
    <col min="9222" max="9222" width="33.28515625" style="254" customWidth="1"/>
    <col min="9223" max="9223" width="18.140625" style="254" customWidth="1"/>
    <col min="9224" max="9224" width="19.5703125" style="254" customWidth="1"/>
    <col min="9225" max="9225" width="1.7109375" style="254" customWidth="1"/>
    <col min="9226" max="9230" width="4" style="254" customWidth="1"/>
    <col min="9231" max="9231" width="1.7109375" style="254" customWidth="1"/>
    <col min="9232" max="9236" width="4" style="254" customWidth="1"/>
    <col min="9237" max="9237" width="1.7109375" style="254" customWidth="1"/>
    <col min="9238" max="9242" width="4" style="254" customWidth="1"/>
    <col min="9243" max="9243" width="1.7109375" style="254" customWidth="1"/>
    <col min="9244" max="9248" width="4" style="254" customWidth="1"/>
    <col min="9249" max="9249" width="1.7109375" style="254" customWidth="1"/>
    <col min="9250" max="9254" width="4" style="254" customWidth="1"/>
    <col min="9255" max="9472" width="11.42578125" style="254"/>
    <col min="9473" max="9473" width="12.7109375" style="254" customWidth="1"/>
    <col min="9474" max="9474" width="73" style="254" customWidth="1"/>
    <col min="9475" max="9475" width="14.42578125" style="254" customWidth="1"/>
    <col min="9476" max="9476" width="16" style="254" customWidth="1"/>
    <col min="9477" max="9477" width="74" style="254" customWidth="1"/>
    <col min="9478" max="9478" width="33.28515625" style="254" customWidth="1"/>
    <col min="9479" max="9479" width="18.140625" style="254" customWidth="1"/>
    <col min="9480" max="9480" width="19.5703125" style="254" customWidth="1"/>
    <col min="9481" max="9481" width="1.7109375" style="254" customWidth="1"/>
    <col min="9482" max="9486" width="4" style="254" customWidth="1"/>
    <col min="9487" max="9487" width="1.7109375" style="254" customWidth="1"/>
    <col min="9488" max="9492" width="4" style="254" customWidth="1"/>
    <col min="9493" max="9493" width="1.7109375" style="254" customWidth="1"/>
    <col min="9494" max="9498" width="4" style="254" customWidth="1"/>
    <col min="9499" max="9499" width="1.7109375" style="254" customWidth="1"/>
    <col min="9500" max="9504" width="4" style="254" customWidth="1"/>
    <col min="9505" max="9505" width="1.7109375" style="254" customWidth="1"/>
    <col min="9506" max="9510" width="4" style="254" customWidth="1"/>
    <col min="9511" max="9728" width="11.42578125" style="254"/>
    <col min="9729" max="9729" width="12.7109375" style="254" customWidth="1"/>
    <col min="9730" max="9730" width="73" style="254" customWidth="1"/>
    <col min="9731" max="9731" width="14.42578125" style="254" customWidth="1"/>
    <col min="9732" max="9732" width="16" style="254" customWidth="1"/>
    <col min="9733" max="9733" width="74" style="254" customWidth="1"/>
    <col min="9734" max="9734" width="33.28515625" style="254" customWidth="1"/>
    <col min="9735" max="9735" width="18.140625" style="254" customWidth="1"/>
    <col min="9736" max="9736" width="19.5703125" style="254" customWidth="1"/>
    <col min="9737" max="9737" width="1.7109375" style="254" customWidth="1"/>
    <col min="9738" max="9742" width="4" style="254" customWidth="1"/>
    <col min="9743" max="9743" width="1.7109375" style="254" customWidth="1"/>
    <col min="9744" max="9748" width="4" style="254" customWidth="1"/>
    <col min="9749" max="9749" width="1.7109375" style="254" customWidth="1"/>
    <col min="9750" max="9754" width="4" style="254" customWidth="1"/>
    <col min="9755" max="9755" width="1.7109375" style="254" customWidth="1"/>
    <col min="9756" max="9760" width="4" style="254" customWidth="1"/>
    <col min="9761" max="9761" width="1.7109375" style="254" customWidth="1"/>
    <col min="9762" max="9766" width="4" style="254" customWidth="1"/>
    <col min="9767" max="9984" width="11.42578125" style="254"/>
    <col min="9985" max="9985" width="12.7109375" style="254" customWidth="1"/>
    <col min="9986" max="9986" width="73" style="254" customWidth="1"/>
    <col min="9987" max="9987" width="14.42578125" style="254" customWidth="1"/>
    <col min="9988" max="9988" width="16" style="254" customWidth="1"/>
    <col min="9989" max="9989" width="74" style="254" customWidth="1"/>
    <col min="9990" max="9990" width="33.28515625" style="254" customWidth="1"/>
    <col min="9991" max="9991" width="18.140625" style="254" customWidth="1"/>
    <col min="9992" max="9992" width="19.5703125" style="254" customWidth="1"/>
    <col min="9993" max="9993" width="1.7109375" style="254" customWidth="1"/>
    <col min="9994" max="9998" width="4" style="254" customWidth="1"/>
    <col min="9999" max="9999" width="1.7109375" style="254" customWidth="1"/>
    <col min="10000" max="10004" width="4" style="254" customWidth="1"/>
    <col min="10005" max="10005" width="1.7109375" style="254" customWidth="1"/>
    <col min="10006" max="10010" width="4" style="254" customWidth="1"/>
    <col min="10011" max="10011" width="1.7109375" style="254" customWidth="1"/>
    <col min="10012" max="10016" width="4" style="254" customWidth="1"/>
    <col min="10017" max="10017" width="1.7109375" style="254" customWidth="1"/>
    <col min="10018" max="10022" width="4" style="254" customWidth="1"/>
    <col min="10023" max="10240" width="11.42578125" style="254"/>
    <col min="10241" max="10241" width="12.7109375" style="254" customWidth="1"/>
    <col min="10242" max="10242" width="73" style="254" customWidth="1"/>
    <col min="10243" max="10243" width="14.42578125" style="254" customWidth="1"/>
    <col min="10244" max="10244" width="16" style="254" customWidth="1"/>
    <col min="10245" max="10245" width="74" style="254" customWidth="1"/>
    <col min="10246" max="10246" width="33.28515625" style="254" customWidth="1"/>
    <col min="10247" max="10247" width="18.140625" style="254" customWidth="1"/>
    <col min="10248" max="10248" width="19.5703125" style="254" customWidth="1"/>
    <col min="10249" max="10249" width="1.7109375" style="254" customWidth="1"/>
    <col min="10250" max="10254" width="4" style="254" customWidth="1"/>
    <col min="10255" max="10255" width="1.7109375" style="254" customWidth="1"/>
    <col min="10256" max="10260" width="4" style="254" customWidth="1"/>
    <col min="10261" max="10261" width="1.7109375" style="254" customWidth="1"/>
    <col min="10262" max="10266" width="4" style="254" customWidth="1"/>
    <col min="10267" max="10267" width="1.7109375" style="254" customWidth="1"/>
    <col min="10268" max="10272" width="4" style="254" customWidth="1"/>
    <col min="10273" max="10273" width="1.7109375" style="254" customWidth="1"/>
    <col min="10274" max="10278" width="4" style="254" customWidth="1"/>
    <col min="10279" max="10496" width="11.42578125" style="254"/>
    <col min="10497" max="10497" width="12.7109375" style="254" customWidth="1"/>
    <col min="10498" max="10498" width="73" style="254" customWidth="1"/>
    <col min="10499" max="10499" width="14.42578125" style="254" customWidth="1"/>
    <col min="10500" max="10500" width="16" style="254" customWidth="1"/>
    <col min="10501" max="10501" width="74" style="254" customWidth="1"/>
    <col min="10502" max="10502" width="33.28515625" style="254" customWidth="1"/>
    <col min="10503" max="10503" width="18.140625" style="254" customWidth="1"/>
    <col min="10504" max="10504" width="19.5703125" style="254" customWidth="1"/>
    <col min="10505" max="10505" width="1.7109375" style="254" customWidth="1"/>
    <col min="10506" max="10510" width="4" style="254" customWidth="1"/>
    <col min="10511" max="10511" width="1.7109375" style="254" customWidth="1"/>
    <col min="10512" max="10516" width="4" style="254" customWidth="1"/>
    <col min="10517" max="10517" width="1.7109375" style="254" customWidth="1"/>
    <col min="10518" max="10522" width="4" style="254" customWidth="1"/>
    <col min="10523" max="10523" width="1.7109375" style="254" customWidth="1"/>
    <col min="10524" max="10528" width="4" style="254" customWidth="1"/>
    <col min="10529" max="10529" width="1.7109375" style="254" customWidth="1"/>
    <col min="10530" max="10534" width="4" style="254" customWidth="1"/>
    <col min="10535" max="10752" width="11.42578125" style="254"/>
    <col min="10753" max="10753" width="12.7109375" style="254" customWidth="1"/>
    <col min="10754" max="10754" width="73" style="254" customWidth="1"/>
    <col min="10755" max="10755" width="14.42578125" style="254" customWidth="1"/>
    <col min="10756" max="10756" width="16" style="254" customWidth="1"/>
    <col min="10757" max="10757" width="74" style="254" customWidth="1"/>
    <col min="10758" max="10758" width="33.28515625" style="254" customWidth="1"/>
    <col min="10759" max="10759" width="18.140625" style="254" customWidth="1"/>
    <col min="10760" max="10760" width="19.5703125" style="254" customWidth="1"/>
    <col min="10761" max="10761" width="1.7109375" style="254" customWidth="1"/>
    <col min="10762" max="10766" width="4" style="254" customWidth="1"/>
    <col min="10767" max="10767" width="1.7109375" style="254" customWidth="1"/>
    <col min="10768" max="10772" width="4" style="254" customWidth="1"/>
    <col min="10773" max="10773" width="1.7109375" style="254" customWidth="1"/>
    <col min="10774" max="10778" width="4" style="254" customWidth="1"/>
    <col min="10779" max="10779" width="1.7109375" style="254" customWidth="1"/>
    <col min="10780" max="10784" width="4" style="254" customWidth="1"/>
    <col min="10785" max="10785" width="1.7109375" style="254" customWidth="1"/>
    <col min="10786" max="10790" width="4" style="254" customWidth="1"/>
    <col min="10791" max="11008" width="11.42578125" style="254"/>
    <col min="11009" max="11009" width="12.7109375" style="254" customWidth="1"/>
    <col min="11010" max="11010" width="73" style="254" customWidth="1"/>
    <col min="11011" max="11011" width="14.42578125" style="254" customWidth="1"/>
    <col min="11012" max="11012" width="16" style="254" customWidth="1"/>
    <col min="11013" max="11013" width="74" style="254" customWidth="1"/>
    <col min="11014" max="11014" width="33.28515625" style="254" customWidth="1"/>
    <col min="11015" max="11015" width="18.140625" style="254" customWidth="1"/>
    <col min="11016" max="11016" width="19.5703125" style="254" customWidth="1"/>
    <col min="11017" max="11017" width="1.7109375" style="254" customWidth="1"/>
    <col min="11018" max="11022" width="4" style="254" customWidth="1"/>
    <col min="11023" max="11023" width="1.7109375" style="254" customWidth="1"/>
    <col min="11024" max="11028" width="4" style="254" customWidth="1"/>
    <col min="11029" max="11029" width="1.7109375" style="254" customWidth="1"/>
    <col min="11030" max="11034" width="4" style="254" customWidth="1"/>
    <col min="11035" max="11035" width="1.7109375" style="254" customWidth="1"/>
    <col min="11036" max="11040" width="4" style="254" customWidth="1"/>
    <col min="11041" max="11041" width="1.7109375" style="254" customWidth="1"/>
    <col min="11042" max="11046" width="4" style="254" customWidth="1"/>
    <col min="11047" max="11264" width="11.42578125" style="254"/>
    <col min="11265" max="11265" width="12.7109375" style="254" customWidth="1"/>
    <col min="11266" max="11266" width="73" style="254" customWidth="1"/>
    <col min="11267" max="11267" width="14.42578125" style="254" customWidth="1"/>
    <col min="11268" max="11268" width="16" style="254" customWidth="1"/>
    <col min="11269" max="11269" width="74" style="254" customWidth="1"/>
    <col min="11270" max="11270" width="33.28515625" style="254" customWidth="1"/>
    <col min="11271" max="11271" width="18.140625" style="254" customWidth="1"/>
    <col min="11272" max="11272" width="19.5703125" style="254" customWidth="1"/>
    <col min="11273" max="11273" width="1.7109375" style="254" customWidth="1"/>
    <col min="11274" max="11278" width="4" style="254" customWidth="1"/>
    <col min="11279" max="11279" width="1.7109375" style="254" customWidth="1"/>
    <col min="11280" max="11284" width="4" style="254" customWidth="1"/>
    <col min="11285" max="11285" width="1.7109375" style="254" customWidth="1"/>
    <col min="11286" max="11290" width="4" style="254" customWidth="1"/>
    <col min="11291" max="11291" width="1.7109375" style="254" customWidth="1"/>
    <col min="11292" max="11296" width="4" style="254" customWidth="1"/>
    <col min="11297" max="11297" width="1.7109375" style="254" customWidth="1"/>
    <col min="11298" max="11302" width="4" style="254" customWidth="1"/>
    <col min="11303" max="11520" width="11.42578125" style="254"/>
    <col min="11521" max="11521" width="12.7109375" style="254" customWidth="1"/>
    <col min="11522" max="11522" width="73" style="254" customWidth="1"/>
    <col min="11523" max="11523" width="14.42578125" style="254" customWidth="1"/>
    <col min="11524" max="11524" width="16" style="254" customWidth="1"/>
    <col min="11525" max="11525" width="74" style="254" customWidth="1"/>
    <col min="11526" max="11526" width="33.28515625" style="254" customWidth="1"/>
    <col min="11527" max="11527" width="18.140625" style="254" customWidth="1"/>
    <col min="11528" max="11528" width="19.5703125" style="254" customWidth="1"/>
    <col min="11529" max="11529" width="1.7109375" style="254" customWidth="1"/>
    <col min="11530" max="11534" width="4" style="254" customWidth="1"/>
    <col min="11535" max="11535" width="1.7109375" style="254" customWidth="1"/>
    <col min="11536" max="11540" width="4" style="254" customWidth="1"/>
    <col min="11541" max="11541" width="1.7109375" style="254" customWidth="1"/>
    <col min="11542" max="11546" width="4" style="254" customWidth="1"/>
    <col min="11547" max="11547" width="1.7109375" style="254" customWidth="1"/>
    <col min="11548" max="11552" width="4" style="254" customWidth="1"/>
    <col min="11553" max="11553" width="1.7109375" style="254" customWidth="1"/>
    <col min="11554" max="11558" width="4" style="254" customWidth="1"/>
    <col min="11559" max="11776" width="11.42578125" style="254"/>
    <col min="11777" max="11777" width="12.7109375" style="254" customWidth="1"/>
    <col min="11778" max="11778" width="73" style="254" customWidth="1"/>
    <col min="11779" max="11779" width="14.42578125" style="254" customWidth="1"/>
    <col min="11780" max="11780" width="16" style="254" customWidth="1"/>
    <col min="11781" max="11781" width="74" style="254" customWidth="1"/>
    <col min="11782" max="11782" width="33.28515625" style="254" customWidth="1"/>
    <col min="11783" max="11783" width="18.140625" style="254" customWidth="1"/>
    <col min="11784" max="11784" width="19.5703125" style="254" customWidth="1"/>
    <col min="11785" max="11785" width="1.7109375" style="254" customWidth="1"/>
    <col min="11786" max="11790" width="4" style="254" customWidth="1"/>
    <col min="11791" max="11791" width="1.7109375" style="254" customWidth="1"/>
    <col min="11792" max="11796" width="4" style="254" customWidth="1"/>
    <col min="11797" max="11797" width="1.7109375" style="254" customWidth="1"/>
    <col min="11798" max="11802" width="4" style="254" customWidth="1"/>
    <col min="11803" max="11803" width="1.7109375" style="254" customWidth="1"/>
    <col min="11804" max="11808" width="4" style="254" customWidth="1"/>
    <col min="11809" max="11809" width="1.7109375" style="254" customWidth="1"/>
    <col min="11810" max="11814" width="4" style="254" customWidth="1"/>
    <col min="11815" max="12032" width="11.42578125" style="254"/>
    <col min="12033" max="12033" width="12.7109375" style="254" customWidth="1"/>
    <col min="12034" max="12034" width="73" style="254" customWidth="1"/>
    <col min="12035" max="12035" width="14.42578125" style="254" customWidth="1"/>
    <col min="12036" max="12036" width="16" style="254" customWidth="1"/>
    <col min="12037" max="12037" width="74" style="254" customWidth="1"/>
    <col min="12038" max="12038" width="33.28515625" style="254" customWidth="1"/>
    <col min="12039" max="12039" width="18.140625" style="254" customWidth="1"/>
    <col min="12040" max="12040" width="19.5703125" style="254" customWidth="1"/>
    <col min="12041" max="12041" width="1.7109375" style="254" customWidth="1"/>
    <col min="12042" max="12046" width="4" style="254" customWidth="1"/>
    <col min="12047" max="12047" width="1.7109375" style="254" customWidth="1"/>
    <col min="12048" max="12052" width="4" style="254" customWidth="1"/>
    <col min="12053" max="12053" width="1.7109375" style="254" customWidth="1"/>
    <col min="12054" max="12058" width="4" style="254" customWidth="1"/>
    <col min="12059" max="12059" width="1.7109375" style="254" customWidth="1"/>
    <col min="12060" max="12064" width="4" style="254" customWidth="1"/>
    <col min="12065" max="12065" width="1.7109375" style="254" customWidth="1"/>
    <col min="12066" max="12070" width="4" style="254" customWidth="1"/>
    <col min="12071" max="12288" width="11.42578125" style="254"/>
    <col min="12289" max="12289" width="12.7109375" style="254" customWidth="1"/>
    <col min="12290" max="12290" width="73" style="254" customWidth="1"/>
    <col min="12291" max="12291" width="14.42578125" style="254" customWidth="1"/>
    <col min="12292" max="12292" width="16" style="254" customWidth="1"/>
    <col min="12293" max="12293" width="74" style="254" customWidth="1"/>
    <col min="12294" max="12294" width="33.28515625" style="254" customWidth="1"/>
    <col min="12295" max="12295" width="18.140625" style="254" customWidth="1"/>
    <col min="12296" max="12296" width="19.5703125" style="254" customWidth="1"/>
    <col min="12297" max="12297" width="1.7109375" style="254" customWidth="1"/>
    <col min="12298" max="12302" width="4" style="254" customWidth="1"/>
    <col min="12303" max="12303" width="1.7109375" style="254" customWidth="1"/>
    <col min="12304" max="12308" width="4" style="254" customWidth="1"/>
    <col min="12309" max="12309" width="1.7109375" style="254" customWidth="1"/>
    <col min="12310" max="12314" width="4" style="254" customWidth="1"/>
    <col min="12315" max="12315" width="1.7109375" style="254" customWidth="1"/>
    <col min="12316" max="12320" width="4" style="254" customWidth="1"/>
    <col min="12321" max="12321" width="1.7109375" style="254" customWidth="1"/>
    <col min="12322" max="12326" width="4" style="254" customWidth="1"/>
    <col min="12327" max="12544" width="11.42578125" style="254"/>
    <col min="12545" max="12545" width="12.7109375" style="254" customWidth="1"/>
    <col min="12546" max="12546" width="73" style="254" customWidth="1"/>
    <col min="12547" max="12547" width="14.42578125" style="254" customWidth="1"/>
    <col min="12548" max="12548" width="16" style="254" customWidth="1"/>
    <col min="12549" max="12549" width="74" style="254" customWidth="1"/>
    <col min="12550" max="12550" width="33.28515625" style="254" customWidth="1"/>
    <col min="12551" max="12551" width="18.140625" style="254" customWidth="1"/>
    <col min="12552" max="12552" width="19.5703125" style="254" customWidth="1"/>
    <col min="12553" max="12553" width="1.7109375" style="254" customWidth="1"/>
    <col min="12554" max="12558" width="4" style="254" customWidth="1"/>
    <col min="12559" max="12559" width="1.7109375" style="254" customWidth="1"/>
    <col min="12560" max="12564" width="4" style="254" customWidth="1"/>
    <col min="12565" max="12565" width="1.7109375" style="254" customWidth="1"/>
    <col min="12566" max="12570" width="4" style="254" customWidth="1"/>
    <col min="12571" max="12571" width="1.7109375" style="254" customWidth="1"/>
    <col min="12572" max="12576" width="4" style="254" customWidth="1"/>
    <col min="12577" max="12577" width="1.7109375" style="254" customWidth="1"/>
    <col min="12578" max="12582" width="4" style="254" customWidth="1"/>
    <col min="12583" max="12800" width="11.42578125" style="254"/>
    <col min="12801" max="12801" width="12.7109375" style="254" customWidth="1"/>
    <col min="12802" max="12802" width="73" style="254" customWidth="1"/>
    <col min="12803" max="12803" width="14.42578125" style="254" customWidth="1"/>
    <col min="12804" max="12804" width="16" style="254" customWidth="1"/>
    <col min="12805" max="12805" width="74" style="254" customWidth="1"/>
    <col min="12806" max="12806" width="33.28515625" style="254" customWidth="1"/>
    <col min="12807" max="12807" width="18.140625" style="254" customWidth="1"/>
    <col min="12808" max="12808" width="19.5703125" style="254" customWidth="1"/>
    <col min="12809" max="12809" width="1.7109375" style="254" customWidth="1"/>
    <col min="12810" max="12814" width="4" style="254" customWidth="1"/>
    <col min="12815" max="12815" width="1.7109375" style="254" customWidth="1"/>
    <col min="12816" max="12820" width="4" style="254" customWidth="1"/>
    <col min="12821" max="12821" width="1.7109375" style="254" customWidth="1"/>
    <col min="12822" max="12826" width="4" style="254" customWidth="1"/>
    <col min="12827" max="12827" width="1.7109375" style="254" customWidth="1"/>
    <col min="12828" max="12832" width="4" style="254" customWidth="1"/>
    <col min="12833" max="12833" width="1.7109375" style="254" customWidth="1"/>
    <col min="12834" max="12838" width="4" style="254" customWidth="1"/>
    <col min="12839" max="13056" width="11.42578125" style="254"/>
    <col min="13057" max="13057" width="12.7109375" style="254" customWidth="1"/>
    <col min="13058" max="13058" width="73" style="254" customWidth="1"/>
    <col min="13059" max="13059" width="14.42578125" style="254" customWidth="1"/>
    <col min="13060" max="13060" width="16" style="254" customWidth="1"/>
    <col min="13061" max="13061" width="74" style="254" customWidth="1"/>
    <col min="13062" max="13062" width="33.28515625" style="254" customWidth="1"/>
    <col min="13063" max="13063" width="18.140625" style="254" customWidth="1"/>
    <col min="13064" max="13064" width="19.5703125" style="254" customWidth="1"/>
    <col min="13065" max="13065" width="1.7109375" style="254" customWidth="1"/>
    <col min="13066" max="13070" width="4" style="254" customWidth="1"/>
    <col min="13071" max="13071" width="1.7109375" style="254" customWidth="1"/>
    <col min="13072" max="13076" width="4" style="254" customWidth="1"/>
    <col min="13077" max="13077" width="1.7109375" style="254" customWidth="1"/>
    <col min="13078" max="13082" width="4" style="254" customWidth="1"/>
    <col min="13083" max="13083" width="1.7109375" style="254" customWidth="1"/>
    <col min="13084" max="13088" width="4" style="254" customWidth="1"/>
    <col min="13089" max="13089" width="1.7109375" style="254" customWidth="1"/>
    <col min="13090" max="13094" width="4" style="254" customWidth="1"/>
    <col min="13095" max="13312" width="11.42578125" style="254"/>
    <col min="13313" max="13313" width="12.7109375" style="254" customWidth="1"/>
    <col min="13314" max="13314" width="73" style="254" customWidth="1"/>
    <col min="13315" max="13315" width="14.42578125" style="254" customWidth="1"/>
    <col min="13316" max="13316" width="16" style="254" customWidth="1"/>
    <col min="13317" max="13317" width="74" style="254" customWidth="1"/>
    <col min="13318" max="13318" width="33.28515625" style="254" customWidth="1"/>
    <col min="13319" max="13319" width="18.140625" style="254" customWidth="1"/>
    <col min="13320" max="13320" width="19.5703125" style="254" customWidth="1"/>
    <col min="13321" max="13321" width="1.7109375" style="254" customWidth="1"/>
    <col min="13322" max="13326" width="4" style="254" customWidth="1"/>
    <col min="13327" max="13327" width="1.7109375" style="254" customWidth="1"/>
    <col min="13328" max="13332" width="4" style="254" customWidth="1"/>
    <col min="13333" max="13333" width="1.7109375" style="254" customWidth="1"/>
    <col min="13334" max="13338" width="4" style="254" customWidth="1"/>
    <col min="13339" max="13339" width="1.7109375" style="254" customWidth="1"/>
    <col min="13340" max="13344" width="4" style="254" customWidth="1"/>
    <col min="13345" max="13345" width="1.7109375" style="254" customWidth="1"/>
    <col min="13346" max="13350" width="4" style="254" customWidth="1"/>
    <col min="13351" max="13568" width="11.42578125" style="254"/>
    <col min="13569" max="13569" width="12.7109375" style="254" customWidth="1"/>
    <col min="13570" max="13570" width="73" style="254" customWidth="1"/>
    <col min="13571" max="13571" width="14.42578125" style="254" customWidth="1"/>
    <col min="13572" max="13572" width="16" style="254" customWidth="1"/>
    <col min="13573" max="13573" width="74" style="254" customWidth="1"/>
    <col min="13574" max="13574" width="33.28515625" style="254" customWidth="1"/>
    <col min="13575" max="13575" width="18.140625" style="254" customWidth="1"/>
    <col min="13576" max="13576" width="19.5703125" style="254" customWidth="1"/>
    <col min="13577" max="13577" width="1.7109375" style="254" customWidth="1"/>
    <col min="13578" max="13582" width="4" style="254" customWidth="1"/>
    <col min="13583" max="13583" width="1.7109375" style="254" customWidth="1"/>
    <col min="13584" max="13588" width="4" style="254" customWidth="1"/>
    <col min="13589" max="13589" width="1.7109375" style="254" customWidth="1"/>
    <col min="13590" max="13594" width="4" style="254" customWidth="1"/>
    <col min="13595" max="13595" width="1.7109375" style="254" customWidth="1"/>
    <col min="13596" max="13600" width="4" style="254" customWidth="1"/>
    <col min="13601" max="13601" width="1.7109375" style="254" customWidth="1"/>
    <col min="13602" max="13606" width="4" style="254" customWidth="1"/>
    <col min="13607" max="13824" width="11.42578125" style="254"/>
    <col min="13825" max="13825" width="12.7109375" style="254" customWidth="1"/>
    <col min="13826" max="13826" width="73" style="254" customWidth="1"/>
    <col min="13827" max="13827" width="14.42578125" style="254" customWidth="1"/>
    <col min="13828" max="13828" width="16" style="254" customWidth="1"/>
    <col min="13829" max="13829" width="74" style="254" customWidth="1"/>
    <col min="13830" max="13830" width="33.28515625" style="254" customWidth="1"/>
    <col min="13831" max="13831" width="18.140625" style="254" customWidth="1"/>
    <col min="13832" max="13832" width="19.5703125" style="254" customWidth="1"/>
    <col min="13833" max="13833" width="1.7109375" style="254" customWidth="1"/>
    <col min="13834" max="13838" width="4" style="254" customWidth="1"/>
    <col min="13839" max="13839" width="1.7109375" style="254" customWidth="1"/>
    <col min="13840" max="13844" width="4" style="254" customWidth="1"/>
    <col min="13845" max="13845" width="1.7109375" style="254" customWidth="1"/>
    <col min="13846" max="13850" width="4" style="254" customWidth="1"/>
    <col min="13851" max="13851" width="1.7109375" style="254" customWidth="1"/>
    <col min="13852" max="13856" width="4" style="254" customWidth="1"/>
    <col min="13857" max="13857" width="1.7109375" style="254" customWidth="1"/>
    <col min="13858" max="13862" width="4" style="254" customWidth="1"/>
    <col min="13863" max="14080" width="11.42578125" style="254"/>
    <col min="14081" max="14081" width="12.7109375" style="254" customWidth="1"/>
    <col min="14082" max="14082" width="73" style="254" customWidth="1"/>
    <col min="14083" max="14083" width="14.42578125" style="254" customWidth="1"/>
    <col min="14084" max="14084" width="16" style="254" customWidth="1"/>
    <col min="14085" max="14085" width="74" style="254" customWidth="1"/>
    <col min="14086" max="14086" width="33.28515625" style="254" customWidth="1"/>
    <col min="14087" max="14087" width="18.140625" style="254" customWidth="1"/>
    <col min="14088" max="14088" width="19.5703125" style="254" customWidth="1"/>
    <col min="14089" max="14089" width="1.7109375" style="254" customWidth="1"/>
    <col min="14090" max="14094" width="4" style="254" customWidth="1"/>
    <col min="14095" max="14095" width="1.7109375" style="254" customWidth="1"/>
    <col min="14096" max="14100" width="4" style="254" customWidth="1"/>
    <col min="14101" max="14101" width="1.7109375" style="254" customWidth="1"/>
    <col min="14102" max="14106" width="4" style="254" customWidth="1"/>
    <col min="14107" max="14107" width="1.7109375" style="254" customWidth="1"/>
    <col min="14108" max="14112" width="4" style="254" customWidth="1"/>
    <col min="14113" max="14113" width="1.7109375" style="254" customWidth="1"/>
    <col min="14114" max="14118" width="4" style="254" customWidth="1"/>
    <col min="14119" max="14336" width="11.42578125" style="254"/>
    <col min="14337" max="14337" width="12.7109375" style="254" customWidth="1"/>
    <col min="14338" max="14338" width="73" style="254" customWidth="1"/>
    <col min="14339" max="14339" width="14.42578125" style="254" customWidth="1"/>
    <col min="14340" max="14340" width="16" style="254" customWidth="1"/>
    <col min="14341" max="14341" width="74" style="254" customWidth="1"/>
    <col min="14342" max="14342" width="33.28515625" style="254" customWidth="1"/>
    <col min="14343" max="14343" width="18.140625" style="254" customWidth="1"/>
    <col min="14344" max="14344" width="19.5703125" style="254" customWidth="1"/>
    <col min="14345" max="14345" width="1.7109375" style="254" customWidth="1"/>
    <col min="14346" max="14350" width="4" style="254" customWidth="1"/>
    <col min="14351" max="14351" width="1.7109375" style="254" customWidth="1"/>
    <col min="14352" max="14356" width="4" style="254" customWidth="1"/>
    <col min="14357" max="14357" width="1.7109375" style="254" customWidth="1"/>
    <col min="14358" max="14362" width="4" style="254" customWidth="1"/>
    <col min="14363" max="14363" width="1.7109375" style="254" customWidth="1"/>
    <col min="14364" max="14368" width="4" style="254" customWidth="1"/>
    <col min="14369" max="14369" width="1.7109375" style="254" customWidth="1"/>
    <col min="14370" max="14374" width="4" style="254" customWidth="1"/>
    <col min="14375" max="14592" width="11.42578125" style="254"/>
    <col min="14593" max="14593" width="12.7109375" style="254" customWidth="1"/>
    <col min="14594" max="14594" width="73" style="254" customWidth="1"/>
    <col min="14595" max="14595" width="14.42578125" style="254" customWidth="1"/>
    <col min="14596" max="14596" width="16" style="254" customWidth="1"/>
    <col min="14597" max="14597" width="74" style="254" customWidth="1"/>
    <col min="14598" max="14598" width="33.28515625" style="254" customWidth="1"/>
    <col min="14599" max="14599" width="18.140625" style="254" customWidth="1"/>
    <col min="14600" max="14600" width="19.5703125" style="254" customWidth="1"/>
    <col min="14601" max="14601" width="1.7109375" style="254" customWidth="1"/>
    <col min="14602" max="14606" width="4" style="254" customWidth="1"/>
    <col min="14607" max="14607" width="1.7109375" style="254" customWidth="1"/>
    <col min="14608" max="14612" width="4" style="254" customWidth="1"/>
    <col min="14613" max="14613" width="1.7109375" style="254" customWidth="1"/>
    <col min="14614" max="14618" width="4" style="254" customWidth="1"/>
    <col min="14619" max="14619" width="1.7109375" style="254" customWidth="1"/>
    <col min="14620" max="14624" width="4" style="254" customWidth="1"/>
    <col min="14625" max="14625" width="1.7109375" style="254" customWidth="1"/>
    <col min="14626" max="14630" width="4" style="254" customWidth="1"/>
    <col min="14631" max="14848" width="11.42578125" style="254"/>
    <col min="14849" max="14849" width="12.7109375" style="254" customWidth="1"/>
    <col min="14850" max="14850" width="73" style="254" customWidth="1"/>
    <col min="14851" max="14851" width="14.42578125" style="254" customWidth="1"/>
    <col min="14852" max="14852" width="16" style="254" customWidth="1"/>
    <col min="14853" max="14853" width="74" style="254" customWidth="1"/>
    <col min="14854" max="14854" width="33.28515625" style="254" customWidth="1"/>
    <col min="14855" max="14855" width="18.140625" style="254" customWidth="1"/>
    <col min="14856" max="14856" width="19.5703125" style="254" customWidth="1"/>
    <col min="14857" max="14857" width="1.7109375" style="254" customWidth="1"/>
    <col min="14858" max="14862" width="4" style="254" customWidth="1"/>
    <col min="14863" max="14863" width="1.7109375" style="254" customWidth="1"/>
    <col min="14864" max="14868" width="4" style="254" customWidth="1"/>
    <col min="14869" max="14869" width="1.7109375" style="254" customWidth="1"/>
    <col min="14870" max="14874" width="4" style="254" customWidth="1"/>
    <col min="14875" max="14875" width="1.7109375" style="254" customWidth="1"/>
    <col min="14876" max="14880" width="4" style="254" customWidth="1"/>
    <col min="14881" max="14881" width="1.7109375" style="254" customWidth="1"/>
    <col min="14882" max="14886" width="4" style="254" customWidth="1"/>
    <col min="14887" max="15104" width="11.42578125" style="254"/>
    <col min="15105" max="15105" width="12.7109375" style="254" customWidth="1"/>
    <col min="15106" max="15106" width="73" style="254" customWidth="1"/>
    <col min="15107" max="15107" width="14.42578125" style="254" customWidth="1"/>
    <col min="15108" max="15108" width="16" style="254" customWidth="1"/>
    <col min="15109" max="15109" width="74" style="254" customWidth="1"/>
    <col min="15110" max="15110" width="33.28515625" style="254" customWidth="1"/>
    <col min="15111" max="15111" width="18.140625" style="254" customWidth="1"/>
    <col min="15112" max="15112" width="19.5703125" style="254" customWidth="1"/>
    <col min="15113" max="15113" width="1.7109375" style="254" customWidth="1"/>
    <col min="15114" max="15118" width="4" style="254" customWidth="1"/>
    <col min="15119" max="15119" width="1.7109375" style="254" customWidth="1"/>
    <col min="15120" max="15124" width="4" style="254" customWidth="1"/>
    <col min="15125" max="15125" width="1.7109375" style="254" customWidth="1"/>
    <col min="15126" max="15130" width="4" style="254" customWidth="1"/>
    <col min="15131" max="15131" width="1.7109375" style="254" customWidth="1"/>
    <col min="15132" max="15136" width="4" style="254" customWidth="1"/>
    <col min="15137" max="15137" width="1.7109375" style="254" customWidth="1"/>
    <col min="15138" max="15142" width="4" style="254" customWidth="1"/>
    <col min="15143" max="15360" width="11.42578125" style="254"/>
    <col min="15361" max="15361" width="12.7109375" style="254" customWidth="1"/>
    <col min="15362" max="15362" width="73" style="254" customWidth="1"/>
    <col min="15363" max="15363" width="14.42578125" style="254" customWidth="1"/>
    <col min="15364" max="15364" width="16" style="254" customWidth="1"/>
    <col min="15365" max="15365" width="74" style="254" customWidth="1"/>
    <col min="15366" max="15366" width="33.28515625" style="254" customWidth="1"/>
    <col min="15367" max="15367" width="18.140625" style="254" customWidth="1"/>
    <col min="15368" max="15368" width="19.5703125" style="254" customWidth="1"/>
    <col min="15369" max="15369" width="1.7109375" style="254" customWidth="1"/>
    <col min="15370" max="15374" width="4" style="254" customWidth="1"/>
    <col min="15375" max="15375" width="1.7109375" style="254" customWidth="1"/>
    <col min="15376" max="15380" width="4" style="254" customWidth="1"/>
    <col min="15381" max="15381" width="1.7109375" style="254" customWidth="1"/>
    <col min="15382" max="15386" width="4" style="254" customWidth="1"/>
    <col min="15387" max="15387" width="1.7109375" style="254" customWidth="1"/>
    <col min="15388" max="15392" width="4" style="254" customWidth="1"/>
    <col min="15393" max="15393" width="1.7109375" style="254" customWidth="1"/>
    <col min="15394" max="15398" width="4" style="254" customWidth="1"/>
    <col min="15399" max="15616" width="11.42578125" style="254"/>
    <col min="15617" max="15617" width="12.7109375" style="254" customWidth="1"/>
    <col min="15618" max="15618" width="73" style="254" customWidth="1"/>
    <col min="15619" max="15619" width="14.42578125" style="254" customWidth="1"/>
    <col min="15620" max="15620" width="16" style="254" customWidth="1"/>
    <col min="15621" max="15621" width="74" style="254" customWidth="1"/>
    <col min="15622" max="15622" width="33.28515625" style="254" customWidth="1"/>
    <col min="15623" max="15623" width="18.140625" style="254" customWidth="1"/>
    <col min="15624" max="15624" width="19.5703125" style="254" customWidth="1"/>
    <col min="15625" max="15625" width="1.7109375" style="254" customWidth="1"/>
    <col min="15626" max="15630" width="4" style="254" customWidth="1"/>
    <col min="15631" max="15631" width="1.7109375" style="254" customWidth="1"/>
    <col min="15632" max="15636" width="4" style="254" customWidth="1"/>
    <col min="15637" max="15637" width="1.7109375" style="254" customWidth="1"/>
    <col min="15638" max="15642" width="4" style="254" customWidth="1"/>
    <col min="15643" max="15643" width="1.7109375" style="254" customWidth="1"/>
    <col min="15644" max="15648" width="4" style="254" customWidth="1"/>
    <col min="15649" max="15649" width="1.7109375" style="254" customWidth="1"/>
    <col min="15650" max="15654" width="4" style="254" customWidth="1"/>
    <col min="15655" max="15872" width="11.42578125" style="254"/>
    <col min="15873" max="15873" width="12.7109375" style="254" customWidth="1"/>
    <col min="15874" max="15874" width="73" style="254" customWidth="1"/>
    <col min="15875" max="15875" width="14.42578125" style="254" customWidth="1"/>
    <col min="15876" max="15876" width="16" style="254" customWidth="1"/>
    <col min="15877" max="15877" width="74" style="254" customWidth="1"/>
    <col min="15878" max="15878" width="33.28515625" style="254" customWidth="1"/>
    <col min="15879" max="15879" width="18.140625" style="254" customWidth="1"/>
    <col min="15880" max="15880" width="19.5703125" style="254" customWidth="1"/>
    <col min="15881" max="15881" width="1.7109375" style="254" customWidth="1"/>
    <col min="15882" max="15886" width="4" style="254" customWidth="1"/>
    <col min="15887" max="15887" width="1.7109375" style="254" customWidth="1"/>
    <col min="15888" max="15892" width="4" style="254" customWidth="1"/>
    <col min="15893" max="15893" width="1.7109375" style="254" customWidth="1"/>
    <col min="15894" max="15898" width="4" style="254" customWidth="1"/>
    <col min="15899" max="15899" width="1.7109375" style="254" customWidth="1"/>
    <col min="15900" max="15904" width="4" style="254" customWidth="1"/>
    <col min="15905" max="15905" width="1.7109375" style="254" customWidth="1"/>
    <col min="15906" max="15910" width="4" style="254" customWidth="1"/>
    <col min="15911" max="16128" width="11.42578125" style="254"/>
    <col min="16129" max="16129" width="12.7109375" style="254" customWidth="1"/>
    <col min="16130" max="16130" width="73" style="254" customWidth="1"/>
    <col min="16131" max="16131" width="14.42578125" style="254" customWidth="1"/>
    <col min="16132" max="16132" width="16" style="254" customWidth="1"/>
    <col min="16133" max="16133" width="74" style="254" customWidth="1"/>
    <col min="16134" max="16134" width="33.28515625" style="254" customWidth="1"/>
    <col min="16135" max="16135" width="18.140625" style="254" customWidth="1"/>
    <col min="16136" max="16136" width="19.5703125" style="254" customWidth="1"/>
    <col min="16137" max="16137" width="1.7109375" style="254" customWidth="1"/>
    <col min="16138" max="16142" width="4" style="254" customWidth="1"/>
    <col min="16143" max="16143" width="1.7109375" style="254" customWidth="1"/>
    <col min="16144" max="16148" width="4" style="254" customWidth="1"/>
    <col min="16149" max="16149" width="1.7109375" style="254" customWidth="1"/>
    <col min="16150" max="16154" width="4" style="254" customWidth="1"/>
    <col min="16155" max="16155" width="1.7109375" style="254" customWidth="1"/>
    <col min="16156" max="16160" width="4" style="254" customWidth="1"/>
    <col min="16161" max="16161" width="1.7109375" style="254" customWidth="1"/>
    <col min="16162" max="16166" width="4" style="254" customWidth="1"/>
    <col min="16167" max="16384" width="11.42578125" style="254"/>
  </cols>
  <sheetData>
    <row r="1" spans="1:38" x14ac:dyDescent="0.2">
      <c r="A1" s="244"/>
      <c r="B1" s="245"/>
      <c r="C1" s="246"/>
      <c r="D1" s="247"/>
      <c r="E1" s="245"/>
      <c r="F1" s="248"/>
      <c r="G1" s="249"/>
      <c r="H1" s="250"/>
      <c r="I1" s="251"/>
      <c r="J1" s="252"/>
      <c r="N1" s="253"/>
      <c r="O1" s="251"/>
      <c r="P1" s="252"/>
      <c r="T1" s="253"/>
      <c r="U1" s="251"/>
      <c r="V1" s="252"/>
      <c r="Z1" s="253"/>
      <c r="AA1" s="251"/>
      <c r="AB1" s="252"/>
      <c r="AF1" s="253"/>
      <c r="AG1" s="251"/>
      <c r="AH1" s="252"/>
      <c r="AL1" s="253"/>
    </row>
    <row r="2" spans="1:38" x14ac:dyDescent="0.2">
      <c r="A2" s="244"/>
      <c r="B2" s="245"/>
      <c r="C2" s="246"/>
      <c r="D2" s="247"/>
      <c r="E2" s="245"/>
      <c r="F2" s="248"/>
      <c r="G2" s="249"/>
      <c r="H2" s="250"/>
      <c r="I2" s="251"/>
      <c r="N2" s="253"/>
      <c r="O2" s="251"/>
      <c r="T2" s="253"/>
      <c r="U2" s="251"/>
      <c r="Z2" s="253"/>
      <c r="AA2" s="251"/>
      <c r="AF2" s="253"/>
      <c r="AG2" s="251"/>
      <c r="AL2" s="253"/>
    </row>
    <row r="3" spans="1:38" ht="15.75" x14ac:dyDescent="0.25">
      <c r="A3" s="244"/>
      <c r="B3" s="253"/>
      <c r="C3" s="246"/>
      <c r="D3" s="247"/>
      <c r="E3" s="245"/>
      <c r="F3" s="255"/>
      <c r="G3" s="256"/>
      <c r="H3" s="247"/>
      <c r="I3" s="257"/>
      <c r="J3" s="244"/>
      <c r="K3" s="244"/>
      <c r="L3" s="244"/>
      <c r="M3" s="244"/>
      <c r="N3" s="244"/>
      <c r="O3" s="257"/>
      <c r="P3" s="244"/>
      <c r="Q3" s="244"/>
      <c r="R3" s="244"/>
      <c r="S3" s="244"/>
      <c r="T3" s="244"/>
      <c r="U3" s="257"/>
      <c r="V3" s="244"/>
      <c r="W3" s="244"/>
      <c r="X3" s="244"/>
      <c r="Y3" s="244"/>
      <c r="Z3" s="244"/>
      <c r="AA3" s="257"/>
      <c r="AB3" s="244"/>
      <c r="AC3" s="244"/>
      <c r="AD3" s="244"/>
      <c r="AE3" s="244"/>
      <c r="AF3" s="244"/>
      <c r="AG3" s="257"/>
      <c r="AH3" s="244"/>
      <c r="AI3" s="244"/>
      <c r="AJ3" s="244"/>
      <c r="AK3" s="244"/>
      <c r="AL3" s="244"/>
    </row>
    <row r="4" spans="1:38" ht="15.75" x14ac:dyDescent="0.25">
      <c r="A4" s="244"/>
      <c r="B4" s="253"/>
      <c r="C4" s="246"/>
      <c r="D4" s="244"/>
      <c r="E4" s="245"/>
      <c r="F4" s="255"/>
      <c r="G4" s="256"/>
      <c r="H4" s="247"/>
      <c r="I4" s="257"/>
      <c r="J4" s="244"/>
      <c r="K4" s="244"/>
      <c r="L4" s="244"/>
      <c r="M4" s="244"/>
      <c r="N4" s="244"/>
      <c r="O4" s="257"/>
      <c r="P4" s="244"/>
      <c r="Q4" s="244"/>
      <c r="R4" s="244"/>
      <c r="S4" s="244"/>
      <c r="T4" s="244"/>
      <c r="U4" s="257"/>
      <c r="V4" s="244"/>
      <c r="W4" s="244"/>
      <c r="X4" s="244"/>
      <c r="Y4" s="244"/>
      <c r="Z4" s="244"/>
      <c r="AA4" s="257"/>
      <c r="AB4" s="244"/>
      <c r="AC4" s="244"/>
      <c r="AD4" s="244"/>
      <c r="AE4" s="244"/>
      <c r="AF4" s="244"/>
      <c r="AG4" s="257"/>
      <c r="AH4" s="244"/>
      <c r="AI4" s="244"/>
      <c r="AJ4" s="244"/>
      <c r="AK4" s="244"/>
      <c r="AL4" s="244"/>
    </row>
    <row r="5" spans="1:38" x14ac:dyDescent="0.2">
      <c r="A5" s="244"/>
      <c r="B5" s="258"/>
      <c r="C5" s="246"/>
      <c r="D5" s="244"/>
      <c r="E5" s="245"/>
      <c r="F5" s="248"/>
      <c r="G5" s="249"/>
      <c r="H5" s="247"/>
      <c r="I5" s="257"/>
      <c r="J5" s="244"/>
      <c r="K5" s="244"/>
      <c r="L5" s="244"/>
      <c r="M5" s="244"/>
      <c r="N5" s="244"/>
      <c r="O5" s="257"/>
      <c r="P5" s="244"/>
      <c r="Q5" s="244"/>
      <c r="R5" s="244"/>
      <c r="S5" s="244"/>
      <c r="T5" s="244"/>
      <c r="U5" s="257"/>
      <c r="V5" s="244"/>
      <c r="W5" s="244"/>
      <c r="X5" s="244"/>
      <c r="Y5" s="244"/>
      <c r="Z5" s="244"/>
      <c r="AA5" s="257"/>
      <c r="AB5" s="244"/>
      <c r="AC5" s="244"/>
      <c r="AD5" s="244"/>
      <c r="AE5" s="244"/>
      <c r="AF5" s="244"/>
      <c r="AG5" s="257"/>
      <c r="AH5" s="244"/>
      <c r="AI5" s="244"/>
      <c r="AJ5" s="244"/>
      <c r="AK5" s="244"/>
      <c r="AL5" s="244"/>
    </row>
    <row r="6" spans="1:38" ht="12.75" customHeight="1" x14ac:dyDescent="0.2">
      <c r="A6" s="244"/>
      <c r="B6" s="245"/>
      <c r="C6" s="620" t="s">
        <v>101</v>
      </c>
      <c r="D6" s="620"/>
      <c r="E6" s="620"/>
      <c r="F6" s="620"/>
      <c r="G6" s="620"/>
      <c r="H6" s="620"/>
      <c r="I6" s="257"/>
      <c r="J6" s="244"/>
      <c r="K6" s="244"/>
      <c r="L6" s="244"/>
      <c r="M6" s="244"/>
      <c r="N6" s="244"/>
      <c r="O6" s="257"/>
      <c r="P6" s="244"/>
      <c r="Q6" s="244"/>
      <c r="R6" s="244"/>
      <c r="S6" s="244"/>
      <c r="T6" s="244"/>
      <c r="U6" s="257"/>
      <c r="V6" s="244"/>
      <c r="W6" s="244"/>
      <c r="X6" s="244"/>
      <c r="Y6" s="244"/>
      <c r="Z6" s="244"/>
      <c r="AA6" s="257"/>
      <c r="AB6" s="244"/>
      <c r="AC6" s="244"/>
      <c r="AD6" s="244"/>
      <c r="AE6" s="244"/>
      <c r="AF6" s="244"/>
      <c r="AG6" s="257"/>
      <c r="AH6" s="244"/>
      <c r="AI6" s="244"/>
      <c r="AJ6" s="244"/>
      <c r="AK6" s="244"/>
      <c r="AL6" s="244"/>
    </row>
    <row r="7" spans="1:38" ht="12.75" customHeight="1" x14ac:dyDescent="0.2">
      <c r="A7" s="244"/>
      <c r="B7" s="245"/>
      <c r="C7" s="620"/>
      <c r="D7" s="620"/>
      <c r="E7" s="620"/>
      <c r="F7" s="620"/>
      <c r="G7" s="620"/>
      <c r="H7" s="620"/>
      <c r="I7" s="257"/>
      <c r="J7" s="244"/>
      <c r="K7" s="244"/>
      <c r="L7" s="244"/>
      <c r="M7" s="244"/>
      <c r="N7" s="244"/>
      <c r="O7" s="257"/>
      <c r="P7" s="244"/>
      <c r="Q7" s="244"/>
      <c r="R7" s="244"/>
      <c r="S7" s="244"/>
      <c r="T7" s="244"/>
      <c r="U7" s="257"/>
      <c r="V7" s="244"/>
      <c r="W7" s="244"/>
      <c r="X7" s="244"/>
      <c r="Y7" s="244"/>
      <c r="Z7" s="244"/>
      <c r="AA7" s="257"/>
      <c r="AB7" s="244"/>
      <c r="AC7" s="244"/>
      <c r="AD7" s="244"/>
      <c r="AE7" s="244"/>
      <c r="AF7" s="244"/>
      <c r="AG7" s="257"/>
      <c r="AH7" s="244"/>
      <c r="AI7" s="244"/>
      <c r="AJ7" s="244"/>
      <c r="AK7" s="244"/>
      <c r="AL7" s="244"/>
    </row>
    <row r="8" spans="1:38" ht="12.75" customHeight="1" x14ac:dyDescent="0.2">
      <c r="A8" s="244"/>
      <c r="B8" s="245"/>
      <c r="C8" s="620"/>
      <c r="D8" s="620"/>
      <c r="E8" s="620"/>
      <c r="F8" s="620"/>
      <c r="G8" s="620"/>
      <c r="H8" s="620"/>
      <c r="I8" s="257"/>
      <c r="J8" s="244"/>
      <c r="K8" s="244"/>
      <c r="L8" s="244"/>
      <c r="M8" s="244"/>
      <c r="N8" s="244"/>
      <c r="O8" s="257"/>
      <c r="P8" s="244"/>
      <c r="Q8" s="244"/>
      <c r="R8" s="244"/>
      <c r="S8" s="244"/>
      <c r="T8" s="244"/>
      <c r="U8" s="257"/>
      <c r="V8" s="244"/>
      <c r="W8" s="244"/>
      <c r="X8" s="244"/>
      <c r="Y8" s="244"/>
      <c r="Z8" s="244"/>
      <c r="AA8" s="257"/>
      <c r="AB8" s="244"/>
      <c r="AC8" s="244"/>
      <c r="AD8" s="244"/>
      <c r="AE8" s="244"/>
      <c r="AF8" s="244"/>
      <c r="AG8" s="257"/>
      <c r="AH8" s="244"/>
      <c r="AI8" s="244"/>
      <c r="AJ8" s="244"/>
      <c r="AK8" s="244"/>
      <c r="AL8" s="244"/>
    </row>
    <row r="9" spans="1:38" x14ac:dyDescent="0.2">
      <c r="A9" s="244"/>
      <c r="B9" s="245"/>
      <c r="C9" s="258"/>
      <c r="D9" s="244"/>
      <c r="E9" s="259"/>
      <c r="F9" s="260"/>
      <c r="H9" s="247"/>
      <c r="I9" s="257"/>
      <c r="J9" s="244"/>
      <c r="K9" s="244"/>
      <c r="L9" s="244"/>
      <c r="M9" s="244"/>
      <c r="N9" s="244"/>
      <c r="O9" s="257"/>
      <c r="P9" s="244"/>
      <c r="Q9" s="244"/>
      <c r="R9" s="244"/>
      <c r="S9" s="244"/>
      <c r="T9" s="244"/>
      <c r="U9" s="257"/>
      <c r="V9" s="244"/>
      <c r="W9" s="244"/>
      <c r="X9" s="244"/>
      <c r="Y9" s="244"/>
      <c r="Z9" s="244"/>
      <c r="AA9" s="257"/>
      <c r="AB9" s="244"/>
      <c r="AC9" s="244"/>
      <c r="AD9" s="244"/>
      <c r="AE9" s="244"/>
      <c r="AF9" s="244"/>
      <c r="AG9" s="257"/>
      <c r="AH9" s="244"/>
      <c r="AI9" s="244"/>
      <c r="AJ9" s="244"/>
      <c r="AK9" s="244"/>
      <c r="AL9" s="244"/>
    </row>
    <row r="10" spans="1:38" x14ac:dyDescent="0.2">
      <c r="A10" s="244"/>
      <c r="B10" s="245"/>
      <c r="C10" s="258"/>
      <c r="D10" s="244"/>
      <c r="E10" s="248"/>
      <c r="F10" s="260"/>
      <c r="H10" s="247"/>
      <c r="I10" s="257"/>
      <c r="J10" s="244"/>
      <c r="K10" s="244"/>
      <c r="L10" s="244"/>
      <c r="M10" s="244"/>
      <c r="N10" s="244"/>
      <c r="O10" s="257"/>
      <c r="P10" s="244"/>
      <c r="Q10" s="244"/>
      <c r="R10" s="244"/>
      <c r="S10" s="244"/>
      <c r="T10" s="244"/>
      <c r="U10" s="257"/>
      <c r="V10" s="244"/>
      <c r="W10" s="244"/>
      <c r="X10" s="244"/>
      <c r="Y10" s="244"/>
      <c r="Z10" s="244"/>
      <c r="AA10" s="257"/>
      <c r="AB10" s="244"/>
      <c r="AC10" s="244"/>
      <c r="AD10" s="244"/>
      <c r="AE10" s="244"/>
      <c r="AF10" s="244"/>
      <c r="AG10" s="257"/>
      <c r="AH10" s="244"/>
      <c r="AI10" s="244"/>
      <c r="AJ10" s="244"/>
      <c r="AK10" s="244"/>
      <c r="AL10" s="244"/>
    </row>
    <row r="11" spans="1:38" x14ac:dyDescent="0.2">
      <c r="A11" s="247"/>
      <c r="B11" s="259"/>
      <c r="C11" s="258"/>
      <c r="D11" s="244"/>
      <c r="E11" s="248"/>
      <c r="F11" s="260"/>
      <c r="H11" s="247"/>
      <c r="I11" s="257"/>
      <c r="J11" s="244"/>
      <c r="K11" s="244"/>
      <c r="L11" s="244"/>
      <c r="M11" s="244"/>
      <c r="N11" s="244"/>
      <c r="O11" s="257"/>
      <c r="P11" s="244"/>
      <c r="Q11" s="244"/>
      <c r="R11" s="244"/>
      <c r="S11" s="244"/>
      <c r="T11" s="244"/>
      <c r="U11" s="257"/>
      <c r="V11" s="244"/>
      <c r="W11" s="244"/>
      <c r="X11" s="244"/>
      <c r="Y11" s="244"/>
      <c r="Z11" s="244"/>
      <c r="AA11" s="257"/>
      <c r="AB11" s="244"/>
      <c r="AC11" s="244"/>
      <c r="AD11" s="244"/>
      <c r="AE11" s="244"/>
      <c r="AF11" s="244"/>
      <c r="AG11" s="257"/>
      <c r="AH11" s="244"/>
      <c r="AI11" s="244"/>
      <c r="AJ11" s="244"/>
      <c r="AK11" s="244"/>
      <c r="AL11" s="244"/>
    </row>
    <row r="12" spans="1:38" x14ac:dyDescent="0.2">
      <c r="A12" s="247"/>
      <c r="B12" s="259"/>
      <c r="C12" s="258"/>
      <c r="D12" s="244"/>
      <c r="E12" s="248"/>
      <c r="F12" s="260"/>
      <c r="H12" s="247"/>
      <c r="I12" s="257"/>
      <c r="J12" s="244"/>
      <c r="K12" s="244"/>
      <c r="L12" s="244"/>
      <c r="M12" s="244"/>
      <c r="N12" s="244"/>
      <c r="O12" s="257"/>
      <c r="P12" s="244"/>
      <c r="Q12" s="244"/>
      <c r="R12" s="244"/>
      <c r="S12" s="244"/>
      <c r="T12" s="244"/>
      <c r="U12" s="257"/>
      <c r="V12" s="244"/>
      <c r="W12" s="244"/>
      <c r="X12" s="244"/>
      <c r="Y12" s="244"/>
      <c r="Z12" s="244"/>
      <c r="AA12" s="257"/>
      <c r="AB12" s="244"/>
      <c r="AC12" s="244"/>
      <c r="AD12" s="244"/>
      <c r="AE12" s="244"/>
      <c r="AF12" s="244"/>
      <c r="AG12" s="257"/>
      <c r="AH12" s="244"/>
      <c r="AI12" s="244"/>
      <c r="AJ12" s="244"/>
      <c r="AK12" s="244"/>
      <c r="AL12" s="244"/>
    </row>
    <row r="13" spans="1:38" x14ac:dyDescent="0.2">
      <c r="A13" s="244"/>
      <c r="B13" s="259"/>
      <c r="C13" s="258"/>
      <c r="D13" s="244"/>
      <c r="E13" s="248"/>
      <c r="F13" s="260"/>
      <c r="H13" s="250"/>
      <c r="I13" s="257"/>
      <c r="J13" s="244"/>
      <c r="K13" s="244"/>
      <c r="L13" s="244"/>
      <c r="M13" s="244"/>
      <c r="N13" s="244"/>
      <c r="O13" s="257"/>
      <c r="P13" s="244"/>
      <c r="Q13" s="244"/>
      <c r="R13" s="244"/>
      <c r="S13" s="244"/>
      <c r="T13" s="244"/>
      <c r="U13" s="257"/>
      <c r="V13" s="244"/>
      <c r="W13" s="244"/>
      <c r="X13" s="244"/>
      <c r="Y13" s="244"/>
      <c r="Z13" s="244"/>
      <c r="AA13" s="257"/>
      <c r="AB13" s="244"/>
      <c r="AC13" s="244"/>
      <c r="AD13" s="244"/>
      <c r="AE13" s="244"/>
      <c r="AF13" s="244"/>
      <c r="AG13" s="257"/>
      <c r="AH13" s="244"/>
      <c r="AI13" s="244"/>
      <c r="AJ13" s="244"/>
      <c r="AK13" s="244"/>
      <c r="AL13" s="244"/>
    </row>
    <row r="14" spans="1:38" x14ac:dyDescent="0.2">
      <c r="A14" s="244"/>
      <c r="B14" s="259"/>
      <c r="C14" s="258"/>
      <c r="D14" s="244"/>
      <c r="E14" s="259"/>
      <c r="F14" s="260"/>
      <c r="H14" s="247"/>
      <c r="I14" s="257"/>
      <c r="J14" s="244"/>
      <c r="K14" s="244"/>
      <c r="L14" s="244"/>
      <c r="M14" s="244"/>
      <c r="N14" s="244"/>
      <c r="O14" s="257"/>
      <c r="P14" s="244"/>
      <c r="Q14" s="244"/>
      <c r="R14" s="244"/>
      <c r="S14" s="244"/>
      <c r="T14" s="244"/>
      <c r="U14" s="257"/>
      <c r="V14" s="244"/>
      <c r="W14" s="244"/>
      <c r="X14" s="244"/>
      <c r="Y14" s="244"/>
      <c r="Z14" s="244"/>
      <c r="AA14" s="257"/>
      <c r="AB14" s="244"/>
      <c r="AC14" s="244"/>
      <c r="AD14" s="244"/>
      <c r="AE14" s="244"/>
      <c r="AF14" s="244"/>
      <c r="AG14" s="257"/>
      <c r="AH14" s="244"/>
      <c r="AI14" s="244"/>
      <c r="AJ14" s="244"/>
      <c r="AK14" s="244"/>
      <c r="AL14" s="244"/>
    </row>
    <row r="15" spans="1:38" ht="15.95" customHeight="1" thickBot="1" x14ac:dyDescent="0.25">
      <c r="A15" s="244"/>
      <c r="B15" s="259"/>
      <c r="C15" s="258"/>
      <c r="D15" s="244"/>
      <c r="E15" s="259"/>
      <c r="F15" s="260"/>
      <c r="H15" s="262"/>
      <c r="I15" s="257"/>
      <c r="J15" s="244"/>
      <c r="K15" s="244"/>
      <c r="L15" s="244"/>
      <c r="M15" s="244"/>
      <c r="N15" s="244"/>
      <c r="O15" s="257"/>
      <c r="P15" s="244"/>
      <c r="Q15" s="244"/>
      <c r="R15" s="244"/>
      <c r="S15" s="244"/>
      <c r="T15" s="244"/>
      <c r="U15" s="257"/>
      <c r="V15" s="244"/>
      <c r="W15" s="244"/>
      <c r="X15" s="244"/>
      <c r="Y15" s="244"/>
      <c r="Z15" s="244"/>
      <c r="AA15" s="257"/>
      <c r="AB15" s="244"/>
      <c r="AC15" s="244"/>
      <c r="AD15" s="244"/>
      <c r="AE15" s="244"/>
      <c r="AF15" s="244"/>
      <c r="AG15" s="257"/>
      <c r="AH15" s="244"/>
      <c r="AI15" s="244"/>
      <c r="AJ15" s="244"/>
      <c r="AK15" s="244"/>
      <c r="AL15" s="244"/>
    </row>
    <row r="16" spans="1:38" ht="16.5" customHeight="1" thickBot="1" x14ac:dyDescent="0.25">
      <c r="A16" s="244"/>
      <c r="B16" s="245"/>
      <c r="C16" s="258"/>
      <c r="D16" s="258"/>
      <c r="E16" s="259"/>
      <c r="F16" s="260"/>
      <c r="I16" s="621"/>
      <c r="J16" s="622"/>
      <c r="K16" s="621" t="s">
        <v>102</v>
      </c>
      <c r="L16" s="623"/>
      <c r="M16" s="623"/>
      <c r="N16" s="623"/>
      <c r="O16" s="623"/>
      <c r="P16" s="623"/>
      <c r="Q16" s="623"/>
      <c r="R16" s="623"/>
      <c r="S16" s="623"/>
      <c r="T16" s="623"/>
      <c r="U16" s="623"/>
      <c r="V16" s="623"/>
      <c r="W16" s="623"/>
      <c r="X16" s="623"/>
      <c r="Y16" s="623"/>
      <c r="Z16" s="623"/>
      <c r="AA16" s="623"/>
      <c r="AB16" s="623"/>
      <c r="AC16" s="623"/>
      <c r="AD16" s="623"/>
      <c r="AE16" s="623"/>
      <c r="AF16" s="623"/>
      <c r="AG16" s="623"/>
      <c r="AH16" s="623"/>
      <c r="AI16" s="623"/>
      <c r="AJ16" s="623"/>
      <c r="AK16" s="622"/>
      <c r="AL16" s="264"/>
    </row>
    <row r="17" spans="1:38" s="270" customFormat="1" ht="18.75" x14ac:dyDescent="0.3">
      <c r="A17" s="265"/>
      <c r="B17" s="265"/>
      <c r="C17" s="265"/>
      <c r="D17" s="265"/>
      <c r="E17" s="266"/>
      <c r="F17" s="267" t="s">
        <v>31</v>
      </c>
      <c r="G17" s="267" t="s">
        <v>103</v>
      </c>
      <c r="H17" s="268" t="s">
        <v>32</v>
      </c>
      <c r="I17" s="269"/>
      <c r="J17" s="624" t="s">
        <v>104</v>
      </c>
      <c r="K17" s="625"/>
      <c r="L17" s="625"/>
      <c r="M17" s="625"/>
      <c r="N17" s="626"/>
      <c r="O17" s="269"/>
      <c r="P17" s="624" t="s">
        <v>105</v>
      </c>
      <c r="Q17" s="625"/>
      <c r="R17" s="625"/>
      <c r="S17" s="625"/>
      <c r="T17" s="626"/>
      <c r="U17" s="269"/>
      <c r="V17" s="624" t="s">
        <v>106</v>
      </c>
      <c r="W17" s="625"/>
      <c r="X17" s="625"/>
      <c r="Y17" s="625"/>
      <c r="Z17" s="626"/>
      <c r="AA17" s="269"/>
      <c r="AB17" s="624" t="s">
        <v>107</v>
      </c>
      <c r="AC17" s="625"/>
      <c r="AD17" s="625"/>
      <c r="AE17" s="625"/>
      <c r="AF17" s="626"/>
      <c r="AG17" s="269"/>
      <c r="AH17" s="624" t="s">
        <v>108</v>
      </c>
      <c r="AI17" s="625"/>
      <c r="AJ17" s="625"/>
      <c r="AK17" s="625"/>
      <c r="AL17" s="626"/>
    </row>
    <row r="18" spans="1:38" s="278" customFormat="1" ht="18.75" x14ac:dyDescent="0.3">
      <c r="A18" s="271" t="s">
        <v>40</v>
      </c>
      <c r="B18" s="271" t="s">
        <v>41</v>
      </c>
      <c r="C18" s="271" t="s">
        <v>42</v>
      </c>
      <c r="D18" s="271" t="s">
        <v>43</v>
      </c>
      <c r="E18" s="272" t="s">
        <v>44</v>
      </c>
      <c r="F18" s="273" t="s">
        <v>45</v>
      </c>
      <c r="G18" s="273" t="s">
        <v>12</v>
      </c>
      <c r="H18" s="274" t="s">
        <v>48</v>
      </c>
      <c r="I18" s="275"/>
      <c r="J18" s="276" t="s">
        <v>6</v>
      </c>
      <c r="K18" s="277" t="s">
        <v>49</v>
      </c>
      <c r="L18" s="277" t="s">
        <v>49</v>
      </c>
      <c r="M18" s="277" t="s">
        <v>50</v>
      </c>
      <c r="N18" s="277" t="s">
        <v>51</v>
      </c>
      <c r="O18" s="275"/>
      <c r="P18" s="276" t="s">
        <v>6</v>
      </c>
      <c r="Q18" s="277" t="s">
        <v>49</v>
      </c>
      <c r="R18" s="277" t="s">
        <v>49</v>
      </c>
      <c r="S18" s="277" t="s">
        <v>50</v>
      </c>
      <c r="T18" s="277" t="s">
        <v>51</v>
      </c>
      <c r="U18" s="275"/>
      <c r="V18" s="276" t="s">
        <v>6</v>
      </c>
      <c r="W18" s="277" t="s">
        <v>49</v>
      </c>
      <c r="X18" s="277" t="s">
        <v>49</v>
      </c>
      <c r="Y18" s="277" t="s">
        <v>50</v>
      </c>
      <c r="Z18" s="277" t="s">
        <v>51</v>
      </c>
      <c r="AA18" s="275"/>
      <c r="AB18" s="276" t="s">
        <v>6</v>
      </c>
      <c r="AC18" s="277" t="s">
        <v>49</v>
      </c>
      <c r="AD18" s="277" t="s">
        <v>49</v>
      </c>
      <c r="AE18" s="277" t="s">
        <v>50</v>
      </c>
      <c r="AF18" s="277" t="s">
        <v>51</v>
      </c>
      <c r="AG18" s="275"/>
      <c r="AH18" s="276" t="s">
        <v>6</v>
      </c>
      <c r="AI18" s="277" t="s">
        <v>49</v>
      </c>
      <c r="AJ18" s="277" t="s">
        <v>49</v>
      </c>
      <c r="AK18" s="277" t="s">
        <v>50</v>
      </c>
      <c r="AL18" s="277" t="s">
        <v>51</v>
      </c>
    </row>
    <row r="19" spans="1:38" s="286" customFormat="1" ht="18.75" x14ac:dyDescent="0.2">
      <c r="A19" s="279"/>
      <c r="B19" s="280" t="s">
        <v>52</v>
      </c>
      <c r="C19" s="279"/>
      <c r="D19" s="279"/>
      <c r="E19" s="281"/>
      <c r="F19" s="282" t="s">
        <v>53</v>
      </c>
      <c r="G19" s="282"/>
      <c r="H19" s="283" t="s">
        <v>54</v>
      </c>
      <c r="I19" s="284"/>
      <c r="J19" s="285" t="s">
        <v>81</v>
      </c>
      <c r="K19" s="285" t="s">
        <v>68</v>
      </c>
      <c r="L19" s="285" t="s">
        <v>69</v>
      </c>
      <c r="M19" s="285" t="s">
        <v>109</v>
      </c>
      <c r="N19" s="285" t="s">
        <v>110</v>
      </c>
      <c r="O19" s="284"/>
      <c r="P19" s="285" t="s">
        <v>72</v>
      </c>
      <c r="Q19" s="285" t="s">
        <v>73</v>
      </c>
      <c r="R19" s="285" t="s">
        <v>74</v>
      </c>
      <c r="S19" s="285" t="s">
        <v>111</v>
      </c>
      <c r="T19" s="285" t="s">
        <v>112</v>
      </c>
      <c r="U19" s="284"/>
      <c r="V19" s="285" t="s">
        <v>77</v>
      </c>
      <c r="W19" s="285" t="s">
        <v>55</v>
      </c>
      <c r="X19" s="285" t="s">
        <v>56</v>
      </c>
      <c r="Y19" s="285" t="s">
        <v>57</v>
      </c>
      <c r="Z19" s="285" t="s">
        <v>58</v>
      </c>
      <c r="AA19" s="284"/>
      <c r="AB19" s="285" t="s">
        <v>79</v>
      </c>
      <c r="AC19" s="285" t="s">
        <v>60</v>
      </c>
      <c r="AD19" s="285" t="s">
        <v>61</v>
      </c>
      <c r="AE19" s="285" t="s">
        <v>62</v>
      </c>
      <c r="AF19" s="285" t="s">
        <v>63</v>
      </c>
      <c r="AG19" s="284"/>
      <c r="AH19" s="285" t="s">
        <v>81</v>
      </c>
      <c r="AI19" s="285" t="s">
        <v>65</v>
      </c>
      <c r="AJ19" s="285" t="s">
        <v>66</v>
      </c>
      <c r="AK19" s="285" t="s">
        <v>67</v>
      </c>
      <c r="AL19" s="285" t="s">
        <v>68</v>
      </c>
    </row>
    <row r="20" spans="1:38" s="297" customFormat="1" ht="18.75" x14ac:dyDescent="0.25">
      <c r="A20" s="287" t="s">
        <v>113</v>
      </c>
      <c r="B20" s="288" t="s">
        <v>114</v>
      </c>
      <c r="C20" s="287" t="s">
        <v>115</v>
      </c>
      <c r="D20" s="289" t="s">
        <v>116</v>
      </c>
      <c r="E20" s="290"/>
      <c r="F20" s="291"/>
      <c r="G20" s="292"/>
      <c r="H20" s="293"/>
      <c r="I20" s="294"/>
      <c r="J20" s="295"/>
      <c r="K20" s="295"/>
      <c r="L20" s="295"/>
      <c r="M20" s="295"/>
      <c r="N20" s="296"/>
      <c r="O20" s="294"/>
      <c r="P20" s="295"/>
      <c r="Q20" s="295"/>
      <c r="R20" s="295"/>
      <c r="S20" s="295"/>
      <c r="T20" s="296"/>
      <c r="U20" s="294"/>
      <c r="V20" s="295"/>
      <c r="W20" s="295"/>
      <c r="X20" s="295"/>
      <c r="Y20" s="295"/>
      <c r="Z20" s="296"/>
      <c r="AA20" s="294"/>
      <c r="AB20" s="295"/>
      <c r="AC20" s="295"/>
      <c r="AD20" s="295"/>
      <c r="AE20" s="295"/>
      <c r="AF20" s="296"/>
      <c r="AG20" s="294"/>
      <c r="AH20" s="295"/>
      <c r="AI20" s="295"/>
      <c r="AJ20" s="295"/>
      <c r="AK20" s="295"/>
      <c r="AL20" s="296"/>
    </row>
    <row r="21" spans="1:38" s="297" customFormat="1" ht="18.75" x14ac:dyDescent="0.25">
      <c r="A21" s="298"/>
      <c r="B21" s="299"/>
      <c r="C21" s="298"/>
      <c r="D21" s="300" t="s">
        <v>117</v>
      </c>
      <c r="E21" s="301" t="s">
        <v>118</v>
      </c>
      <c r="F21" s="302"/>
      <c r="G21" s="303"/>
      <c r="H21" s="293"/>
      <c r="I21" s="294"/>
      <c r="J21" s="295"/>
      <c r="K21" s="295"/>
      <c r="L21" s="295"/>
      <c r="M21" s="295"/>
      <c r="N21" s="296"/>
      <c r="O21" s="294"/>
      <c r="P21" s="295"/>
      <c r="Q21" s="295"/>
      <c r="R21" s="295"/>
      <c r="S21" s="295"/>
      <c r="T21" s="296"/>
      <c r="U21" s="294"/>
      <c r="V21" s="295"/>
      <c r="W21" s="295"/>
      <c r="X21" s="295"/>
      <c r="Y21" s="295"/>
      <c r="Z21" s="296"/>
      <c r="AA21" s="294"/>
      <c r="AB21" s="295"/>
      <c r="AC21" s="295"/>
      <c r="AD21" s="295"/>
      <c r="AE21" s="295"/>
      <c r="AF21" s="296"/>
      <c r="AG21" s="294"/>
      <c r="AH21" s="295"/>
      <c r="AI21" s="295"/>
      <c r="AJ21" s="295"/>
      <c r="AK21" s="295"/>
      <c r="AL21" s="296"/>
    </row>
    <row r="22" spans="1:38" s="297" customFormat="1" ht="18.75" x14ac:dyDescent="0.25">
      <c r="A22" s="304"/>
      <c r="B22" s="305"/>
      <c r="C22" s="304"/>
      <c r="D22" s="306"/>
      <c r="E22" s="307"/>
      <c r="F22" s="307"/>
      <c r="G22" s="308"/>
      <c r="H22" s="309"/>
      <c r="I22" s="310"/>
      <c r="J22" s="311"/>
      <c r="K22" s="311"/>
      <c r="L22" s="311"/>
      <c r="M22" s="311"/>
      <c r="N22" s="312"/>
      <c r="O22" s="310"/>
      <c r="P22" s="311"/>
      <c r="Q22" s="311"/>
      <c r="R22" s="311"/>
      <c r="S22" s="311"/>
      <c r="T22" s="312"/>
      <c r="U22" s="310"/>
      <c r="V22" s="311"/>
      <c r="W22" s="311"/>
      <c r="X22" s="311"/>
      <c r="Y22" s="311"/>
      <c r="Z22" s="312"/>
      <c r="AA22" s="310"/>
      <c r="AB22" s="311"/>
      <c r="AC22" s="311"/>
      <c r="AD22" s="311"/>
      <c r="AE22" s="311"/>
      <c r="AF22" s="312"/>
      <c r="AG22" s="310"/>
      <c r="AH22" s="311"/>
      <c r="AI22" s="311"/>
      <c r="AJ22" s="311"/>
      <c r="AK22" s="311"/>
      <c r="AL22" s="312"/>
    </row>
    <row r="23" spans="1:38" s="318" customFormat="1" ht="18.75" x14ac:dyDescent="0.25">
      <c r="A23" s="287" t="s">
        <v>119</v>
      </c>
      <c r="B23" s="288" t="s">
        <v>120</v>
      </c>
      <c r="C23" s="313" t="s">
        <v>115</v>
      </c>
      <c r="D23" s="289" t="s">
        <v>116</v>
      </c>
      <c r="E23" s="314"/>
      <c r="F23" s="315"/>
      <c r="G23" s="316"/>
      <c r="H23" s="317"/>
      <c r="I23" s="294"/>
      <c r="J23" s="295"/>
      <c r="K23" s="295"/>
      <c r="L23" s="295"/>
      <c r="M23" s="295"/>
      <c r="N23" s="296"/>
      <c r="O23" s="294"/>
      <c r="P23" s="295"/>
      <c r="Q23" s="295"/>
      <c r="R23" s="295"/>
      <c r="S23" s="295"/>
      <c r="T23" s="296"/>
      <c r="U23" s="294"/>
      <c r="V23" s="295"/>
      <c r="W23" s="295"/>
      <c r="X23" s="295"/>
      <c r="Y23" s="295"/>
      <c r="Z23" s="296"/>
      <c r="AA23" s="294"/>
      <c r="AB23" s="295"/>
      <c r="AC23" s="295"/>
      <c r="AD23" s="295"/>
      <c r="AE23" s="295"/>
      <c r="AF23" s="296"/>
      <c r="AG23" s="294"/>
      <c r="AH23" s="295"/>
      <c r="AI23" s="295"/>
      <c r="AJ23" s="295"/>
      <c r="AK23" s="295"/>
      <c r="AL23" s="296"/>
    </row>
    <row r="24" spans="1:38" s="318" customFormat="1" ht="18.75" x14ac:dyDescent="0.25">
      <c r="A24" s="300"/>
      <c r="B24" s="319"/>
      <c r="D24" s="300" t="s">
        <v>117</v>
      </c>
      <c r="E24" s="320"/>
      <c r="F24" s="321"/>
      <c r="G24" s="322"/>
      <c r="H24" s="317"/>
      <c r="I24" s="294"/>
      <c r="J24" s="295"/>
      <c r="K24" s="295"/>
      <c r="L24" s="295"/>
      <c r="M24" s="295"/>
      <c r="N24" s="296"/>
      <c r="O24" s="294"/>
      <c r="P24" s="295"/>
      <c r="Q24" s="295"/>
      <c r="R24" s="295"/>
      <c r="S24" s="295"/>
      <c r="T24" s="296"/>
      <c r="U24" s="294"/>
      <c r="V24" s="295"/>
      <c r="W24" s="295"/>
      <c r="X24" s="295"/>
      <c r="Y24" s="295"/>
      <c r="Z24" s="296"/>
      <c r="AA24" s="294"/>
      <c r="AB24" s="295"/>
      <c r="AC24" s="295"/>
      <c r="AD24" s="295"/>
      <c r="AE24" s="295"/>
      <c r="AF24" s="296"/>
      <c r="AG24" s="294"/>
      <c r="AH24" s="295"/>
      <c r="AI24" s="295"/>
      <c r="AJ24" s="295"/>
      <c r="AK24" s="295"/>
      <c r="AL24" s="296"/>
    </row>
    <row r="25" spans="1:38" s="318" customFormat="1" ht="18.75" x14ac:dyDescent="0.25">
      <c r="A25" s="300"/>
      <c r="B25" s="319"/>
      <c r="D25" s="323"/>
      <c r="E25" s="320"/>
      <c r="F25" s="321"/>
      <c r="G25" s="322"/>
      <c r="H25" s="317"/>
      <c r="I25" s="294"/>
      <c r="J25" s="295"/>
      <c r="K25" s="295"/>
      <c r="L25" s="295"/>
      <c r="M25" s="295"/>
      <c r="N25" s="296"/>
      <c r="O25" s="294"/>
      <c r="P25" s="295"/>
      <c r="Q25" s="295"/>
      <c r="R25" s="295"/>
      <c r="S25" s="295"/>
      <c r="T25" s="296"/>
      <c r="U25" s="294"/>
      <c r="V25" s="295"/>
      <c r="W25" s="295"/>
      <c r="X25" s="295"/>
      <c r="Y25" s="295"/>
      <c r="Z25" s="296"/>
      <c r="AA25" s="294"/>
      <c r="AB25" s="295"/>
      <c r="AC25" s="295"/>
      <c r="AD25" s="295"/>
      <c r="AE25" s="295"/>
      <c r="AF25" s="296"/>
      <c r="AG25" s="294"/>
      <c r="AH25" s="295"/>
      <c r="AI25" s="295"/>
      <c r="AJ25" s="295"/>
      <c r="AK25" s="295"/>
      <c r="AL25" s="296"/>
    </row>
    <row r="26" spans="1:38" s="318" customFormat="1" ht="18.75" x14ac:dyDescent="0.25">
      <c r="A26" s="300" t="s">
        <v>121</v>
      </c>
      <c r="B26" s="319" t="s">
        <v>122</v>
      </c>
      <c r="C26" s="318" t="s">
        <v>2</v>
      </c>
      <c r="D26" s="324" t="s">
        <v>123</v>
      </c>
      <c r="E26" s="301"/>
      <c r="F26" s="301"/>
      <c r="G26" s="325"/>
      <c r="H26" s="317"/>
      <c r="I26" s="294"/>
      <c r="J26" s="295"/>
      <c r="K26" s="295"/>
      <c r="L26" s="295"/>
      <c r="M26" s="295"/>
      <c r="N26" s="296"/>
      <c r="O26" s="294"/>
      <c r="P26" s="295"/>
      <c r="Q26" s="295"/>
      <c r="R26" s="295"/>
      <c r="S26" s="295"/>
      <c r="T26" s="296"/>
      <c r="U26" s="294"/>
      <c r="V26" s="295"/>
      <c r="W26" s="295"/>
      <c r="X26" s="295"/>
      <c r="Y26" s="295"/>
      <c r="Z26" s="296"/>
      <c r="AA26" s="294"/>
      <c r="AB26" s="295"/>
      <c r="AC26" s="295"/>
      <c r="AD26" s="295"/>
      <c r="AE26" s="295"/>
      <c r="AF26" s="296"/>
      <c r="AG26" s="294"/>
      <c r="AH26" s="295"/>
      <c r="AI26" s="295"/>
      <c r="AJ26" s="295"/>
      <c r="AK26" s="295"/>
      <c r="AL26" s="296"/>
    </row>
    <row r="27" spans="1:38" s="318" customFormat="1" ht="18.75" x14ac:dyDescent="0.25">
      <c r="A27" s="300"/>
      <c r="B27" s="319"/>
      <c r="D27" s="326"/>
      <c r="E27" s="301"/>
      <c r="F27" s="301"/>
      <c r="G27" s="325"/>
      <c r="H27" s="327"/>
      <c r="I27" s="294"/>
      <c r="J27" s="295"/>
      <c r="K27" s="295"/>
      <c r="L27" s="295"/>
      <c r="M27" s="295"/>
      <c r="N27" s="296"/>
      <c r="O27" s="294"/>
      <c r="P27" s="295"/>
      <c r="Q27" s="295"/>
      <c r="R27" s="295"/>
      <c r="S27" s="295"/>
      <c r="T27" s="296"/>
      <c r="U27" s="294"/>
      <c r="V27" s="295"/>
      <c r="W27" s="295"/>
      <c r="X27" s="295"/>
      <c r="Y27" s="295"/>
      <c r="Z27" s="296"/>
      <c r="AA27" s="294"/>
      <c r="AB27" s="295"/>
      <c r="AC27" s="295"/>
      <c r="AD27" s="295"/>
      <c r="AE27" s="295"/>
      <c r="AF27" s="296"/>
      <c r="AG27" s="294"/>
      <c r="AH27" s="295"/>
      <c r="AI27" s="295"/>
      <c r="AJ27" s="295"/>
      <c r="AK27" s="295"/>
      <c r="AL27" s="296"/>
    </row>
    <row r="28" spans="1:38" s="318" customFormat="1" ht="18.75" x14ac:dyDescent="0.25">
      <c r="A28" s="328"/>
      <c r="B28" s="329"/>
      <c r="C28" s="330"/>
      <c r="D28" s="331"/>
      <c r="E28" s="332"/>
      <c r="F28" s="332"/>
      <c r="G28" s="333"/>
      <c r="H28" s="334"/>
      <c r="I28" s="310"/>
      <c r="J28" s="311"/>
      <c r="K28" s="311"/>
      <c r="L28" s="311"/>
      <c r="M28" s="311"/>
      <c r="N28" s="312"/>
      <c r="O28" s="310"/>
      <c r="P28" s="311"/>
      <c r="Q28" s="311"/>
      <c r="R28" s="311"/>
      <c r="S28" s="311"/>
      <c r="T28" s="312"/>
      <c r="U28" s="310"/>
      <c r="V28" s="311"/>
      <c r="W28" s="311"/>
      <c r="X28" s="311"/>
      <c r="Y28" s="311"/>
      <c r="Z28" s="312"/>
      <c r="AA28" s="310"/>
      <c r="AB28" s="311"/>
      <c r="AC28" s="311"/>
      <c r="AD28" s="311"/>
      <c r="AE28" s="311"/>
      <c r="AF28" s="312"/>
      <c r="AG28" s="310"/>
      <c r="AH28" s="311"/>
      <c r="AI28" s="311"/>
      <c r="AJ28" s="311"/>
      <c r="AK28" s="311"/>
      <c r="AL28" s="312"/>
    </row>
    <row r="29" spans="1:38" s="318" customFormat="1" ht="18.75" x14ac:dyDescent="0.25">
      <c r="A29" s="287" t="s">
        <v>124</v>
      </c>
      <c r="B29" s="288" t="s">
        <v>125</v>
      </c>
      <c r="C29" s="313" t="s">
        <v>126</v>
      </c>
      <c r="D29" s="324" t="s">
        <v>123</v>
      </c>
      <c r="E29" s="290"/>
      <c r="F29" s="290"/>
      <c r="G29" s="335"/>
      <c r="H29" s="336"/>
      <c r="I29" s="294"/>
      <c r="J29" s="295"/>
      <c r="K29" s="295"/>
      <c r="L29" s="295"/>
      <c r="M29" s="295"/>
      <c r="N29" s="296"/>
      <c r="O29" s="294"/>
      <c r="P29" s="295"/>
      <c r="Q29" s="295"/>
      <c r="R29" s="295"/>
      <c r="S29" s="295"/>
      <c r="T29" s="296"/>
      <c r="U29" s="294"/>
      <c r="V29" s="295"/>
      <c r="W29" s="295"/>
      <c r="X29" s="295"/>
      <c r="Y29" s="295"/>
      <c r="Z29" s="296"/>
      <c r="AA29" s="294"/>
      <c r="AB29" s="295"/>
      <c r="AC29" s="295"/>
      <c r="AD29" s="295"/>
      <c r="AE29" s="295"/>
      <c r="AF29" s="296"/>
      <c r="AG29" s="294"/>
      <c r="AH29" s="295"/>
      <c r="AI29" s="295"/>
      <c r="AJ29" s="295"/>
      <c r="AK29" s="295"/>
      <c r="AL29" s="296"/>
    </row>
    <row r="30" spans="1:38" s="318" customFormat="1" ht="18.75" x14ac:dyDescent="0.25">
      <c r="A30" s="300"/>
      <c r="B30" s="319"/>
      <c r="D30" s="326"/>
      <c r="E30" s="301"/>
      <c r="F30" s="301"/>
      <c r="G30" s="325"/>
      <c r="H30" s="317"/>
      <c r="I30" s="294"/>
      <c r="J30" s="295"/>
      <c r="K30" s="295"/>
      <c r="L30" s="295"/>
      <c r="M30" s="295"/>
      <c r="N30" s="296"/>
      <c r="O30" s="294"/>
      <c r="P30" s="295"/>
      <c r="Q30" s="295"/>
      <c r="R30" s="295"/>
      <c r="S30" s="295"/>
      <c r="T30" s="296"/>
      <c r="U30" s="294"/>
      <c r="V30" s="295"/>
      <c r="W30" s="295"/>
      <c r="X30" s="295"/>
      <c r="Y30" s="295"/>
      <c r="Z30" s="296"/>
      <c r="AA30" s="294"/>
      <c r="AB30" s="295"/>
      <c r="AC30" s="295"/>
      <c r="AD30" s="295"/>
      <c r="AE30" s="295"/>
      <c r="AF30" s="296"/>
      <c r="AG30" s="294"/>
      <c r="AH30" s="295"/>
      <c r="AI30" s="295"/>
      <c r="AJ30" s="295"/>
      <c r="AK30" s="295"/>
      <c r="AL30" s="296"/>
    </row>
    <row r="31" spans="1:38" s="318" customFormat="1" ht="18.75" x14ac:dyDescent="0.25">
      <c r="A31" s="328"/>
      <c r="B31" s="329"/>
      <c r="C31" s="330"/>
      <c r="D31" s="331"/>
      <c r="E31" s="332"/>
      <c r="F31" s="332"/>
      <c r="G31" s="333"/>
      <c r="H31" s="334"/>
      <c r="I31" s="310"/>
      <c r="J31" s="311"/>
      <c r="K31" s="311"/>
      <c r="L31" s="311"/>
      <c r="M31" s="311"/>
      <c r="N31" s="312"/>
      <c r="O31" s="310"/>
      <c r="P31" s="311"/>
      <c r="Q31" s="311"/>
      <c r="R31" s="311"/>
      <c r="S31" s="311"/>
      <c r="T31" s="312"/>
      <c r="U31" s="310"/>
      <c r="V31" s="311"/>
      <c r="W31" s="311"/>
      <c r="X31" s="311"/>
      <c r="Y31" s="311"/>
      <c r="Z31" s="312"/>
      <c r="AA31" s="310"/>
      <c r="AB31" s="311"/>
      <c r="AC31" s="311"/>
      <c r="AD31" s="311"/>
      <c r="AE31" s="311"/>
      <c r="AF31" s="312"/>
      <c r="AG31" s="310"/>
      <c r="AH31" s="311"/>
      <c r="AI31" s="311"/>
      <c r="AJ31" s="311"/>
      <c r="AK31" s="311"/>
      <c r="AL31" s="312"/>
    </row>
    <row r="32" spans="1:38" s="318" customFormat="1" ht="18.75" x14ac:dyDescent="0.25">
      <c r="A32" s="287" t="s">
        <v>127</v>
      </c>
      <c r="B32" s="288" t="s">
        <v>128</v>
      </c>
      <c r="C32" s="313" t="s">
        <v>2</v>
      </c>
      <c r="D32" s="337" t="s">
        <v>123</v>
      </c>
      <c r="E32" s="290"/>
      <c r="F32" s="315"/>
      <c r="G32" s="338"/>
      <c r="H32" s="339"/>
      <c r="I32" s="294"/>
      <c r="J32" s="295"/>
      <c r="K32" s="295"/>
      <c r="L32" s="295"/>
      <c r="M32" s="295"/>
      <c r="N32" s="296"/>
      <c r="O32" s="294"/>
      <c r="P32" s="295"/>
      <c r="Q32" s="295"/>
      <c r="R32" s="295"/>
      <c r="S32" s="295"/>
      <c r="T32" s="296"/>
      <c r="U32" s="294"/>
      <c r="V32" s="295"/>
      <c r="W32" s="295"/>
      <c r="X32" s="295"/>
      <c r="Y32" s="295"/>
      <c r="Z32" s="296"/>
      <c r="AA32" s="294"/>
      <c r="AB32" s="295"/>
      <c r="AC32" s="295"/>
      <c r="AD32" s="295"/>
      <c r="AE32" s="295"/>
      <c r="AF32" s="296"/>
      <c r="AG32" s="294"/>
      <c r="AH32" s="295"/>
      <c r="AI32" s="295"/>
      <c r="AJ32" s="295"/>
      <c r="AK32" s="295"/>
      <c r="AL32" s="296"/>
    </row>
    <row r="33" spans="1:38" s="318" customFormat="1" ht="18.75" x14ac:dyDescent="0.25">
      <c r="A33" s="300"/>
      <c r="B33" s="319"/>
      <c r="D33" s="300"/>
      <c r="E33" s="301"/>
      <c r="F33" s="321"/>
      <c r="G33" s="340"/>
      <c r="H33" s="327"/>
      <c r="I33" s="294"/>
      <c r="J33" s="295"/>
      <c r="K33" s="295"/>
      <c r="L33" s="295"/>
      <c r="M33" s="295"/>
      <c r="N33" s="296"/>
      <c r="O33" s="294"/>
      <c r="P33" s="295"/>
      <c r="Q33" s="295"/>
      <c r="R33" s="295"/>
      <c r="S33" s="295"/>
      <c r="T33" s="296"/>
      <c r="U33" s="294"/>
      <c r="V33" s="295"/>
      <c r="W33" s="295"/>
      <c r="X33" s="295"/>
      <c r="Y33" s="295"/>
      <c r="Z33" s="296"/>
      <c r="AA33" s="294"/>
      <c r="AB33" s="295"/>
      <c r="AC33" s="295"/>
      <c r="AD33" s="295"/>
      <c r="AE33" s="295"/>
      <c r="AF33" s="296"/>
      <c r="AG33" s="294"/>
      <c r="AH33" s="295"/>
      <c r="AI33" s="295"/>
      <c r="AJ33" s="295"/>
      <c r="AK33" s="295"/>
      <c r="AL33" s="296"/>
    </row>
    <row r="34" spans="1:38" s="318" customFormat="1" ht="18.75" x14ac:dyDescent="0.25">
      <c r="A34" s="328"/>
      <c r="B34" s="329"/>
      <c r="C34" s="330"/>
      <c r="D34" s="341"/>
      <c r="E34" s="332"/>
      <c r="F34" s="342"/>
      <c r="G34" s="343"/>
      <c r="H34" s="344"/>
      <c r="I34" s="310"/>
      <c r="J34" s="311"/>
      <c r="K34" s="311"/>
      <c r="L34" s="311"/>
      <c r="M34" s="311"/>
      <c r="N34" s="312"/>
      <c r="O34" s="310"/>
      <c r="P34" s="311"/>
      <c r="Q34" s="311"/>
      <c r="R34" s="311"/>
      <c r="S34" s="311"/>
      <c r="T34" s="312"/>
      <c r="U34" s="310"/>
      <c r="V34" s="311"/>
      <c r="W34" s="311"/>
      <c r="X34" s="311"/>
      <c r="Y34" s="311"/>
      <c r="Z34" s="312"/>
      <c r="AA34" s="310"/>
      <c r="AB34" s="311"/>
      <c r="AC34" s="311"/>
      <c r="AD34" s="311"/>
      <c r="AE34" s="311"/>
      <c r="AF34" s="312"/>
      <c r="AG34" s="310"/>
      <c r="AH34" s="311"/>
      <c r="AI34" s="311"/>
      <c r="AJ34" s="311"/>
      <c r="AK34" s="311"/>
      <c r="AL34" s="312"/>
    </row>
    <row r="35" spans="1:38" s="318" customFormat="1" ht="18.75" x14ac:dyDescent="0.25">
      <c r="A35" s="287" t="s">
        <v>129</v>
      </c>
      <c r="B35" s="288" t="s">
        <v>130</v>
      </c>
      <c r="C35" s="313" t="s">
        <v>2</v>
      </c>
      <c r="D35" s="337" t="s">
        <v>123</v>
      </c>
      <c r="E35" s="290"/>
      <c r="F35" s="290"/>
      <c r="G35" s="335"/>
      <c r="H35" s="336"/>
      <c r="I35" s="294"/>
      <c r="J35" s="295"/>
      <c r="K35" s="295"/>
      <c r="L35" s="295"/>
      <c r="M35" s="295"/>
      <c r="N35" s="296"/>
      <c r="O35" s="294"/>
      <c r="P35" s="295"/>
      <c r="Q35" s="295"/>
      <c r="R35" s="295"/>
      <c r="S35" s="295"/>
      <c r="T35" s="296"/>
      <c r="U35" s="294"/>
      <c r="V35" s="295"/>
      <c r="W35" s="295"/>
      <c r="X35" s="295"/>
      <c r="Y35" s="295"/>
      <c r="Z35" s="296"/>
      <c r="AA35" s="294"/>
      <c r="AB35" s="295"/>
      <c r="AC35" s="295"/>
      <c r="AD35" s="295"/>
      <c r="AE35" s="295"/>
      <c r="AF35" s="296"/>
      <c r="AG35" s="294"/>
      <c r="AH35" s="295"/>
      <c r="AI35" s="295"/>
      <c r="AJ35" s="295"/>
      <c r="AK35" s="295"/>
      <c r="AL35" s="296"/>
    </row>
    <row r="36" spans="1:38" s="318" customFormat="1" ht="18.75" x14ac:dyDescent="0.25">
      <c r="A36" s="300"/>
      <c r="B36" s="319"/>
      <c r="D36" s="345"/>
      <c r="E36" s="301"/>
      <c r="F36" s="301"/>
      <c r="G36" s="325"/>
      <c r="H36" s="317"/>
      <c r="I36" s="294"/>
      <c r="J36" s="295"/>
      <c r="K36" s="295"/>
      <c r="L36" s="295"/>
      <c r="M36" s="295"/>
      <c r="N36" s="296"/>
      <c r="O36" s="294"/>
      <c r="P36" s="295"/>
      <c r="Q36" s="295"/>
      <c r="R36" s="295"/>
      <c r="S36" s="295"/>
      <c r="T36" s="296"/>
      <c r="U36" s="294"/>
      <c r="V36" s="295"/>
      <c r="W36" s="295"/>
      <c r="X36" s="295"/>
      <c r="Y36" s="295"/>
      <c r="Z36" s="296"/>
      <c r="AA36" s="294"/>
      <c r="AB36" s="295"/>
      <c r="AC36" s="295"/>
      <c r="AD36" s="295"/>
      <c r="AE36" s="295"/>
      <c r="AF36" s="296"/>
      <c r="AG36" s="294"/>
      <c r="AH36" s="295"/>
      <c r="AI36" s="295"/>
      <c r="AJ36" s="295"/>
      <c r="AK36" s="295"/>
      <c r="AL36" s="296"/>
    </row>
    <row r="37" spans="1:38" s="318" customFormat="1" ht="18.75" x14ac:dyDescent="0.25">
      <c r="A37" s="328"/>
      <c r="B37" s="329"/>
      <c r="C37" s="330"/>
      <c r="D37" s="346"/>
      <c r="E37" s="332"/>
      <c r="F37" s="332"/>
      <c r="G37" s="333"/>
      <c r="H37" s="334"/>
      <c r="I37" s="310"/>
      <c r="J37" s="311"/>
      <c r="K37" s="311"/>
      <c r="L37" s="311"/>
      <c r="M37" s="311"/>
      <c r="N37" s="312"/>
      <c r="O37" s="310"/>
      <c r="P37" s="311"/>
      <c r="Q37" s="311"/>
      <c r="R37" s="311"/>
      <c r="S37" s="311"/>
      <c r="T37" s="312"/>
      <c r="U37" s="310"/>
      <c r="V37" s="311"/>
      <c r="W37" s="311"/>
      <c r="X37" s="311"/>
      <c r="Y37" s="311"/>
      <c r="Z37" s="312"/>
      <c r="AA37" s="310"/>
      <c r="AB37" s="311"/>
      <c r="AC37" s="311"/>
      <c r="AD37" s="311"/>
      <c r="AE37" s="311"/>
      <c r="AF37" s="312"/>
      <c r="AG37" s="310"/>
      <c r="AH37" s="311"/>
      <c r="AI37" s="311"/>
      <c r="AJ37" s="311"/>
      <c r="AK37" s="311"/>
      <c r="AL37" s="312"/>
    </row>
    <row r="38" spans="1:38" s="318" customFormat="1" ht="18.75" x14ac:dyDescent="0.25">
      <c r="A38" s="300" t="s">
        <v>131</v>
      </c>
      <c r="B38" s="319" t="s">
        <v>132</v>
      </c>
      <c r="C38" s="318" t="s">
        <v>126</v>
      </c>
      <c r="D38" s="337" t="s">
        <v>123</v>
      </c>
      <c r="E38" s="301"/>
      <c r="F38" s="301"/>
      <c r="G38" s="325"/>
      <c r="H38" s="317"/>
      <c r="I38" s="294"/>
      <c r="J38" s="295"/>
      <c r="K38" s="295"/>
      <c r="L38" s="295"/>
      <c r="M38" s="295"/>
      <c r="N38" s="296"/>
      <c r="O38" s="294"/>
      <c r="P38" s="295"/>
      <c r="Q38" s="295"/>
      <c r="R38" s="295"/>
      <c r="S38" s="295"/>
      <c r="T38" s="296"/>
      <c r="U38" s="294"/>
      <c r="V38" s="295"/>
      <c r="W38" s="295"/>
      <c r="X38" s="295"/>
      <c r="Y38" s="295"/>
      <c r="Z38" s="296"/>
      <c r="AA38" s="294"/>
      <c r="AB38" s="295"/>
      <c r="AC38" s="295"/>
      <c r="AD38" s="295"/>
      <c r="AE38" s="295"/>
      <c r="AF38" s="296"/>
      <c r="AG38" s="294"/>
      <c r="AH38" s="295"/>
      <c r="AI38" s="295"/>
      <c r="AJ38" s="295"/>
      <c r="AK38" s="295"/>
      <c r="AL38" s="296"/>
    </row>
    <row r="39" spans="1:38" s="318" customFormat="1" ht="18.75" x14ac:dyDescent="0.25">
      <c r="A39" s="300"/>
      <c r="B39" s="319"/>
      <c r="D39" s="345" t="s">
        <v>17</v>
      </c>
      <c r="E39" s="301" t="s">
        <v>133</v>
      </c>
      <c r="F39" s="301"/>
      <c r="G39" s="325"/>
      <c r="H39" s="317"/>
      <c r="I39" s="294"/>
      <c r="J39" s="295"/>
      <c r="K39" s="295"/>
      <c r="L39" s="295"/>
      <c r="M39" s="295"/>
      <c r="N39" s="296"/>
      <c r="O39" s="294"/>
      <c r="P39" s="295"/>
      <c r="Q39" s="295"/>
      <c r="R39" s="295"/>
      <c r="S39" s="295"/>
      <c r="T39" s="296"/>
      <c r="U39" s="294"/>
      <c r="V39" s="295"/>
      <c r="W39" s="295"/>
      <c r="X39" s="295"/>
      <c r="Y39" s="295"/>
      <c r="Z39" s="296"/>
      <c r="AA39" s="294"/>
      <c r="AB39" s="295"/>
      <c r="AC39" s="295"/>
      <c r="AD39" s="295"/>
      <c r="AE39" s="295"/>
      <c r="AF39" s="296"/>
      <c r="AG39" s="294"/>
      <c r="AH39" s="295"/>
      <c r="AI39" s="295"/>
      <c r="AJ39" s="295"/>
      <c r="AK39" s="295"/>
      <c r="AL39" s="296"/>
    </row>
    <row r="40" spans="1:38" s="318" customFormat="1" ht="19.5" thickBot="1" x14ac:dyDescent="0.3">
      <c r="A40" s="347"/>
      <c r="B40" s="348"/>
      <c r="C40" s="349"/>
      <c r="D40" s="350"/>
      <c r="E40" s="351"/>
      <c r="F40" s="351"/>
      <c r="G40" s="352"/>
      <c r="H40" s="353"/>
      <c r="I40" s="354"/>
      <c r="J40" s="355"/>
      <c r="K40" s="355"/>
      <c r="L40" s="355"/>
      <c r="M40" s="355"/>
      <c r="N40" s="356"/>
      <c r="O40" s="354"/>
      <c r="P40" s="355"/>
      <c r="Q40" s="355"/>
      <c r="R40" s="355"/>
      <c r="S40" s="355"/>
      <c r="T40" s="356"/>
      <c r="U40" s="354"/>
      <c r="V40" s="355"/>
      <c r="W40" s="355"/>
      <c r="X40" s="355"/>
      <c r="Y40" s="355"/>
      <c r="Z40" s="356"/>
      <c r="AA40" s="354"/>
      <c r="AB40" s="355"/>
      <c r="AC40" s="355"/>
      <c r="AD40" s="355"/>
      <c r="AE40" s="355"/>
      <c r="AF40" s="356"/>
      <c r="AG40" s="354"/>
      <c r="AH40" s="355"/>
      <c r="AI40" s="355"/>
      <c r="AJ40" s="355"/>
      <c r="AK40" s="355"/>
      <c r="AL40" s="356"/>
    </row>
    <row r="41" spans="1:38" s="318" customFormat="1" ht="18.75" x14ac:dyDescent="0.25">
      <c r="A41" s="300" t="s">
        <v>134</v>
      </c>
      <c r="B41" s="319" t="s">
        <v>135</v>
      </c>
      <c r="C41" s="287" t="s">
        <v>136</v>
      </c>
      <c r="D41" s="357" t="s">
        <v>137</v>
      </c>
      <c r="E41" s="315" t="s">
        <v>138</v>
      </c>
      <c r="F41" s="315"/>
      <c r="G41" s="358"/>
      <c r="H41" s="317"/>
      <c r="I41" s="294"/>
      <c r="J41" s="295"/>
      <c r="K41" s="295"/>
      <c r="L41" s="295"/>
      <c r="M41" s="295"/>
      <c r="N41" s="296"/>
      <c r="O41" s="294"/>
      <c r="P41" s="295"/>
      <c r="Q41" s="295"/>
      <c r="R41" s="295"/>
      <c r="S41" s="295"/>
      <c r="T41" s="296"/>
      <c r="U41" s="294"/>
      <c r="V41" s="295"/>
      <c r="W41" s="295"/>
      <c r="X41" s="295"/>
      <c r="Y41" s="295"/>
      <c r="Z41" s="296"/>
      <c r="AA41" s="294"/>
      <c r="AB41" s="295"/>
      <c r="AC41" s="295"/>
      <c r="AD41" s="295"/>
      <c r="AE41" s="295"/>
      <c r="AF41" s="296"/>
      <c r="AG41" s="294"/>
      <c r="AH41" s="295"/>
      <c r="AI41" s="295"/>
      <c r="AJ41" s="295"/>
      <c r="AK41" s="295"/>
      <c r="AL41" s="296"/>
    </row>
    <row r="42" spans="1:38" s="318" customFormat="1" ht="18.75" x14ac:dyDescent="0.25">
      <c r="A42" s="300"/>
      <c r="B42" s="319"/>
      <c r="C42" s="300"/>
      <c r="D42" s="359"/>
      <c r="E42" s="321" t="s">
        <v>139</v>
      </c>
      <c r="F42" s="321"/>
      <c r="G42" s="360"/>
      <c r="H42" s="317"/>
      <c r="I42" s="294"/>
      <c r="J42" s="295"/>
      <c r="K42" s="295"/>
      <c r="L42" s="295"/>
      <c r="M42" s="295"/>
      <c r="N42" s="296"/>
      <c r="O42" s="294"/>
      <c r="P42" s="295"/>
      <c r="Q42" s="295"/>
      <c r="R42" s="295"/>
      <c r="S42" s="295"/>
      <c r="T42" s="296"/>
      <c r="U42" s="294"/>
      <c r="V42" s="295"/>
      <c r="W42" s="295"/>
      <c r="X42" s="295"/>
      <c r="Y42" s="295"/>
      <c r="Z42" s="296"/>
      <c r="AA42" s="294"/>
      <c r="AB42" s="295"/>
      <c r="AC42" s="295"/>
      <c r="AD42" s="295"/>
      <c r="AE42" s="295"/>
      <c r="AF42" s="296"/>
      <c r="AG42" s="294"/>
      <c r="AH42" s="295"/>
      <c r="AI42" s="295"/>
      <c r="AJ42" s="295"/>
      <c r="AK42" s="295"/>
      <c r="AL42" s="296"/>
    </row>
    <row r="43" spans="1:38" s="318" customFormat="1" ht="18.75" x14ac:dyDescent="0.25">
      <c r="A43" s="328"/>
      <c r="B43" s="329"/>
      <c r="C43" s="328"/>
      <c r="D43" s="361"/>
      <c r="E43" s="342"/>
      <c r="F43" s="342"/>
      <c r="G43" s="362"/>
      <c r="H43" s="334"/>
      <c r="I43" s="310"/>
      <c r="J43" s="311"/>
      <c r="K43" s="311"/>
      <c r="L43" s="311"/>
      <c r="M43" s="311"/>
      <c r="N43" s="312"/>
      <c r="O43" s="310"/>
      <c r="P43" s="311"/>
      <c r="Q43" s="311"/>
      <c r="R43" s="311"/>
      <c r="S43" s="311"/>
      <c r="T43" s="312"/>
      <c r="U43" s="310"/>
      <c r="V43" s="311"/>
      <c r="W43" s="311"/>
      <c r="X43" s="311"/>
      <c r="Y43" s="311"/>
      <c r="Z43" s="312"/>
      <c r="AA43" s="310"/>
      <c r="AB43" s="311"/>
      <c r="AC43" s="311"/>
      <c r="AD43" s="311"/>
      <c r="AE43" s="311"/>
      <c r="AF43" s="312"/>
      <c r="AG43" s="310"/>
      <c r="AH43" s="311"/>
      <c r="AI43" s="311"/>
      <c r="AJ43" s="311"/>
      <c r="AK43" s="311"/>
      <c r="AL43" s="312"/>
    </row>
    <row r="44" spans="1:38" s="318" customFormat="1" ht="18.75" x14ac:dyDescent="0.25">
      <c r="A44" s="300" t="s">
        <v>140</v>
      </c>
      <c r="B44" s="319" t="s">
        <v>141</v>
      </c>
      <c r="C44" s="300" t="s">
        <v>126</v>
      </c>
      <c r="D44" s="363" t="s">
        <v>137</v>
      </c>
      <c r="E44" s="321"/>
      <c r="F44" s="321"/>
      <c r="G44" s="360"/>
      <c r="H44" s="317"/>
      <c r="I44" s="294"/>
      <c r="J44" s="295"/>
      <c r="K44" s="295"/>
      <c r="L44" s="295"/>
      <c r="M44" s="295"/>
      <c r="N44" s="296"/>
      <c r="O44" s="294"/>
      <c r="P44" s="295"/>
      <c r="Q44" s="295"/>
      <c r="R44" s="295"/>
      <c r="S44" s="295"/>
      <c r="T44" s="296"/>
      <c r="U44" s="294"/>
      <c r="V44" s="295"/>
      <c r="W44" s="295"/>
      <c r="X44" s="295"/>
      <c r="Y44" s="295"/>
      <c r="Z44" s="296"/>
      <c r="AA44" s="294"/>
      <c r="AB44" s="295"/>
      <c r="AC44" s="295"/>
      <c r="AD44" s="295"/>
      <c r="AE44" s="295"/>
      <c r="AF44" s="296"/>
      <c r="AG44" s="294"/>
      <c r="AH44" s="295"/>
      <c r="AI44" s="295"/>
      <c r="AJ44" s="295"/>
      <c r="AK44" s="295"/>
      <c r="AL44" s="296"/>
    </row>
    <row r="45" spans="1:38" s="318" customFormat="1" ht="18.75" x14ac:dyDescent="0.25">
      <c r="A45" s="300"/>
      <c r="B45" s="319"/>
      <c r="C45" s="300"/>
      <c r="D45" s="300" t="s">
        <v>142</v>
      </c>
      <c r="E45" s="321"/>
      <c r="F45" s="321"/>
      <c r="G45" s="360"/>
      <c r="H45" s="317"/>
      <c r="I45" s="294"/>
      <c r="J45" s="295"/>
      <c r="K45" s="295"/>
      <c r="L45" s="295"/>
      <c r="M45" s="295"/>
      <c r="N45" s="296"/>
      <c r="O45" s="294"/>
      <c r="P45" s="295"/>
      <c r="Q45" s="295"/>
      <c r="R45" s="295"/>
      <c r="S45" s="295"/>
      <c r="T45" s="296"/>
      <c r="U45" s="294"/>
      <c r="V45" s="295"/>
      <c r="W45" s="295"/>
      <c r="X45" s="295"/>
      <c r="Y45" s="295"/>
      <c r="Z45" s="296"/>
      <c r="AA45" s="294"/>
      <c r="AB45" s="295"/>
      <c r="AC45" s="295"/>
      <c r="AD45" s="295"/>
      <c r="AE45" s="295"/>
      <c r="AF45" s="296"/>
      <c r="AG45" s="294"/>
      <c r="AH45" s="295"/>
      <c r="AI45" s="295"/>
      <c r="AJ45" s="295"/>
      <c r="AK45" s="295"/>
      <c r="AL45" s="296"/>
    </row>
    <row r="46" spans="1:38" s="318" customFormat="1" ht="19.5" thickBot="1" x14ac:dyDescent="0.3">
      <c r="A46" s="347"/>
      <c r="B46" s="348"/>
      <c r="C46" s="347"/>
      <c r="D46" s="347"/>
      <c r="E46" s="364"/>
      <c r="F46" s="364"/>
      <c r="G46" s="365"/>
      <c r="H46" s="353"/>
      <c r="I46" s="354"/>
      <c r="J46" s="355"/>
      <c r="K46" s="355"/>
      <c r="L46" s="355"/>
      <c r="M46" s="355"/>
      <c r="N46" s="356"/>
      <c r="O46" s="354"/>
      <c r="P46" s="355"/>
      <c r="Q46" s="355"/>
      <c r="R46" s="355"/>
      <c r="S46" s="355"/>
      <c r="T46" s="356"/>
      <c r="U46" s="354"/>
      <c r="V46" s="355"/>
      <c r="W46" s="355"/>
      <c r="X46" s="355"/>
      <c r="Y46" s="355"/>
      <c r="Z46" s="356"/>
      <c r="AA46" s="354"/>
      <c r="AB46" s="355"/>
      <c r="AC46" s="355"/>
      <c r="AD46" s="355"/>
      <c r="AE46" s="355"/>
      <c r="AF46" s="356"/>
      <c r="AG46" s="354"/>
      <c r="AH46" s="355"/>
      <c r="AI46" s="355"/>
      <c r="AJ46" s="355"/>
      <c r="AK46" s="355"/>
      <c r="AL46" s="356"/>
    </row>
    <row r="47" spans="1:38" s="318" customFormat="1" ht="18.75" x14ac:dyDescent="0.25">
      <c r="A47" s="366" t="s">
        <v>143</v>
      </c>
      <c r="B47" s="367" t="s">
        <v>144</v>
      </c>
      <c r="C47" s="366" t="s">
        <v>115</v>
      </c>
      <c r="D47" s="368" t="s">
        <v>117</v>
      </c>
      <c r="E47" s="369" t="s">
        <v>145</v>
      </c>
      <c r="F47" s="370"/>
      <c r="G47" s="371"/>
      <c r="H47" s="372"/>
      <c r="I47" s="294"/>
      <c r="J47" s="295"/>
      <c r="K47" s="295"/>
      <c r="L47" s="295"/>
      <c r="M47" s="295"/>
      <c r="N47" s="296"/>
      <c r="O47" s="294"/>
      <c r="P47" s="295"/>
      <c r="Q47" s="295"/>
      <c r="R47" s="295"/>
      <c r="S47" s="295"/>
      <c r="T47" s="296"/>
      <c r="U47" s="294"/>
      <c r="V47" s="295"/>
      <c r="W47" s="295"/>
      <c r="X47" s="295"/>
      <c r="Y47" s="295"/>
      <c r="Z47" s="296"/>
      <c r="AA47" s="294"/>
      <c r="AB47" s="295"/>
      <c r="AC47" s="295"/>
      <c r="AD47" s="295"/>
      <c r="AE47" s="295"/>
      <c r="AF47" s="296"/>
      <c r="AG47" s="294"/>
      <c r="AH47" s="295"/>
      <c r="AI47" s="295"/>
      <c r="AJ47" s="295"/>
      <c r="AK47" s="295"/>
      <c r="AL47" s="296"/>
    </row>
    <row r="48" spans="1:38" s="318" customFormat="1" ht="18.75" x14ac:dyDescent="0.25">
      <c r="A48" s="300"/>
      <c r="B48" s="319"/>
      <c r="C48" s="300"/>
      <c r="D48" s="300"/>
      <c r="E48" s="301" t="s">
        <v>146</v>
      </c>
      <c r="F48" s="321"/>
      <c r="G48" s="322"/>
      <c r="H48" s="317"/>
      <c r="I48" s="294"/>
      <c r="J48" s="295"/>
      <c r="K48" s="295"/>
      <c r="L48" s="295"/>
      <c r="M48" s="295"/>
      <c r="N48" s="296"/>
      <c r="O48" s="294"/>
      <c r="P48" s="295"/>
      <c r="Q48" s="295"/>
      <c r="R48" s="295"/>
      <c r="S48" s="295"/>
      <c r="T48" s="296"/>
      <c r="U48" s="294"/>
      <c r="V48" s="295"/>
      <c r="W48" s="295"/>
      <c r="X48" s="295"/>
      <c r="Y48" s="295"/>
      <c r="Z48" s="296"/>
      <c r="AA48" s="294"/>
      <c r="AB48" s="295"/>
      <c r="AC48" s="295"/>
      <c r="AD48" s="295"/>
      <c r="AE48" s="295"/>
      <c r="AF48" s="296"/>
      <c r="AG48" s="294"/>
      <c r="AH48" s="295"/>
      <c r="AI48" s="295"/>
      <c r="AJ48" s="295"/>
      <c r="AK48" s="295"/>
      <c r="AL48" s="296"/>
    </row>
    <row r="49" spans="1:38" s="318" customFormat="1" ht="18.75" x14ac:dyDescent="0.25">
      <c r="A49" s="300"/>
      <c r="B49" s="319"/>
      <c r="C49" s="300"/>
      <c r="D49" s="300"/>
      <c r="E49" s="301" t="s">
        <v>147</v>
      </c>
      <c r="F49" s="321"/>
      <c r="G49" s="322"/>
      <c r="H49" s="317"/>
      <c r="I49" s="294"/>
      <c r="J49" s="295"/>
      <c r="K49" s="295"/>
      <c r="L49" s="295"/>
      <c r="M49" s="295"/>
      <c r="N49" s="296"/>
      <c r="O49" s="294"/>
      <c r="P49" s="295"/>
      <c r="Q49" s="295"/>
      <c r="R49" s="295"/>
      <c r="S49" s="295"/>
      <c r="T49" s="296"/>
      <c r="U49" s="294"/>
      <c r="V49" s="295"/>
      <c r="W49" s="295"/>
      <c r="X49" s="295"/>
      <c r="Y49" s="295"/>
      <c r="Z49" s="296"/>
      <c r="AA49" s="294"/>
      <c r="AB49" s="295"/>
      <c r="AC49" s="295"/>
      <c r="AD49" s="295"/>
      <c r="AE49" s="295"/>
      <c r="AF49" s="296"/>
      <c r="AG49" s="294"/>
      <c r="AH49" s="295"/>
      <c r="AI49" s="295"/>
      <c r="AJ49" s="295"/>
      <c r="AK49" s="295"/>
      <c r="AL49" s="296"/>
    </row>
    <row r="50" spans="1:38" s="318" customFormat="1" ht="18.75" x14ac:dyDescent="0.25">
      <c r="A50" s="300"/>
      <c r="B50" s="319"/>
      <c r="C50" s="300"/>
      <c r="D50" s="328"/>
      <c r="E50" s="301"/>
      <c r="F50" s="321"/>
      <c r="G50" s="322"/>
      <c r="H50" s="334"/>
      <c r="I50" s="310"/>
      <c r="J50" s="311"/>
      <c r="K50" s="311"/>
      <c r="L50" s="311"/>
      <c r="M50" s="311"/>
      <c r="N50" s="312"/>
      <c r="O50" s="310"/>
      <c r="P50" s="311"/>
      <c r="Q50" s="311"/>
      <c r="R50" s="311"/>
      <c r="S50" s="311"/>
      <c r="T50" s="312"/>
      <c r="U50" s="310"/>
      <c r="V50" s="311"/>
      <c r="W50" s="311"/>
      <c r="X50" s="311"/>
      <c r="Y50" s="311"/>
      <c r="Z50" s="312"/>
      <c r="AA50" s="310"/>
      <c r="AB50" s="311"/>
      <c r="AC50" s="311"/>
      <c r="AD50" s="311"/>
      <c r="AE50" s="311"/>
      <c r="AF50" s="312"/>
      <c r="AG50" s="310"/>
      <c r="AH50" s="311"/>
      <c r="AI50" s="311"/>
      <c r="AJ50" s="311"/>
      <c r="AK50" s="311"/>
      <c r="AL50" s="312"/>
    </row>
    <row r="51" spans="1:38" s="318" customFormat="1" ht="18.75" x14ac:dyDescent="0.25">
      <c r="A51" s="373" t="s">
        <v>148</v>
      </c>
      <c r="B51" s="374" t="s">
        <v>149</v>
      </c>
      <c r="C51" s="313" t="s">
        <v>150</v>
      </c>
      <c r="D51" s="323" t="s">
        <v>117</v>
      </c>
      <c r="E51" s="290" t="s">
        <v>151</v>
      </c>
      <c r="F51" s="315"/>
      <c r="G51" s="316"/>
      <c r="H51" s="317"/>
      <c r="I51" s="294"/>
      <c r="J51" s="295"/>
      <c r="K51" s="295"/>
      <c r="L51" s="295"/>
      <c r="M51" s="295"/>
      <c r="N51" s="296"/>
      <c r="O51" s="294"/>
      <c r="P51" s="295"/>
      <c r="Q51" s="295"/>
      <c r="R51" s="295"/>
      <c r="S51" s="295"/>
      <c r="T51" s="296"/>
      <c r="U51" s="294"/>
      <c r="V51" s="295"/>
      <c r="W51" s="295"/>
      <c r="X51" s="295"/>
      <c r="Y51" s="295"/>
      <c r="Z51" s="296"/>
      <c r="AA51" s="294"/>
      <c r="AB51" s="295"/>
      <c r="AC51" s="295"/>
      <c r="AD51" s="295"/>
      <c r="AE51" s="295"/>
      <c r="AF51" s="296"/>
      <c r="AG51" s="294"/>
      <c r="AH51" s="295"/>
      <c r="AI51" s="295"/>
      <c r="AJ51" s="295"/>
      <c r="AK51" s="295"/>
      <c r="AL51" s="296"/>
    </row>
    <row r="52" spans="1:38" s="318" customFormat="1" ht="18.75" x14ac:dyDescent="0.25">
      <c r="A52" s="300"/>
      <c r="B52" s="319"/>
      <c r="C52" s="300"/>
      <c r="D52" s="300"/>
      <c r="E52" s="301"/>
      <c r="F52" s="321"/>
      <c r="G52" s="322"/>
      <c r="H52" s="317"/>
      <c r="I52" s="294"/>
      <c r="J52" s="295"/>
      <c r="K52" s="295"/>
      <c r="L52" s="295"/>
      <c r="M52" s="295"/>
      <c r="N52" s="296"/>
      <c r="O52" s="294"/>
      <c r="P52" s="295"/>
      <c r="Q52" s="295"/>
      <c r="R52" s="295"/>
      <c r="S52" s="295"/>
      <c r="T52" s="296"/>
      <c r="U52" s="294"/>
      <c r="V52" s="295"/>
      <c r="W52" s="295"/>
      <c r="X52" s="295"/>
      <c r="Y52" s="295"/>
      <c r="Z52" s="296"/>
      <c r="AA52" s="294"/>
      <c r="AB52" s="295"/>
      <c r="AC52" s="295"/>
      <c r="AD52" s="295"/>
      <c r="AE52" s="295"/>
      <c r="AF52" s="296"/>
      <c r="AG52" s="294"/>
      <c r="AH52" s="295"/>
      <c r="AI52" s="295"/>
      <c r="AJ52" s="295"/>
      <c r="AK52" s="295"/>
      <c r="AL52" s="296"/>
    </row>
    <row r="53" spans="1:38" s="318" customFormat="1" ht="18.75" x14ac:dyDescent="0.25">
      <c r="A53" s="328"/>
      <c r="B53" s="329"/>
      <c r="C53" s="328"/>
      <c r="D53" s="328"/>
      <c r="E53" s="332"/>
      <c r="F53" s="342"/>
      <c r="G53" s="375"/>
      <c r="H53" s="334"/>
      <c r="I53" s="310"/>
      <c r="J53" s="311"/>
      <c r="K53" s="311"/>
      <c r="L53" s="311"/>
      <c r="M53" s="311"/>
      <c r="N53" s="312"/>
      <c r="O53" s="310"/>
      <c r="P53" s="311"/>
      <c r="Q53" s="311"/>
      <c r="R53" s="311"/>
      <c r="S53" s="311"/>
      <c r="T53" s="312"/>
      <c r="U53" s="310"/>
      <c r="V53" s="311"/>
      <c r="W53" s="311"/>
      <c r="X53" s="311"/>
      <c r="Y53" s="311"/>
      <c r="Z53" s="312"/>
      <c r="AA53" s="310"/>
      <c r="AB53" s="311"/>
      <c r="AC53" s="311"/>
      <c r="AD53" s="311"/>
      <c r="AE53" s="311"/>
      <c r="AF53" s="312"/>
      <c r="AG53" s="310"/>
      <c r="AH53" s="311"/>
      <c r="AI53" s="311"/>
      <c r="AJ53" s="311"/>
      <c r="AK53" s="311"/>
      <c r="AL53" s="312"/>
    </row>
    <row r="54" spans="1:38" s="318" customFormat="1" ht="18.75" x14ac:dyDescent="0.25">
      <c r="A54" s="300" t="s">
        <v>152</v>
      </c>
      <c r="B54" s="319" t="s">
        <v>153</v>
      </c>
      <c r="C54" s="300" t="s">
        <v>154</v>
      </c>
      <c r="D54" s="376" t="s">
        <v>117</v>
      </c>
      <c r="E54" s="301"/>
      <c r="F54" s="321"/>
      <c r="G54" s="322"/>
      <c r="H54" s="317"/>
      <c r="I54" s="294"/>
      <c r="J54" s="295"/>
      <c r="K54" s="295"/>
      <c r="L54" s="295"/>
      <c r="M54" s="295"/>
      <c r="N54" s="296"/>
      <c r="O54" s="294"/>
      <c r="P54" s="295"/>
      <c r="Q54" s="295"/>
      <c r="R54" s="295"/>
      <c r="S54" s="295"/>
      <c r="T54" s="296"/>
      <c r="U54" s="294"/>
      <c r="V54" s="295"/>
      <c r="W54" s="295"/>
      <c r="X54" s="295"/>
      <c r="Y54" s="295"/>
      <c r="Z54" s="296"/>
      <c r="AA54" s="294"/>
      <c r="AB54" s="295"/>
      <c r="AC54" s="295"/>
      <c r="AD54" s="295"/>
      <c r="AE54" s="295"/>
      <c r="AF54" s="296"/>
      <c r="AG54" s="294"/>
      <c r="AH54" s="295"/>
      <c r="AI54" s="295"/>
      <c r="AJ54" s="295"/>
      <c r="AK54" s="295"/>
      <c r="AL54" s="296"/>
    </row>
    <row r="55" spans="1:38" s="318" customFormat="1" ht="18.75" x14ac:dyDescent="0.25">
      <c r="A55" s="300"/>
      <c r="B55" s="319"/>
      <c r="C55" s="300"/>
      <c r="D55" s="300"/>
      <c r="E55" s="301" t="s">
        <v>155</v>
      </c>
      <c r="F55" s="321"/>
      <c r="G55" s="322"/>
      <c r="H55" s="317"/>
      <c r="I55" s="294"/>
      <c r="J55" s="295"/>
      <c r="K55" s="295"/>
      <c r="L55" s="295"/>
      <c r="M55" s="295"/>
      <c r="N55" s="296"/>
      <c r="O55" s="294"/>
      <c r="P55" s="295"/>
      <c r="Q55" s="295"/>
      <c r="R55" s="295"/>
      <c r="S55" s="295"/>
      <c r="T55" s="296"/>
      <c r="U55" s="294"/>
      <c r="V55" s="295"/>
      <c r="W55" s="295"/>
      <c r="X55" s="295"/>
      <c r="Y55" s="295"/>
      <c r="Z55" s="296"/>
      <c r="AA55" s="294"/>
      <c r="AB55" s="295"/>
      <c r="AC55" s="295"/>
      <c r="AD55" s="295"/>
      <c r="AE55" s="295"/>
      <c r="AF55" s="296"/>
      <c r="AG55" s="294"/>
      <c r="AH55" s="295"/>
      <c r="AI55" s="295"/>
      <c r="AJ55" s="295"/>
      <c r="AK55" s="295"/>
      <c r="AL55" s="296"/>
    </row>
    <row r="56" spans="1:38" s="318" customFormat="1" ht="18.75" x14ac:dyDescent="0.25">
      <c r="A56" s="300"/>
      <c r="B56" s="319"/>
      <c r="C56" s="300"/>
      <c r="D56" s="300"/>
      <c r="E56" s="301"/>
      <c r="F56" s="321"/>
      <c r="G56" s="322"/>
      <c r="H56" s="317"/>
      <c r="I56" s="310"/>
      <c r="J56" s="311"/>
      <c r="K56" s="311"/>
      <c r="L56" s="311"/>
      <c r="M56" s="311"/>
      <c r="N56" s="312"/>
      <c r="O56" s="310"/>
      <c r="P56" s="311"/>
      <c r="Q56" s="311"/>
      <c r="R56" s="311"/>
      <c r="S56" s="311"/>
      <c r="T56" s="312"/>
      <c r="U56" s="310"/>
      <c r="V56" s="311"/>
      <c r="W56" s="311"/>
      <c r="X56" s="311"/>
      <c r="Y56" s="311"/>
      <c r="Z56" s="312"/>
      <c r="AA56" s="310"/>
      <c r="AB56" s="311"/>
      <c r="AC56" s="311"/>
      <c r="AD56" s="311"/>
      <c r="AE56" s="311"/>
      <c r="AF56" s="312"/>
      <c r="AG56" s="310"/>
      <c r="AH56" s="311"/>
      <c r="AI56" s="311"/>
      <c r="AJ56" s="311"/>
      <c r="AK56" s="311"/>
      <c r="AL56" s="312"/>
    </row>
    <row r="57" spans="1:38" s="318" customFormat="1" ht="18.75" x14ac:dyDescent="0.25">
      <c r="A57" s="287" t="s">
        <v>156</v>
      </c>
      <c r="B57" s="288" t="s">
        <v>157</v>
      </c>
      <c r="C57" s="287" t="s">
        <v>154</v>
      </c>
      <c r="D57" s="377" t="s">
        <v>117</v>
      </c>
      <c r="E57" s="290" t="s">
        <v>158</v>
      </c>
      <c r="F57" s="315"/>
      <c r="G57" s="316"/>
      <c r="H57" s="336"/>
      <c r="I57" s="294"/>
      <c r="J57" s="295"/>
      <c r="K57" s="295"/>
      <c r="L57" s="295"/>
      <c r="M57" s="295"/>
      <c r="N57" s="296"/>
      <c r="O57" s="294"/>
      <c r="P57" s="295"/>
      <c r="Q57" s="295"/>
      <c r="R57" s="295"/>
      <c r="S57" s="295"/>
      <c r="T57" s="296"/>
      <c r="U57" s="294"/>
      <c r="V57" s="295"/>
      <c r="W57" s="295"/>
      <c r="X57" s="295"/>
      <c r="Y57" s="295"/>
      <c r="Z57" s="296"/>
      <c r="AA57" s="294"/>
      <c r="AB57" s="295"/>
      <c r="AC57" s="295"/>
      <c r="AD57" s="295"/>
      <c r="AE57" s="295"/>
      <c r="AF57" s="296"/>
      <c r="AG57" s="294"/>
      <c r="AH57" s="295"/>
      <c r="AI57" s="295"/>
      <c r="AJ57" s="295"/>
      <c r="AK57" s="295"/>
      <c r="AL57" s="296"/>
    </row>
    <row r="58" spans="1:38" s="318" customFormat="1" ht="18.75" x14ac:dyDescent="0.25">
      <c r="A58" s="300"/>
      <c r="B58" s="319"/>
      <c r="C58" s="300"/>
      <c r="D58" s="300"/>
      <c r="E58" s="301"/>
      <c r="F58" s="321"/>
      <c r="G58" s="322"/>
      <c r="H58" s="317"/>
      <c r="I58" s="294"/>
      <c r="J58" s="295"/>
      <c r="K58" s="295"/>
      <c r="L58" s="295"/>
      <c r="M58" s="295"/>
      <c r="N58" s="296"/>
      <c r="O58" s="294"/>
      <c r="P58" s="295"/>
      <c r="Q58" s="295"/>
      <c r="R58" s="295"/>
      <c r="S58" s="295"/>
      <c r="T58" s="296"/>
      <c r="U58" s="294"/>
      <c r="V58" s="295"/>
      <c r="W58" s="295"/>
      <c r="X58" s="295"/>
      <c r="Y58" s="295"/>
      <c r="Z58" s="296"/>
      <c r="AA58" s="294"/>
      <c r="AB58" s="295"/>
      <c r="AC58" s="295"/>
      <c r="AD58" s="295"/>
      <c r="AE58" s="295"/>
      <c r="AF58" s="296"/>
      <c r="AG58" s="294"/>
      <c r="AH58" s="295"/>
      <c r="AI58" s="295"/>
      <c r="AJ58" s="295"/>
      <c r="AK58" s="295"/>
      <c r="AL58" s="296"/>
    </row>
    <row r="59" spans="1:38" s="318" customFormat="1" ht="19.5" thickBot="1" x14ac:dyDescent="0.3">
      <c r="A59" s="347"/>
      <c r="B59" s="348"/>
      <c r="C59" s="347"/>
      <c r="D59" s="347"/>
      <c r="E59" s="351"/>
      <c r="F59" s="364"/>
      <c r="G59" s="378"/>
      <c r="H59" s="353"/>
      <c r="I59" s="354"/>
      <c r="J59" s="355"/>
      <c r="K59" s="355"/>
      <c r="L59" s="355"/>
      <c r="M59" s="355"/>
      <c r="N59" s="356"/>
      <c r="O59" s="354"/>
      <c r="P59" s="355"/>
      <c r="Q59" s="355"/>
      <c r="R59" s="355"/>
      <c r="S59" s="355"/>
      <c r="T59" s="356"/>
      <c r="U59" s="354"/>
      <c r="V59" s="355"/>
      <c r="W59" s="355"/>
      <c r="X59" s="355"/>
      <c r="Y59" s="355"/>
      <c r="Z59" s="356"/>
      <c r="AA59" s="354"/>
      <c r="AB59" s="355"/>
      <c r="AC59" s="355"/>
      <c r="AD59" s="355"/>
      <c r="AE59" s="355"/>
      <c r="AF59" s="356"/>
      <c r="AG59" s="354"/>
      <c r="AH59" s="355"/>
      <c r="AI59" s="355"/>
      <c r="AJ59" s="355"/>
      <c r="AK59" s="355"/>
      <c r="AL59" s="356"/>
    </row>
    <row r="60" spans="1:38" s="318" customFormat="1" ht="18.75" x14ac:dyDescent="0.25">
      <c r="A60" s="300" t="s">
        <v>159</v>
      </c>
      <c r="B60" s="319" t="s">
        <v>160</v>
      </c>
      <c r="C60" s="300" t="s">
        <v>154</v>
      </c>
      <c r="D60" s="326" t="s">
        <v>161</v>
      </c>
      <c r="E60" s="301"/>
      <c r="F60" s="321"/>
      <c r="G60" s="322"/>
      <c r="H60" s="317"/>
      <c r="I60" s="294"/>
      <c r="J60" s="295"/>
      <c r="K60" s="295"/>
      <c r="L60" s="295"/>
      <c r="M60" s="295"/>
      <c r="N60" s="296"/>
      <c r="O60" s="294"/>
      <c r="P60" s="295"/>
      <c r="Q60" s="295"/>
      <c r="R60" s="295"/>
      <c r="S60" s="295"/>
      <c r="T60" s="296"/>
      <c r="U60" s="294"/>
      <c r="V60" s="295"/>
      <c r="W60" s="295"/>
      <c r="X60" s="295"/>
      <c r="Y60" s="295"/>
      <c r="Z60" s="296"/>
      <c r="AA60" s="294"/>
      <c r="AB60" s="295"/>
      <c r="AC60" s="295"/>
      <c r="AD60" s="295"/>
      <c r="AE60" s="295"/>
      <c r="AF60" s="296"/>
      <c r="AG60" s="294"/>
      <c r="AH60" s="295"/>
      <c r="AI60" s="295"/>
      <c r="AJ60" s="295"/>
      <c r="AK60" s="295"/>
      <c r="AL60" s="296"/>
    </row>
    <row r="61" spans="1:38" s="318" customFormat="1" ht="18.75" x14ac:dyDescent="0.25">
      <c r="A61" s="300"/>
      <c r="B61" s="319"/>
      <c r="C61" s="300"/>
      <c r="D61" s="300"/>
      <c r="E61" s="301"/>
      <c r="F61" s="321"/>
      <c r="G61" s="322"/>
      <c r="H61" s="317"/>
      <c r="I61" s="294"/>
      <c r="J61" s="295"/>
      <c r="K61" s="295"/>
      <c r="L61" s="295"/>
      <c r="M61" s="295"/>
      <c r="N61" s="296"/>
      <c r="O61" s="294"/>
      <c r="P61" s="295"/>
      <c r="Q61" s="295"/>
      <c r="R61" s="295"/>
      <c r="S61" s="295"/>
      <c r="T61" s="296"/>
      <c r="U61" s="294"/>
      <c r="V61" s="295"/>
      <c r="W61" s="295"/>
      <c r="X61" s="295"/>
      <c r="Y61" s="295"/>
      <c r="Z61" s="296"/>
      <c r="AA61" s="294"/>
      <c r="AB61" s="295"/>
      <c r="AC61" s="295"/>
      <c r="AD61" s="295"/>
      <c r="AE61" s="295"/>
      <c r="AF61" s="296"/>
      <c r="AG61" s="294"/>
      <c r="AH61" s="295"/>
      <c r="AI61" s="295"/>
      <c r="AJ61" s="295"/>
      <c r="AK61" s="295"/>
      <c r="AL61" s="296"/>
    </row>
    <row r="62" spans="1:38" s="318" customFormat="1" ht="18.75" x14ac:dyDescent="0.25">
      <c r="A62" s="328"/>
      <c r="B62" s="329"/>
      <c r="C62" s="328"/>
      <c r="D62" s="328"/>
      <c r="E62" s="332"/>
      <c r="F62" s="342"/>
      <c r="G62" s="375"/>
      <c r="H62" s="334"/>
      <c r="I62" s="310"/>
      <c r="J62" s="311"/>
      <c r="K62" s="311"/>
      <c r="L62" s="311"/>
      <c r="M62" s="311"/>
      <c r="N62" s="312"/>
      <c r="O62" s="310"/>
      <c r="P62" s="311"/>
      <c r="Q62" s="311"/>
      <c r="R62" s="311"/>
      <c r="S62" s="311"/>
      <c r="T62" s="312"/>
      <c r="U62" s="310"/>
      <c r="V62" s="311"/>
      <c r="W62" s="311"/>
      <c r="X62" s="311"/>
      <c r="Y62" s="311"/>
      <c r="Z62" s="312"/>
      <c r="AA62" s="310"/>
      <c r="AB62" s="311"/>
      <c r="AC62" s="311"/>
      <c r="AD62" s="311"/>
      <c r="AE62" s="311"/>
      <c r="AF62" s="312"/>
      <c r="AG62" s="310"/>
      <c r="AH62" s="311"/>
      <c r="AI62" s="311"/>
      <c r="AJ62" s="311"/>
      <c r="AK62" s="311"/>
      <c r="AL62" s="312"/>
    </row>
    <row r="63" spans="1:38" ht="23.25" x14ac:dyDescent="0.35">
      <c r="B63" s="379"/>
      <c r="C63" s="379"/>
      <c r="D63" s="379"/>
      <c r="E63" s="380"/>
      <c r="F63" s="380"/>
      <c r="G63" s="381"/>
      <c r="H63" s="250"/>
      <c r="I63" s="382"/>
      <c r="J63" s="295"/>
      <c r="K63" s="295"/>
      <c r="L63" s="295"/>
      <c r="M63" s="295"/>
      <c r="N63" s="295"/>
      <c r="O63" s="382"/>
      <c r="P63" s="295"/>
      <c r="Q63" s="295"/>
      <c r="R63" s="295"/>
      <c r="S63" s="295"/>
      <c r="T63" s="295"/>
      <c r="U63" s="382"/>
      <c r="V63" s="295"/>
      <c r="W63" s="295"/>
      <c r="X63" s="295"/>
      <c r="Y63" s="295"/>
      <c r="Z63" s="295"/>
      <c r="AA63" s="382"/>
      <c r="AB63" s="295"/>
      <c r="AC63" s="295"/>
      <c r="AD63" s="295"/>
      <c r="AE63" s="295"/>
      <c r="AF63" s="295"/>
      <c r="AG63" s="382"/>
      <c r="AH63" s="295"/>
      <c r="AI63" s="295"/>
      <c r="AJ63" s="295"/>
      <c r="AK63" s="295"/>
      <c r="AL63" s="295"/>
    </row>
    <row r="64" spans="1:38" ht="23.25" x14ac:dyDescent="0.35">
      <c r="B64" s="619" t="s">
        <v>162</v>
      </c>
      <c r="C64" s="619"/>
      <c r="D64" s="619"/>
      <c r="E64" s="619"/>
      <c r="F64" s="380"/>
      <c r="G64" s="381"/>
      <c r="H64" s="250"/>
      <c r="I64" s="382"/>
      <c r="J64" s="295"/>
      <c r="K64" s="295"/>
      <c r="L64" s="295"/>
      <c r="M64" s="295"/>
      <c r="N64" s="295"/>
      <c r="O64" s="382"/>
      <c r="P64" s="295"/>
      <c r="Q64" s="295"/>
      <c r="R64" s="295"/>
      <c r="S64" s="295"/>
      <c r="T64" s="295"/>
      <c r="U64" s="382"/>
      <c r="V64" s="295"/>
      <c r="W64" s="295"/>
      <c r="X64" s="295"/>
      <c r="Y64" s="295"/>
      <c r="Z64" s="295"/>
      <c r="AA64" s="382"/>
      <c r="AB64" s="295"/>
      <c r="AC64" s="295"/>
      <c r="AD64" s="295"/>
      <c r="AE64" s="295"/>
      <c r="AF64" s="295"/>
      <c r="AG64" s="382"/>
      <c r="AH64" s="295"/>
      <c r="AI64" s="295"/>
      <c r="AJ64" s="295"/>
      <c r="AK64" s="295"/>
      <c r="AL64" s="295"/>
    </row>
    <row r="65" spans="8:38" ht="18.75" x14ac:dyDescent="0.2">
      <c r="H65" s="250"/>
      <c r="I65" s="382"/>
      <c r="J65" s="295"/>
      <c r="K65" s="295"/>
      <c r="L65" s="295"/>
      <c r="M65" s="295"/>
      <c r="N65" s="295"/>
      <c r="O65" s="382"/>
      <c r="P65" s="295"/>
      <c r="Q65" s="295"/>
      <c r="R65" s="295"/>
      <c r="S65" s="295"/>
      <c r="T65" s="295"/>
      <c r="U65" s="382"/>
      <c r="V65" s="295"/>
      <c r="W65" s="295"/>
      <c r="X65" s="295"/>
      <c r="Y65" s="295"/>
      <c r="Z65" s="295"/>
      <c r="AA65" s="382"/>
      <c r="AB65" s="295"/>
      <c r="AC65" s="295"/>
      <c r="AD65" s="295"/>
      <c r="AE65" s="295"/>
      <c r="AF65" s="295"/>
      <c r="AG65" s="382"/>
      <c r="AH65" s="295"/>
      <c r="AI65" s="295"/>
      <c r="AJ65" s="295"/>
      <c r="AK65" s="295"/>
      <c r="AL65" s="295"/>
    </row>
    <row r="66" spans="8:38" ht="18.75" x14ac:dyDescent="0.2">
      <c r="I66" s="383"/>
      <c r="J66" s="295"/>
      <c r="K66" s="295"/>
      <c r="L66" s="295"/>
      <c r="M66" s="295"/>
      <c r="N66" s="295"/>
      <c r="O66" s="383"/>
      <c r="P66" s="295"/>
      <c r="Q66" s="295"/>
      <c r="R66" s="295"/>
      <c r="S66" s="295"/>
      <c r="T66" s="295"/>
      <c r="U66" s="383"/>
      <c r="V66" s="295"/>
      <c r="W66" s="295"/>
      <c r="X66" s="295"/>
      <c r="Y66" s="295"/>
      <c r="Z66" s="295"/>
      <c r="AA66" s="383"/>
      <c r="AB66" s="295"/>
      <c r="AC66" s="295"/>
      <c r="AD66" s="295"/>
      <c r="AE66" s="295"/>
      <c r="AF66" s="295"/>
      <c r="AG66" s="383"/>
      <c r="AH66" s="295"/>
      <c r="AI66" s="295"/>
      <c r="AJ66" s="295"/>
      <c r="AK66" s="295"/>
      <c r="AL66" s="295"/>
    </row>
    <row r="67" spans="8:38" ht="18.75" x14ac:dyDescent="0.2">
      <c r="I67" s="383"/>
      <c r="J67" s="295"/>
      <c r="K67" s="295"/>
      <c r="L67" s="295"/>
      <c r="M67" s="295"/>
      <c r="N67" s="295"/>
      <c r="O67" s="383"/>
      <c r="P67" s="295"/>
      <c r="Q67" s="295"/>
      <c r="R67" s="295"/>
      <c r="S67" s="295"/>
      <c r="T67" s="295"/>
      <c r="U67" s="383"/>
      <c r="V67" s="295"/>
      <c r="W67" s="295"/>
      <c r="X67" s="295"/>
      <c r="Y67" s="295"/>
      <c r="Z67" s="295"/>
      <c r="AA67" s="383"/>
      <c r="AB67" s="295"/>
      <c r="AC67" s="295"/>
      <c r="AD67" s="295"/>
      <c r="AE67" s="295"/>
      <c r="AF67" s="295"/>
      <c r="AG67" s="383"/>
      <c r="AH67" s="295"/>
      <c r="AI67" s="295"/>
      <c r="AJ67" s="295"/>
      <c r="AK67" s="295"/>
      <c r="AL67" s="295"/>
    </row>
    <row r="68" spans="8:38" ht="18.75" x14ac:dyDescent="0.2">
      <c r="I68" s="383"/>
      <c r="J68" s="295"/>
      <c r="K68" s="295"/>
      <c r="L68" s="295"/>
      <c r="M68" s="295"/>
      <c r="N68" s="295"/>
      <c r="O68" s="383"/>
      <c r="P68" s="295"/>
      <c r="Q68" s="295"/>
      <c r="R68" s="295"/>
      <c r="S68" s="295"/>
      <c r="T68" s="295"/>
      <c r="U68" s="383"/>
      <c r="V68" s="295"/>
      <c r="W68" s="295"/>
      <c r="X68" s="295"/>
      <c r="Y68" s="295"/>
      <c r="Z68" s="295"/>
      <c r="AA68" s="383"/>
      <c r="AB68" s="295"/>
      <c r="AC68" s="295"/>
      <c r="AD68" s="295"/>
      <c r="AE68" s="295"/>
      <c r="AF68" s="295"/>
      <c r="AG68" s="383"/>
      <c r="AH68" s="295"/>
      <c r="AI68" s="295"/>
      <c r="AJ68" s="295"/>
      <c r="AK68" s="295"/>
      <c r="AL68" s="295"/>
    </row>
    <row r="69" spans="8:38" ht="18.75" x14ac:dyDescent="0.2">
      <c r="I69" s="383"/>
      <c r="J69" s="295"/>
      <c r="K69" s="295"/>
      <c r="L69" s="295"/>
      <c r="M69" s="295"/>
      <c r="N69" s="295"/>
      <c r="O69" s="383"/>
      <c r="P69" s="295"/>
      <c r="Q69" s="295"/>
      <c r="R69" s="295"/>
      <c r="S69" s="295"/>
      <c r="T69" s="295"/>
      <c r="U69" s="383"/>
      <c r="V69" s="295"/>
      <c r="W69" s="295"/>
      <c r="X69" s="295"/>
      <c r="Y69" s="295"/>
      <c r="Z69" s="295"/>
      <c r="AA69" s="383"/>
      <c r="AB69" s="295"/>
      <c r="AC69" s="295"/>
      <c r="AD69" s="295"/>
      <c r="AE69" s="295"/>
      <c r="AF69" s="295"/>
      <c r="AG69" s="383"/>
      <c r="AH69" s="295"/>
      <c r="AI69" s="295"/>
      <c r="AJ69" s="295"/>
      <c r="AK69" s="295"/>
      <c r="AL69" s="295"/>
    </row>
    <row r="70" spans="8:38" ht="18.75" x14ac:dyDescent="0.2">
      <c r="I70" s="383"/>
      <c r="J70" s="295"/>
      <c r="K70" s="295"/>
      <c r="L70" s="295"/>
      <c r="M70" s="295"/>
      <c r="N70" s="295"/>
      <c r="O70" s="383"/>
      <c r="P70" s="295"/>
      <c r="Q70" s="295"/>
      <c r="R70" s="295"/>
      <c r="S70" s="295"/>
      <c r="T70" s="295"/>
      <c r="U70" s="383"/>
      <c r="V70" s="295"/>
      <c r="W70" s="295"/>
      <c r="X70" s="295"/>
      <c r="Y70" s="295"/>
      <c r="Z70" s="295"/>
      <c r="AA70" s="383"/>
      <c r="AB70" s="295"/>
      <c r="AC70" s="295"/>
      <c r="AD70" s="295"/>
      <c r="AE70" s="295"/>
      <c r="AF70" s="295"/>
      <c r="AG70" s="383"/>
      <c r="AH70" s="295"/>
      <c r="AI70" s="295"/>
      <c r="AJ70" s="295"/>
      <c r="AK70" s="295"/>
      <c r="AL70" s="295"/>
    </row>
    <row r="71" spans="8:38" ht="18.75" x14ac:dyDescent="0.2">
      <c r="I71" s="383"/>
      <c r="J71" s="295"/>
      <c r="K71" s="295"/>
      <c r="L71" s="295"/>
      <c r="M71" s="295"/>
      <c r="N71" s="295"/>
      <c r="O71" s="383"/>
      <c r="P71" s="295"/>
      <c r="Q71" s="295"/>
      <c r="R71" s="295"/>
      <c r="S71" s="295"/>
      <c r="T71" s="295"/>
      <c r="U71" s="383"/>
      <c r="V71" s="295"/>
      <c r="W71" s="295"/>
      <c r="X71" s="295"/>
      <c r="Y71" s="295"/>
      <c r="Z71" s="295"/>
      <c r="AA71" s="383"/>
      <c r="AB71" s="295"/>
      <c r="AC71" s="295"/>
      <c r="AD71" s="295"/>
      <c r="AE71" s="295"/>
      <c r="AF71" s="295"/>
      <c r="AG71" s="383"/>
      <c r="AH71" s="295"/>
      <c r="AI71" s="295"/>
      <c r="AJ71" s="295"/>
      <c r="AK71" s="295"/>
      <c r="AL71" s="295"/>
    </row>
    <row r="72" spans="8:38" ht="18.75" x14ac:dyDescent="0.2">
      <c r="I72" s="383"/>
      <c r="J72" s="295"/>
      <c r="K72" s="295"/>
      <c r="L72" s="295"/>
      <c r="M72" s="295"/>
      <c r="N72" s="295"/>
      <c r="O72" s="383"/>
      <c r="P72" s="295"/>
      <c r="Q72" s="295"/>
      <c r="R72" s="295"/>
      <c r="S72" s="295"/>
      <c r="T72" s="295"/>
      <c r="U72" s="383"/>
      <c r="V72" s="295"/>
      <c r="W72" s="295"/>
      <c r="X72" s="295"/>
      <c r="Y72" s="295"/>
      <c r="Z72" s="295"/>
      <c r="AA72" s="383"/>
      <c r="AB72" s="295"/>
      <c r="AC72" s="295"/>
      <c r="AD72" s="295"/>
      <c r="AE72" s="295"/>
      <c r="AF72" s="295"/>
      <c r="AG72" s="383"/>
      <c r="AH72" s="295"/>
      <c r="AI72" s="295"/>
      <c r="AJ72" s="295"/>
      <c r="AK72" s="295"/>
      <c r="AL72" s="295"/>
    </row>
    <row r="73" spans="8:38" ht="18.75" x14ac:dyDescent="0.2">
      <c r="I73" s="383"/>
      <c r="J73" s="295"/>
      <c r="K73" s="295"/>
      <c r="L73" s="295"/>
      <c r="M73" s="295"/>
      <c r="N73" s="295"/>
      <c r="O73" s="383"/>
      <c r="P73" s="295"/>
      <c r="Q73" s="295"/>
      <c r="R73" s="295"/>
      <c r="S73" s="295"/>
      <c r="T73" s="295"/>
      <c r="U73" s="383"/>
      <c r="V73" s="295"/>
      <c r="W73" s="295"/>
      <c r="X73" s="295"/>
      <c r="Y73" s="295"/>
      <c r="Z73" s="295"/>
      <c r="AA73" s="383"/>
      <c r="AB73" s="295"/>
      <c r="AC73" s="295"/>
      <c r="AD73" s="295"/>
      <c r="AE73" s="295"/>
      <c r="AF73" s="295"/>
      <c r="AG73" s="383"/>
      <c r="AH73" s="295"/>
      <c r="AI73" s="295"/>
      <c r="AJ73" s="295"/>
      <c r="AK73" s="295"/>
      <c r="AL73" s="295"/>
    </row>
    <row r="74" spans="8:38" ht="18.75" x14ac:dyDescent="0.2">
      <c r="I74" s="383"/>
      <c r="J74" s="295"/>
      <c r="K74" s="295"/>
      <c r="L74" s="295"/>
      <c r="M74" s="295"/>
      <c r="N74" s="295"/>
      <c r="O74" s="383"/>
      <c r="P74" s="295"/>
      <c r="Q74" s="295"/>
      <c r="R74" s="295"/>
      <c r="S74" s="295"/>
      <c r="T74" s="295"/>
      <c r="U74" s="383"/>
      <c r="V74" s="295"/>
      <c r="W74" s="295"/>
      <c r="X74" s="295"/>
      <c r="Y74" s="295"/>
      <c r="Z74" s="295"/>
      <c r="AA74" s="383"/>
      <c r="AB74" s="295"/>
      <c r="AC74" s="295"/>
      <c r="AD74" s="295"/>
      <c r="AE74" s="295"/>
      <c r="AF74" s="295"/>
      <c r="AG74" s="383"/>
      <c r="AH74" s="295"/>
      <c r="AI74" s="295"/>
      <c r="AJ74" s="295"/>
      <c r="AK74" s="295"/>
      <c r="AL74" s="295"/>
    </row>
    <row r="75" spans="8:38" ht="18.75" x14ac:dyDescent="0.2">
      <c r="I75" s="383"/>
      <c r="J75" s="295"/>
      <c r="K75" s="295"/>
      <c r="L75" s="295"/>
      <c r="M75" s="295"/>
      <c r="N75" s="295"/>
      <c r="O75" s="383"/>
      <c r="P75" s="295"/>
      <c r="Q75" s="295"/>
      <c r="R75" s="295"/>
      <c r="S75" s="295"/>
      <c r="T75" s="295"/>
      <c r="U75" s="383"/>
      <c r="V75" s="295"/>
      <c r="W75" s="295"/>
      <c r="X75" s="295"/>
      <c r="Y75" s="295"/>
      <c r="Z75" s="295"/>
      <c r="AA75" s="383"/>
      <c r="AB75" s="295"/>
      <c r="AC75" s="295"/>
      <c r="AD75" s="295"/>
      <c r="AE75" s="295"/>
      <c r="AF75" s="295"/>
      <c r="AG75" s="383"/>
      <c r="AH75" s="295"/>
      <c r="AI75" s="295"/>
      <c r="AJ75" s="295"/>
      <c r="AK75" s="295"/>
      <c r="AL75" s="295"/>
    </row>
    <row r="76" spans="8:38" ht="18.75" x14ac:dyDescent="0.2">
      <c r="I76" s="383"/>
      <c r="J76" s="295"/>
      <c r="K76" s="295"/>
      <c r="L76" s="295"/>
      <c r="M76" s="295"/>
      <c r="N76" s="295"/>
      <c r="O76" s="383"/>
      <c r="P76" s="295"/>
      <c r="Q76" s="295"/>
      <c r="R76" s="295"/>
      <c r="S76" s="295"/>
      <c r="T76" s="295"/>
      <c r="U76" s="383"/>
      <c r="V76" s="295"/>
      <c r="W76" s="295"/>
      <c r="X76" s="295"/>
      <c r="Y76" s="295"/>
      <c r="Z76" s="295"/>
      <c r="AA76" s="383"/>
      <c r="AB76" s="295"/>
      <c r="AC76" s="295"/>
      <c r="AD76" s="295"/>
      <c r="AE76" s="295"/>
      <c r="AF76" s="295"/>
      <c r="AG76" s="383"/>
      <c r="AH76" s="295"/>
      <c r="AI76" s="295"/>
      <c r="AJ76" s="295"/>
      <c r="AK76" s="295"/>
      <c r="AL76" s="295"/>
    </row>
    <row r="77" spans="8:38" ht="18.75" x14ac:dyDescent="0.2">
      <c r="I77" s="383"/>
      <c r="J77" s="295"/>
      <c r="K77" s="295"/>
      <c r="L77" s="295"/>
      <c r="M77" s="295"/>
      <c r="N77" s="295"/>
      <c r="O77" s="383"/>
      <c r="P77" s="295"/>
      <c r="Q77" s="295"/>
      <c r="R77" s="295"/>
      <c r="S77" s="295"/>
      <c r="T77" s="295"/>
      <c r="U77" s="383"/>
      <c r="V77" s="295"/>
      <c r="W77" s="295"/>
      <c r="X77" s="295"/>
      <c r="Y77" s="295"/>
      <c r="Z77" s="295"/>
      <c r="AA77" s="383"/>
      <c r="AB77" s="295"/>
      <c r="AC77" s="295"/>
      <c r="AD77" s="295"/>
      <c r="AE77" s="295"/>
      <c r="AF77" s="295"/>
      <c r="AG77" s="383"/>
      <c r="AH77" s="295"/>
      <c r="AI77" s="295"/>
      <c r="AJ77" s="295"/>
      <c r="AK77" s="295"/>
      <c r="AL77" s="295"/>
    </row>
    <row r="78" spans="8:38" ht="18.75" x14ac:dyDescent="0.2">
      <c r="I78" s="383"/>
      <c r="J78" s="295"/>
      <c r="K78" s="295"/>
      <c r="L78" s="295"/>
      <c r="M78" s="295"/>
      <c r="N78" s="295"/>
      <c r="O78" s="383"/>
      <c r="P78" s="295"/>
      <c r="Q78" s="295"/>
      <c r="R78" s="295"/>
      <c r="S78" s="295"/>
      <c r="T78" s="295"/>
      <c r="U78" s="383"/>
      <c r="V78" s="295"/>
      <c r="W78" s="295"/>
      <c r="X78" s="295"/>
      <c r="Y78" s="295"/>
      <c r="Z78" s="295"/>
      <c r="AA78" s="383"/>
      <c r="AB78" s="295"/>
      <c r="AC78" s="295"/>
      <c r="AD78" s="295"/>
      <c r="AE78" s="295"/>
      <c r="AF78" s="295"/>
      <c r="AG78" s="383"/>
      <c r="AH78" s="295"/>
      <c r="AI78" s="295"/>
      <c r="AJ78" s="295"/>
      <c r="AK78" s="295"/>
      <c r="AL78" s="295"/>
    </row>
    <row r="79" spans="8:38" ht="18.75" x14ac:dyDescent="0.2">
      <c r="I79" s="383"/>
      <c r="J79" s="295"/>
      <c r="K79" s="295"/>
      <c r="L79" s="295"/>
      <c r="M79" s="295"/>
      <c r="N79" s="295"/>
      <c r="O79" s="383"/>
      <c r="P79" s="295"/>
      <c r="Q79" s="295"/>
      <c r="R79" s="295"/>
      <c r="S79" s="295"/>
      <c r="T79" s="295"/>
      <c r="U79" s="383"/>
      <c r="V79" s="295"/>
      <c r="W79" s="295"/>
      <c r="X79" s="295"/>
      <c r="Y79" s="295"/>
      <c r="Z79" s="295"/>
      <c r="AA79" s="383"/>
      <c r="AB79" s="295"/>
      <c r="AC79" s="295"/>
      <c r="AD79" s="295"/>
      <c r="AE79" s="295"/>
      <c r="AF79" s="295"/>
      <c r="AG79" s="383"/>
      <c r="AH79" s="295"/>
      <c r="AI79" s="295"/>
      <c r="AJ79" s="295"/>
      <c r="AK79" s="295"/>
      <c r="AL79" s="295"/>
    </row>
    <row r="80" spans="8:38" ht="18.75" x14ac:dyDescent="0.2">
      <c r="I80" s="383"/>
      <c r="J80" s="295"/>
      <c r="K80" s="295"/>
      <c r="L80" s="295"/>
      <c r="M80" s="295"/>
      <c r="N80" s="295"/>
      <c r="O80" s="383"/>
      <c r="P80" s="295"/>
      <c r="Q80" s="295"/>
      <c r="R80" s="295"/>
      <c r="S80" s="295"/>
      <c r="T80" s="295"/>
      <c r="U80" s="383"/>
      <c r="V80" s="295"/>
      <c r="W80" s="295"/>
      <c r="X80" s="295"/>
      <c r="Y80" s="295"/>
      <c r="Z80" s="295"/>
      <c r="AA80" s="383"/>
      <c r="AB80" s="295"/>
      <c r="AC80" s="295"/>
      <c r="AD80" s="295"/>
      <c r="AE80" s="295"/>
      <c r="AF80" s="295"/>
      <c r="AG80" s="383"/>
      <c r="AH80" s="295"/>
      <c r="AI80" s="295"/>
      <c r="AJ80" s="295"/>
      <c r="AK80" s="295"/>
      <c r="AL80" s="295"/>
    </row>
    <row r="81" spans="9:38" ht="18.75" x14ac:dyDescent="0.2">
      <c r="I81" s="383"/>
      <c r="J81" s="295"/>
      <c r="K81" s="295"/>
      <c r="L81" s="295"/>
      <c r="M81" s="295"/>
      <c r="N81" s="295"/>
      <c r="O81" s="383"/>
      <c r="P81" s="295"/>
      <c r="Q81" s="295"/>
      <c r="R81" s="295"/>
      <c r="S81" s="295"/>
      <c r="T81" s="295"/>
      <c r="U81" s="383"/>
      <c r="V81" s="295"/>
      <c r="W81" s="295"/>
      <c r="X81" s="295"/>
      <c r="Y81" s="295"/>
      <c r="Z81" s="295"/>
      <c r="AA81" s="383"/>
      <c r="AB81" s="295"/>
      <c r="AC81" s="295"/>
      <c r="AD81" s="295"/>
      <c r="AE81" s="295"/>
      <c r="AF81" s="295"/>
      <c r="AG81" s="383"/>
      <c r="AH81" s="295"/>
      <c r="AI81" s="295"/>
      <c r="AJ81" s="295"/>
      <c r="AK81" s="295"/>
      <c r="AL81" s="295"/>
    </row>
    <row r="82" spans="9:38" ht="18.75" x14ac:dyDescent="0.2">
      <c r="I82" s="383"/>
      <c r="J82" s="295"/>
      <c r="K82" s="295"/>
      <c r="L82" s="295"/>
      <c r="M82" s="295"/>
      <c r="N82" s="295"/>
      <c r="O82" s="383"/>
      <c r="P82" s="295"/>
      <c r="Q82" s="295"/>
      <c r="R82" s="295"/>
      <c r="S82" s="295"/>
      <c r="T82" s="295"/>
      <c r="U82" s="383"/>
      <c r="V82" s="295"/>
      <c r="W82" s="295"/>
      <c r="X82" s="295"/>
      <c r="Y82" s="295"/>
      <c r="Z82" s="295"/>
      <c r="AA82" s="383"/>
      <c r="AB82" s="295"/>
      <c r="AC82" s="295"/>
      <c r="AD82" s="295"/>
      <c r="AE82" s="295"/>
      <c r="AF82" s="295"/>
      <c r="AG82" s="383"/>
      <c r="AH82" s="295"/>
      <c r="AI82" s="295"/>
      <c r="AJ82" s="295"/>
      <c r="AK82" s="295"/>
      <c r="AL82" s="295"/>
    </row>
    <row r="83" spans="9:38" ht="18.75" x14ac:dyDescent="0.2">
      <c r="I83" s="383"/>
      <c r="J83" s="295"/>
      <c r="K83" s="295"/>
      <c r="L83" s="295"/>
      <c r="M83" s="295"/>
      <c r="N83" s="295"/>
      <c r="O83" s="383"/>
      <c r="P83" s="295"/>
      <c r="Q83" s="295"/>
      <c r="R83" s="295"/>
      <c r="S83" s="295"/>
      <c r="T83" s="295"/>
      <c r="U83" s="383"/>
      <c r="V83" s="295"/>
      <c r="W83" s="295"/>
      <c r="X83" s="295"/>
      <c r="Y83" s="295"/>
      <c r="Z83" s="295"/>
      <c r="AA83" s="383"/>
      <c r="AB83" s="295"/>
      <c r="AC83" s="295"/>
      <c r="AD83" s="295"/>
      <c r="AE83" s="295"/>
      <c r="AF83" s="295"/>
      <c r="AG83" s="383"/>
      <c r="AH83" s="295"/>
      <c r="AI83" s="295"/>
      <c r="AJ83" s="295"/>
      <c r="AK83" s="295"/>
      <c r="AL83" s="295"/>
    </row>
    <row r="84" spans="9:38" ht="18.75" x14ac:dyDescent="0.2">
      <c r="I84" s="383"/>
      <c r="J84" s="295"/>
      <c r="K84" s="295"/>
      <c r="L84" s="295"/>
      <c r="M84" s="295"/>
      <c r="N84" s="295"/>
      <c r="O84" s="383"/>
      <c r="P84" s="295"/>
      <c r="Q84" s="295"/>
      <c r="R84" s="295"/>
      <c r="S84" s="295"/>
      <c r="T84" s="295"/>
      <c r="U84" s="383"/>
      <c r="V84" s="295"/>
      <c r="W84" s="295"/>
      <c r="X84" s="295"/>
      <c r="Y84" s="295"/>
      <c r="Z84" s="295"/>
      <c r="AA84" s="383"/>
      <c r="AB84" s="295"/>
      <c r="AC84" s="295"/>
      <c r="AD84" s="295"/>
      <c r="AE84" s="295"/>
      <c r="AF84" s="295"/>
      <c r="AG84" s="383"/>
      <c r="AH84" s="295"/>
      <c r="AI84" s="295"/>
      <c r="AJ84" s="295"/>
      <c r="AK84" s="295"/>
      <c r="AL84" s="295"/>
    </row>
    <row r="85" spans="9:38" ht="18.75" x14ac:dyDescent="0.2">
      <c r="I85" s="383"/>
      <c r="J85" s="295"/>
      <c r="K85" s="295"/>
      <c r="L85" s="295"/>
      <c r="M85" s="295"/>
      <c r="N85" s="295"/>
      <c r="O85" s="383"/>
      <c r="P85" s="295"/>
      <c r="Q85" s="295"/>
      <c r="R85" s="295"/>
      <c r="S85" s="295"/>
      <c r="T85" s="295"/>
      <c r="U85" s="383"/>
      <c r="V85" s="295"/>
      <c r="W85" s="295"/>
      <c r="X85" s="295"/>
      <c r="Y85" s="295"/>
      <c r="Z85" s="295"/>
      <c r="AA85" s="383"/>
      <c r="AB85" s="295"/>
      <c r="AC85" s="295"/>
      <c r="AD85" s="295"/>
      <c r="AE85" s="295"/>
      <c r="AF85" s="295"/>
      <c r="AG85" s="383"/>
      <c r="AH85" s="295"/>
      <c r="AI85" s="295"/>
      <c r="AJ85" s="295"/>
      <c r="AK85" s="295"/>
      <c r="AL85" s="295"/>
    </row>
    <row r="86" spans="9:38" ht="18.75" x14ac:dyDescent="0.2">
      <c r="I86" s="383"/>
      <c r="J86" s="295"/>
      <c r="K86" s="295"/>
      <c r="L86" s="295"/>
      <c r="M86" s="295"/>
      <c r="N86" s="295"/>
      <c r="O86" s="383"/>
      <c r="P86" s="295"/>
      <c r="Q86" s="295"/>
      <c r="R86" s="295"/>
      <c r="S86" s="295"/>
      <c r="T86" s="295"/>
      <c r="U86" s="383"/>
      <c r="V86" s="295"/>
      <c r="W86" s="295"/>
      <c r="X86" s="295"/>
      <c r="Y86" s="295"/>
      <c r="Z86" s="295"/>
      <c r="AA86" s="383"/>
      <c r="AB86" s="295"/>
      <c r="AC86" s="295"/>
      <c r="AD86" s="295"/>
      <c r="AE86" s="295"/>
      <c r="AF86" s="295"/>
      <c r="AG86" s="383"/>
      <c r="AH86" s="295"/>
      <c r="AI86" s="295"/>
      <c r="AJ86" s="295"/>
      <c r="AK86" s="295"/>
      <c r="AL86" s="295"/>
    </row>
    <row r="87" spans="9:38" ht="18.75" x14ac:dyDescent="0.2">
      <c r="I87" s="383"/>
      <c r="J87" s="295"/>
      <c r="K87" s="295"/>
      <c r="L87" s="295"/>
      <c r="M87" s="295"/>
      <c r="N87" s="295"/>
      <c r="O87" s="383"/>
      <c r="P87" s="295"/>
      <c r="Q87" s="295"/>
      <c r="R87" s="295"/>
      <c r="S87" s="295"/>
      <c r="T87" s="295"/>
      <c r="U87" s="383"/>
      <c r="V87" s="295"/>
      <c r="W87" s="295"/>
      <c r="X87" s="295"/>
      <c r="Y87" s="295"/>
      <c r="Z87" s="295"/>
      <c r="AA87" s="383"/>
      <c r="AB87" s="295"/>
      <c r="AC87" s="295"/>
      <c r="AD87" s="295"/>
      <c r="AE87" s="295"/>
      <c r="AF87" s="295"/>
      <c r="AG87" s="383"/>
      <c r="AH87" s="295"/>
      <c r="AI87" s="295"/>
      <c r="AJ87" s="295"/>
      <c r="AK87" s="295"/>
      <c r="AL87" s="295"/>
    </row>
    <row r="88" spans="9:38" ht="18.75" x14ac:dyDescent="0.2">
      <c r="I88" s="383"/>
      <c r="J88" s="295"/>
      <c r="K88" s="295"/>
      <c r="L88" s="295"/>
      <c r="M88" s="295"/>
      <c r="N88" s="295"/>
      <c r="O88" s="383"/>
      <c r="P88" s="295"/>
      <c r="Q88" s="295"/>
      <c r="R88" s="295"/>
      <c r="S88" s="295"/>
      <c r="T88" s="295"/>
      <c r="U88" s="383"/>
      <c r="V88" s="295"/>
      <c r="W88" s="295"/>
      <c r="X88" s="295"/>
      <c r="Y88" s="295"/>
      <c r="Z88" s="295"/>
      <c r="AA88" s="383"/>
      <c r="AB88" s="295"/>
      <c r="AC88" s="295"/>
      <c r="AD88" s="295"/>
      <c r="AE88" s="295"/>
      <c r="AF88" s="295"/>
      <c r="AG88" s="383"/>
      <c r="AH88" s="295"/>
      <c r="AI88" s="295"/>
      <c r="AJ88" s="295"/>
      <c r="AK88" s="295"/>
      <c r="AL88" s="295"/>
    </row>
    <row r="89" spans="9:38" ht="18.75" x14ac:dyDescent="0.2">
      <c r="I89" s="383"/>
      <c r="J89" s="295"/>
      <c r="K89" s="295"/>
      <c r="L89" s="295"/>
      <c r="M89" s="295"/>
      <c r="N89" s="295"/>
      <c r="O89" s="383"/>
      <c r="P89" s="295"/>
      <c r="Q89" s="295"/>
      <c r="R89" s="295"/>
      <c r="S89" s="295"/>
      <c r="T89" s="295"/>
      <c r="U89" s="383"/>
      <c r="V89" s="295"/>
      <c r="W89" s="295"/>
      <c r="X89" s="295"/>
      <c r="Y89" s="295"/>
      <c r="Z89" s="295"/>
      <c r="AA89" s="383"/>
      <c r="AB89" s="295"/>
      <c r="AC89" s="295"/>
      <c r="AD89" s="295"/>
      <c r="AE89" s="295"/>
      <c r="AF89" s="295"/>
      <c r="AG89" s="383"/>
      <c r="AH89" s="295"/>
      <c r="AI89" s="295"/>
      <c r="AJ89" s="295"/>
      <c r="AK89" s="295"/>
      <c r="AL89" s="295"/>
    </row>
    <row r="90" spans="9:38" ht="18.75" x14ac:dyDescent="0.2">
      <c r="I90" s="383"/>
      <c r="J90" s="295"/>
      <c r="K90" s="295"/>
      <c r="L90" s="295"/>
      <c r="M90" s="295"/>
      <c r="N90" s="295"/>
      <c r="O90" s="383"/>
      <c r="P90" s="295"/>
      <c r="Q90" s="295"/>
      <c r="R90" s="295"/>
      <c r="S90" s="295"/>
      <c r="T90" s="295"/>
      <c r="U90" s="383"/>
      <c r="V90" s="295"/>
      <c r="W90" s="295"/>
      <c r="X90" s="295"/>
      <c r="Y90" s="295"/>
      <c r="Z90" s="295"/>
      <c r="AA90" s="383"/>
      <c r="AB90" s="295"/>
      <c r="AC90" s="295"/>
      <c r="AD90" s="295"/>
      <c r="AE90" s="295"/>
      <c r="AF90" s="295"/>
      <c r="AG90" s="383"/>
      <c r="AH90" s="295"/>
      <c r="AI90" s="295"/>
      <c r="AJ90" s="295"/>
      <c r="AK90" s="295"/>
      <c r="AL90" s="295"/>
    </row>
    <row r="91" spans="9:38" ht="18.75" x14ac:dyDescent="0.2">
      <c r="I91" s="383"/>
      <c r="J91" s="295"/>
      <c r="K91" s="295"/>
      <c r="L91" s="295"/>
      <c r="M91" s="295"/>
      <c r="N91" s="295"/>
      <c r="O91" s="383"/>
      <c r="P91" s="295"/>
      <c r="Q91" s="295"/>
      <c r="R91" s="295"/>
      <c r="S91" s="295"/>
      <c r="T91" s="295"/>
      <c r="U91" s="383"/>
      <c r="V91" s="295"/>
      <c r="W91" s="295"/>
      <c r="X91" s="295"/>
      <c r="Y91" s="295"/>
      <c r="Z91" s="295"/>
      <c r="AA91" s="383"/>
      <c r="AB91" s="295"/>
      <c r="AC91" s="295"/>
      <c r="AD91" s="295"/>
      <c r="AE91" s="295"/>
      <c r="AF91" s="295"/>
      <c r="AG91" s="383"/>
      <c r="AH91" s="295"/>
      <c r="AI91" s="295"/>
      <c r="AJ91" s="295"/>
      <c r="AK91" s="295"/>
      <c r="AL91" s="295"/>
    </row>
    <row r="92" spans="9:38" ht="18.75" x14ac:dyDescent="0.2">
      <c r="I92" s="383"/>
      <c r="J92" s="295"/>
      <c r="K92" s="295"/>
      <c r="L92" s="295"/>
      <c r="M92" s="295"/>
      <c r="N92" s="295"/>
      <c r="O92" s="383"/>
      <c r="P92" s="295"/>
      <c r="Q92" s="295"/>
      <c r="R92" s="295"/>
      <c r="S92" s="295"/>
      <c r="T92" s="295"/>
      <c r="U92" s="383"/>
      <c r="V92" s="295"/>
      <c r="W92" s="295"/>
      <c r="X92" s="295"/>
      <c r="Y92" s="295"/>
      <c r="Z92" s="295"/>
      <c r="AA92" s="383"/>
      <c r="AB92" s="295"/>
      <c r="AC92" s="295"/>
      <c r="AD92" s="295"/>
      <c r="AE92" s="295"/>
      <c r="AF92" s="295"/>
      <c r="AG92" s="383"/>
      <c r="AH92" s="295"/>
      <c r="AI92" s="295"/>
      <c r="AJ92" s="295"/>
      <c r="AK92" s="295"/>
      <c r="AL92" s="295"/>
    </row>
    <row r="93" spans="9:38" ht="18.75" x14ac:dyDescent="0.2">
      <c r="I93" s="383"/>
      <c r="J93" s="295"/>
      <c r="K93" s="295"/>
      <c r="L93" s="295"/>
      <c r="M93" s="295"/>
      <c r="N93" s="295"/>
      <c r="O93" s="383"/>
      <c r="P93" s="295"/>
      <c r="Q93" s="295"/>
      <c r="R93" s="295"/>
      <c r="S93" s="295"/>
      <c r="T93" s="295"/>
      <c r="U93" s="383"/>
      <c r="V93" s="295"/>
      <c r="W93" s="295"/>
      <c r="X93" s="295"/>
      <c r="Y93" s="295"/>
      <c r="Z93" s="295"/>
      <c r="AA93" s="383"/>
      <c r="AB93" s="295"/>
      <c r="AC93" s="295"/>
      <c r="AD93" s="295"/>
      <c r="AE93" s="295"/>
      <c r="AF93" s="295"/>
      <c r="AG93" s="383"/>
      <c r="AH93" s="295"/>
      <c r="AI93" s="295"/>
      <c r="AJ93" s="295"/>
      <c r="AK93" s="295"/>
      <c r="AL93" s="295"/>
    </row>
    <row r="94" spans="9:38" ht="18.75" x14ac:dyDescent="0.2">
      <c r="I94" s="383"/>
      <c r="J94" s="295"/>
      <c r="K94" s="295"/>
      <c r="L94" s="295"/>
      <c r="M94" s="295"/>
      <c r="N94" s="295"/>
      <c r="O94" s="383"/>
      <c r="P94" s="295"/>
      <c r="Q94" s="295"/>
      <c r="R94" s="295"/>
      <c r="S94" s="295"/>
      <c r="T94" s="295"/>
      <c r="U94" s="383"/>
      <c r="V94" s="295"/>
      <c r="W94" s="295"/>
      <c r="X94" s="295"/>
      <c r="Y94" s="295"/>
      <c r="Z94" s="295"/>
      <c r="AA94" s="383"/>
      <c r="AB94" s="295"/>
      <c r="AC94" s="295"/>
      <c r="AD94" s="295"/>
      <c r="AE94" s="295"/>
      <c r="AF94" s="295"/>
      <c r="AG94" s="383"/>
      <c r="AH94" s="295"/>
      <c r="AI94" s="295"/>
      <c r="AJ94" s="295"/>
      <c r="AK94" s="295"/>
      <c r="AL94" s="295"/>
    </row>
    <row r="95" spans="9:38" ht="18.75" x14ac:dyDescent="0.2">
      <c r="I95" s="383"/>
      <c r="J95" s="295"/>
      <c r="K95" s="295"/>
      <c r="L95" s="295"/>
      <c r="M95" s="295"/>
      <c r="N95" s="295"/>
      <c r="O95" s="383"/>
      <c r="P95" s="295"/>
      <c r="Q95" s="295"/>
      <c r="R95" s="295"/>
      <c r="S95" s="295"/>
      <c r="T95" s="295"/>
      <c r="U95" s="383"/>
      <c r="V95" s="295"/>
      <c r="W95" s="295"/>
      <c r="X95" s="295"/>
      <c r="Y95" s="295"/>
      <c r="Z95" s="295"/>
      <c r="AA95" s="383"/>
      <c r="AB95" s="295"/>
      <c r="AC95" s="295"/>
      <c r="AD95" s="295"/>
      <c r="AE95" s="295"/>
      <c r="AF95" s="295"/>
      <c r="AG95" s="383"/>
      <c r="AH95" s="295"/>
      <c r="AI95" s="295"/>
      <c r="AJ95" s="295"/>
      <c r="AK95" s="295"/>
      <c r="AL95" s="295"/>
    </row>
    <row r="96" spans="9:38" ht="18.75" x14ac:dyDescent="0.2">
      <c r="I96" s="383"/>
      <c r="J96" s="295"/>
      <c r="K96" s="295"/>
      <c r="L96" s="295"/>
      <c r="M96" s="295"/>
      <c r="N96" s="295"/>
      <c r="O96" s="383"/>
      <c r="P96" s="295"/>
      <c r="Q96" s="295"/>
      <c r="R96" s="295"/>
      <c r="S96" s="295"/>
      <c r="T96" s="295"/>
      <c r="U96" s="383"/>
      <c r="V96" s="295"/>
      <c r="W96" s="295"/>
      <c r="X96" s="295"/>
      <c r="Y96" s="295"/>
      <c r="Z96" s="295"/>
      <c r="AA96" s="383"/>
      <c r="AB96" s="295"/>
      <c r="AC96" s="295"/>
      <c r="AD96" s="295"/>
      <c r="AE96" s="295"/>
      <c r="AF96" s="295"/>
      <c r="AG96" s="383"/>
      <c r="AH96" s="295"/>
      <c r="AI96" s="295"/>
      <c r="AJ96" s="295"/>
      <c r="AK96" s="295"/>
      <c r="AL96" s="295"/>
    </row>
    <row r="97" spans="9:38" ht="18.75" x14ac:dyDescent="0.2">
      <c r="I97" s="383"/>
      <c r="J97" s="295"/>
      <c r="K97" s="295"/>
      <c r="L97" s="295"/>
      <c r="M97" s="295"/>
      <c r="N97" s="295"/>
      <c r="O97" s="383"/>
      <c r="P97" s="295"/>
      <c r="Q97" s="295"/>
      <c r="R97" s="295"/>
      <c r="S97" s="295"/>
      <c r="T97" s="295"/>
      <c r="U97" s="383"/>
      <c r="V97" s="295"/>
      <c r="W97" s="295"/>
      <c r="X97" s="295"/>
      <c r="Y97" s="295"/>
      <c r="Z97" s="295"/>
      <c r="AA97" s="383"/>
      <c r="AB97" s="295"/>
      <c r="AC97" s="295"/>
      <c r="AD97" s="295"/>
      <c r="AE97" s="295"/>
      <c r="AF97" s="295"/>
      <c r="AG97" s="383"/>
      <c r="AH97" s="295"/>
      <c r="AI97" s="295"/>
      <c r="AJ97" s="295"/>
      <c r="AK97" s="295"/>
      <c r="AL97" s="295"/>
    </row>
    <row r="98" spans="9:38" ht="18.75" x14ac:dyDescent="0.2">
      <c r="I98" s="383"/>
      <c r="J98" s="295"/>
      <c r="K98" s="295"/>
      <c r="L98" s="295"/>
      <c r="M98" s="295"/>
      <c r="N98" s="295"/>
      <c r="O98" s="383"/>
      <c r="P98" s="295"/>
      <c r="Q98" s="295"/>
      <c r="R98" s="295"/>
      <c r="S98" s="295"/>
      <c r="T98" s="295"/>
      <c r="U98" s="383"/>
      <c r="V98" s="295"/>
      <c r="W98" s="295"/>
      <c r="X98" s="295"/>
      <c r="Y98" s="295"/>
      <c r="Z98" s="295"/>
      <c r="AA98" s="383"/>
      <c r="AB98" s="295"/>
      <c r="AC98" s="295"/>
      <c r="AD98" s="295"/>
      <c r="AE98" s="295"/>
      <c r="AF98" s="295"/>
      <c r="AG98" s="383"/>
      <c r="AH98" s="295"/>
      <c r="AI98" s="295"/>
      <c r="AJ98" s="295"/>
      <c r="AK98" s="295"/>
      <c r="AL98" s="295"/>
    </row>
    <row r="99" spans="9:38" ht="18.75" x14ac:dyDescent="0.2">
      <c r="I99" s="383"/>
      <c r="J99" s="295"/>
      <c r="K99" s="295"/>
      <c r="L99" s="295"/>
      <c r="M99" s="295"/>
      <c r="N99" s="295"/>
      <c r="O99" s="383"/>
      <c r="P99" s="295"/>
      <c r="Q99" s="295"/>
      <c r="R99" s="295"/>
      <c r="S99" s="295"/>
      <c r="T99" s="295"/>
      <c r="U99" s="383"/>
      <c r="V99" s="295"/>
      <c r="W99" s="295"/>
      <c r="X99" s="295"/>
      <c r="Y99" s="295"/>
      <c r="Z99" s="295"/>
      <c r="AA99" s="383"/>
      <c r="AB99" s="295"/>
      <c r="AC99" s="295"/>
      <c r="AD99" s="295"/>
      <c r="AE99" s="295"/>
      <c r="AF99" s="295"/>
      <c r="AG99" s="383"/>
      <c r="AH99" s="295"/>
      <c r="AI99" s="295"/>
      <c r="AJ99" s="295"/>
      <c r="AK99" s="295"/>
      <c r="AL99" s="295"/>
    </row>
    <row r="100" spans="9:38" ht="18.75" x14ac:dyDescent="0.2">
      <c r="I100" s="383"/>
      <c r="J100" s="295"/>
      <c r="K100" s="295"/>
      <c r="L100" s="295"/>
      <c r="M100" s="295"/>
      <c r="N100" s="295"/>
      <c r="O100" s="383"/>
      <c r="P100" s="295"/>
      <c r="Q100" s="295"/>
      <c r="R100" s="295"/>
      <c r="S100" s="295"/>
      <c r="T100" s="295"/>
      <c r="U100" s="383"/>
      <c r="V100" s="295"/>
      <c r="W100" s="295"/>
      <c r="X100" s="295"/>
      <c r="Y100" s="295"/>
      <c r="Z100" s="295"/>
      <c r="AA100" s="383"/>
      <c r="AB100" s="295"/>
      <c r="AC100" s="295"/>
      <c r="AD100" s="295"/>
      <c r="AE100" s="295"/>
      <c r="AF100" s="295"/>
      <c r="AG100" s="383"/>
      <c r="AH100" s="295"/>
      <c r="AI100" s="295"/>
      <c r="AJ100" s="295"/>
      <c r="AK100" s="295"/>
      <c r="AL100" s="295"/>
    </row>
    <row r="101" spans="9:38" ht="18.75" x14ac:dyDescent="0.2">
      <c r="I101" s="383"/>
      <c r="J101" s="295"/>
      <c r="K101" s="295"/>
      <c r="L101" s="295"/>
      <c r="M101" s="295"/>
      <c r="N101" s="295"/>
      <c r="O101" s="383"/>
      <c r="P101" s="295"/>
      <c r="Q101" s="295"/>
      <c r="R101" s="295"/>
      <c r="S101" s="295"/>
      <c r="T101" s="295"/>
      <c r="U101" s="383"/>
      <c r="V101" s="295"/>
      <c r="W101" s="295"/>
      <c r="X101" s="295"/>
      <c r="Y101" s="295"/>
      <c r="Z101" s="295"/>
      <c r="AA101" s="383"/>
      <c r="AB101" s="295"/>
      <c r="AC101" s="295"/>
      <c r="AD101" s="295"/>
      <c r="AE101" s="295"/>
      <c r="AF101" s="295"/>
      <c r="AG101" s="383"/>
      <c r="AH101" s="295"/>
      <c r="AI101" s="295"/>
      <c r="AJ101" s="295"/>
      <c r="AK101" s="295"/>
      <c r="AL101" s="295"/>
    </row>
    <row r="102" spans="9:38" ht="18.75" x14ac:dyDescent="0.2">
      <c r="I102" s="383"/>
      <c r="J102" s="295"/>
      <c r="K102" s="295"/>
      <c r="L102" s="295"/>
      <c r="M102" s="295"/>
      <c r="N102" s="295"/>
      <c r="O102" s="383"/>
      <c r="P102" s="295"/>
      <c r="Q102" s="295"/>
      <c r="R102" s="295"/>
      <c r="S102" s="295"/>
      <c r="T102" s="295"/>
      <c r="U102" s="383"/>
      <c r="V102" s="295"/>
      <c r="W102" s="295"/>
      <c r="X102" s="295"/>
      <c r="Y102" s="295"/>
      <c r="Z102" s="295"/>
      <c r="AA102" s="383"/>
      <c r="AB102" s="295"/>
      <c r="AC102" s="295"/>
      <c r="AD102" s="295"/>
      <c r="AE102" s="295"/>
      <c r="AF102" s="295"/>
      <c r="AG102" s="383"/>
      <c r="AH102" s="295"/>
      <c r="AI102" s="295"/>
      <c r="AJ102" s="295"/>
      <c r="AK102" s="295"/>
      <c r="AL102" s="295"/>
    </row>
    <row r="103" spans="9:38" ht="18.75" x14ac:dyDescent="0.2">
      <c r="I103" s="383"/>
      <c r="J103" s="295"/>
      <c r="K103" s="295"/>
      <c r="L103" s="295"/>
      <c r="M103" s="295"/>
      <c r="N103" s="295"/>
      <c r="O103" s="383"/>
      <c r="P103" s="295"/>
      <c r="Q103" s="295"/>
      <c r="R103" s="295"/>
      <c r="S103" s="295"/>
      <c r="T103" s="295"/>
      <c r="U103" s="383"/>
      <c r="V103" s="295"/>
      <c r="W103" s="295"/>
      <c r="X103" s="295"/>
      <c r="Y103" s="295"/>
      <c r="Z103" s="295"/>
      <c r="AA103" s="383"/>
      <c r="AB103" s="295"/>
      <c r="AC103" s="295"/>
      <c r="AD103" s="295"/>
      <c r="AE103" s="295"/>
      <c r="AF103" s="295"/>
      <c r="AG103" s="383"/>
      <c r="AH103" s="295"/>
      <c r="AI103" s="295"/>
      <c r="AJ103" s="295"/>
      <c r="AK103" s="295"/>
      <c r="AL103" s="295"/>
    </row>
    <row r="104" spans="9:38" ht="18.75" x14ac:dyDescent="0.2">
      <c r="I104" s="383"/>
      <c r="J104" s="295"/>
      <c r="K104" s="295"/>
      <c r="L104" s="295"/>
      <c r="M104" s="295"/>
      <c r="N104" s="295"/>
      <c r="O104" s="383"/>
      <c r="P104" s="295"/>
      <c r="Q104" s="295"/>
      <c r="R104" s="295"/>
      <c r="S104" s="295"/>
      <c r="T104" s="295"/>
      <c r="U104" s="383"/>
      <c r="V104" s="295"/>
      <c r="W104" s="295"/>
      <c r="X104" s="295"/>
      <c r="Y104" s="295"/>
      <c r="Z104" s="295"/>
      <c r="AA104" s="383"/>
      <c r="AB104" s="295"/>
      <c r="AC104" s="295"/>
      <c r="AD104" s="295"/>
      <c r="AE104" s="295"/>
      <c r="AF104" s="295"/>
      <c r="AG104" s="383"/>
      <c r="AH104" s="295"/>
      <c r="AI104" s="295"/>
      <c r="AJ104" s="295"/>
      <c r="AK104" s="295"/>
      <c r="AL104" s="295"/>
    </row>
    <row r="105" spans="9:38" ht="18.75" x14ac:dyDescent="0.2">
      <c r="I105" s="383"/>
      <c r="J105" s="295"/>
      <c r="K105" s="295"/>
      <c r="L105" s="295"/>
      <c r="M105" s="295"/>
      <c r="N105" s="295"/>
      <c r="O105" s="383"/>
      <c r="P105" s="295"/>
      <c r="Q105" s="295"/>
      <c r="R105" s="295"/>
      <c r="S105" s="295"/>
      <c r="T105" s="295"/>
      <c r="U105" s="383"/>
      <c r="V105" s="295"/>
      <c r="W105" s="295"/>
      <c r="X105" s="295"/>
      <c r="Y105" s="295"/>
      <c r="Z105" s="295"/>
      <c r="AA105" s="383"/>
      <c r="AB105" s="295"/>
      <c r="AC105" s="295"/>
      <c r="AD105" s="295"/>
      <c r="AE105" s="295"/>
      <c r="AF105" s="295"/>
      <c r="AG105" s="383"/>
      <c r="AH105" s="295"/>
      <c r="AI105" s="295"/>
      <c r="AJ105" s="295"/>
      <c r="AK105" s="295"/>
      <c r="AL105" s="295"/>
    </row>
    <row r="106" spans="9:38" ht="18.75" x14ac:dyDescent="0.2">
      <c r="I106" s="383"/>
      <c r="J106" s="295"/>
      <c r="K106" s="295"/>
      <c r="L106" s="295"/>
      <c r="M106" s="295"/>
      <c r="N106" s="295"/>
      <c r="O106" s="383"/>
      <c r="P106" s="295"/>
      <c r="Q106" s="295"/>
      <c r="R106" s="295"/>
      <c r="S106" s="295"/>
      <c r="T106" s="295"/>
      <c r="U106" s="383"/>
      <c r="V106" s="295"/>
      <c r="W106" s="295"/>
      <c r="X106" s="295"/>
      <c r="Y106" s="295"/>
      <c r="Z106" s="295"/>
      <c r="AA106" s="383"/>
      <c r="AB106" s="295"/>
      <c r="AC106" s="295"/>
      <c r="AD106" s="295"/>
      <c r="AE106" s="295"/>
      <c r="AF106" s="295"/>
      <c r="AG106" s="383"/>
      <c r="AH106" s="295"/>
      <c r="AI106" s="295"/>
      <c r="AJ106" s="295"/>
      <c r="AK106" s="295"/>
      <c r="AL106" s="295"/>
    </row>
    <row r="107" spans="9:38" ht="18.75" x14ac:dyDescent="0.2">
      <c r="I107" s="383"/>
      <c r="J107" s="295"/>
      <c r="K107" s="295"/>
      <c r="L107" s="295"/>
      <c r="M107" s="295"/>
      <c r="N107" s="295"/>
      <c r="O107" s="383"/>
      <c r="P107" s="295"/>
      <c r="Q107" s="295"/>
      <c r="R107" s="295"/>
      <c r="S107" s="295"/>
      <c r="T107" s="295"/>
      <c r="U107" s="383"/>
      <c r="V107" s="295"/>
      <c r="W107" s="295"/>
      <c r="X107" s="295"/>
      <c r="Y107" s="295"/>
      <c r="Z107" s="295"/>
      <c r="AA107" s="383"/>
      <c r="AB107" s="295"/>
      <c r="AC107" s="295"/>
      <c r="AD107" s="295"/>
      <c r="AE107" s="295"/>
      <c r="AF107" s="295"/>
      <c r="AG107" s="383"/>
      <c r="AH107" s="295"/>
      <c r="AI107" s="295"/>
      <c r="AJ107" s="295"/>
      <c r="AK107" s="295"/>
      <c r="AL107" s="295"/>
    </row>
    <row r="108" spans="9:38" ht="18.75" x14ac:dyDescent="0.2">
      <c r="I108" s="383"/>
      <c r="J108" s="295"/>
      <c r="K108" s="295"/>
      <c r="L108" s="295"/>
      <c r="M108" s="295"/>
      <c r="N108" s="295"/>
      <c r="O108" s="383"/>
      <c r="P108" s="295"/>
      <c r="Q108" s="295"/>
      <c r="R108" s="295"/>
      <c r="S108" s="295"/>
      <c r="T108" s="295"/>
      <c r="U108" s="383"/>
      <c r="V108" s="295"/>
      <c r="W108" s="295"/>
      <c r="X108" s="295"/>
      <c r="Y108" s="295"/>
      <c r="Z108" s="295"/>
      <c r="AA108" s="383"/>
      <c r="AB108" s="295"/>
      <c r="AC108" s="295"/>
      <c r="AD108" s="295"/>
      <c r="AE108" s="295"/>
      <c r="AF108" s="295"/>
      <c r="AG108" s="383"/>
      <c r="AH108" s="295"/>
      <c r="AI108" s="295"/>
      <c r="AJ108" s="295"/>
      <c r="AK108" s="295"/>
      <c r="AL108" s="295"/>
    </row>
    <row r="109" spans="9:38" ht="18.75" x14ac:dyDescent="0.2">
      <c r="I109" s="383"/>
      <c r="J109" s="295"/>
      <c r="K109" s="295"/>
      <c r="L109" s="295"/>
      <c r="M109" s="295"/>
      <c r="N109" s="295"/>
      <c r="O109" s="383"/>
      <c r="P109" s="295"/>
      <c r="Q109" s="295"/>
      <c r="R109" s="295"/>
      <c r="S109" s="295"/>
      <c r="T109" s="295"/>
      <c r="U109" s="383"/>
      <c r="V109" s="295"/>
      <c r="W109" s="295"/>
      <c r="X109" s="295"/>
      <c r="Y109" s="295"/>
      <c r="Z109" s="295"/>
      <c r="AA109" s="383"/>
      <c r="AB109" s="295"/>
      <c r="AC109" s="295"/>
      <c r="AD109" s="295"/>
      <c r="AE109" s="295"/>
      <c r="AF109" s="295"/>
      <c r="AG109" s="383"/>
      <c r="AH109" s="295"/>
      <c r="AI109" s="295"/>
      <c r="AJ109" s="295"/>
      <c r="AK109" s="295"/>
      <c r="AL109" s="295"/>
    </row>
    <row r="110" spans="9:38" ht="18.75" x14ac:dyDescent="0.2">
      <c r="I110" s="383"/>
      <c r="J110" s="295"/>
      <c r="K110" s="295"/>
      <c r="L110" s="295"/>
      <c r="M110" s="295"/>
      <c r="N110" s="295"/>
      <c r="O110" s="383"/>
      <c r="P110" s="295"/>
      <c r="Q110" s="295"/>
      <c r="R110" s="295"/>
      <c r="S110" s="295"/>
      <c r="T110" s="295"/>
      <c r="U110" s="383"/>
      <c r="V110" s="295"/>
      <c r="W110" s="295"/>
      <c r="X110" s="295"/>
      <c r="Y110" s="295"/>
      <c r="Z110" s="295"/>
      <c r="AA110" s="383"/>
      <c r="AB110" s="295"/>
      <c r="AC110" s="295"/>
      <c r="AD110" s="295"/>
      <c r="AE110" s="295"/>
      <c r="AF110" s="295"/>
      <c r="AG110" s="383"/>
      <c r="AH110" s="295"/>
      <c r="AI110" s="295"/>
      <c r="AJ110" s="295"/>
      <c r="AK110" s="295"/>
      <c r="AL110" s="295"/>
    </row>
    <row r="111" spans="9:38" ht="18.75" x14ac:dyDescent="0.2">
      <c r="I111" s="383"/>
      <c r="J111" s="295"/>
      <c r="K111" s="295"/>
      <c r="L111" s="295"/>
      <c r="M111" s="295"/>
      <c r="N111" s="295"/>
      <c r="O111" s="383"/>
      <c r="P111" s="295"/>
      <c r="Q111" s="295"/>
      <c r="R111" s="295"/>
      <c r="S111" s="295"/>
      <c r="T111" s="295"/>
      <c r="U111" s="383"/>
      <c r="V111" s="295"/>
      <c r="W111" s="295"/>
      <c r="X111" s="295"/>
      <c r="Y111" s="295"/>
      <c r="Z111" s="295"/>
      <c r="AA111" s="383"/>
      <c r="AB111" s="295"/>
      <c r="AC111" s="295"/>
      <c r="AD111" s="295"/>
      <c r="AE111" s="295"/>
      <c r="AF111" s="295"/>
      <c r="AG111" s="383"/>
      <c r="AH111" s="295"/>
      <c r="AI111" s="295"/>
      <c r="AJ111" s="295"/>
      <c r="AK111" s="295"/>
      <c r="AL111" s="295"/>
    </row>
    <row r="112" spans="9:38" ht="18.75" x14ac:dyDescent="0.2">
      <c r="I112" s="383"/>
      <c r="J112" s="295"/>
      <c r="K112" s="295"/>
      <c r="L112" s="295"/>
      <c r="M112" s="295"/>
      <c r="N112" s="295"/>
      <c r="O112" s="383"/>
      <c r="P112" s="295"/>
      <c r="Q112" s="295"/>
      <c r="R112" s="295"/>
      <c r="S112" s="295"/>
      <c r="T112" s="295"/>
      <c r="U112" s="383"/>
      <c r="V112" s="295"/>
      <c r="W112" s="295"/>
      <c r="X112" s="295"/>
      <c r="Y112" s="295"/>
      <c r="Z112" s="295"/>
      <c r="AA112" s="383"/>
      <c r="AB112" s="295"/>
      <c r="AC112" s="295"/>
      <c r="AD112" s="295"/>
      <c r="AE112" s="295"/>
      <c r="AF112" s="295"/>
      <c r="AG112" s="383"/>
      <c r="AH112" s="295"/>
      <c r="AI112" s="295"/>
      <c r="AJ112" s="295"/>
      <c r="AK112" s="295"/>
      <c r="AL112" s="295"/>
    </row>
    <row r="113" spans="9:38" ht="18.75" x14ac:dyDescent="0.2">
      <c r="I113" s="383"/>
      <c r="J113" s="295"/>
      <c r="K113" s="295"/>
      <c r="L113" s="295"/>
      <c r="M113" s="295"/>
      <c r="N113" s="295"/>
      <c r="O113" s="383"/>
      <c r="P113" s="295"/>
      <c r="Q113" s="295"/>
      <c r="R113" s="295"/>
      <c r="S113" s="295"/>
      <c r="T113" s="295"/>
      <c r="U113" s="383"/>
      <c r="V113" s="295"/>
      <c r="W113" s="295"/>
      <c r="X113" s="295"/>
      <c r="Y113" s="295"/>
      <c r="Z113" s="295"/>
      <c r="AA113" s="383"/>
      <c r="AB113" s="295"/>
      <c r="AC113" s="295"/>
      <c r="AD113" s="295"/>
      <c r="AE113" s="295"/>
      <c r="AF113" s="295"/>
      <c r="AG113" s="383"/>
      <c r="AH113" s="295"/>
      <c r="AI113" s="295"/>
      <c r="AJ113" s="295"/>
      <c r="AK113" s="295"/>
      <c r="AL113" s="295"/>
    </row>
    <row r="114" spans="9:38" ht="18.75" x14ac:dyDescent="0.2">
      <c r="I114" s="383"/>
      <c r="J114" s="295"/>
      <c r="K114" s="295"/>
      <c r="L114" s="295"/>
      <c r="M114" s="295"/>
      <c r="N114" s="295"/>
      <c r="O114" s="383"/>
      <c r="P114" s="295"/>
      <c r="Q114" s="295"/>
      <c r="R114" s="295"/>
      <c r="S114" s="295"/>
      <c r="T114" s="295"/>
      <c r="U114" s="383"/>
      <c r="V114" s="295"/>
      <c r="W114" s="295"/>
      <c r="X114" s="295"/>
      <c r="Y114" s="295"/>
      <c r="Z114" s="295"/>
      <c r="AA114" s="383"/>
      <c r="AB114" s="295"/>
      <c r="AC114" s="295"/>
      <c r="AD114" s="295"/>
      <c r="AE114" s="295"/>
      <c r="AF114" s="295"/>
      <c r="AG114" s="383"/>
      <c r="AH114" s="295"/>
      <c r="AI114" s="295"/>
      <c r="AJ114" s="295"/>
      <c r="AK114" s="295"/>
      <c r="AL114" s="295"/>
    </row>
    <row r="115" spans="9:38" ht="33" x14ac:dyDescent="0.45">
      <c r="I115" s="384"/>
      <c r="J115" s="384"/>
      <c r="K115" s="384"/>
      <c r="L115" s="384"/>
      <c r="M115" s="384"/>
      <c r="N115" s="384"/>
      <c r="O115" s="384"/>
      <c r="P115" s="384"/>
      <c r="Q115" s="384"/>
      <c r="R115" s="384"/>
      <c r="S115" s="384"/>
      <c r="T115" s="384"/>
      <c r="U115" s="384"/>
      <c r="V115" s="384"/>
      <c r="W115" s="384"/>
      <c r="X115" s="384"/>
      <c r="Y115" s="384"/>
      <c r="Z115" s="384"/>
      <c r="AA115" s="384"/>
      <c r="AB115" s="384"/>
      <c r="AC115" s="384"/>
      <c r="AD115" s="384"/>
      <c r="AE115" s="384"/>
      <c r="AF115" s="384"/>
      <c r="AG115" s="384"/>
      <c r="AH115" s="384"/>
      <c r="AI115" s="384"/>
      <c r="AJ115" s="384"/>
      <c r="AK115" s="384"/>
      <c r="AL115" s="384"/>
    </row>
    <row r="116" spans="9:38" ht="18.75" x14ac:dyDescent="0.2">
      <c r="I116" s="383"/>
      <c r="J116" s="295"/>
      <c r="K116" s="295"/>
      <c r="L116" s="295"/>
      <c r="M116" s="295"/>
      <c r="N116" s="295"/>
      <c r="O116" s="383"/>
      <c r="P116" s="295"/>
      <c r="Q116" s="295"/>
      <c r="R116" s="295"/>
      <c r="S116" s="295"/>
      <c r="T116" s="295"/>
      <c r="U116" s="383"/>
      <c r="V116" s="295"/>
      <c r="W116" s="295"/>
      <c r="X116" s="295"/>
      <c r="Y116" s="295"/>
      <c r="Z116" s="295"/>
      <c r="AA116" s="383"/>
      <c r="AB116" s="295"/>
      <c r="AC116" s="295"/>
      <c r="AD116" s="295"/>
      <c r="AE116" s="295"/>
      <c r="AF116" s="295"/>
      <c r="AG116" s="383"/>
      <c r="AH116" s="295"/>
      <c r="AI116" s="295"/>
      <c r="AJ116" s="295"/>
      <c r="AK116" s="295"/>
      <c r="AL116" s="295"/>
    </row>
    <row r="117" spans="9:38" ht="18.75" x14ac:dyDescent="0.2">
      <c r="I117" s="383"/>
      <c r="J117" s="295"/>
      <c r="K117" s="295"/>
      <c r="L117" s="295"/>
      <c r="M117" s="295"/>
      <c r="N117" s="295"/>
      <c r="O117" s="383"/>
      <c r="P117" s="295"/>
      <c r="Q117" s="295"/>
      <c r="R117" s="295"/>
      <c r="S117" s="295"/>
      <c r="T117" s="295"/>
      <c r="U117" s="383"/>
      <c r="V117" s="295"/>
      <c r="W117" s="295"/>
      <c r="X117" s="295"/>
      <c r="Y117" s="295"/>
      <c r="Z117" s="295"/>
      <c r="AA117" s="383"/>
      <c r="AB117" s="295"/>
      <c r="AC117" s="295"/>
      <c r="AD117" s="295"/>
      <c r="AE117" s="295"/>
      <c r="AF117" s="295"/>
      <c r="AG117" s="383"/>
      <c r="AH117" s="295"/>
      <c r="AI117" s="295"/>
      <c r="AJ117" s="295"/>
      <c r="AK117" s="295"/>
      <c r="AL117" s="295"/>
    </row>
    <row r="118" spans="9:38" ht="18.75" x14ac:dyDescent="0.2">
      <c r="I118" s="383"/>
      <c r="J118" s="295"/>
      <c r="K118" s="295"/>
      <c r="L118" s="295"/>
      <c r="M118" s="295"/>
      <c r="N118" s="295"/>
      <c r="O118" s="383"/>
      <c r="P118" s="295"/>
      <c r="Q118" s="295"/>
      <c r="R118" s="295"/>
      <c r="S118" s="295"/>
      <c r="T118" s="295"/>
      <c r="U118" s="383"/>
      <c r="V118" s="295"/>
      <c r="W118" s="295"/>
      <c r="X118" s="295"/>
      <c r="Y118" s="295"/>
      <c r="Z118" s="295"/>
      <c r="AA118" s="383"/>
      <c r="AB118" s="295"/>
      <c r="AC118" s="295"/>
      <c r="AD118" s="295"/>
      <c r="AE118" s="295"/>
      <c r="AF118" s="295"/>
      <c r="AG118" s="383"/>
      <c r="AH118" s="295"/>
      <c r="AI118" s="295"/>
      <c r="AJ118" s="295"/>
      <c r="AK118" s="295"/>
      <c r="AL118" s="295"/>
    </row>
    <row r="119" spans="9:38" ht="18.75" x14ac:dyDescent="0.2">
      <c r="I119" s="383"/>
      <c r="J119" s="295"/>
      <c r="K119" s="295"/>
      <c r="L119" s="295"/>
      <c r="M119" s="295"/>
      <c r="N119" s="295"/>
      <c r="O119" s="383"/>
      <c r="P119" s="295"/>
      <c r="Q119" s="295"/>
      <c r="R119" s="295"/>
      <c r="S119" s="295"/>
      <c r="T119" s="295"/>
      <c r="U119" s="383"/>
      <c r="V119" s="295"/>
      <c r="W119" s="295"/>
      <c r="X119" s="295"/>
      <c r="Y119" s="295"/>
      <c r="Z119" s="295"/>
      <c r="AA119" s="383"/>
      <c r="AB119" s="295"/>
      <c r="AC119" s="295"/>
      <c r="AD119" s="295"/>
      <c r="AE119" s="295"/>
      <c r="AF119" s="295"/>
      <c r="AG119" s="383"/>
      <c r="AH119" s="295"/>
      <c r="AI119" s="295"/>
      <c r="AJ119" s="295"/>
      <c r="AK119" s="295"/>
      <c r="AL119" s="295"/>
    </row>
    <row r="120" spans="9:38" ht="18.75" x14ac:dyDescent="0.2">
      <c r="I120" s="383"/>
      <c r="J120" s="295"/>
      <c r="K120" s="295"/>
      <c r="L120" s="295"/>
      <c r="M120" s="295"/>
      <c r="N120" s="295"/>
      <c r="O120" s="383"/>
      <c r="P120" s="295"/>
      <c r="Q120" s="295"/>
      <c r="R120" s="295"/>
      <c r="S120" s="295"/>
      <c r="T120" s="295"/>
      <c r="U120" s="383"/>
      <c r="V120" s="295"/>
      <c r="W120" s="295"/>
      <c r="X120" s="295"/>
      <c r="Y120" s="295"/>
      <c r="Z120" s="295"/>
      <c r="AA120" s="383"/>
      <c r="AB120" s="295"/>
      <c r="AC120" s="295"/>
      <c r="AD120" s="295"/>
      <c r="AE120" s="295"/>
      <c r="AF120" s="295"/>
      <c r="AG120" s="383"/>
      <c r="AH120" s="295"/>
      <c r="AI120" s="295"/>
      <c r="AJ120" s="295"/>
      <c r="AK120" s="295"/>
      <c r="AL120" s="295"/>
    </row>
    <row r="121" spans="9:38" ht="18.75" x14ac:dyDescent="0.2">
      <c r="I121" s="383"/>
      <c r="J121" s="295"/>
      <c r="K121" s="295"/>
      <c r="L121" s="295"/>
      <c r="M121" s="295"/>
      <c r="N121" s="295"/>
      <c r="O121" s="383"/>
      <c r="P121" s="295"/>
      <c r="Q121" s="295"/>
      <c r="R121" s="295"/>
      <c r="S121" s="295"/>
      <c r="T121" s="295"/>
      <c r="U121" s="383"/>
      <c r="V121" s="295"/>
      <c r="W121" s="295"/>
      <c r="X121" s="295"/>
      <c r="Y121" s="295"/>
      <c r="Z121" s="295"/>
      <c r="AA121" s="383"/>
      <c r="AB121" s="295"/>
      <c r="AC121" s="295"/>
      <c r="AD121" s="295"/>
      <c r="AE121" s="295"/>
      <c r="AF121" s="295"/>
      <c r="AG121" s="383"/>
      <c r="AH121" s="295"/>
      <c r="AI121" s="295"/>
      <c r="AJ121" s="295"/>
      <c r="AK121" s="295"/>
      <c r="AL121" s="295"/>
    </row>
    <row r="122" spans="9:38" ht="18.75" x14ac:dyDescent="0.2">
      <c r="I122" s="383"/>
      <c r="J122" s="295"/>
      <c r="K122" s="295"/>
      <c r="L122" s="295"/>
      <c r="M122" s="295"/>
      <c r="N122" s="295"/>
      <c r="O122" s="383"/>
      <c r="P122" s="295"/>
      <c r="Q122" s="295"/>
      <c r="R122" s="295"/>
      <c r="S122" s="295"/>
      <c r="T122" s="295"/>
      <c r="U122" s="383"/>
      <c r="V122" s="295"/>
      <c r="W122" s="295"/>
      <c r="X122" s="295"/>
      <c r="Y122" s="295"/>
      <c r="Z122" s="295"/>
      <c r="AA122" s="383"/>
      <c r="AB122" s="295"/>
      <c r="AC122" s="295"/>
      <c r="AD122" s="295"/>
      <c r="AE122" s="295"/>
      <c r="AF122" s="295"/>
      <c r="AG122" s="383"/>
      <c r="AH122" s="295"/>
      <c r="AI122" s="295"/>
      <c r="AJ122" s="295"/>
      <c r="AK122" s="295"/>
      <c r="AL122" s="295"/>
    </row>
    <row r="123" spans="9:38" ht="18.75" x14ac:dyDescent="0.2">
      <c r="I123" s="383"/>
      <c r="J123" s="295"/>
      <c r="K123" s="295"/>
      <c r="L123" s="295"/>
      <c r="M123" s="295"/>
      <c r="N123" s="295"/>
      <c r="O123" s="383"/>
      <c r="P123" s="295"/>
      <c r="Q123" s="295"/>
      <c r="R123" s="295"/>
      <c r="S123" s="295"/>
      <c r="T123" s="295"/>
      <c r="U123" s="383"/>
      <c r="V123" s="295"/>
      <c r="W123" s="295"/>
      <c r="X123" s="295"/>
      <c r="Y123" s="295"/>
      <c r="Z123" s="295"/>
      <c r="AA123" s="383"/>
      <c r="AB123" s="295"/>
      <c r="AC123" s="295"/>
      <c r="AD123" s="295"/>
      <c r="AE123" s="295"/>
      <c r="AF123" s="295"/>
      <c r="AG123" s="383"/>
      <c r="AH123" s="295"/>
      <c r="AI123" s="295"/>
      <c r="AJ123" s="295"/>
      <c r="AK123" s="295"/>
      <c r="AL123" s="295"/>
    </row>
    <row r="124" spans="9:38" ht="18.75" x14ac:dyDescent="0.2">
      <c r="I124" s="383"/>
      <c r="J124" s="295"/>
      <c r="K124" s="295"/>
      <c r="L124" s="295"/>
      <c r="M124" s="295"/>
      <c r="N124" s="295"/>
      <c r="O124" s="383"/>
      <c r="P124" s="295"/>
      <c r="Q124" s="295"/>
      <c r="R124" s="295"/>
      <c r="S124" s="295"/>
      <c r="T124" s="295"/>
      <c r="U124" s="383"/>
      <c r="V124" s="295"/>
      <c r="W124" s="295"/>
      <c r="X124" s="295"/>
      <c r="Y124" s="295"/>
      <c r="Z124" s="295"/>
      <c r="AA124" s="383"/>
      <c r="AB124" s="295"/>
      <c r="AC124" s="295"/>
      <c r="AD124" s="295"/>
      <c r="AE124" s="295"/>
      <c r="AF124" s="295"/>
      <c r="AG124" s="383"/>
      <c r="AH124" s="295"/>
      <c r="AI124" s="295"/>
      <c r="AJ124" s="295"/>
      <c r="AK124" s="295"/>
      <c r="AL124" s="295"/>
    </row>
    <row r="125" spans="9:38" ht="18.75" x14ac:dyDescent="0.2">
      <c r="I125" s="383"/>
      <c r="J125" s="295"/>
      <c r="K125" s="295"/>
      <c r="L125" s="295"/>
      <c r="M125" s="295"/>
      <c r="N125" s="295"/>
      <c r="O125" s="383"/>
      <c r="P125" s="295"/>
      <c r="Q125" s="295"/>
      <c r="R125" s="295"/>
      <c r="S125" s="295"/>
      <c r="T125" s="295"/>
      <c r="U125" s="383"/>
      <c r="V125" s="295"/>
      <c r="W125" s="295"/>
      <c r="X125" s="295"/>
      <c r="Y125" s="295"/>
      <c r="Z125" s="295"/>
      <c r="AA125" s="383"/>
      <c r="AB125" s="295"/>
      <c r="AC125" s="295"/>
      <c r="AD125" s="295"/>
      <c r="AE125" s="295"/>
      <c r="AF125" s="295"/>
      <c r="AG125" s="383"/>
      <c r="AH125" s="295"/>
      <c r="AI125" s="295"/>
      <c r="AJ125" s="295"/>
      <c r="AK125" s="295"/>
      <c r="AL125" s="295"/>
    </row>
    <row r="126" spans="9:38" ht="18.75" x14ac:dyDescent="0.2">
      <c r="I126" s="383"/>
      <c r="J126" s="295"/>
      <c r="K126" s="295"/>
      <c r="L126" s="295"/>
      <c r="M126" s="295"/>
      <c r="N126" s="295"/>
      <c r="O126" s="383"/>
      <c r="P126" s="295"/>
      <c r="Q126" s="295"/>
      <c r="R126" s="295"/>
      <c r="S126" s="295"/>
      <c r="T126" s="295"/>
      <c r="U126" s="383"/>
      <c r="V126" s="295"/>
      <c r="W126" s="295"/>
      <c r="X126" s="295"/>
      <c r="Y126" s="295"/>
      <c r="Z126" s="295"/>
      <c r="AA126" s="383"/>
      <c r="AB126" s="295"/>
      <c r="AC126" s="295"/>
      <c r="AD126" s="295"/>
      <c r="AE126" s="295"/>
      <c r="AF126" s="295"/>
      <c r="AG126" s="383"/>
      <c r="AH126" s="295"/>
      <c r="AI126" s="295"/>
      <c r="AJ126" s="295"/>
      <c r="AK126" s="295"/>
      <c r="AL126" s="295"/>
    </row>
    <row r="127" spans="9:38" ht="18.75" x14ac:dyDescent="0.2">
      <c r="I127" s="383"/>
      <c r="J127" s="295"/>
      <c r="K127" s="295"/>
      <c r="L127" s="295"/>
      <c r="M127" s="295"/>
      <c r="N127" s="295"/>
      <c r="O127" s="383"/>
      <c r="P127" s="295"/>
      <c r="Q127" s="295"/>
      <c r="R127" s="295"/>
      <c r="S127" s="295"/>
      <c r="T127" s="295"/>
      <c r="U127" s="383"/>
      <c r="V127" s="295"/>
      <c r="W127" s="295"/>
      <c r="X127" s="295"/>
      <c r="Y127" s="295"/>
      <c r="Z127" s="295"/>
      <c r="AA127" s="383"/>
      <c r="AB127" s="295"/>
      <c r="AC127" s="295"/>
      <c r="AD127" s="295"/>
      <c r="AE127" s="295"/>
      <c r="AF127" s="295"/>
      <c r="AG127" s="383"/>
      <c r="AH127" s="295"/>
      <c r="AI127" s="295"/>
      <c r="AJ127" s="295"/>
      <c r="AK127" s="295"/>
      <c r="AL127" s="295"/>
    </row>
    <row r="128" spans="9:38" ht="18.75" x14ac:dyDescent="0.2">
      <c r="I128" s="383"/>
      <c r="J128" s="295"/>
      <c r="K128" s="295"/>
      <c r="L128" s="295"/>
      <c r="M128" s="295"/>
      <c r="N128" s="295"/>
      <c r="O128" s="383"/>
      <c r="P128" s="295"/>
      <c r="Q128" s="295"/>
      <c r="R128" s="295"/>
      <c r="S128" s="295"/>
      <c r="T128" s="295"/>
      <c r="U128" s="383"/>
      <c r="V128" s="295"/>
      <c r="W128" s="295"/>
      <c r="X128" s="295"/>
      <c r="Y128" s="295"/>
      <c r="Z128" s="295"/>
      <c r="AA128" s="383"/>
      <c r="AB128" s="295"/>
      <c r="AC128" s="295"/>
      <c r="AD128" s="295"/>
      <c r="AE128" s="295"/>
      <c r="AF128" s="295"/>
      <c r="AG128" s="383"/>
      <c r="AH128" s="295"/>
      <c r="AI128" s="295"/>
      <c r="AJ128" s="295"/>
      <c r="AK128" s="295"/>
      <c r="AL128" s="295"/>
    </row>
    <row r="129" spans="9:38" ht="18.75" x14ac:dyDescent="0.2">
      <c r="I129" s="383"/>
      <c r="J129" s="295"/>
      <c r="K129" s="295"/>
      <c r="L129" s="295"/>
      <c r="M129" s="295"/>
      <c r="N129" s="295"/>
      <c r="O129" s="383"/>
      <c r="P129" s="295"/>
      <c r="Q129" s="295"/>
      <c r="R129" s="295"/>
      <c r="S129" s="295"/>
      <c r="T129" s="295"/>
      <c r="U129" s="383"/>
      <c r="V129" s="295"/>
      <c r="W129" s="295"/>
      <c r="X129" s="295"/>
      <c r="Y129" s="295"/>
      <c r="Z129" s="295"/>
      <c r="AA129" s="383"/>
      <c r="AB129" s="295"/>
      <c r="AC129" s="295"/>
      <c r="AD129" s="295"/>
      <c r="AE129" s="295"/>
      <c r="AF129" s="295"/>
      <c r="AG129" s="383"/>
      <c r="AH129" s="295"/>
      <c r="AI129" s="295"/>
      <c r="AJ129" s="295"/>
      <c r="AK129" s="295"/>
      <c r="AL129" s="295"/>
    </row>
    <row r="130" spans="9:38" ht="18.75" x14ac:dyDescent="0.2">
      <c r="I130" s="383"/>
      <c r="J130" s="295"/>
      <c r="K130" s="295"/>
      <c r="L130" s="295"/>
      <c r="M130" s="295"/>
      <c r="N130" s="295"/>
      <c r="O130" s="383"/>
      <c r="P130" s="295"/>
      <c r="Q130" s="295"/>
      <c r="R130" s="295"/>
      <c r="S130" s="295"/>
      <c r="T130" s="295"/>
      <c r="U130" s="383"/>
      <c r="V130" s="295"/>
      <c r="W130" s="295"/>
      <c r="X130" s="295"/>
      <c r="Y130" s="295"/>
      <c r="Z130" s="295"/>
      <c r="AA130" s="383"/>
      <c r="AB130" s="295"/>
      <c r="AC130" s="295"/>
      <c r="AD130" s="295"/>
      <c r="AE130" s="295"/>
      <c r="AF130" s="295"/>
      <c r="AG130" s="383"/>
      <c r="AH130" s="295"/>
      <c r="AI130" s="295"/>
      <c r="AJ130" s="295"/>
      <c r="AK130" s="295"/>
      <c r="AL130" s="295"/>
    </row>
    <row r="131" spans="9:38" ht="18.75" x14ac:dyDescent="0.2">
      <c r="I131" s="383"/>
      <c r="J131" s="295"/>
      <c r="K131" s="295"/>
      <c r="L131" s="295"/>
      <c r="M131" s="295"/>
      <c r="N131" s="295"/>
      <c r="O131" s="383"/>
      <c r="P131" s="295"/>
      <c r="Q131" s="295"/>
      <c r="R131" s="295"/>
      <c r="S131" s="295"/>
      <c r="T131" s="295"/>
      <c r="U131" s="383"/>
      <c r="V131" s="295"/>
      <c r="W131" s="295"/>
      <c r="X131" s="295"/>
      <c r="Y131" s="295"/>
      <c r="Z131" s="295"/>
      <c r="AA131" s="383"/>
      <c r="AB131" s="295"/>
      <c r="AC131" s="295"/>
      <c r="AD131" s="295"/>
      <c r="AE131" s="295"/>
      <c r="AF131" s="295"/>
      <c r="AG131" s="383"/>
      <c r="AH131" s="295"/>
      <c r="AI131" s="295"/>
      <c r="AJ131" s="295"/>
      <c r="AK131" s="295"/>
      <c r="AL131" s="295"/>
    </row>
    <row r="132" spans="9:38" ht="18.75" x14ac:dyDescent="0.2">
      <c r="I132" s="383"/>
      <c r="J132" s="295"/>
      <c r="K132" s="295"/>
      <c r="L132" s="295"/>
      <c r="M132" s="295"/>
      <c r="N132" s="295"/>
      <c r="O132" s="383"/>
      <c r="P132" s="295"/>
      <c r="Q132" s="295"/>
      <c r="R132" s="295"/>
      <c r="S132" s="295"/>
      <c r="T132" s="295"/>
      <c r="U132" s="383"/>
      <c r="V132" s="295"/>
      <c r="W132" s="295"/>
      <c r="X132" s="295"/>
      <c r="Y132" s="295"/>
      <c r="Z132" s="295"/>
      <c r="AA132" s="383"/>
      <c r="AB132" s="295"/>
      <c r="AC132" s="295"/>
      <c r="AD132" s="295"/>
      <c r="AE132" s="295"/>
      <c r="AF132" s="295"/>
      <c r="AG132" s="383"/>
      <c r="AH132" s="295"/>
      <c r="AI132" s="295"/>
      <c r="AJ132" s="295"/>
      <c r="AK132" s="295"/>
      <c r="AL132" s="295"/>
    </row>
    <row r="133" spans="9:38" ht="18.75" x14ac:dyDescent="0.2">
      <c r="I133" s="383"/>
      <c r="J133" s="295"/>
      <c r="K133" s="295"/>
      <c r="L133" s="295"/>
      <c r="M133" s="295"/>
      <c r="N133" s="295"/>
      <c r="O133" s="383"/>
      <c r="P133" s="295"/>
      <c r="Q133" s="295"/>
      <c r="R133" s="295"/>
      <c r="S133" s="295"/>
      <c r="T133" s="295"/>
      <c r="U133" s="383"/>
      <c r="V133" s="295"/>
      <c r="W133" s="295"/>
      <c r="X133" s="295"/>
      <c r="Y133" s="295"/>
      <c r="Z133" s="295"/>
      <c r="AA133" s="383"/>
      <c r="AB133" s="295"/>
      <c r="AC133" s="295"/>
      <c r="AD133" s="295"/>
      <c r="AE133" s="295"/>
      <c r="AF133" s="295"/>
      <c r="AG133" s="383"/>
      <c r="AH133" s="295"/>
      <c r="AI133" s="295"/>
      <c r="AJ133" s="295"/>
      <c r="AK133" s="295"/>
      <c r="AL133" s="295"/>
    </row>
    <row r="134" spans="9:38" ht="18.75" x14ac:dyDescent="0.2">
      <c r="I134" s="383"/>
      <c r="J134" s="295"/>
      <c r="K134" s="295"/>
      <c r="L134" s="295"/>
      <c r="M134" s="295"/>
      <c r="N134" s="295"/>
      <c r="O134" s="383"/>
      <c r="P134" s="295"/>
      <c r="Q134" s="295"/>
      <c r="R134" s="295"/>
      <c r="S134" s="295"/>
      <c r="T134" s="295"/>
      <c r="U134" s="383"/>
      <c r="V134" s="295"/>
      <c r="W134" s="295"/>
      <c r="X134" s="295"/>
      <c r="Y134" s="295"/>
      <c r="Z134" s="295"/>
      <c r="AA134" s="383"/>
      <c r="AB134" s="295"/>
      <c r="AC134" s="295"/>
      <c r="AD134" s="295"/>
      <c r="AE134" s="295"/>
      <c r="AF134" s="295"/>
      <c r="AG134" s="383"/>
      <c r="AH134" s="295"/>
      <c r="AI134" s="295"/>
      <c r="AJ134" s="295"/>
      <c r="AK134" s="295"/>
      <c r="AL134" s="295"/>
    </row>
    <row r="135" spans="9:38" ht="18.75" x14ac:dyDescent="0.2">
      <c r="I135" s="383"/>
      <c r="J135" s="295"/>
      <c r="K135" s="295"/>
      <c r="L135" s="295"/>
      <c r="M135" s="295"/>
      <c r="N135" s="295"/>
      <c r="O135" s="383"/>
      <c r="P135" s="295"/>
      <c r="Q135" s="295"/>
      <c r="R135" s="295"/>
      <c r="S135" s="295"/>
      <c r="T135" s="295"/>
      <c r="U135" s="383"/>
      <c r="V135" s="295"/>
      <c r="W135" s="295"/>
      <c r="X135" s="295"/>
      <c r="Y135" s="295"/>
      <c r="Z135" s="295"/>
      <c r="AA135" s="383"/>
      <c r="AB135" s="295"/>
      <c r="AC135" s="295"/>
      <c r="AD135" s="295"/>
      <c r="AE135" s="295"/>
      <c r="AF135" s="295"/>
      <c r="AG135" s="383"/>
      <c r="AH135" s="295"/>
      <c r="AI135" s="295"/>
      <c r="AJ135" s="295"/>
      <c r="AK135" s="295"/>
      <c r="AL135" s="295"/>
    </row>
    <row r="136" spans="9:38" ht="18.75" x14ac:dyDescent="0.2">
      <c r="I136" s="383"/>
      <c r="J136" s="295"/>
      <c r="K136" s="295"/>
      <c r="L136" s="295"/>
      <c r="M136" s="295"/>
      <c r="N136" s="295"/>
      <c r="O136" s="383"/>
      <c r="P136" s="295"/>
      <c r="Q136" s="295"/>
      <c r="R136" s="295"/>
      <c r="S136" s="295"/>
      <c r="T136" s="295"/>
      <c r="U136" s="383"/>
      <c r="V136" s="295"/>
      <c r="W136" s="295"/>
      <c r="X136" s="295"/>
      <c r="Y136" s="295"/>
      <c r="Z136" s="295"/>
      <c r="AA136" s="383"/>
      <c r="AB136" s="295"/>
      <c r="AC136" s="295"/>
      <c r="AD136" s="295"/>
      <c r="AE136" s="295"/>
      <c r="AF136" s="295"/>
      <c r="AG136" s="383"/>
      <c r="AH136" s="295"/>
      <c r="AI136" s="295"/>
      <c r="AJ136" s="295"/>
      <c r="AK136" s="295"/>
      <c r="AL136" s="295"/>
    </row>
    <row r="137" spans="9:38" ht="18.75" x14ac:dyDescent="0.2">
      <c r="I137" s="385"/>
      <c r="J137" s="385"/>
      <c r="K137" s="385"/>
      <c r="L137" s="385"/>
      <c r="M137" s="385"/>
      <c r="N137" s="385"/>
      <c r="O137" s="385"/>
      <c r="P137" s="385"/>
      <c r="Q137" s="385"/>
      <c r="R137" s="385"/>
      <c r="S137" s="385"/>
      <c r="T137" s="385"/>
      <c r="U137" s="385"/>
      <c r="V137" s="385"/>
      <c r="W137" s="385"/>
      <c r="X137" s="385"/>
      <c r="Y137" s="385"/>
      <c r="Z137" s="385"/>
      <c r="AA137" s="385"/>
      <c r="AB137" s="385"/>
      <c r="AC137" s="385"/>
      <c r="AD137" s="385"/>
      <c r="AE137" s="385"/>
      <c r="AF137" s="385"/>
      <c r="AG137" s="385"/>
      <c r="AH137" s="385"/>
      <c r="AI137" s="385"/>
      <c r="AJ137" s="385"/>
      <c r="AK137" s="385"/>
      <c r="AL137" s="385"/>
    </row>
    <row r="138" spans="9:38" ht="18.75" x14ac:dyDescent="0.2">
      <c r="I138" s="383"/>
      <c r="J138" s="295"/>
      <c r="K138" s="295"/>
      <c r="L138" s="295"/>
      <c r="M138" s="295"/>
      <c r="N138" s="295"/>
      <c r="O138" s="383"/>
      <c r="P138" s="295"/>
      <c r="Q138" s="295"/>
      <c r="R138" s="295"/>
      <c r="S138" s="295"/>
      <c r="T138" s="295"/>
      <c r="U138" s="383"/>
      <c r="V138" s="295"/>
      <c r="W138" s="295"/>
      <c r="X138" s="295"/>
      <c r="Y138" s="295"/>
      <c r="Z138" s="295"/>
      <c r="AA138" s="383"/>
      <c r="AB138" s="295"/>
      <c r="AC138" s="295"/>
      <c r="AD138" s="295"/>
      <c r="AE138" s="295"/>
      <c r="AF138" s="295"/>
      <c r="AG138" s="383"/>
      <c r="AH138" s="295"/>
      <c r="AI138" s="295"/>
      <c r="AJ138" s="295"/>
      <c r="AK138" s="295"/>
      <c r="AL138" s="295"/>
    </row>
    <row r="139" spans="9:38" ht="18.75" x14ac:dyDescent="0.2">
      <c r="I139" s="383"/>
      <c r="J139" s="295"/>
      <c r="K139" s="295"/>
      <c r="L139" s="295"/>
      <c r="M139" s="295"/>
      <c r="N139" s="295"/>
      <c r="O139" s="383"/>
      <c r="P139" s="295"/>
      <c r="Q139" s="295"/>
      <c r="R139" s="295"/>
      <c r="S139" s="295"/>
      <c r="T139" s="295"/>
      <c r="U139" s="383"/>
      <c r="V139" s="295"/>
      <c r="W139" s="295"/>
      <c r="X139" s="295"/>
      <c r="Y139" s="295"/>
      <c r="Z139" s="295"/>
      <c r="AA139" s="383"/>
      <c r="AB139" s="295"/>
      <c r="AC139" s="295"/>
      <c r="AD139" s="295"/>
      <c r="AE139" s="295"/>
      <c r="AF139" s="295"/>
      <c r="AG139" s="383"/>
      <c r="AH139" s="295"/>
      <c r="AI139" s="295"/>
      <c r="AJ139" s="295"/>
      <c r="AK139" s="295"/>
      <c r="AL139" s="295"/>
    </row>
    <row r="140" spans="9:38" ht="18.75" x14ac:dyDescent="0.3">
      <c r="I140" s="386"/>
      <c r="J140" s="386"/>
      <c r="K140" s="386"/>
      <c r="L140" s="386"/>
      <c r="M140" s="386"/>
      <c r="N140" s="386"/>
      <c r="O140" s="386"/>
      <c r="P140" s="386"/>
      <c r="Q140" s="386"/>
      <c r="R140" s="386"/>
      <c r="S140" s="386"/>
      <c r="T140" s="386"/>
      <c r="U140" s="386"/>
      <c r="V140" s="386"/>
      <c r="W140" s="386"/>
      <c r="X140" s="386"/>
      <c r="Y140" s="386"/>
      <c r="Z140" s="386"/>
      <c r="AA140" s="386"/>
      <c r="AB140" s="386"/>
      <c r="AC140" s="386"/>
      <c r="AD140" s="386"/>
      <c r="AE140" s="386"/>
      <c r="AF140" s="386"/>
      <c r="AG140" s="386"/>
      <c r="AH140" s="386"/>
      <c r="AI140" s="386"/>
      <c r="AJ140" s="386"/>
      <c r="AK140" s="386"/>
      <c r="AL140" s="386"/>
    </row>
    <row r="141" spans="9:38" ht="18.75" x14ac:dyDescent="0.2">
      <c r="I141" s="383"/>
      <c r="J141" s="295"/>
      <c r="K141" s="295"/>
      <c r="L141" s="295"/>
      <c r="M141" s="295"/>
      <c r="N141" s="295"/>
      <c r="O141" s="383"/>
      <c r="P141" s="295"/>
      <c r="Q141" s="295"/>
      <c r="R141" s="295"/>
      <c r="S141" s="295"/>
      <c r="T141" s="295"/>
      <c r="U141" s="383"/>
      <c r="V141" s="295"/>
      <c r="W141" s="295"/>
      <c r="X141" s="295"/>
      <c r="Y141" s="295"/>
      <c r="Z141" s="295"/>
      <c r="AA141" s="383"/>
      <c r="AB141" s="295"/>
      <c r="AC141" s="295"/>
      <c r="AD141" s="295"/>
      <c r="AE141" s="295"/>
      <c r="AF141" s="295"/>
      <c r="AG141" s="383"/>
      <c r="AH141" s="295"/>
      <c r="AI141" s="295"/>
      <c r="AJ141" s="295"/>
      <c r="AK141" s="295"/>
      <c r="AL141" s="295"/>
    </row>
    <row r="142" spans="9:38" ht="18.75" x14ac:dyDescent="0.2">
      <c r="I142" s="383"/>
      <c r="J142" s="295"/>
      <c r="K142" s="295"/>
      <c r="L142" s="295"/>
      <c r="M142" s="295"/>
      <c r="N142" s="295"/>
      <c r="O142" s="383"/>
      <c r="P142" s="295"/>
      <c r="Q142" s="295"/>
      <c r="R142" s="295"/>
      <c r="S142" s="295"/>
      <c r="T142" s="295"/>
      <c r="U142" s="383"/>
      <c r="V142" s="295"/>
      <c r="W142" s="295"/>
      <c r="X142" s="295"/>
      <c r="Y142" s="295"/>
      <c r="Z142" s="295"/>
      <c r="AA142" s="383"/>
      <c r="AB142" s="295"/>
      <c r="AC142" s="295"/>
      <c r="AD142" s="295"/>
      <c r="AE142" s="295"/>
      <c r="AF142" s="295"/>
      <c r="AG142" s="383"/>
      <c r="AH142" s="295"/>
      <c r="AI142" s="295"/>
      <c r="AJ142" s="295"/>
      <c r="AK142" s="295"/>
      <c r="AL142" s="295"/>
    </row>
    <row r="143" spans="9:38" ht="18.75" x14ac:dyDescent="0.2">
      <c r="I143" s="383"/>
      <c r="J143" s="295"/>
      <c r="K143" s="295"/>
      <c r="L143" s="295"/>
      <c r="M143" s="295"/>
      <c r="N143" s="295"/>
      <c r="O143" s="383"/>
      <c r="P143" s="295"/>
      <c r="Q143" s="295"/>
      <c r="R143" s="295"/>
      <c r="S143" s="295"/>
      <c r="T143" s="295"/>
      <c r="U143" s="383"/>
      <c r="V143" s="295"/>
      <c r="W143" s="295"/>
      <c r="X143" s="295"/>
      <c r="Y143" s="295"/>
      <c r="Z143" s="295"/>
      <c r="AA143" s="383"/>
      <c r="AB143" s="295"/>
      <c r="AC143" s="295"/>
      <c r="AD143" s="295"/>
      <c r="AE143" s="295"/>
      <c r="AF143" s="295"/>
      <c r="AG143" s="383"/>
      <c r="AH143" s="295"/>
      <c r="AI143" s="295"/>
      <c r="AJ143" s="295"/>
      <c r="AK143" s="295"/>
      <c r="AL143" s="295"/>
    </row>
    <row r="144" spans="9:38" ht="18.75" x14ac:dyDescent="0.2">
      <c r="I144" s="383"/>
      <c r="J144" s="295"/>
      <c r="K144" s="295"/>
      <c r="L144" s="295"/>
      <c r="M144" s="295"/>
      <c r="N144" s="295"/>
      <c r="O144" s="383"/>
      <c r="P144" s="295"/>
      <c r="Q144" s="295"/>
      <c r="R144" s="295"/>
      <c r="S144" s="295"/>
      <c r="T144" s="295"/>
      <c r="U144" s="383"/>
      <c r="V144" s="295"/>
      <c r="W144" s="295"/>
      <c r="X144" s="295"/>
      <c r="Y144" s="295"/>
      <c r="Z144" s="295"/>
      <c r="AA144" s="383"/>
      <c r="AB144" s="295"/>
      <c r="AC144" s="295"/>
      <c r="AD144" s="295"/>
      <c r="AE144" s="295"/>
      <c r="AF144" s="295"/>
      <c r="AG144" s="383"/>
      <c r="AH144" s="295"/>
      <c r="AI144" s="295"/>
      <c r="AJ144" s="295"/>
      <c r="AK144" s="295"/>
      <c r="AL144" s="295"/>
    </row>
    <row r="145" spans="9:38" ht="18.75" x14ac:dyDescent="0.2">
      <c r="I145" s="383"/>
      <c r="J145" s="295"/>
      <c r="K145" s="295"/>
      <c r="L145" s="295"/>
      <c r="M145" s="295"/>
      <c r="N145" s="295"/>
      <c r="O145" s="383"/>
      <c r="P145" s="295"/>
      <c r="Q145" s="295"/>
      <c r="R145" s="295"/>
      <c r="S145" s="295"/>
      <c r="T145" s="295"/>
      <c r="U145" s="383"/>
      <c r="V145" s="295"/>
      <c r="W145" s="295"/>
      <c r="X145" s="295"/>
      <c r="Y145" s="295"/>
      <c r="Z145" s="295"/>
      <c r="AA145" s="383"/>
      <c r="AB145" s="295"/>
      <c r="AC145" s="295"/>
      <c r="AD145" s="295"/>
      <c r="AE145" s="295"/>
      <c r="AF145" s="295"/>
      <c r="AG145" s="383"/>
      <c r="AH145" s="295"/>
      <c r="AI145" s="295"/>
      <c r="AJ145" s="295"/>
      <c r="AK145" s="295"/>
      <c r="AL145" s="295"/>
    </row>
    <row r="146" spans="9:38" ht="18.75" x14ac:dyDescent="0.2">
      <c r="I146" s="383"/>
      <c r="J146" s="295"/>
      <c r="K146" s="295"/>
      <c r="L146" s="295"/>
      <c r="M146" s="295"/>
      <c r="N146" s="295"/>
      <c r="O146" s="383"/>
      <c r="P146" s="295"/>
      <c r="Q146" s="295"/>
      <c r="R146" s="295"/>
      <c r="S146" s="295"/>
      <c r="T146" s="295"/>
      <c r="U146" s="383"/>
      <c r="V146" s="295"/>
      <c r="W146" s="295"/>
      <c r="X146" s="295"/>
      <c r="Y146" s="295"/>
      <c r="Z146" s="295"/>
      <c r="AA146" s="383"/>
      <c r="AB146" s="295"/>
      <c r="AC146" s="295"/>
      <c r="AD146" s="295"/>
      <c r="AE146" s="295"/>
      <c r="AF146" s="295"/>
      <c r="AG146" s="383"/>
      <c r="AH146" s="295"/>
      <c r="AI146" s="295"/>
      <c r="AJ146" s="295"/>
      <c r="AK146" s="295"/>
      <c r="AL146" s="295"/>
    </row>
    <row r="147" spans="9:38" ht="18.75" x14ac:dyDescent="0.2">
      <c r="I147" s="383"/>
      <c r="J147" s="295"/>
      <c r="K147" s="295"/>
      <c r="L147" s="295"/>
      <c r="M147" s="295"/>
      <c r="N147" s="295"/>
      <c r="O147" s="383"/>
      <c r="P147" s="295"/>
      <c r="Q147" s="295"/>
      <c r="R147" s="295"/>
      <c r="S147" s="295"/>
      <c r="T147" s="295"/>
      <c r="U147" s="383"/>
      <c r="V147" s="295"/>
      <c r="W147" s="295"/>
      <c r="X147" s="295"/>
      <c r="Y147" s="295"/>
      <c r="Z147" s="295"/>
      <c r="AA147" s="383"/>
      <c r="AB147" s="295"/>
      <c r="AC147" s="295"/>
      <c r="AD147" s="295"/>
      <c r="AE147" s="295"/>
      <c r="AF147" s="295"/>
      <c r="AG147" s="383"/>
      <c r="AH147" s="295"/>
      <c r="AI147" s="295"/>
      <c r="AJ147" s="295"/>
      <c r="AK147" s="295"/>
      <c r="AL147" s="295"/>
    </row>
    <row r="148" spans="9:38" ht="18.75" x14ac:dyDescent="0.2">
      <c r="I148" s="383"/>
      <c r="J148" s="295"/>
      <c r="K148" s="295"/>
      <c r="L148" s="295"/>
      <c r="M148" s="295"/>
      <c r="N148" s="295"/>
      <c r="O148" s="383"/>
      <c r="P148" s="295"/>
      <c r="Q148" s="295"/>
      <c r="R148" s="295"/>
      <c r="S148" s="295"/>
      <c r="T148" s="295"/>
      <c r="U148" s="383"/>
      <c r="V148" s="295"/>
      <c r="W148" s="295"/>
      <c r="X148" s="295"/>
      <c r="Y148" s="295"/>
      <c r="Z148" s="295"/>
      <c r="AA148" s="383"/>
      <c r="AB148" s="295"/>
      <c r="AC148" s="295"/>
      <c r="AD148" s="295"/>
      <c r="AE148" s="295"/>
      <c r="AF148" s="295"/>
      <c r="AG148" s="383"/>
      <c r="AH148" s="295"/>
      <c r="AI148" s="295"/>
      <c r="AJ148" s="295"/>
      <c r="AK148" s="295"/>
      <c r="AL148" s="295"/>
    </row>
    <row r="149" spans="9:38" ht="18.75" x14ac:dyDescent="0.2">
      <c r="I149" s="383"/>
      <c r="J149" s="295"/>
      <c r="K149" s="295"/>
      <c r="L149" s="295"/>
      <c r="M149" s="295"/>
      <c r="N149" s="295"/>
      <c r="O149" s="383"/>
      <c r="P149" s="295"/>
      <c r="Q149" s="295"/>
      <c r="R149" s="295"/>
      <c r="S149" s="295"/>
      <c r="T149" s="295"/>
      <c r="U149" s="383"/>
      <c r="V149" s="295"/>
      <c r="W149" s="295"/>
      <c r="X149" s="295"/>
      <c r="Y149" s="295"/>
      <c r="Z149" s="295"/>
      <c r="AA149" s="383"/>
      <c r="AB149" s="295"/>
      <c r="AC149" s="295"/>
      <c r="AD149" s="295"/>
      <c r="AE149" s="295"/>
      <c r="AF149" s="295"/>
      <c r="AG149" s="383"/>
      <c r="AH149" s="295"/>
      <c r="AI149" s="295"/>
      <c r="AJ149" s="295"/>
      <c r="AK149" s="295"/>
      <c r="AL149" s="295"/>
    </row>
    <row r="150" spans="9:38" ht="18.75" x14ac:dyDescent="0.2">
      <c r="I150" s="383"/>
      <c r="J150" s="295"/>
      <c r="K150" s="295"/>
      <c r="L150" s="295"/>
      <c r="M150" s="295"/>
      <c r="N150" s="295"/>
      <c r="O150" s="383"/>
      <c r="P150" s="295"/>
      <c r="Q150" s="295"/>
      <c r="R150" s="295"/>
      <c r="S150" s="295"/>
      <c r="T150" s="295"/>
      <c r="U150" s="383"/>
      <c r="V150" s="295"/>
      <c r="W150" s="295"/>
      <c r="X150" s="295"/>
      <c r="Y150" s="295"/>
      <c r="Z150" s="295"/>
      <c r="AA150" s="383"/>
      <c r="AB150" s="295"/>
      <c r="AC150" s="295"/>
      <c r="AD150" s="295"/>
      <c r="AE150" s="295"/>
      <c r="AF150" s="295"/>
      <c r="AG150" s="383"/>
      <c r="AH150" s="295"/>
      <c r="AI150" s="295"/>
      <c r="AJ150" s="295"/>
      <c r="AK150" s="295"/>
      <c r="AL150" s="295"/>
    </row>
    <row r="151" spans="9:38" ht="18.75" x14ac:dyDescent="0.2">
      <c r="I151" s="383"/>
      <c r="J151" s="295"/>
      <c r="K151" s="295"/>
      <c r="L151" s="295"/>
      <c r="M151" s="295"/>
      <c r="N151" s="295"/>
      <c r="O151" s="383"/>
      <c r="P151" s="295"/>
      <c r="Q151" s="295"/>
      <c r="R151" s="295"/>
      <c r="S151" s="295"/>
      <c r="T151" s="295"/>
      <c r="U151" s="383"/>
      <c r="V151" s="295"/>
      <c r="W151" s="295"/>
      <c r="X151" s="295"/>
      <c r="Y151" s="295"/>
      <c r="Z151" s="295"/>
      <c r="AA151" s="383"/>
      <c r="AB151" s="295"/>
      <c r="AC151" s="295"/>
      <c r="AD151" s="295"/>
      <c r="AE151" s="295"/>
      <c r="AF151" s="295"/>
      <c r="AG151" s="383"/>
      <c r="AH151" s="295"/>
      <c r="AI151" s="295"/>
      <c r="AJ151" s="295"/>
      <c r="AK151" s="295"/>
      <c r="AL151" s="295"/>
    </row>
    <row r="152" spans="9:38" ht="18.75" x14ac:dyDescent="0.2">
      <c r="I152" s="383"/>
      <c r="J152" s="295"/>
      <c r="K152" s="295"/>
      <c r="L152" s="295"/>
      <c r="M152" s="295"/>
      <c r="N152" s="295"/>
      <c r="O152" s="383"/>
      <c r="P152" s="295"/>
      <c r="Q152" s="295"/>
      <c r="R152" s="295"/>
      <c r="S152" s="295"/>
      <c r="T152" s="295"/>
      <c r="U152" s="383"/>
      <c r="V152" s="295"/>
      <c r="W152" s="295"/>
      <c r="X152" s="295"/>
      <c r="Y152" s="295"/>
      <c r="Z152" s="295"/>
      <c r="AA152" s="383"/>
      <c r="AB152" s="295"/>
      <c r="AC152" s="295"/>
      <c r="AD152" s="295"/>
      <c r="AE152" s="295"/>
      <c r="AF152" s="295"/>
      <c r="AG152" s="383"/>
      <c r="AH152" s="295"/>
      <c r="AI152" s="295"/>
      <c r="AJ152" s="295"/>
      <c r="AK152" s="295"/>
      <c r="AL152" s="295"/>
    </row>
    <row r="153" spans="9:38" ht="18.75" x14ac:dyDescent="0.2">
      <c r="I153" s="383"/>
      <c r="J153" s="295"/>
      <c r="K153" s="295"/>
      <c r="L153" s="295"/>
      <c r="M153" s="295"/>
      <c r="N153" s="295"/>
      <c r="O153" s="383"/>
      <c r="P153" s="295"/>
      <c r="Q153" s="295"/>
      <c r="R153" s="295"/>
      <c r="S153" s="295"/>
      <c r="T153" s="295"/>
      <c r="U153" s="383"/>
      <c r="V153" s="295"/>
      <c r="W153" s="295"/>
      <c r="X153" s="295"/>
      <c r="Y153" s="295"/>
      <c r="Z153" s="295"/>
      <c r="AA153" s="383"/>
      <c r="AB153" s="295"/>
      <c r="AC153" s="295"/>
      <c r="AD153" s="295"/>
      <c r="AE153" s="295"/>
      <c r="AF153" s="295"/>
      <c r="AG153" s="383"/>
      <c r="AH153" s="295"/>
      <c r="AI153" s="295"/>
      <c r="AJ153" s="295"/>
      <c r="AK153" s="295"/>
      <c r="AL153" s="295"/>
    </row>
    <row r="154" spans="9:38" ht="18.75" x14ac:dyDescent="0.2">
      <c r="I154" s="383"/>
      <c r="J154" s="295"/>
      <c r="K154" s="295"/>
      <c r="L154" s="295"/>
      <c r="M154" s="295"/>
      <c r="N154" s="295"/>
      <c r="O154" s="383"/>
      <c r="P154" s="295"/>
      <c r="Q154" s="295"/>
      <c r="R154" s="295"/>
      <c r="S154" s="295"/>
      <c r="T154" s="295"/>
      <c r="U154" s="383"/>
      <c r="V154" s="295"/>
      <c r="W154" s="295"/>
      <c r="X154" s="295"/>
      <c r="Y154" s="295"/>
      <c r="Z154" s="295"/>
      <c r="AA154" s="383"/>
      <c r="AB154" s="295"/>
      <c r="AC154" s="295"/>
      <c r="AD154" s="295"/>
      <c r="AE154" s="295"/>
      <c r="AF154" s="295"/>
      <c r="AG154" s="383"/>
      <c r="AH154" s="295"/>
      <c r="AI154" s="295"/>
      <c r="AJ154" s="295"/>
      <c r="AK154" s="295"/>
      <c r="AL154" s="295"/>
    </row>
    <row r="155" spans="9:38" ht="18.75" x14ac:dyDescent="0.2">
      <c r="I155" s="383"/>
      <c r="J155" s="295"/>
      <c r="K155" s="295"/>
      <c r="L155" s="295"/>
      <c r="M155" s="295"/>
      <c r="N155" s="295"/>
      <c r="O155" s="383"/>
      <c r="P155" s="295"/>
      <c r="Q155" s="295"/>
      <c r="R155" s="295"/>
      <c r="S155" s="295"/>
      <c r="T155" s="295"/>
      <c r="U155" s="383"/>
      <c r="V155" s="295"/>
      <c r="W155" s="295"/>
      <c r="X155" s="295"/>
      <c r="Y155" s="295"/>
      <c r="Z155" s="295"/>
      <c r="AA155" s="383"/>
      <c r="AB155" s="295"/>
      <c r="AC155" s="295"/>
      <c r="AD155" s="295"/>
      <c r="AE155" s="295"/>
      <c r="AF155" s="295"/>
      <c r="AG155" s="383"/>
      <c r="AH155" s="295"/>
      <c r="AI155" s="295"/>
      <c r="AJ155" s="295"/>
      <c r="AK155" s="295"/>
      <c r="AL155" s="295"/>
    </row>
    <row r="156" spans="9:38" ht="18.75" x14ac:dyDescent="0.2">
      <c r="I156" s="383"/>
      <c r="J156" s="295"/>
      <c r="K156" s="295"/>
      <c r="L156" s="295"/>
      <c r="M156" s="295"/>
      <c r="N156" s="295"/>
      <c r="O156" s="383"/>
      <c r="P156" s="295"/>
      <c r="Q156" s="295"/>
      <c r="R156" s="295"/>
      <c r="S156" s="295"/>
      <c r="T156" s="295"/>
      <c r="U156" s="383"/>
      <c r="V156" s="295"/>
      <c r="W156" s="295"/>
      <c r="X156" s="295"/>
      <c r="Y156" s="295"/>
      <c r="Z156" s="295"/>
      <c r="AA156" s="383"/>
      <c r="AB156" s="295"/>
      <c r="AC156" s="295"/>
      <c r="AD156" s="295"/>
      <c r="AE156" s="295"/>
      <c r="AF156" s="295"/>
      <c r="AG156" s="383"/>
      <c r="AH156" s="295"/>
      <c r="AI156" s="295"/>
      <c r="AJ156" s="295"/>
      <c r="AK156" s="295"/>
      <c r="AL156" s="295"/>
    </row>
    <row r="157" spans="9:38" ht="18.75" x14ac:dyDescent="0.2">
      <c r="I157" s="383"/>
      <c r="J157" s="295"/>
      <c r="K157" s="295"/>
      <c r="L157" s="295"/>
      <c r="M157" s="295"/>
      <c r="N157" s="295"/>
      <c r="O157" s="383"/>
      <c r="P157" s="295"/>
      <c r="Q157" s="295"/>
      <c r="R157" s="295"/>
      <c r="S157" s="295"/>
      <c r="T157" s="295"/>
      <c r="U157" s="383"/>
      <c r="V157" s="295"/>
      <c r="W157" s="295"/>
      <c r="X157" s="295"/>
      <c r="Y157" s="295"/>
      <c r="Z157" s="295"/>
      <c r="AA157" s="383"/>
      <c r="AB157" s="295"/>
      <c r="AC157" s="295"/>
      <c r="AD157" s="295"/>
      <c r="AE157" s="295"/>
      <c r="AF157" s="295"/>
      <c r="AG157" s="383"/>
      <c r="AH157" s="295"/>
      <c r="AI157" s="295"/>
      <c r="AJ157" s="295"/>
      <c r="AK157" s="295"/>
      <c r="AL157" s="295"/>
    </row>
    <row r="158" spans="9:38" ht="18.75" x14ac:dyDescent="0.2">
      <c r="I158" s="383"/>
      <c r="J158" s="295"/>
      <c r="K158" s="295"/>
      <c r="L158" s="295"/>
      <c r="M158" s="295"/>
      <c r="N158" s="295"/>
      <c r="O158" s="383"/>
      <c r="P158" s="295"/>
      <c r="Q158" s="295"/>
      <c r="R158" s="295"/>
      <c r="S158" s="295"/>
      <c r="T158" s="295"/>
      <c r="U158" s="383"/>
      <c r="V158" s="295"/>
      <c r="W158" s="295"/>
      <c r="X158" s="295"/>
      <c r="Y158" s="295"/>
      <c r="Z158" s="295"/>
      <c r="AA158" s="383"/>
      <c r="AB158" s="295"/>
      <c r="AC158" s="295"/>
      <c r="AD158" s="295"/>
      <c r="AE158" s="295"/>
      <c r="AF158" s="295"/>
      <c r="AG158" s="383"/>
      <c r="AH158" s="295"/>
      <c r="AI158" s="295"/>
      <c r="AJ158" s="295"/>
      <c r="AK158" s="295"/>
      <c r="AL158" s="295"/>
    </row>
    <row r="159" spans="9:38" ht="18.75" x14ac:dyDescent="0.2">
      <c r="I159" s="383"/>
      <c r="J159" s="295"/>
      <c r="K159" s="295"/>
      <c r="L159" s="295"/>
      <c r="M159" s="295"/>
      <c r="N159" s="295"/>
      <c r="O159" s="383"/>
      <c r="P159" s="295"/>
      <c r="Q159" s="295"/>
      <c r="R159" s="295"/>
      <c r="S159" s="295"/>
      <c r="T159" s="295"/>
      <c r="U159" s="383"/>
      <c r="V159" s="295"/>
      <c r="W159" s="295"/>
      <c r="X159" s="295"/>
      <c r="Y159" s="295"/>
      <c r="Z159" s="295"/>
      <c r="AA159" s="383"/>
      <c r="AB159" s="295"/>
      <c r="AC159" s="295"/>
      <c r="AD159" s="295"/>
      <c r="AE159" s="295"/>
      <c r="AF159" s="295"/>
      <c r="AG159" s="383"/>
      <c r="AH159" s="295"/>
      <c r="AI159" s="295"/>
      <c r="AJ159" s="295"/>
      <c r="AK159" s="295"/>
      <c r="AL159" s="295"/>
    </row>
    <row r="160" spans="9:38" ht="18.75" x14ac:dyDescent="0.2">
      <c r="I160" s="383"/>
      <c r="J160" s="295"/>
      <c r="K160" s="295"/>
      <c r="L160" s="295"/>
      <c r="M160" s="295"/>
      <c r="N160" s="295"/>
      <c r="O160" s="383"/>
      <c r="P160" s="295"/>
      <c r="Q160" s="295"/>
      <c r="R160" s="295"/>
      <c r="S160" s="295"/>
      <c r="T160" s="295"/>
      <c r="U160" s="383"/>
      <c r="V160" s="295"/>
      <c r="W160" s="295"/>
      <c r="X160" s="295"/>
      <c r="Y160" s="295"/>
      <c r="Z160" s="295"/>
      <c r="AA160" s="383"/>
      <c r="AB160" s="295"/>
      <c r="AC160" s="295"/>
      <c r="AD160" s="295"/>
      <c r="AE160" s="295"/>
      <c r="AF160" s="295"/>
      <c r="AG160" s="383"/>
      <c r="AH160" s="295"/>
      <c r="AI160" s="295"/>
      <c r="AJ160" s="295"/>
      <c r="AK160" s="295"/>
      <c r="AL160" s="295"/>
    </row>
    <row r="161" spans="9:38" ht="18.75" x14ac:dyDescent="0.2">
      <c r="I161" s="383"/>
      <c r="J161" s="295"/>
      <c r="K161" s="295"/>
      <c r="L161" s="295"/>
      <c r="M161" s="295"/>
      <c r="N161" s="295"/>
      <c r="O161" s="383"/>
      <c r="P161" s="295"/>
      <c r="Q161" s="295"/>
      <c r="R161" s="295"/>
      <c r="S161" s="295"/>
      <c r="T161" s="295"/>
      <c r="U161" s="383"/>
      <c r="V161" s="295"/>
      <c r="W161" s="295"/>
      <c r="X161" s="295"/>
      <c r="Y161" s="295"/>
      <c r="Z161" s="295"/>
      <c r="AA161" s="383"/>
      <c r="AB161" s="295"/>
      <c r="AC161" s="295"/>
      <c r="AD161" s="295"/>
      <c r="AE161" s="295"/>
      <c r="AF161" s="295"/>
      <c r="AG161" s="383"/>
      <c r="AH161" s="295"/>
      <c r="AI161" s="295"/>
      <c r="AJ161" s="295"/>
      <c r="AK161" s="295"/>
      <c r="AL161" s="295"/>
    </row>
    <row r="162" spans="9:38" ht="18.75" x14ac:dyDescent="0.2">
      <c r="I162" s="383"/>
      <c r="J162" s="295"/>
      <c r="K162" s="295"/>
      <c r="L162" s="295"/>
      <c r="M162" s="295"/>
      <c r="N162" s="295"/>
      <c r="O162" s="383"/>
      <c r="P162" s="295"/>
      <c r="Q162" s="295"/>
      <c r="R162" s="295"/>
      <c r="S162" s="295"/>
      <c r="T162" s="295"/>
      <c r="U162" s="383"/>
      <c r="V162" s="295"/>
      <c r="W162" s="295"/>
      <c r="X162" s="295"/>
      <c r="Y162" s="295"/>
      <c r="Z162" s="295"/>
      <c r="AA162" s="383"/>
      <c r="AB162" s="295"/>
      <c r="AC162" s="295"/>
      <c r="AD162" s="295"/>
      <c r="AE162" s="295"/>
      <c r="AF162" s="295"/>
      <c r="AG162" s="383"/>
      <c r="AH162" s="295"/>
      <c r="AI162" s="295"/>
      <c r="AJ162" s="295"/>
      <c r="AK162" s="295"/>
      <c r="AL162" s="295"/>
    </row>
    <row r="163" spans="9:38" ht="18.75" x14ac:dyDescent="0.2">
      <c r="I163" s="383"/>
      <c r="J163" s="295"/>
      <c r="K163" s="295"/>
      <c r="L163" s="295"/>
      <c r="M163" s="295"/>
      <c r="N163" s="295"/>
      <c r="O163" s="383"/>
      <c r="P163" s="295"/>
      <c r="Q163" s="295"/>
      <c r="R163" s="295"/>
      <c r="S163" s="295"/>
      <c r="T163" s="295"/>
      <c r="U163" s="383"/>
      <c r="V163" s="295"/>
      <c r="W163" s="295"/>
      <c r="X163" s="295"/>
      <c r="Y163" s="295"/>
      <c r="Z163" s="295"/>
      <c r="AA163" s="383"/>
      <c r="AB163" s="295"/>
      <c r="AC163" s="295"/>
      <c r="AD163" s="295"/>
      <c r="AE163" s="295"/>
      <c r="AF163" s="295"/>
      <c r="AG163" s="383"/>
      <c r="AH163" s="295"/>
      <c r="AI163" s="295"/>
      <c r="AJ163" s="295"/>
      <c r="AK163" s="295"/>
      <c r="AL163" s="295"/>
    </row>
    <row r="164" spans="9:38" ht="18.75" x14ac:dyDescent="0.2">
      <c r="I164" s="383"/>
      <c r="J164" s="295"/>
      <c r="K164" s="295"/>
      <c r="L164" s="295"/>
      <c r="M164" s="295"/>
      <c r="N164" s="295"/>
      <c r="O164" s="383"/>
      <c r="P164" s="295"/>
      <c r="Q164" s="295"/>
      <c r="R164" s="295"/>
      <c r="S164" s="295"/>
      <c r="T164" s="295"/>
      <c r="U164" s="383"/>
      <c r="V164" s="295"/>
      <c r="W164" s="295"/>
      <c r="X164" s="295"/>
      <c r="Y164" s="295"/>
      <c r="Z164" s="295"/>
      <c r="AA164" s="383"/>
      <c r="AB164" s="295"/>
      <c r="AC164" s="295"/>
      <c r="AD164" s="295"/>
      <c r="AE164" s="295"/>
      <c r="AF164" s="295"/>
      <c r="AG164" s="383"/>
      <c r="AH164" s="295"/>
      <c r="AI164" s="295"/>
      <c r="AJ164" s="295"/>
      <c r="AK164" s="295"/>
      <c r="AL164" s="295"/>
    </row>
    <row r="165" spans="9:38" ht="18.75" x14ac:dyDescent="0.2">
      <c r="I165" s="383"/>
      <c r="J165" s="295"/>
      <c r="K165" s="295"/>
      <c r="L165" s="295"/>
      <c r="M165" s="295"/>
      <c r="N165" s="295"/>
      <c r="O165" s="383"/>
      <c r="P165" s="295"/>
      <c r="Q165" s="295"/>
      <c r="R165" s="295"/>
      <c r="S165" s="295"/>
      <c r="T165" s="295"/>
      <c r="U165" s="383"/>
      <c r="V165" s="295"/>
      <c r="W165" s="295"/>
      <c r="X165" s="295"/>
      <c r="Y165" s="295"/>
      <c r="Z165" s="295"/>
      <c r="AA165" s="383"/>
      <c r="AB165" s="295"/>
      <c r="AC165" s="295"/>
      <c r="AD165" s="295"/>
      <c r="AE165" s="295"/>
      <c r="AF165" s="295"/>
      <c r="AG165" s="383"/>
      <c r="AH165" s="295"/>
      <c r="AI165" s="295"/>
      <c r="AJ165" s="295"/>
      <c r="AK165" s="295"/>
      <c r="AL165" s="295"/>
    </row>
    <row r="166" spans="9:38" ht="18.75" x14ac:dyDescent="0.2">
      <c r="I166" s="383"/>
      <c r="J166" s="295"/>
      <c r="K166" s="295"/>
      <c r="L166" s="295"/>
      <c r="M166" s="295"/>
      <c r="N166" s="295"/>
      <c r="O166" s="383"/>
      <c r="P166" s="295"/>
      <c r="Q166" s="295"/>
      <c r="R166" s="295"/>
      <c r="S166" s="295"/>
      <c r="T166" s="295"/>
      <c r="U166" s="383"/>
      <c r="V166" s="295"/>
      <c r="W166" s="295"/>
      <c r="X166" s="295"/>
      <c r="Y166" s="295"/>
      <c r="Z166" s="295"/>
      <c r="AA166" s="383"/>
      <c r="AB166" s="295"/>
      <c r="AC166" s="295"/>
      <c r="AD166" s="295"/>
      <c r="AE166" s="295"/>
      <c r="AF166" s="295"/>
      <c r="AG166" s="383"/>
      <c r="AH166" s="295"/>
      <c r="AI166" s="295"/>
      <c r="AJ166" s="295"/>
      <c r="AK166" s="295"/>
      <c r="AL166" s="295"/>
    </row>
    <row r="167" spans="9:38" ht="18.75" x14ac:dyDescent="0.2">
      <c r="I167" s="383"/>
      <c r="J167" s="295"/>
      <c r="K167" s="295"/>
      <c r="L167" s="295"/>
      <c r="M167" s="295"/>
      <c r="N167" s="295"/>
      <c r="O167" s="383"/>
      <c r="P167" s="295"/>
      <c r="Q167" s="295"/>
      <c r="R167" s="295"/>
      <c r="S167" s="295"/>
      <c r="T167" s="295"/>
      <c r="U167" s="383"/>
      <c r="V167" s="295"/>
      <c r="W167" s="295"/>
      <c r="X167" s="295"/>
      <c r="Y167" s="295"/>
      <c r="Z167" s="295"/>
      <c r="AA167" s="383"/>
      <c r="AB167" s="295"/>
      <c r="AC167" s="295"/>
      <c r="AD167" s="295"/>
      <c r="AE167" s="295"/>
      <c r="AF167" s="295"/>
      <c r="AG167" s="383"/>
      <c r="AH167" s="295"/>
      <c r="AI167" s="295"/>
      <c r="AJ167" s="295"/>
      <c r="AK167" s="295"/>
      <c r="AL167" s="295"/>
    </row>
    <row r="168" spans="9:38" ht="18.75" x14ac:dyDescent="0.2">
      <c r="I168" s="383"/>
      <c r="J168" s="295"/>
      <c r="K168" s="295"/>
      <c r="L168" s="295"/>
      <c r="M168" s="295"/>
      <c r="N168" s="295"/>
      <c r="O168" s="383"/>
      <c r="P168" s="295"/>
      <c r="Q168" s="295"/>
      <c r="R168" s="295"/>
      <c r="S168" s="295"/>
      <c r="T168" s="295"/>
      <c r="U168" s="383"/>
      <c r="V168" s="295"/>
      <c r="W168" s="295"/>
      <c r="X168" s="295"/>
      <c r="Y168" s="295"/>
      <c r="Z168" s="295"/>
      <c r="AA168" s="383"/>
      <c r="AB168" s="295"/>
      <c r="AC168" s="295"/>
      <c r="AD168" s="295"/>
      <c r="AE168" s="295"/>
      <c r="AF168" s="295"/>
      <c r="AG168" s="383"/>
      <c r="AH168" s="295"/>
      <c r="AI168" s="295"/>
      <c r="AJ168" s="295"/>
      <c r="AK168" s="295"/>
      <c r="AL168" s="295"/>
    </row>
    <row r="169" spans="9:38" ht="18.75" x14ac:dyDescent="0.2">
      <c r="I169" s="383"/>
      <c r="J169" s="295"/>
      <c r="K169" s="295"/>
      <c r="L169" s="295"/>
      <c r="M169" s="295"/>
      <c r="N169" s="295"/>
      <c r="O169" s="383"/>
      <c r="P169" s="295"/>
      <c r="Q169" s="295"/>
      <c r="R169" s="295"/>
      <c r="S169" s="295"/>
      <c r="T169" s="295"/>
      <c r="U169" s="383"/>
      <c r="V169" s="295"/>
      <c r="W169" s="295"/>
      <c r="X169" s="295"/>
      <c r="Y169" s="295"/>
      <c r="Z169" s="295"/>
      <c r="AA169" s="383"/>
      <c r="AB169" s="295"/>
      <c r="AC169" s="295"/>
      <c r="AD169" s="295"/>
      <c r="AE169" s="295"/>
      <c r="AF169" s="295"/>
      <c r="AG169" s="383"/>
      <c r="AH169" s="295"/>
      <c r="AI169" s="295"/>
      <c r="AJ169" s="295"/>
      <c r="AK169" s="295"/>
      <c r="AL169" s="295"/>
    </row>
    <row r="170" spans="9:38" ht="18.75" x14ac:dyDescent="0.2">
      <c r="I170" s="383"/>
      <c r="J170" s="295"/>
      <c r="K170" s="295"/>
      <c r="L170" s="295"/>
      <c r="M170" s="295"/>
      <c r="N170" s="295"/>
      <c r="O170" s="383"/>
      <c r="P170" s="295"/>
      <c r="Q170" s="295"/>
      <c r="R170" s="295"/>
      <c r="S170" s="295"/>
      <c r="T170" s="295"/>
      <c r="U170" s="383"/>
      <c r="V170" s="295"/>
      <c r="W170" s="295"/>
      <c r="X170" s="295"/>
      <c r="Y170" s="295"/>
      <c r="Z170" s="295"/>
      <c r="AA170" s="383"/>
      <c r="AB170" s="295"/>
      <c r="AC170" s="295"/>
      <c r="AD170" s="295"/>
      <c r="AE170" s="295"/>
      <c r="AF170" s="295"/>
      <c r="AG170" s="383"/>
      <c r="AH170" s="295"/>
      <c r="AI170" s="295"/>
      <c r="AJ170" s="295"/>
      <c r="AK170" s="295"/>
      <c r="AL170" s="295"/>
    </row>
    <row r="171" spans="9:38" ht="18.75" x14ac:dyDescent="0.2">
      <c r="I171" s="383"/>
      <c r="J171" s="295"/>
      <c r="K171" s="295"/>
      <c r="L171" s="295"/>
      <c r="M171" s="295"/>
      <c r="N171" s="295"/>
      <c r="O171" s="383"/>
      <c r="P171" s="295"/>
      <c r="Q171" s="295"/>
      <c r="R171" s="295"/>
      <c r="S171" s="295"/>
      <c r="T171" s="295"/>
      <c r="U171" s="383"/>
      <c r="V171" s="295"/>
      <c r="W171" s="295"/>
      <c r="X171" s="295"/>
      <c r="Y171" s="295"/>
      <c r="Z171" s="295"/>
      <c r="AA171" s="383"/>
      <c r="AB171" s="295"/>
      <c r="AC171" s="295"/>
      <c r="AD171" s="295"/>
      <c r="AE171" s="295"/>
      <c r="AF171" s="295"/>
      <c r="AG171" s="383"/>
      <c r="AH171" s="295"/>
      <c r="AI171" s="295"/>
      <c r="AJ171" s="295"/>
      <c r="AK171" s="295"/>
      <c r="AL171" s="295"/>
    </row>
    <row r="172" spans="9:38" ht="18.75" x14ac:dyDescent="0.2">
      <c r="I172" s="383"/>
      <c r="J172" s="295"/>
      <c r="K172" s="295"/>
      <c r="L172" s="295"/>
      <c r="M172" s="295"/>
      <c r="N172" s="295"/>
      <c r="O172" s="383"/>
      <c r="P172" s="295"/>
      <c r="Q172" s="295"/>
      <c r="R172" s="295"/>
      <c r="S172" s="295"/>
      <c r="T172" s="295"/>
      <c r="U172" s="383"/>
      <c r="V172" s="295"/>
      <c r="W172" s="295"/>
      <c r="X172" s="295"/>
      <c r="Y172" s="295"/>
      <c r="Z172" s="295"/>
      <c r="AA172" s="383"/>
      <c r="AB172" s="295"/>
      <c r="AC172" s="295"/>
      <c r="AD172" s="295"/>
      <c r="AE172" s="295"/>
      <c r="AF172" s="295"/>
      <c r="AG172" s="383"/>
      <c r="AH172" s="295"/>
      <c r="AI172" s="295"/>
      <c r="AJ172" s="295"/>
      <c r="AK172" s="295"/>
      <c r="AL172" s="295"/>
    </row>
    <row r="173" spans="9:38" ht="18.75" x14ac:dyDescent="0.2">
      <c r="I173" s="383"/>
      <c r="J173" s="295"/>
      <c r="K173" s="295"/>
      <c r="L173" s="295"/>
      <c r="M173" s="295"/>
      <c r="N173" s="295"/>
      <c r="O173" s="383"/>
      <c r="P173" s="295"/>
      <c r="Q173" s="295"/>
      <c r="R173" s="295"/>
      <c r="S173" s="295"/>
      <c r="T173" s="295"/>
      <c r="U173" s="383"/>
      <c r="V173" s="295"/>
      <c r="W173" s="295"/>
      <c r="X173" s="295"/>
      <c r="Y173" s="295"/>
      <c r="Z173" s="295"/>
      <c r="AA173" s="383"/>
      <c r="AB173" s="295"/>
      <c r="AC173" s="295"/>
      <c r="AD173" s="295"/>
      <c r="AE173" s="295"/>
      <c r="AF173" s="295"/>
      <c r="AG173" s="383"/>
      <c r="AH173" s="295"/>
      <c r="AI173" s="295"/>
      <c r="AJ173" s="295"/>
      <c r="AK173" s="295"/>
      <c r="AL173" s="295"/>
    </row>
    <row r="174" spans="9:38" ht="18.75" x14ac:dyDescent="0.2">
      <c r="I174" s="383"/>
      <c r="J174" s="295"/>
      <c r="K174" s="295"/>
      <c r="L174" s="295"/>
      <c r="M174" s="295"/>
      <c r="N174" s="295"/>
      <c r="O174" s="383"/>
      <c r="P174" s="295"/>
      <c r="Q174" s="295"/>
      <c r="R174" s="295"/>
      <c r="S174" s="295"/>
      <c r="T174" s="295"/>
      <c r="U174" s="383"/>
      <c r="V174" s="295"/>
      <c r="W174" s="295"/>
      <c r="X174" s="295"/>
      <c r="Y174" s="295"/>
      <c r="Z174" s="295"/>
      <c r="AA174" s="383"/>
      <c r="AB174" s="295"/>
      <c r="AC174" s="295"/>
      <c r="AD174" s="295"/>
      <c r="AE174" s="295"/>
      <c r="AF174" s="295"/>
      <c r="AG174" s="383"/>
      <c r="AH174" s="295"/>
      <c r="AI174" s="295"/>
      <c r="AJ174" s="295"/>
      <c r="AK174" s="295"/>
      <c r="AL174" s="295"/>
    </row>
    <row r="175" spans="9:38" ht="18.75" x14ac:dyDescent="0.2">
      <c r="I175" s="383"/>
      <c r="J175" s="295"/>
      <c r="K175" s="295"/>
      <c r="L175" s="295"/>
      <c r="M175" s="295"/>
      <c r="N175" s="295"/>
      <c r="O175" s="383"/>
      <c r="P175" s="295"/>
      <c r="Q175" s="295"/>
      <c r="R175" s="295"/>
      <c r="S175" s="295"/>
      <c r="T175" s="295"/>
      <c r="U175" s="383"/>
      <c r="V175" s="295"/>
      <c r="W175" s="295"/>
      <c r="X175" s="295"/>
      <c r="Y175" s="295"/>
      <c r="Z175" s="295"/>
      <c r="AA175" s="383"/>
      <c r="AB175" s="295"/>
      <c r="AC175" s="295"/>
      <c r="AD175" s="295"/>
      <c r="AE175" s="295"/>
      <c r="AF175" s="295"/>
      <c r="AG175" s="383"/>
      <c r="AH175" s="295"/>
      <c r="AI175" s="295"/>
      <c r="AJ175" s="295"/>
      <c r="AK175" s="295"/>
      <c r="AL175" s="295"/>
    </row>
    <row r="176" spans="9:38" ht="18.75" x14ac:dyDescent="0.2">
      <c r="I176" s="383"/>
      <c r="J176" s="295"/>
      <c r="K176" s="295"/>
      <c r="L176" s="295"/>
      <c r="M176" s="295"/>
      <c r="N176" s="295"/>
      <c r="O176" s="383"/>
      <c r="P176" s="295"/>
      <c r="Q176" s="295"/>
      <c r="R176" s="295"/>
      <c r="S176" s="295"/>
      <c r="T176" s="295"/>
      <c r="U176" s="383"/>
      <c r="V176" s="295"/>
      <c r="W176" s="295"/>
      <c r="X176" s="295"/>
      <c r="Y176" s="295"/>
      <c r="Z176" s="295"/>
      <c r="AA176" s="383"/>
      <c r="AB176" s="295"/>
      <c r="AC176" s="295"/>
      <c r="AD176" s="295"/>
      <c r="AE176" s="295"/>
      <c r="AF176" s="295"/>
      <c r="AG176" s="383"/>
      <c r="AH176" s="295"/>
      <c r="AI176" s="295"/>
      <c r="AJ176" s="295"/>
      <c r="AK176" s="295"/>
      <c r="AL176" s="295"/>
    </row>
    <row r="177" spans="9:38" ht="18.75" x14ac:dyDescent="0.2">
      <c r="I177" s="383"/>
      <c r="J177" s="295"/>
      <c r="K177" s="295"/>
      <c r="L177" s="295"/>
      <c r="M177" s="295"/>
      <c r="N177" s="295"/>
      <c r="O177" s="383"/>
      <c r="P177" s="295"/>
      <c r="Q177" s="295"/>
      <c r="R177" s="295"/>
      <c r="S177" s="295"/>
      <c r="T177" s="295"/>
      <c r="U177" s="383"/>
      <c r="V177" s="295"/>
      <c r="W177" s="295"/>
      <c r="X177" s="295"/>
      <c r="Y177" s="295"/>
      <c r="Z177" s="295"/>
      <c r="AA177" s="383"/>
      <c r="AB177" s="295"/>
      <c r="AC177" s="295"/>
      <c r="AD177" s="295"/>
      <c r="AE177" s="295"/>
      <c r="AF177" s="295"/>
      <c r="AG177" s="383"/>
      <c r="AH177" s="295"/>
      <c r="AI177" s="295"/>
      <c r="AJ177" s="295"/>
      <c r="AK177" s="295"/>
      <c r="AL177" s="295"/>
    </row>
    <row r="178" spans="9:38" ht="18.75" x14ac:dyDescent="0.2">
      <c r="I178" s="383"/>
      <c r="J178" s="295"/>
      <c r="K178" s="295"/>
      <c r="L178" s="295"/>
      <c r="M178" s="295"/>
      <c r="N178" s="295"/>
      <c r="O178" s="383"/>
      <c r="P178" s="295"/>
      <c r="Q178" s="295"/>
      <c r="R178" s="295"/>
      <c r="S178" s="295"/>
      <c r="T178" s="295"/>
      <c r="U178" s="383"/>
      <c r="V178" s="295"/>
      <c r="W178" s="295"/>
      <c r="X178" s="295"/>
      <c r="Y178" s="295"/>
      <c r="Z178" s="295"/>
      <c r="AA178" s="383"/>
      <c r="AB178" s="295"/>
      <c r="AC178" s="295"/>
      <c r="AD178" s="295"/>
      <c r="AE178" s="295"/>
      <c r="AF178" s="295"/>
      <c r="AG178" s="383"/>
      <c r="AH178" s="295"/>
      <c r="AI178" s="295"/>
      <c r="AJ178" s="295"/>
      <c r="AK178" s="295"/>
      <c r="AL178" s="295"/>
    </row>
    <row r="179" spans="9:38" ht="18.75" x14ac:dyDescent="0.2">
      <c r="I179" s="383"/>
      <c r="J179" s="295"/>
      <c r="K179" s="295"/>
      <c r="L179" s="295"/>
      <c r="M179" s="295"/>
      <c r="N179" s="295"/>
      <c r="O179" s="383"/>
      <c r="P179" s="295"/>
      <c r="Q179" s="295"/>
      <c r="R179" s="295"/>
      <c r="S179" s="295"/>
      <c r="T179" s="295"/>
      <c r="U179" s="383"/>
      <c r="V179" s="295"/>
      <c r="W179" s="295"/>
      <c r="X179" s="295"/>
      <c r="Y179" s="295"/>
      <c r="Z179" s="295"/>
      <c r="AA179" s="383"/>
      <c r="AB179" s="295"/>
      <c r="AC179" s="295"/>
      <c r="AD179" s="295"/>
      <c r="AE179" s="295"/>
      <c r="AF179" s="295"/>
      <c r="AG179" s="383"/>
      <c r="AH179" s="295"/>
      <c r="AI179" s="295"/>
      <c r="AJ179" s="295"/>
      <c r="AK179" s="295"/>
      <c r="AL179" s="295"/>
    </row>
    <row r="180" spans="9:38" ht="18.75" x14ac:dyDescent="0.2">
      <c r="I180" s="383"/>
      <c r="J180" s="295"/>
      <c r="K180" s="295"/>
      <c r="L180" s="295"/>
      <c r="M180" s="295"/>
      <c r="N180" s="295"/>
      <c r="O180" s="383"/>
      <c r="P180" s="295"/>
      <c r="Q180" s="295"/>
      <c r="R180" s="295"/>
      <c r="S180" s="295"/>
      <c r="T180" s="295"/>
      <c r="U180" s="383"/>
      <c r="V180" s="295"/>
      <c r="W180" s="295"/>
      <c r="X180" s="295"/>
      <c r="Y180" s="295"/>
      <c r="Z180" s="295"/>
      <c r="AA180" s="383"/>
      <c r="AB180" s="295"/>
      <c r="AC180" s="295"/>
      <c r="AD180" s="295"/>
      <c r="AE180" s="295"/>
      <c r="AF180" s="295"/>
      <c r="AG180" s="383"/>
      <c r="AH180" s="295"/>
      <c r="AI180" s="295"/>
      <c r="AJ180" s="295"/>
      <c r="AK180" s="295"/>
      <c r="AL180" s="295"/>
    </row>
    <row r="181" spans="9:38" ht="18.75" x14ac:dyDescent="0.2">
      <c r="I181" s="383"/>
      <c r="J181" s="295"/>
      <c r="K181" s="295"/>
      <c r="L181" s="295"/>
      <c r="M181" s="295"/>
      <c r="N181" s="295"/>
      <c r="O181" s="383"/>
      <c r="P181" s="295"/>
      <c r="Q181" s="295"/>
      <c r="R181" s="295"/>
      <c r="S181" s="295"/>
      <c r="T181" s="295"/>
      <c r="U181" s="383"/>
      <c r="V181" s="295"/>
      <c r="W181" s="295"/>
      <c r="X181" s="295"/>
      <c r="Y181" s="295"/>
      <c r="Z181" s="295"/>
      <c r="AA181" s="383"/>
      <c r="AB181" s="295"/>
      <c r="AC181" s="295"/>
      <c r="AD181" s="295"/>
      <c r="AE181" s="295"/>
      <c r="AF181" s="295"/>
      <c r="AG181" s="383"/>
      <c r="AH181" s="295"/>
      <c r="AI181" s="295"/>
      <c r="AJ181" s="295"/>
      <c r="AK181" s="295"/>
      <c r="AL181" s="295"/>
    </row>
    <row r="182" spans="9:38" ht="18.75" x14ac:dyDescent="0.2">
      <c r="I182" s="383"/>
      <c r="J182" s="295"/>
      <c r="K182" s="295"/>
      <c r="L182" s="295"/>
      <c r="M182" s="295"/>
      <c r="N182" s="295"/>
      <c r="O182" s="383"/>
      <c r="P182" s="295"/>
      <c r="Q182" s="295"/>
      <c r="R182" s="295"/>
      <c r="S182" s="295"/>
      <c r="T182" s="295"/>
      <c r="U182" s="383"/>
      <c r="V182" s="295"/>
      <c r="W182" s="295"/>
      <c r="X182" s="295"/>
      <c r="Y182" s="295"/>
      <c r="Z182" s="295"/>
      <c r="AA182" s="383"/>
      <c r="AB182" s="295"/>
      <c r="AC182" s="295"/>
      <c r="AD182" s="295"/>
      <c r="AE182" s="295"/>
      <c r="AF182" s="295"/>
      <c r="AG182" s="383"/>
      <c r="AH182" s="295"/>
      <c r="AI182" s="295"/>
      <c r="AJ182" s="295"/>
      <c r="AK182" s="295"/>
      <c r="AL182" s="295"/>
    </row>
    <row r="183" spans="9:38" ht="18.75" x14ac:dyDescent="0.2">
      <c r="I183" s="383"/>
      <c r="J183" s="295"/>
      <c r="K183" s="295"/>
      <c r="L183" s="295"/>
      <c r="M183" s="295"/>
      <c r="N183" s="295"/>
      <c r="O183" s="383"/>
      <c r="P183" s="295"/>
      <c r="Q183" s="295"/>
      <c r="R183" s="295"/>
      <c r="S183" s="295"/>
      <c r="T183" s="295"/>
      <c r="U183" s="383"/>
      <c r="V183" s="295"/>
      <c r="W183" s="295"/>
      <c r="X183" s="295"/>
      <c r="Y183" s="295"/>
      <c r="Z183" s="295"/>
      <c r="AA183" s="383"/>
      <c r="AB183" s="295"/>
      <c r="AC183" s="295"/>
      <c r="AD183" s="295"/>
      <c r="AE183" s="295"/>
      <c r="AF183" s="295"/>
      <c r="AG183" s="383"/>
      <c r="AH183" s="295"/>
      <c r="AI183" s="295"/>
      <c r="AJ183" s="295"/>
      <c r="AK183" s="295"/>
      <c r="AL183" s="295"/>
    </row>
    <row r="184" spans="9:38" ht="18.75" x14ac:dyDescent="0.2">
      <c r="I184" s="383"/>
      <c r="J184" s="295"/>
      <c r="K184" s="295"/>
      <c r="L184" s="295"/>
      <c r="M184" s="295"/>
      <c r="N184" s="295"/>
      <c r="O184" s="383"/>
      <c r="P184" s="295"/>
      <c r="Q184" s="295"/>
      <c r="R184" s="295"/>
      <c r="S184" s="295"/>
      <c r="T184" s="295"/>
      <c r="U184" s="383"/>
      <c r="V184" s="295"/>
      <c r="W184" s="295"/>
      <c r="X184" s="295"/>
      <c r="Y184" s="295"/>
      <c r="Z184" s="295"/>
      <c r="AA184" s="383"/>
      <c r="AB184" s="295"/>
      <c r="AC184" s="295"/>
      <c r="AD184" s="295"/>
      <c r="AE184" s="295"/>
      <c r="AF184" s="295"/>
      <c r="AG184" s="383"/>
      <c r="AH184" s="295"/>
      <c r="AI184" s="295"/>
      <c r="AJ184" s="295"/>
      <c r="AK184" s="295"/>
      <c r="AL184" s="295"/>
    </row>
    <row r="185" spans="9:38" ht="18.75" x14ac:dyDescent="0.2">
      <c r="I185" s="383"/>
      <c r="J185" s="295"/>
      <c r="K185" s="295"/>
      <c r="L185" s="295"/>
      <c r="M185" s="295"/>
      <c r="N185" s="295"/>
      <c r="O185" s="383"/>
      <c r="P185" s="295"/>
      <c r="Q185" s="295"/>
      <c r="R185" s="295"/>
      <c r="S185" s="295"/>
      <c r="T185" s="295"/>
      <c r="U185" s="383"/>
      <c r="V185" s="295"/>
      <c r="W185" s="295"/>
      <c r="X185" s="295"/>
      <c r="Y185" s="295"/>
      <c r="Z185" s="295"/>
      <c r="AA185" s="383"/>
      <c r="AB185" s="295"/>
      <c r="AC185" s="295"/>
      <c r="AD185" s="295"/>
      <c r="AE185" s="295"/>
      <c r="AF185" s="295"/>
      <c r="AG185" s="383"/>
      <c r="AH185" s="295"/>
      <c r="AI185" s="295"/>
      <c r="AJ185" s="295"/>
      <c r="AK185" s="295"/>
      <c r="AL185" s="295"/>
    </row>
    <row r="186" spans="9:38" ht="18.75" x14ac:dyDescent="0.2">
      <c r="I186" s="383"/>
      <c r="J186" s="295"/>
      <c r="K186" s="295"/>
      <c r="L186" s="295"/>
      <c r="M186" s="295"/>
      <c r="N186" s="295"/>
      <c r="O186" s="383"/>
      <c r="P186" s="295"/>
      <c r="Q186" s="295"/>
      <c r="R186" s="295"/>
      <c r="S186" s="295"/>
      <c r="T186" s="295"/>
      <c r="U186" s="383"/>
      <c r="V186" s="295"/>
      <c r="W186" s="295"/>
      <c r="X186" s="295"/>
      <c r="Y186" s="295"/>
      <c r="Z186" s="295"/>
      <c r="AA186" s="383"/>
      <c r="AB186" s="295"/>
      <c r="AC186" s="295"/>
      <c r="AD186" s="295"/>
      <c r="AE186" s="295"/>
      <c r="AF186" s="295"/>
      <c r="AG186" s="383"/>
      <c r="AH186" s="295"/>
      <c r="AI186" s="295"/>
      <c r="AJ186" s="295"/>
      <c r="AK186" s="295"/>
      <c r="AL186" s="295"/>
    </row>
    <row r="187" spans="9:38" ht="18.75" x14ac:dyDescent="0.2">
      <c r="I187" s="383"/>
      <c r="J187" s="295"/>
      <c r="K187" s="295"/>
      <c r="L187" s="295"/>
      <c r="M187" s="295"/>
      <c r="N187" s="295"/>
      <c r="O187" s="383"/>
      <c r="P187" s="295"/>
      <c r="Q187" s="295"/>
      <c r="R187" s="295"/>
      <c r="S187" s="295"/>
      <c r="T187" s="295"/>
      <c r="U187" s="383"/>
      <c r="V187" s="295"/>
      <c r="W187" s="295"/>
      <c r="X187" s="295"/>
      <c r="Y187" s="295"/>
      <c r="Z187" s="295"/>
      <c r="AA187" s="383"/>
      <c r="AB187" s="295"/>
      <c r="AC187" s="295"/>
      <c r="AD187" s="295"/>
      <c r="AE187" s="295"/>
      <c r="AF187" s="295"/>
      <c r="AG187" s="383"/>
      <c r="AH187" s="295"/>
      <c r="AI187" s="295"/>
      <c r="AJ187" s="295"/>
      <c r="AK187" s="295"/>
      <c r="AL187" s="295"/>
    </row>
    <row r="188" spans="9:38" ht="18.75" x14ac:dyDescent="0.2">
      <c r="I188" s="383"/>
      <c r="J188" s="295"/>
      <c r="K188" s="295"/>
      <c r="L188" s="295"/>
      <c r="M188" s="295"/>
      <c r="N188" s="295"/>
      <c r="O188" s="383"/>
      <c r="P188" s="295"/>
      <c r="Q188" s="295"/>
      <c r="R188" s="295"/>
      <c r="S188" s="295"/>
      <c r="T188" s="295"/>
      <c r="U188" s="383"/>
      <c r="V188" s="295"/>
      <c r="W188" s="295"/>
      <c r="X188" s="295"/>
      <c r="Y188" s="295"/>
      <c r="Z188" s="295"/>
      <c r="AA188" s="383"/>
      <c r="AB188" s="295"/>
      <c r="AC188" s="295"/>
      <c r="AD188" s="295"/>
      <c r="AE188" s="295"/>
      <c r="AF188" s="295"/>
      <c r="AG188" s="383"/>
      <c r="AH188" s="295"/>
      <c r="AI188" s="295"/>
      <c r="AJ188" s="295"/>
      <c r="AK188" s="295"/>
      <c r="AL188" s="295"/>
    </row>
    <row r="189" spans="9:38" ht="18.75" x14ac:dyDescent="0.2">
      <c r="I189" s="383"/>
      <c r="J189" s="295"/>
      <c r="K189" s="295"/>
      <c r="L189" s="295"/>
      <c r="M189" s="295"/>
      <c r="N189" s="295"/>
      <c r="O189" s="383"/>
      <c r="P189" s="295"/>
      <c r="Q189" s="295"/>
      <c r="R189" s="295"/>
      <c r="S189" s="295"/>
      <c r="T189" s="295"/>
      <c r="U189" s="383"/>
      <c r="V189" s="295"/>
      <c r="W189" s="295"/>
      <c r="X189" s="295"/>
      <c r="Y189" s="295"/>
      <c r="Z189" s="295"/>
      <c r="AA189" s="383"/>
      <c r="AB189" s="295"/>
      <c r="AC189" s="295"/>
      <c r="AD189" s="295"/>
      <c r="AE189" s="295"/>
      <c r="AF189" s="295"/>
      <c r="AG189" s="383"/>
      <c r="AH189" s="295"/>
      <c r="AI189" s="295"/>
      <c r="AJ189" s="295"/>
      <c r="AK189" s="295"/>
      <c r="AL189" s="295"/>
    </row>
    <row r="190" spans="9:38" ht="18.75" x14ac:dyDescent="0.2">
      <c r="I190" s="383"/>
      <c r="J190" s="295"/>
      <c r="K190" s="295"/>
      <c r="L190" s="295"/>
      <c r="M190" s="295"/>
      <c r="N190" s="295"/>
      <c r="O190" s="383"/>
      <c r="P190" s="295"/>
      <c r="Q190" s="295"/>
      <c r="R190" s="295"/>
      <c r="S190" s="295"/>
      <c r="T190" s="295"/>
      <c r="U190" s="383"/>
      <c r="V190" s="295"/>
      <c r="W190" s="295"/>
      <c r="X190" s="295"/>
      <c r="Y190" s="295"/>
      <c r="Z190" s="295"/>
      <c r="AA190" s="383"/>
      <c r="AB190" s="295"/>
      <c r="AC190" s="295"/>
      <c r="AD190" s="295"/>
      <c r="AE190" s="295"/>
      <c r="AF190" s="295"/>
      <c r="AG190" s="383"/>
      <c r="AH190" s="295"/>
      <c r="AI190" s="295"/>
      <c r="AJ190" s="295"/>
      <c r="AK190" s="295"/>
      <c r="AL190" s="295"/>
    </row>
    <row r="191" spans="9:38" ht="18.75" x14ac:dyDescent="0.2">
      <c r="I191" s="383"/>
      <c r="J191" s="295"/>
      <c r="K191" s="295"/>
      <c r="L191" s="295"/>
      <c r="M191" s="295"/>
      <c r="N191" s="295"/>
      <c r="O191" s="383"/>
      <c r="P191" s="295"/>
      <c r="Q191" s="295"/>
      <c r="R191" s="295"/>
      <c r="S191" s="295"/>
      <c r="T191" s="295"/>
      <c r="U191" s="383"/>
      <c r="V191" s="295"/>
      <c r="W191" s="295"/>
      <c r="X191" s="295"/>
      <c r="Y191" s="295"/>
      <c r="Z191" s="295"/>
      <c r="AA191" s="383"/>
      <c r="AB191" s="295"/>
      <c r="AC191" s="295"/>
      <c r="AD191" s="295"/>
      <c r="AE191" s="295"/>
      <c r="AF191" s="295"/>
      <c r="AG191" s="383"/>
      <c r="AH191" s="295"/>
      <c r="AI191" s="295"/>
      <c r="AJ191" s="295"/>
      <c r="AK191" s="295"/>
      <c r="AL191" s="295"/>
    </row>
    <row r="192" spans="9:38" ht="18.75" x14ac:dyDescent="0.2">
      <c r="I192" s="383"/>
      <c r="J192" s="295"/>
      <c r="K192" s="295"/>
      <c r="L192" s="295"/>
      <c r="M192" s="295"/>
      <c r="N192" s="295"/>
      <c r="O192" s="383"/>
      <c r="P192" s="295"/>
      <c r="Q192" s="295"/>
      <c r="R192" s="295"/>
      <c r="S192" s="295"/>
      <c r="T192" s="295"/>
      <c r="U192" s="383"/>
      <c r="V192" s="295"/>
      <c r="W192" s="295"/>
      <c r="X192" s="295"/>
      <c r="Y192" s="295"/>
      <c r="Z192" s="295"/>
      <c r="AA192" s="383"/>
      <c r="AB192" s="295"/>
      <c r="AC192" s="295"/>
      <c r="AD192" s="295"/>
      <c r="AE192" s="295"/>
      <c r="AF192" s="295"/>
      <c r="AG192" s="383"/>
      <c r="AH192" s="295"/>
      <c r="AI192" s="295"/>
      <c r="AJ192" s="295"/>
      <c r="AK192" s="295"/>
      <c r="AL192" s="295"/>
    </row>
    <row r="193" spans="9:38" ht="18.75" x14ac:dyDescent="0.2">
      <c r="I193" s="383"/>
      <c r="J193" s="295"/>
      <c r="K193" s="295"/>
      <c r="L193" s="295"/>
      <c r="M193" s="295"/>
      <c r="N193" s="295"/>
      <c r="O193" s="383"/>
      <c r="P193" s="295"/>
      <c r="Q193" s="295"/>
      <c r="R193" s="295"/>
      <c r="S193" s="295"/>
      <c r="T193" s="295"/>
      <c r="U193" s="383"/>
      <c r="V193" s="295"/>
      <c r="W193" s="295"/>
      <c r="X193" s="295"/>
      <c r="Y193" s="295"/>
      <c r="Z193" s="295"/>
      <c r="AA193" s="383"/>
      <c r="AB193" s="295"/>
      <c r="AC193" s="295"/>
      <c r="AD193" s="295"/>
      <c r="AE193" s="295"/>
      <c r="AF193" s="295"/>
      <c r="AG193" s="383"/>
      <c r="AH193" s="295"/>
      <c r="AI193" s="295"/>
      <c r="AJ193" s="295"/>
      <c r="AK193" s="295"/>
      <c r="AL193" s="295"/>
    </row>
    <row r="194" spans="9:38" ht="18.75" x14ac:dyDescent="0.2">
      <c r="I194" s="383"/>
      <c r="J194" s="295"/>
      <c r="K194" s="295"/>
      <c r="L194" s="295"/>
      <c r="M194" s="295"/>
      <c r="N194" s="295"/>
      <c r="O194" s="383"/>
      <c r="P194" s="295"/>
      <c r="Q194" s="295"/>
      <c r="R194" s="295"/>
      <c r="S194" s="295"/>
      <c r="T194" s="295"/>
      <c r="U194" s="383"/>
      <c r="V194" s="295"/>
      <c r="W194" s="295"/>
      <c r="X194" s="295"/>
      <c r="Y194" s="295"/>
      <c r="Z194" s="295"/>
      <c r="AA194" s="383"/>
      <c r="AB194" s="295"/>
      <c r="AC194" s="295"/>
      <c r="AD194" s="295"/>
      <c r="AE194" s="295"/>
      <c r="AF194" s="295"/>
      <c r="AG194" s="383"/>
      <c r="AH194" s="295"/>
      <c r="AI194" s="295"/>
      <c r="AJ194" s="295"/>
      <c r="AK194" s="295"/>
      <c r="AL194" s="295"/>
    </row>
    <row r="195" spans="9:38" ht="18.75" x14ac:dyDescent="0.2">
      <c r="I195" s="383"/>
      <c r="J195" s="295"/>
      <c r="K195" s="295"/>
      <c r="L195" s="295"/>
      <c r="M195" s="295"/>
      <c r="N195" s="295"/>
      <c r="O195" s="383"/>
      <c r="P195" s="295"/>
      <c r="Q195" s="295"/>
      <c r="R195" s="295"/>
      <c r="S195" s="295"/>
      <c r="T195" s="295"/>
      <c r="U195" s="383"/>
      <c r="V195" s="295"/>
      <c r="W195" s="295"/>
      <c r="X195" s="295"/>
      <c r="Y195" s="295"/>
      <c r="Z195" s="295"/>
      <c r="AA195" s="383"/>
      <c r="AB195" s="295"/>
      <c r="AC195" s="295"/>
      <c r="AD195" s="295"/>
      <c r="AE195" s="295"/>
      <c r="AF195" s="295"/>
      <c r="AG195" s="383"/>
      <c r="AH195" s="295"/>
      <c r="AI195" s="295"/>
      <c r="AJ195" s="295"/>
      <c r="AK195" s="295"/>
      <c r="AL195" s="295"/>
    </row>
    <row r="196" spans="9:38" ht="18.75" x14ac:dyDescent="0.2">
      <c r="I196" s="383"/>
      <c r="J196" s="295"/>
      <c r="K196" s="295"/>
      <c r="L196" s="295"/>
      <c r="M196" s="295"/>
      <c r="N196" s="295"/>
      <c r="O196" s="383"/>
      <c r="P196" s="295"/>
      <c r="Q196" s="295"/>
      <c r="R196" s="295"/>
      <c r="S196" s="295"/>
      <c r="T196" s="295"/>
      <c r="U196" s="383"/>
      <c r="V196" s="295"/>
      <c r="W196" s="295"/>
      <c r="X196" s="295"/>
      <c r="Y196" s="295"/>
      <c r="Z196" s="295"/>
      <c r="AA196" s="383"/>
      <c r="AB196" s="295"/>
      <c r="AC196" s="295"/>
      <c r="AD196" s="295"/>
      <c r="AE196" s="295"/>
      <c r="AF196" s="295"/>
      <c r="AG196" s="383"/>
      <c r="AH196" s="295"/>
      <c r="AI196" s="295"/>
      <c r="AJ196" s="295"/>
      <c r="AK196" s="295"/>
      <c r="AL196" s="295"/>
    </row>
    <row r="197" spans="9:38" ht="18.75" x14ac:dyDescent="0.2">
      <c r="I197" s="383"/>
      <c r="J197" s="295"/>
      <c r="K197" s="295"/>
      <c r="L197" s="295"/>
      <c r="M197" s="295"/>
      <c r="N197" s="295"/>
      <c r="O197" s="383"/>
      <c r="P197" s="295"/>
      <c r="Q197" s="295"/>
      <c r="R197" s="295"/>
      <c r="S197" s="295"/>
      <c r="T197" s="295"/>
      <c r="U197" s="383"/>
      <c r="V197" s="295"/>
      <c r="W197" s="295"/>
      <c r="X197" s="295"/>
      <c r="Y197" s="295"/>
      <c r="Z197" s="295"/>
      <c r="AA197" s="383"/>
      <c r="AB197" s="295"/>
      <c r="AC197" s="295"/>
      <c r="AD197" s="295"/>
      <c r="AE197" s="295"/>
      <c r="AF197" s="295"/>
      <c r="AG197" s="383"/>
      <c r="AH197" s="295"/>
      <c r="AI197" s="295"/>
      <c r="AJ197" s="295"/>
      <c r="AK197" s="295"/>
      <c r="AL197" s="295"/>
    </row>
    <row r="198" spans="9:38" ht="18.75" x14ac:dyDescent="0.2">
      <c r="I198" s="383"/>
      <c r="J198" s="295"/>
      <c r="K198" s="295"/>
      <c r="L198" s="295"/>
      <c r="M198" s="295"/>
      <c r="N198" s="295"/>
      <c r="O198" s="383"/>
      <c r="P198" s="295"/>
      <c r="Q198" s="295"/>
      <c r="R198" s="295"/>
      <c r="S198" s="295"/>
      <c r="T198" s="295"/>
      <c r="U198" s="383"/>
      <c r="V198" s="295"/>
      <c r="W198" s="295"/>
      <c r="X198" s="295"/>
      <c r="Y198" s="295"/>
      <c r="Z198" s="295"/>
      <c r="AA198" s="383"/>
      <c r="AB198" s="295"/>
      <c r="AC198" s="295"/>
      <c r="AD198" s="295"/>
      <c r="AE198" s="295"/>
      <c r="AF198" s="295"/>
      <c r="AG198" s="383"/>
      <c r="AH198" s="295"/>
      <c r="AI198" s="295"/>
      <c r="AJ198" s="295"/>
      <c r="AK198" s="295"/>
      <c r="AL198" s="295"/>
    </row>
    <row r="199" spans="9:38" ht="18.75" x14ac:dyDescent="0.2">
      <c r="I199" s="383"/>
      <c r="J199" s="295"/>
      <c r="K199" s="295"/>
      <c r="L199" s="295"/>
      <c r="M199" s="295"/>
      <c r="N199" s="295"/>
      <c r="O199" s="383"/>
      <c r="P199" s="295"/>
      <c r="Q199" s="295"/>
      <c r="R199" s="295"/>
      <c r="S199" s="295"/>
      <c r="T199" s="295"/>
      <c r="U199" s="383"/>
      <c r="V199" s="295"/>
      <c r="W199" s="295"/>
      <c r="X199" s="295"/>
      <c r="Y199" s="295"/>
      <c r="Z199" s="295"/>
      <c r="AA199" s="383"/>
      <c r="AB199" s="295"/>
      <c r="AC199" s="295"/>
      <c r="AD199" s="295"/>
      <c r="AE199" s="295"/>
      <c r="AF199" s="295"/>
      <c r="AG199" s="383"/>
      <c r="AH199" s="295"/>
      <c r="AI199" s="295"/>
      <c r="AJ199" s="295"/>
      <c r="AK199" s="295"/>
      <c r="AL199" s="295"/>
    </row>
    <row r="200" spans="9:38" ht="18.75" x14ac:dyDescent="0.2">
      <c r="I200" s="383"/>
      <c r="J200" s="295"/>
      <c r="K200" s="295"/>
      <c r="L200" s="295"/>
      <c r="M200" s="295"/>
      <c r="N200" s="295"/>
      <c r="O200" s="383"/>
      <c r="P200" s="295"/>
      <c r="Q200" s="295"/>
      <c r="R200" s="295"/>
      <c r="S200" s="295"/>
      <c r="T200" s="295"/>
      <c r="U200" s="383"/>
      <c r="V200" s="295"/>
      <c r="W200" s="295"/>
      <c r="X200" s="295"/>
      <c r="Y200" s="295"/>
      <c r="Z200" s="295"/>
      <c r="AA200" s="383"/>
      <c r="AB200" s="295"/>
      <c r="AC200" s="295"/>
      <c r="AD200" s="295"/>
      <c r="AE200" s="295"/>
      <c r="AF200" s="295"/>
      <c r="AG200" s="383"/>
      <c r="AH200" s="295"/>
      <c r="AI200" s="295"/>
      <c r="AJ200" s="295"/>
      <c r="AK200" s="295"/>
      <c r="AL200" s="295"/>
    </row>
    <row r="201" spans="9:38" ht="18.75" x14ac:dyDescent="0.2">
      <c r="I201" s="383"/>
      <c r="J201" s="295"/>
      <c r="K201" s="295"/>
      <c r="L201" s="295"/>
      <c r="M201" s="295"/>
      <c r="N201" s="295"/>
      <c r="O201" s="383"/>
      <c r="P201" s="295"/>
      <c r="Q201" s="295"/>
      <c r="R201" s="295"/>
      <c r="S201" s="295"/>
      <c r="T201" s="295"/>
      <c r="U201" s="383"/>
      <c r="V201" s="295"/>
      <c r="W201" s="295"/>
      <c r="X201" s="295"/>
      <c r="Y201" s="295"/>
      <c r="Z201" s="295"/>
      <c r="AA201" s="383"/>
      <c r="AB201" s="295"/>
      <c r="AC201" s="295"/>
      <c r="AD201" s="295"/>
      <c r="AE201" s="295"/>
      <c r="AF201" s="295"/>
      <c r="AG201" s="383"/>
      <c r="AH201" s="295"/>
      <c r="AI201" s="295"/>
      <c r="AJ201" s="295"/>
      <c r="AK201" s="295"/>
      <c r="AL201" s="295"/>
    </row>
    <row r="202" spans="9:38" ht="18.75" x14ac:dyDescent="0.2">
      <c r="I202" s="383"/>
      <c r="J202" s="295"/>
      <c r="K202" s="295"/>
      <c r="L202" s="295"/>
      <c r="M202" s="295"/>
      <c r="N202" s="295"/>
      <c r="O202" s="383"/>
      <c r="P202" s="295"/>
      <c r="Q202" s="295"/>
      <c r="R202" s="295"/>
      <c r="S202" s="295"/>
      <c r="T202" s="295"/>
      <c r="U202" s="383"/>
      <c r="V202" s="295"/>
      <c r="W202" s="295"/>
      <c r="X202" s="295"/>
      <c r="Y202" s="295"/>
      <c r="Z202" s="295"/>
      <c r="AA202" s="383"/>
      <c r="AB202" s="295"/>
      <c r="AC202" s="295"/>
      <c r="AD202" s="295"/>
      <c r="AE202" s="295"/>
      <c r="AF202" s="295"/>
      <c r="AG202" s="383"/>
      <c r="AH202" s="295"/>
      <c r="AI202" s="295"/>
      <c r="AJ202" s="295"/>
      <c r="AK202" s="295"/>
      <c r="AL202" s="295"/>
    </row>
    <row r="203" spans="9:38" ht="18.75" x14ac:dyDescent="0.2">
      <c r="I203" s="383"/>
      <c r="J203" s="295"/>
      <c r="K203" s="295"/>
      <c r="L203" s="295"/>
      <c r="M203" s="295"/>
      <c r="N203" s="295"/>
      <c r="O203" s="383"/>
      <c r="P203" s="295"/>
      <c r="Q203" s="295"/>
      <c r="R203" s="295"/>
      <c r="S203" s="295"/>
      <c r="T203" s="295"/>
      <c r="U203" s="383"/>
      <c r="V203" s="295"/>
      <c r="W203" s="295"/>
      <c r="X203" s="295"/>
      <c r="Y203" s="295"/>
      <c r="Z203" s="295"/>
      <c r="AA203" s="383"/>
      <c r="AB203" s="295"/>
      <c r="AC203" s="295"/>
      <c r="AD203" s="295"/>
      <c r="AE203" s="295"/>
      <c r="AF203" s="295"/>
      <c r="AG203" s="383"/>
      <c r="AH203" s="295"/>
      <c r="AI203" s="295"/>
      <c r="AJ203" s="295"/>
      <c r="AK203" s="295"/>
      <c r="AL203" s="295"/>
    </row>
    <row r="204" spans="9:38" ht="18.75" x14ac:dyDescent="0.2">
      <c r="I204" s="383"/>
      <c r="J204" s="295"/>
      <c r="K204" s="295"/>
      <c r="L204" s="295"/>
      <c r="M204" s="295"/>
      <c r="N204" s="295"/>
      <c r="O204" s="383"/>
      <c r="P204" s="295"/>
      <c r="Q204" s="295"/>
      <c r="R204" s="295"/>
      <c r="S204" s="295"/>
      <c r="T204" s="295"/>
      <c r="U204" s="383"/>
      <c r="V204" s="295"/>
      <c r="W204" s="295"/>
      <c r="X204" s="295"/>
      <c r="Y204" s="295"/>
      <c r="Z204" s="295"/>
      <c r="AA204" s="383"/>
      <c r="AB204" s="295"/>
      <c r="AC204" s="295"/>
      <c r="AD204" s="295"/>
      <c r="AE204" s="295"/>
      <c r="AF204" s="295"/>
      <c r="AG204" s="383"/>
      <c r="AH204" s="295"/>
      <c r="AI204" s="295"/>
      <c r="AJ204" s="295"/>
      <c r="AK204" s="295"/>
      <c r="AL204" s="295"/>
    </row>
    <row r="205" spans="9:38" ht="18.75" x14ac:dyDescent="0.2">
      <c r="I205" s="383"/>
      <c r="J205" s="295"/>
      <c r="K205" s="295"/>
      <c r="L205" s="295"/>
      <c r="M205" s="295"/>
      <c r="N205" s="295"/>
      <c r="O205" s="383"/>
      <c r="P205" s="295"/>
      <c r="Q205" s="295"/>
      <c r="R205" s="295"/>
      <c r="S205" s="295"/>
      <c r="T205" s="295"/>
      <c r="U205" s="383"/>
      <c r="V205" s="295"/>
      <c r="W205" s="295"/>
      <c r="X205" s="295"/>
      <c r="Y205" s="295"/>
      <c r="Z205" s="295"/>
      <c r="AA205" s="383"/>
      <c r="AB205" s="295"/>
      <c r="AC205" s="295"/>
      <c r="AD205" s="295"/>
      <c r="AE205" s="295"/>
      <c r="AF205" s="295"/>
      <c r="AG205" s="383"/>
      <c r="AH205" s="295"/>
      <c r="AI205" s="295"/>
      <c r="AJ205" s="295"/>
      <c r="AK205" s="295"/>
      <c r="AL205" s="295"/>
    </row>
    <row r="206" spans="9:38" ht="18.75" x14ac:dyDescent="0.2">
      <c r="I206" s="383"/>
      <c r="J206" s="295"/>
      <c r="K206" s="295"/>
      <c r="L206" s="295"/>
      <c r="M206" s="295"/>
      <c r="N206" s="295"/>
      <c r="O206" s="383"/>
      <c r="P206" s="295"/>
      <c r="Q206" s="295"/>
      <c r="R206" s="295"/>
      <c r="S206" s="295"/>
      <c r="T206" s="295"/>
      <c r="U206" s="383"/>
      <c r="V206" s="295"/>
      <c r="W206" s="295"/>
      <c r="X206" s="295"/>
      <c r="Y206" s="295"/>
      <c r="Z206" s="295"/>
      <c r="AA206" s="383"/>
      <c r="AB206" s="295"/>
      <c r="AC206" s="295"/>
      <c r="AD206" s="295"/>
      <c r="AE206" s="295"/>
      <c r="AF206" s="295"/>
      <c r="AG206" s="383"/>
      <c r="AH206" s="295"/>
      <c r="AI206" s="295"/>
      <c r="AJ206" s="295"/>
      <c r="AK206" s="295"/>
      <c r="AL206" s="295"/>
    </row>
    <row r="207" spans="9:38" ht="18.75" x14ac:dyDescent="0.2">
      <c r="I207" s="383"/>
      <c r="J207" s="295"/>
      <c r="K207" s="295"/>
      <c r="L207" s="295"/>
      <c r="M207" s="295"/>
      <c r="N207" s="295"/>
      <c r="O207" s="383"/>
      <c r="P207" s="295"/>
      <c r="Q207" s="295"/>
      <c r="R207" s="295"/>
      <c r="S207" s="295"/>
      <c r="T207" s="295"/>
      <c r="U207" s="383"/>
      <c r="V207" s="295"/>
      <c r="W207" s="295"/>
      <c r="X207" s="295"/>
      <c r="Y207" s="295"/>
      <c r="Z207" s="295"/>
      <c r="AA207" s="383"/>
      <c r="AB207" s="295"/>
      <c r="AC207" s="295"/>
      <c r="AD207" s="295"/>
      <c r="AE207" s="295"/>
      <c r="AF207" s="295"/>
      <c r="AG207" s="383"/>
      <c r="AH207" s="295"/>
      <c r="AI207" s="295"/>
      <c r="AJ207" s="295"/>
      <c r="AK207" s="295"/>
      <c r="AL207" s="295"/>
    </row>
    <row r="208" spans="9:38" ht="18.75" x14ac:dyDescent="0.2">
      <c r="I208" s="383"/>
      <c r="J208" s="295"/>
      <c r="K208" s="295"/>
      <c r="L208" s="295"/>
      <c r="M208" s="295"/>
      <c r="N208" s="295"/>
      <c r="O208" s="383"/>
      <c r="P208" s="295"/>
      <c r="Q208" s="295"/>
      <c r="R208" s="295"/>
      <c r="S208" s="295"/>
      <c r="T208" s="295"/>
      <c r="U208" s="383"/>
      <c r="V208" s="295"/>
      <c r="W208" s="295"/>
      <c r="X208" s="295"/>
      <c r="Y208" s="295"/>
      <c r="Z208" s="295"/>
      <c r="AA208" s="383"/>
      <c r="AB208" s="295"/>
      <c r="AC208" s="295"/>
      <c r="AD208" s="295"/>
      <c r="AE208" s="295"/>
      <c r="AF208" s="295"/>
      <c r="AG208" s="383"/>
      <c r="AH208" s="295"/>
      <c r="AI208" s="295"/>
      <c r="AJ208" s="295"/>
      <c r="AK208" s="295"/>
      <c r="AL208" s="295"/>
    </row>
    <row r="209" spans="9:38" ht="18.75" x14ac:dyDescent="0.2">
      <c r="I209" s="383"/>
      <c r="J209" s="295"/>
      <c r="K209" s="295"/>
      <c r="L209" s="295"/>
      <c r="M209" s="295"/>
      <c r="N209" s="295"/>
      <c r="O209" s="383"/>
      <c r="P209" s="295"/>
      <c r="Q209" s="295"/>
      <c r="R209" s="295"/>
      <c r="S209" s="295"/>
      <c r="T209" s="295"/>
      <c r="U209" s="383"/>
      <c r="V209" s="295"/>
      <c r="W209" s="295"/>
      <c r="X209" s="295"/>
      <c r="Y209" s="295"/>
      <c r="Z209" s="295"/>
      <c r="AA209" s="383"/>
      <c r="AB209" s="295"/>
      <c r="AC209" s="295"/>
      <c r="AD209" s="295"/>
      <c r="AE209" s="295"/>
      <c r="AF209" s="295"/>
      <c r="AG209" s="383"/>
      <c r="AH209" s="295"/>
      <c r="AI209" s="295"/>
      <c r="AJ209" s="295"/>
      <c r="AK209" s="295"/>
      <c r="AL209" s="295"/>
    </row>
    <row r="210" spans="9:38" ht="18.75" x14ac:dyDescent="0.2">
      <c r="I210" s="383"/>
      <c r="J210" s="295"/>
      <c r="K210" s="295"/>
      <c r="L210" s="295"/>
      <c r="M210" s="295"/>
      <c r="N210" s="295"/>
      <c r="O210" s="383"/>
      <c r="P210" s="295"/>
      <c r="Q210" s="295"/>
      <c r="R210" s="295"/>
      <c r="S210" s="295"/>
      <c r="T210" s="295"/>
      <c r="U210" s="383"/>
      <c r="V210" s="295"/>
      <c r="W210" s="295"/>
      <c r="X210" s="295"/>
      <c r="Y210" s="295"/>
      <c r="Z210" s="295"/>
      <c r="AA210" s="383"/>
      <c r="AB210" s="295"/>
      <c r="AC210" s="295"/>
      <c r="AD210" s="295"/>
      <c r="AE210" s="295"/>
      <c r="AF210" s="295"/>
      <c r="AG210" s="383"/>
      <c r="AH210" s="295"/>
      <c r="AI210" s="295"/>
      <c r="AJ210" s="295"/>
      <c r="AK210" s="295"/>
      <c r="AL210" s="295"/>
    </row>
    <row r="211" spans="9:38" ht="18.75" x14ac:dyDescent="0.2">
      <c r="I211" s="383"/>
      <c r="J211" s="295"/>
      <c r="K211" s="295"/>
      <c r="L211" s="295"/>
      <c r="M211" s="295"/>
      <c r="N211" s="295"/>
      <c r="O211" s="383"/>
      <c r="P211" s="295"/>
      <c r="Q211" s="295"/>
      <c r="R211" s="295"/>
      <c r="S211" s="295"/>
      <c r="T211" s="295"/>
      <c r="U211" s="383"/>
      <c r="V211" s="295"/>
      <c r="W211" s="295"/>
      <c r="X211" s="295"/>
      <c r="Y211" s="295"/>
      <c r="Z211" s="295"/>
      <c r="AA211" s="383"/>
      <c r="AB211" s="295"/>
      <c r="AC211" s="295"/>
      <c r="AD211" s="295"/>
      <c r="AE211" s="295"/>
      <c r="AF211" s="295"/>
      <c r="AG211" s="383"/>
      <c r="AH211" s="295"/>
      <c r="AI211" s="295"/>
      <c r="AJ211" s="295"/>
      <c r="AK211" s="295"/>
      <c r="AL211" s="295"/>
    </row>
    <row r="212" spans="9:38" ht="18.75" x14ac:dyDescent="0.2">
      <c r="I212" s="383"/>
      <c r="J212" s="295"/>
      <c r="K212" s="295"/>
      <c r="L212" s="295"/>
      <c r="M212" s="295"/>
      <c r="N212" s="295"/>
      <c r="O212" s="383"/>
      <c r="P212" s="295"/>
      <c r="Q212" s="295"/>
      <c r="R212" s="295"/>
      <c r="S212" s="295"/>
      <c r="T212" s="295"/>
      <c r="U212" s="383"/>
      <c r="V212" s="295"/>
      <c r="W212" s="295"/>
      <c r="X212" s="295"/>
      <c r="Y212" s="295"/>
      <c r="Z212" s="295"/>
      <c r="AA212" s="383"/>
      <c r="AB212" s="295"/>
      <c r="AC212" s="295"/>
      <c r="AD212" s="295"/>
      <c r="AE212" s="295"/>
      <c r="AF212" s="295"/>
      <c r="AG212" s="383"/>
      <c r="AH212" s="295"/>
      <c r="AI212" s="295"/>
      <c r="AJ212" s="295"/>
      <c r="AK212" s="295"/>
      <c r="AL212" s="295"/>
    </row>
    <row r="213" spans="9:38" ht="18.75" x14ac:dyDescent="0.2">
      <c r="I213" s="383"/>
      <c r="J213" s="295"/>
      <c r="K213" s="295"/>
      <c r="L213" s="295"/>
      <c r="M213" s="295"/>
      <c r="N213" s="295"/>
      <c r="O213" s="383"/>
      <c r="P213" s="295"/>
      <c r="Q213" s="295"/>
      <c r="R213" s="295"/>
      <c r="S213" s="295"/>
      <c r="T213" s="295"/>
      <c r="U213" s="383"/>
      <c r="V213" s="295"/>
      <c r="W213" s="295"/>
      <c r="X213" s="295"/>
      <c r="Y213" s="295"/>
      <c r="Z213" s="295"/>
      <c r="AA213" s="383"/>
      <c r="AB213" s="295"/>
      <c r="AC213" s="295"/>
      <c r="AD213" s="295"/>
      <c r="AE213" s="295"/>
      <c r="AF213" s="295"/>
      <c r="AG213" s="383"/>
      <c r="AH213" s="295"/>
      <c r="AI213" s="295"/>
      <c r="AJ213" s="295"/>
      <c r="AK213" s="295"/>
      <c r="AL213" s="295"/>
    </row>
    <row r="214" spans="9:38" ht="18.75" x14ac:dyDescent="0.2">
      <c r="I214" s="383"/>
      <c r="J214" s="295"/>
      <c r="K214" s="295"/>
      <c r="L214" s="295"/>
      <c r="M214" s="295"/>
      <c r="N214" s="295"/>
      <c r="O214" s="383"/>
      <c r="P214" s="295"/>
      <c r="Q214" s="295"/>
      <c r="R214" s="295"/>
      <c r="S214" s="295"/>
      <c r="T214" s="295"/>
      <c r="U214" s="383"/>
      <c r="V214" s="295"/>
      <c r="W214" s="295"/>
      <c r="X214" s="295"/>
      <c r="Y214" s="295"/>
      <c r="Z214" s="295"/>
      <c r="AA214" s="383"/>
      <c r="AB214" s="295"/>
      <c r="AC214" s="295"/>
      <c r="AD214" s="295"/>
      <c r="AE214" s="295"/>
      <c r="AF214" s="295"/>
      <c r="AG214" s="383"/>
      <c r="AH214" s="295"/>
      <c r="AI214" s="295"/>
      <c r="AJ214" s="295"/>
      <c r="AK214" s="295"/>
      <c r="AL214" s="295"/>
    </row>
    <row r="215" spans="9:38" ht="18.75" x14ac:dyDescent="0.2">
      <c r="I215" s="383"/>
      <c r="J215" s="295"/>
      <c r="K215" s="387"/>
      <c r="L215" s="387"/>
      <c r="M215" s="387"/>
      <c r="N215" s="295"/>
      <c r="O215" s="383"/>
      <c r="P215" s="295"/>
      <c r="Q215" s="387"/>
      <c r="R215" s="387"/>
      <c r="S215" s="387"/>
      <c r="T215" s="295"/>
      <c r="U215" s="383"/>
      <c r="V215" s="295"/>
      <c r="W215" s="387"/>
      <c r="X215" s="387"/>
      <c r="Y215" s="387"/>
      <c r="Z215" s="295"/>
      <c r="AA215" s="383"/>
      <c r="AB215" s="295"/>
      <c r="AC215" s="387"/>
      <c r="AD215" s="387"/>
      <c r="AE215" s="387"/>
      <c r="AF215" s="295"/>
      <c r="AG215" s="383"/>
      <c r="AH215" s="295"/>
      <c r="AI215" s="387"/>
      <c r="AJ215" s="387"/>
      <c r="AK215" s="387"/>
      <c r="AL215" s="295"/>
    </row>
    <row r="216" spans="9:38" ht="18.75" x14ac:dyDescent="0.2">
      <c r="I216" s="383"/>
      <c r="J216" s="295"/>
      <c r="K216" s="295"/>
      <c r="L216" s="295"/>
      <c r="M216" s="295"/>
      <c r="N216" s="295"/>
      <c r="O216" s="383"/>
      <c r="P216" s="295"/>
      <c r="Q216" s="295"/>
      <c r="R216" s="295"/>
      <c r="S216" s="295"/>
      <c r="T216" s="295"/>
      <c r="U216" s="383"/>
      <c r="V216" s="295"/>
      <c r="W216" s="295"/>
      <c r="X216" s="295"/>
      <c r="Y216" s="295"/>
      <c r="Z216" s="295"/>
      <c r="AA216" s="383"/>
      <c r="AB216" s="295"/>
      <c r="AC216" s="295"/>
      <c r="AD216" s="295"/>
      <c r="AE216" s="295"/>
      <c r="AF216" s="295"/>
      <c r="AG216" s="383"/>
      <c r="AH216" s="295"/>
      <c r="AI216" s="295"/>
      <c r="AJ216" s="295"/>
      <c r="AK216" s="295"/>
      <c r="AL216" s="295"/>
    </row>
    <row r="217" spans="9:38" ht="18.75" x14ac:dyDescent="0.2">
      <c r="I217" s="383"/>
      <c r="J217" s="295"/>
      <c r="K217" s="295"/>
      <c r="L217" s="295"/>
      <c r="M217" s="295"/>
      <c r="N217" s="295"/>
      <c r="O217" s="383"/>
      <c r="P217" s="295"/>
      <c r="Q217" s="295"/>
      <c r="R217" s="295"/>
      <c r="S217" s="295"/>
      <c r="T217" s="295"/>
      <c r="U217" s="383"/>
      <c r="V217" s="295"/>
      <c r="W217" s="295"/>
      <c r="X217" s="295"/>
      <c r="Y217" s="295"/>
      <c r="Z217" s="295"/>
      <c r="AA217" s="383"/>
      <c r="AB217" s="295"/>
      <c r="AC217" s="295"/>
      <c r="AD217" s="295"/>
      <c r="AE217" s="295"/>
      <c r="AF217" s="295"/>
      <c r="AG217" s="383"/>
      <c r="AH217" s="295"/>
      <c r="AI217" s="295"/>
      <c r="AJ217" s="295"/>
      <c r="AK217" s="295"/>
      <c r="AL217" s="295"/>
    </row>
    <row r="218" spans="9:38" ht="18.75" x14ac:dyDescent="0.2">
      <c r="I218" s="383"/>
      <c r="J218" s="295"/>
      <c r="K218" s="295"/>
      <c r="L218" s="295"/>
      <c r="M218" s="295"/>
      <c r="N218" s="295"/>
      <c r="O218" s="383"/>
      <c r="P218" s="295"/>
      <c r="Q218" s="295"/>
      <c r="R218" s="295"/>
      <c r="S218" s="295"/>
      <c r="T218" s="295"/>
      <c r="U218" s="383"/>
      <c r="V218" s="295"/>
      <c r="W218" s="295"/>
      <c r="X218" s="295"/>
      <c r="Y218" s="295"/>
      <c r="Z218" s="295"/>
      <c r="AA218" s="383"/>
      <c r="AB218" s="295"/>
      <c r="AC218" s="295"/>
      <c r="AD218" s="295"/>
      <c r="AE218" s="295"/>
      <c r="AF218" s="295"/>
      <c r="AG218" s="383"/>
      <c r="AH218" s="295"/>
      <c r="AI218" s="295"/>
      <c r="AJ218" s="295"/>
      <c r="AK218" s="295"/>
      <c r="AL218" s="295"/>
    </row>
    <row r="219" spans="9:38" ht="18.75" x14ac:dyDescent="0.2">
      <c r="I219" s="383"/>
      <c r="J219" s="295"/>
      <c r="K219" s="295"/>
      <c r="L219" s="295"/>
      <c r="M219" s="295"/>
      <c r="N219" s="295"/>
      <c r="O219" s="383"/>
      <c r="P219" s="295"/>
      <c r="Q219" s="295"/>
      <c r="R219" s="295"/>
      <c r="S219" s="295"/>
      <c r="T219" s="295"/>
      <c r="U219" s="383"/>
      <c r="V219" s="295"/>
      <c r="W219" s="295"/>
      <c r="X219" s="295"/>
      <c r="Y219" s="295"/>
      <c r="Z219" s="295"/>
      <c r="AA219" s="383"/>
      <c r="AB219" s="295"/>
      <c r="AC219" s="295"/>
      <c r="AD219" s="295"/>
      <c r="AE219" s="295"/>
      <c r="AF219" s="295"/>
      <c r="AG219" s="383"/>
      <c r="AH219" s="295"/>
      <c r="AI219" s="295"/>
      <c r="AJ219" s="295"/>
      <c r="AK219" s="295"/>
      <c r="AL219" s="295"/>
    </row>
    <row r="220" spans="9:38" ht="18.75" x14ac:dyDescent="0.2">
      <c r="I220" s="383"/>
      <c r="J220" s="295"/>
      <c r="K220" s="295"/>
      <c r="L220" s="295"/>
      <c r="M220" s="295"/>
      <c r="N220" s="295"/>
      <c r="O220" s="383"/>
      <c r="P220" s="295"/>
      <c r="Q220" s="295"/>
      <c r="R220" s="295"/>
      <c r="S220" s="295"/>
      <c r="T220" s="295"/>
      <c r="U220" s="383"/>
      <c r="V220" s="295"/>
      <c r="W220" s="295"/>
      <c r="X220" s="295"/>
      <c r="Y220" s="295"/>
      <c r="Z220" s="295"/>
      <c r="AA220" s="383"/>
      <c r="AB220" s="295"/>
      <c r="AC220" s="295"/>
      <c r="AD220" s="295"/>
      <c r="AE220" s="295"/>
      <c r="AF220" s="295"/>
      <c r="AG220" s="383"/>
      <c r="AH220" s="295"/>
      <c r="AI220" s="295"/>
      <c r="AJ220" s="295"/>
      <c r="AK220" s="295"/>
      <c r="AL220" s="295"/>
    </row>
    <row r="221" spans="9:38" ht="18.75" x14ac:dyDescent="0.2">
      <c r="I221" s="383"/>
      <c r="J221" s="295"/>
      <c r="K221" s="295"/>
      <c r="L221" s="295"/>
      <c r="M221" s="295"/>
      <c r="N221" s="295"/>
      <c r="O221" s="383"/>
      <c r="P221" s="295"/>
      <c r="Q221" s="295"/>
      <c r="R221" s="295"/>
      <c r="S221" s="295"/>
      <c r="T221" s="295"/>
      <c r="U221" s="383"/>
      <c r="V221" s="295"/>
      <c r="W221" s="295"/>
      <c r="X221" s="295"/>
      <c r="Y221" s="295"/>
      <c r="Z221" s="295"/>
      <c r="AA221" s="383"/>
      <c r="AB221" s="295"/>
      <c r="AC221" s="295"/>
      <c r="AD221" s="295"/>
      <c r="AE221" s="295"/>
      <c r="AF221" s="295"/>
      <c r="AG221" s="383"/>
      <c r="AH221" s="295"/>
      <c r="AI221" s="295"/>
      <c r="AJ221" s="295"/>
      <c r="AK221" s="295"/>
      <c r="AL221" s="295"/>
    </row>
    <row r="222" spans="9:38" ht="18.75" x14ac:dyDescent="0.2">
      <c r="I222" s="383"/>
      <c r="J222" s="295"/>
      <c r="K222" s="295"/>
      <c r="L222" s="295"/>
      <c r="M222" s="295"/>
      <c r="N222" s="295"/>
      <c r="O222" s="383"/>
      <c r="P222" s="295"/>
      <c r="Q222" s="295"/>
      <c r="R222" s="295"/>
      <c r="S222" s="295"/>
      <c r="T222" s="295"/>
      <c r="U222" s="383"/>
      <c r="V222" s="295"/>
      <c r="W222" s="295"/>
      <c r="X222" s="295"/>
      <c r="Y222" s="295"/>
      <c r="Z222" s="295"/>
      <c r="AA222" s="383"/>
      <c r="AB222" s="295"/>
      <c r="AC222" s="295"/>
      <c r="AD222" s="295"/>
      <c r="AE222" s="295"/>
      <c r="AF222" s="295"/>
      <c r="AG222" s="383"/>
      <c r="AH222" s="295"/>
      <c r="AI222" s="295"/>
      <c r="AJ222" s="295"/>
      <c r="AK222" s="295"/>
      <c r="AL222" s="295"/>
    </row>
    <row r="223" spans="9:38" ht="18.75" x14ac:dyDescent="0.2">
      <c r="I223" s="383"/>
      <c r="J223" s="295"/>
      <c r="K223" s="295"/>
      <c r="L223" s="295"/>
      <c r="M223" s="295"/>
      <c r="N223" s="295"/>
      <c r="O223" s="383"/>
      <c r="P223" s="295"/>
      <c r="Q223" s="295"/>
      <c r="R223" s="295"/>
      <c r="S223" s="295"/>
      <c r="T223" s="295"/>
      <c r="U223" s="383"/>
      <c r="V223" s="295"/>
      <c r="W223" s="295"/>
      <c r="X223" s="295"/>
      <c r="Y223" s="295"/>
      <c r="Z223" s="295"/>
      <c r="AA223" s="383"/>
      <c r="AB223" s="295"/>
      <c r="AC223" s="295"/>
      <c r="AD223" s="295"/>
      <c r="AE223" s="295"/>
      <c r="AF223" s="295"/>
      <c r="AG223" s="383"/>
      <c r="AH223" s="295"/>
      <c r="AI223" s="295"/>
      <c r="AJ223" s="295"/>
      <c r="AK223" s="295"/>
      <c r="AL223" s="295"/>
    </row>
    <row r="224" spans="9:38" ht="18.75" x14ac:dyDescent="0.2">
      <c r="I224" s="383"/>
      <c r="J224" s="295"/>
      <c r="K224" s="295"/>
      <c r="L224" s="295"/>
      <c r="M224" s="295"/>
      <c r="N224" s="295"/>
      <c r="O224" s="383"/>
      <c r="P224" s="295"/>
      <c r="Q224" s="295"/>
      <c r="R224" s="295"/>
      <c r="S224" s="295"/>
      <c r="T224" s="295"/>
      <c r="U224" s="383"/>
      <c r="V224" s="295"/>
      <c r="W224" s="295"/>
      <c r="X224" s="295"/>
      <c r="Y224" s="295"/>
      <c r="Z224" s="295"/>
      <c r="AA224" s="383"/>
      <c r="AB224" s="295"/>
      <c r="AC224" s="295"/>
      <c r="AD224" s="295"/>
      <c r="AE224" s="295"/>
      <c r="AF224" s="295"/>
      <c r="AG224" s="383"/>
      <c r="AH224" s="295"/>
      <c r="AI224" s="295"/>
      <c r="AJ224" s="295"/>
      <c r="AK224" s="295"/>
      <c r="AL224" s="295"/>
    </row>
    <row r="225" spans="9:38" ht="18.75" x14ac:dyDescent="0.2">
      <c r="I225" s="383"/>
      <c r="J225" s="295"/>
      <c r="K225" s="295"/>
      <c r="L225" s="295"/>
      <c r="M225" s="295"/>
      <c r="N225" s="295"/>
      <c r="O225" s="383"/>
      <c r="P225" s="295"/>
      <c r="Q225" s="295"/>
      <c r="R225" s="295"/>
      <c r="S225" s="295"/>
      <c r="T225" s="295"/>
      <c r="U225" s="383"/>
      <c r="V225" s="295"/>
      <c r="W225" s="295"/>
      <c r="X225" s="295"/>
      <c r="Y225" s="295"/>
      <c r="Z225" s="295"/>
      <c r="AA225" s="383"/>
      <c r="AB225" s="295"/>
      <c r="AC225" s="295"/>
      <c r="AD225" s="295"/>
      <c r="AE225" s="295"/>
      <c r="AF225" s="295"/>
      <c r="AG225" s="383"/>
      <c r="AH225" s="295"/>
      <c r="AI225" s="295"/>
      <c r="AJ225" s="295"/>
      <c r="AK225" s="295"/>
      <c r="AL225" s="295"/>
    </row>
    <row r="226" spans="9:38" ht="18.75" x14ac:dyDescent="0.2">
      <c r="I226" s="383"/>
      <c r="J226" s="295"/>
      <c r="K226" s="295"/>
      <c r="L226" s="295"/>
      <c r="M226" s="295"/>
      <c r="N226" s="295"/>
      <c r="O226" s="383"/>
      <c r="P226" s="295"/>
      <c r="Q226" s="295"/>
      <c r="R226" s="295"/>
      <c r="S226" s="295"/>
      <c r="T226" s="295"/>
      <c r="U226" s="383"/>
      <c r="V226" s="295"/>
      <c r="W226" s="295"/>
      <c r="X226" s="295"/>
      <c r="Y226" s="295"/>
      <c r="Z226" s="295"/>
      <c r="AA226" s="383"/>
      <c r="AB226" s="295"/>
      <c r="AC226" s="295"/>
      <c r="AD226" s="295"/>
      <c r="AE226" s="295"/>
      <c r="AF226" s="295"/>
      <c r="AG226" s="383"/>
      <c r="AH226" s="295"/>
      <c r="AI226" s="295"/>
      <c r="AJ226" s="295"/>
      <c r="AK226" s="295"/>
      <c r="AL226" s="295"/>
    </row>
    <row r="227" spans="9:38" ht="18.75" x14ac:dyDescent="0.2">
      <c r="I227" s="383"/>
      <c r="J227" s="295"/>
      <c r="K227" s="295"/>
      <c r="L227" s="295"/>
      <c r="M227" s="295"/>
      <c r="N227" s="295"/>
      <c r="O227" s="383"/>
      <c r="P227" s="295"/>
      <c r="Q227" s="295"/>
      <c r="R227" s="295"/>
      <c r="S227" s="295"/>
      <c r="T227" s="295"/>
      <c r="U227" s="383"/>
      <c r="V227" s="295"/>
      <c r="W227" s="295"/>
      <c r="X227" s="295"/>
      <c r="Y227" s="295"/>
      <c r="Z227" s="295"/>
      <c r="AA227" s="383"/>
      <c r="AB227" s="295"/>
      <c r="AC227" s="295"/>
      <c r="AD227" s="295"/>
      <c r="AE227" s="295"/>
      <c r="AF227" s="295"/>
      <c r="AG227" s="383"/>
      <c r="AH227" s="295"/>
      <c r="AI227" s="295"/>
      <c r="AJ227" s="295"/>
      <c r="AK227" s="295"/>
      <c r="AL227" s="295"/>
    </row>
    <row r="228" spans="9:38" ht="18.75" x14ac:dyDescent="0.2">
      <c r="I228" s="383"/>
      <c r="J228" s="295"/>
      <c r="K228" s="295"/>
      <c r="L228" s="295"/>
      <c r="M228" s="295"/>
      <c r="N228" s="295"/>
      <c r="O228" s="383"/>
      <c r="P228" s="295"/>
      <c r="Q228" s="295"/>
      <c r="R228" s="295"/>
      <c r="S228" s="295"/>
      <c r="T228" s="295"/>
      <c r="U228" s="383"/>
      <c r="V228" s="295"/>
      <c r="W228" s="295"/>
      <c r="X228" s="295"/>
      <c r="Y228" s="295"/>
      <c r="Z228" s="295"/>
      <c r="AA228" s="383"/>
      <c r="AB228" s="295"/>
      <c r="AC228" s="295"/>
      <c r="AD228" s="295"/>
      <c r="AE228" s="295"/>
      <c r="AF228" s="295"/>
      <c r="AG228" s="383"/>
      <c r="AH228" s="295"/>
      <c r="AI228" s="295"/>
      <c r="AJ228" s="295"/>
      <c r="AK228" s="295"/>
      <c r="AL228" s="295"/>
    </row>
    <row r="229" spans="9:38" ht="18.75" x14ac:dyDescent="0.2">
      <c r="I229" s="383"/>
      <c r="J229" s="295"/>
      <c r="K229" s="295"/>
      <c r="L229" s="295"/>
      <c r="M229" s="295"/>
      <c r="N229" s="295"/>
      <c r="O229" s="383"/>
      <c r="P229" s="295"/>
      <c r="Q229" s="295"/>
      <c r="R229" s="295"/>
      <c r="S229" s="295"/>
      <c r="T229" s="295"/>
      <c r="U229" s="383"/>
      <c r="V229" s="295"/>
      <c r="W229" s="295"/>
      <c r="X229" s="295"/>
      <c r="Y229" s="295"/>
      <c r="Z229" s="295"/>
      <c r="AA229" s="383"/>
      <c r="AB229" s="295"/>
      <c r="AC229" s="295"/>
      <c r="AD229" s="295"/>
      <c r="AE229" s="295"/>
      <c r="AF229" s="295"/>
      <c r="AG229" s="383"/>
      <c r="AH229" s="295"/>
      <c r="AI229" s="295"/>
      <c r="AJ229" s="295"/>
      <c r="AK229" s="295"/>
      <c r="AL229" s="295"/>
    </row>
    <row r="230" spans="9:38" ht="18.75" x14ac:dyDescent="0.2">
      <c r="I230" s="383"/>
      <c r="J230" s="295"/>
      <c r="K230" s="295"/>
      <c r="L230" s="295"/>
      <c r="M230" s="295"/>
      <c r="N230" s="295"/>
      <c r="O230" s="383"/>
      <c r="P230" s="295"/>
      <c r="Q230" s="295"/>
      <c r="R230" s="295"/>
      <c r="S230" s="295"/>
      <c r="T230" s="295"/>
      <c r="U230" s="383"/>
      <c r="V230" s="295"/>
      <c r="W230" s="295"/>
      <c r="X230" s="295"/>
      <c r="Y230" s="295"/>
      <c r="Z230" s="295"/>
      <c r="AA230" s="383"/>
      <c r="AB230" s="295"/>
      <c r="AC230" s="295"/>
      <c r="AD230" s="295"/>
      <c r="AE230" s="295"/>
      <c r="AF230" s="295"/>
      <c r="AG230" s="383"/>
      <c r="AH230" s="295"/>
      <c r="AI230" s="295"/>
      <c r="AJ230" s="295"/>
      <c r="AK230" s="295"/>
      <c r="AL230" s="295"/>
    </row>
    <row r="231" spans="9:38" ht="18.75" x14ac:dyDescent="0.2">
      <c r="I231" s="383"/>
      <c r="J231" s="295"/>
      <c r="K231" s="295"/>
      <c r="L231" s="295"/>
      <c r="M231" s="295"/>
      <c r="N231" s="295"/>
      <c r="O231" s="383"/>
      <c r="P231" s="295"/>
      <c r="Q231" s="295"/>
      <c r="R231" s="295"/>
      <c r="S231" s="295"/>
      <c r="T231" s="295"/>
      <c r="U231" s="383"/>
      <c r="V231" s="295"/>
      <c r="W231" s="295"/>
      <c r="X231" s="295"/>
      <c r="Y231" s="295"/>
      <c r="Z231" s="295"/>
      <c r="AA231" s="383"/>
      <c r="AB231" s="295"/>
      <c r="AC231" s="295"/>
      <c r="AD231" s="295"/>
      <c r="AE231" s="295"/>
      <c r="AF231" s="295"/>
      <c r="AG231" s="383"/>
      <c r="AH231" s="295"/>
      <c r="AI231" s="295"/>
      <c r="AJ231" s="295"/>
      <c r="AK231" s="295"/>
      <c r="AL231" s="295"/>
    </row>
    <row r="232" spans="9:38" ht="18.75" x14ac:dyDescent="0.2">
      <c r="I232" s="383"/>
      <c r="J232" s="295"/>
      <c r="K232" s="295"/>
      <c r="L232" s="295"/>
      <c r="M232" s="295"/>
      <c r="N232" s="295"/>
      <c r="O232" s="383"/>
      <c r="P232" s="295"/>
      <c r="Q232" s="295"/>
      <c r="R232" s="295"/>
      <c r="S232" s="295"/>
      <c r="T232" s="295"/>
      <c r="U232" s="383"/>
      <c r="V232" s="295"/>
      <c r="W232" s="295"/>
      <c r="X232" s="295"/>
      <c r="Y232" s="295"/>
      <c r="Z232" s="295"/>
      <c r="AA232" s="383"/>
      <c r="AB232" s="295"/>
      <c r="AC232" s="295"/>
      <c r="AD232" s="295"/>
      <c r="AE232" s="295"/>
      <c r="AF232" s="295"/>
      <c r="AG232" s="383"/>
      <c r="AH232" s="295"/>
      <c r="AI232" s="295"/>
      <c r="AJ232" s="295"/>
      <c r="AK232" s="295"/>
      <c r="AL232" s="295"/>
    </row>
    <row r="233" spans="9:38" ht="18.75" x14ac:dyDescent="0.2">
      <c r="I233" s="383"/>
      <c r="J233" s="295"/>
      <c r="K233" s="295"/>
      <c r="L233" s="295"/>
      <c r="M233" s="295"/>
      <c r="N233" s="295"/>
      <c r="O233" s="383"/>
      <c r="P233" s="295"/>
      <c r="Q233" s="295"/>
      <c r="R233" s="295"/>
      <c r="S233" s="295"/>
      <c r="T233" s="295"/>
      <c r="U233" s="383"/>
      <c r="V233" s="295"/>
      <c r="W233" s="295"/>
      <c r="X233" s="295"/>
      <c r="Y233" s="295"/>
      <c r="Z233" s="295"/>
      <c r="AA233" s="383"/>
      <c r="AB233" s="295"/>
      <c r="AC233" s="295"/>
      <c r="AD233" s="295"/>
      <c r="AE233" s="295"/>
      <c r="AF233" s="295"/>
      <c r="AG233" s="383"/>
      <c r="AH233" s="295"/>
      <c r="AI233" s="295"/>
      <c r="AJ233" s="295"/>
      <c r="AK233" s="295"/>
      <c r="AL233" s="295"/>
    </row>
    <row r="234" spans="9:38" ht="15.75" x14ac:dyDescent="0.2">
      <c r="I234" s="388"/>
      <c r="J234" s="389"/>
      <c r="K234" s="389"/>
      <c r="L234" s="389"/>
      <c r="M234" s="389"/>
      <c r="N234" s="389"/>
      <c r="O234" s="388"/>
      <c r="P234" s="389"/>
      <c r="Q234" s="389"/>
      <c r="R234" s="389"/>
      <c r="S234" s="389"/>
      <c r="T234" s="389"/>
      <c r="U234" s="388"/>
      <c r="V234" s="389"/>
      <c r="W234" s="389"/>
      <c r="X234" s="389"/>
      <c r="Y234" s="389"/>
      <c r="Z234" s="389"/>
      <c r="AA234" s="388"/>
      <c r="AB234" s="389"/>
      <c r="AC234" s="389"/>
      <c r="AD234" s="389"/>
      <c r="AE234" s="389"/>
      <c r="AF234" s="389"/>
      <c r="AG234" s="388"/>
      <c r="AH234" s="389"/>
      <c r="AI234" s="389"/>
      <c r="AJ234" s="389"/>
      <c r="AK234" s="389"/>
      <c r="AL234" s="389"/>
    </row>
    <row r="235" spans="9:38" ht="15.75" x14ac:dyDescent="0.2">
      <c r="I235" s="388"/>
      <c r="J235" s="389"/>
      <c r="K235" s="389"/>
      <c r="L235" s="389"/>
      <c r="M235" s="389"/>
      <c r="N235" s="389"/>
      <c r="O235" s="388"/>
      <c r="P235" s="389"/>
      <c r="Q235" s="389"/>
      <c r="R235" s="389"/>
      <c r="S235" s="389"/>
      <c r="T235" s="389"/>
      <c r="U235" s="388"/>
      <c r="V235" s="389"/>
      <c r="W235" s="389"/>
      <c r="X235" s="389"/>
      <c r="Y235" s="389"/>
      <c r="Z235" s="389"/>
      <c r="AA235" s="388"/>
      <c r="AB235" s="389"/>
      <c r="AC235" s="389"/>
      <c r="AD235" s="389"/>
      <c r="AE235" s="389"/>
      <c r="AF235" s="389"/>
      <c r="AG235" s="388"/>
      <c r="AH235" s="389"/>
      <c r="AI235" s="389"/>
      <c r="AJ235" s="389"/>
      <c r="AK235" s="389"/>
      <c r="AL235" s="389"/>
    </row>
    <row r="236" spans="9:38" ht="15.75" x14ac:dyDescent="0.2">
      <c r="I236" s="388"/>
      <c r="J236" s="389"/>
      <c r="K236" s="389"/>
      <c r="L236" s="389"/>
      <c r="M236" s="389"/>
      <c r="N236" s="389"/>
      <c r="O236" s="388"/>
      <c r="P236" s="389"/>
      <c r="Q236" s="389"/>
      <c r="R236" s="389"/>
      <c r="S236" s="389"/>
      <c r="T236" s="389"/>
      <c r="U236" s="388"/>
      <c r="V236" s="389"/>
      <c r="W236" s="389"/>
      <c r="X236" s="389"/>
      <c r="Y236" s="389"/>
      <c r="Z236" s="389"/>
      <c r="AA236" s="388"/>
      <c r="AB236" s="389"/>
      <c r="AC236" s="389"/>
      <c r="AD236" s="389"/>
      <c r="AE236" s="389"/>
      <c r="AF236" s="389"/>
      <c r="AG236" s="388"/>
      <c r="AH236" s="389"/>
      <c r="AI236" s="389"/>
      <c r="AJ236" s="389"/>
      <c r="AK236" s="389"/>
      <c r="AL236" s="389"/>
    </row>
    <row r="237" spans="9:38" ht="15.75" x14ac:dyDescent="0.2">
      <c r="I237" s="388"/>
      <c r="J237" s="389"/>
      <c r="K237" s="389"/>
      <c r="L237" s="389"/>
      <c r="M237" s="389"/>
      <c r="N237" s="389"/>
      <c r="O237" s="388"/>
      <c r="P237" s="389"/>
      <c r="Q237" s="389"/>
      <c r="R237" s="389"/>
      <c r="S237" s="389"/>
      <c r="T237" s="389"/>
      <c r="U237" s="388"/>
      <c r="V237" s="389"/>
      <c r="W237" s="389"/>
      <c r="X237" s="389"/>
      <c r="Y237" s="389"/>
      <c r="Z237" s="389"/>
      <c r="AA237" s="388"/>
      <c r="AB237" s="389"/>
      <c r="AC237" s="389"/>
      <c r="AD237" s="389"/>
      <c r="AE237" s="389"/>
      <c r="AF237" s="389"/>
      <c r="AG237" s="388"/>
      <c r="AH237" s="389"/>
      <c r="AI237" s="389"/>
      <c r="AJ237" s="389"/>
      <c r="AK237" s="389"/>
      <c r="AL237" s="389"/>
    </row>
    <row r="238" spans="9:38" ht="15.75" x14ac:dyDescent="0.2">
      <c r="I238" s="388"/>
      <c r="J238" s="389"/>
      <c r="K238" s="389"/>
      <c r="L238" s="389"/>
      <c r="M238" s="389"/>
      <c r="N238" s="389"/>
      <c r="O238" s="388"/>
      <c r="P238" s="389"/>
      <c r="Q238" s="389"/>
      <c r="R238" s="389"/>
      <c r="S238" s="389"/>
      <c r="T238" s="389"/>
      <c r="U238" s="388"/>
      <c r="V238" s="389"/>
      <c r="W238" s="389"/>
      <c r="X238" s="389"/>
      <c r="Y238" s="389"/>
      <c r="Z238" s="389"/>
      <c r="AA238" s="388"/>
      <c r="AB238" s="389"/>
      <c r="AC238" s="389"/>
      <c r="AD238" s="389"/>
      <c r="AE238" s="389"/>
      <c r="AF238" s="389"/>
      <c r="AG238" s="388"/>
      <c r="AH238" s="389"/>
      <c r="AI238" s="389"/>
      <c r="AJ238" s="389"/>
      <c r="AK238" s="389"/>
      <c r="AL238" s="389"/>
    </row>
    <row r="239" spans="9:38" ht="15.75" x14ac:dyDescent="0.2">
      <c r="I239" s="388"/>
      <c r="J239" s="389"/>
      <c r="K239" s="389"/>
      <c r="L239" s="389"/>
      <c r="M239" s="389"/>
      <c r="N239" s="389"/>
      <c r="O239" s="388"/>
      <c r="P239" s="389"/>
      <c r="Q239" s="389"/>
      <c r="R239" s="389"/>
      <c r="S239" s="389"/>
      <c r="T239" s="389"/>
      <c r="U239" s="388"/>
      <c r="V239" s="389"/>
      <c r="W239" s="389"/>
      <c r="X239" s="389"/>
      <c r="Y239" s="389"/>
      <c r="Z239" s="389"/>
      <c r="AA239" s="388"/>
      <c r="AB239" s="389"/>
      <c r="AC239" s="389"/>
      <c r="AD239" s="389"/>
      <c r="AE239" s="389"/>
      <c r="AF239" s="389"/>
      <c r="AG239" s="388"/>
      <c r="AH239" s="389"/>
      <c r="AI239" s="389"/>
      <c r="AJ239" s="389"/>
      <c r="AK239" s="389"/>
      <c r="AL239" s="389"/>
    </row>
    <row r="240" spans="9:38" ht="18.75" x14ac:dyDescent="0.2">
      <c r="I240" s="383"/>
      <c r="J240" s="295"/>
      <c r="K240" s="295"/>
      <c r="L240" s="295"/>
      <c r="M240" s="295"/>
      <c r="N240" s="295"/>
      <c r="O240" s="383"/>
      <c r="P240" s="295"/>
      <c r="Q240" s="295"/>
      <c r="R240" s="295"/>
      <c r="S240" s="295"/>
      <c r="T240" s="295"/>
      <c r="U240" s="383"/>
      <c r="V240" s="295"/>
      <c r="W240" s="295"/>
      <c r="X240" s="295"/>
      <c r="Y240" s="295"/>
      <c r="Z240" s="295"/>
      <c r="AA240" s="383"/>
      <c r="AB240" s="295"/>
      <c r="AC240" s="295"/>
      <c r="AD240" s="295"/>
      <c r="AE240" s="295"/>
      <c r="AF240" s="295"/>
      <c r="AG240" s="383"/>
      <c r="AH240" s="295"/>
      <c r="AI240" s="295"/>
      <c r="AJ240" s="295"/>
      <c r="AK240" s="295"/>
      <c r="AL240" s="295"/>
    </row>
    <row r="241" spans="9:38" ht="18.75" x14ac:dyDescent="0.2">
      <c r="I241" s="383"/>
      <c r="J241" s="295"/>
      <c r="K241" s="295"/>
      <c r="L241" s="295"/>
      <c r="M241" s="295"/>
      <c r="N241" s="295"/>
      <c r="O241" s="383"/>
      <c r="P241" s="295"/>
      <c r="Q241" s="295"/>
      <c r="R241" s="295"/>
      <c r="S241" s="295"/>
      <c r="T241" s="295"/>
      <c r="U241" s="383"/>
      <c r="V241" s="295"/>
      <c r="W241" s="295"/>
      <c r="X241" s="295"/>
      <c r="Y241" s="295"/>
      <c r="Z241" s="295"/>
      <c r="AA241" s="383"/>
      <c r="AB241" s="295"/>
      <c r="AC241" s="295"/>
      <c r="AD241" s="295"/>
      <c r="AE241" s="295"/>
      <c r="AF241" s="295"/>
      <c r="AG241" s="383"/>
      <c r="AH241" s="295"/>
      <c r="AI241" s="295"/>
      <c r="AJ241" s="295"/>
      <c r="AK241" s="295"/>
      <c r="AL241" s="295"/>
    </row>
    <row r="242" spans="9:38" ht="18.75" x14ac:dyDescent="0.2">
      <c r="I242" s="383"/>
      <c r="J242" s="295"/>
      <c r="K242" s="295"/>
      <c r="L242" s="295"/>
      <c r="M242" s="295"/>
      <c r="N242" s="295"/>
      <c r="O242" s="383"/>
      <c r="P242" s="295"/>
      <c r="Q242" s="295"/>
      <c r="R242" s="295"/>
      <c r="S242" s="295"/>
      <c r="T242" s="295"/>
      <c r="U242" s="383"/>
      <c r="V242" s="295"/>
      <c r="W242" s="295"/>
      <c r="X242" s="295"/>
      <c r="Y242" s="295"/>
      <c r="Z242" s="295"/>
      <c r="AA242" s="383"/>
      <c r="AB242" s="295"/>
      <c r="AC242" s="295"/>
      <c r="AD242" s="295"/>
      <c r="AE242" s="295"/>
      <c r="AF242" s="295"/>
      <c r="AG242" s="383"/>
      <c r="AH242" s="295"/>
      <c r="AI242" s="295"/>
      <c r="AJ242" s="295"/>
      <c r="AK242" s="295"/>
      <c r="AL242" s="295"/>
    </row>
    <row r="243" spans="9:38" ht="18.75" x14ac:dyDescent="0.2">
      <c r="I243" s="383"/>
      <c r="J243" s="295"/>
      <c r="K243" s="295"/>
      <c r="L243" s="295"/>
      <c r="M243" s="295"/>
      <c r="N243" s="295"/>
      <c r="O243" s="383"/>
      <c r="P243" s="295"/>
      <c r="Q243" s="295"/>
      <c r="R243" s="295"/>
      <c r="S243" s="295"/>
      <c r="T243" s="295"/>
      <c r="U243" s="383"/>
      <c r="V243" s="295"/>
      <c r="W243" s="295"/>
      <c r="X243" s="295"/>
      <c r="Y243" s="295"/>
      <c r="Z243" s="295"/>
      <c r="AA243" s="383"/>
      <c r="AB243" s="295"/>
      <c r="AC243" s="295"/>
      <c r="AD243" s="295"/>
      <c r="AE243" s="295"/>
      <c r="AF243" s="295"/>
      <c r="AG243" s="383"/>
      <c r="AH243" s="295"/>
      <c r="AI243" s="295"/>
      <c r="AJ243" s="295"/>
      <c r="AK243" s="295"/>
      <c r="AL243" s="295"/>
    </row>
    <row r="244" spans="9:38" ht="18.75" x14ac:dyDescent="0.2">
      <c r="I244" s="383"/>
      <c r="J244" s="295"/>
      <c r="K244" s="295"/>
      <c r="L244" s="295"/>
      <c r="M244" s="295"/>
      <c r="N244" s="295"/>
      <c r="O244" s="383"/>
      <c r="P244" s="295"/>
      <c r="Q244" s="295"/>
      <c r="R244" s="295"/>
      <c r="S244" s="295"/>
      <c r="T244" s="295"/>
      <c r="U244" s="383"/>
      <c r="V244" s="295"/>
      <c r="W244" s="295"/>
      <c r="X244" s="295"/>
      <c r="Y244" s="295"/>
      <c r="Z244" s="295"/>
      <c r="AA244" s="383"/>
      <c r="AB244" s="295"/>
      <c r="AC244" s="295"/>
      <c r="AD244" s="295"/>
      <c r="AE244" s="295"/>
      <c r="AF244" s="295"/>
      <c r="AG244" s="383"/>
      <c r="AH244" s="295"/>
      <c r="AI244" s="295"/>
      <c r="AJ244" s="295"/>
      <c r="AK244" s="295"/>
      <c r="AL244" s="295"/>
    </row>
    <row r="245" spans="9:38" ht="18.75" x14ac:dyDescent="0.2">
      <c r="I245" s="383"/>
      <c r="J245" s="295"/>
      <c r="K245" s="295"/>
      <c r="L245" s="295"/>
      <c r="M245" s="295"/>
      <c r="N245" s="295"/>
      <c r="O245" s="383"/>
      <c r="P245" s="295"/>
      <c r="Q245" s="295"/>
      <c r="R245" s="295"/>
      <c r="S245" s="295"/>
      <c r="T245" s="295"/>
      <c r="U245" s="383"/>
      <c r="V245" s="295"/>
      <c r="W245" s="295"/>
      <c r="X245" s="295"/>
      <c r="Y245" s="295"/>
      <c r="Z245" s="295"/>
      <c r="AA245" s="383"/>
      <c r="AB245" s="295"/>
      <c r="AC245" s="295"/>
      <c r="AD245" s="295"/>
      <c r="AE245" s="295"/>
      <c r="AF245" s="295"/>
      <c r="AG245" s="383"/>
      <c r="AH245" s="295"/>
      <c r="AI245" s="295"/>
      <c r="AJ245" s="295"/>
      <c r="AK245" s="295"/>
      <c r="AL245" s="295"/>
    </row>
    <row r="246" spans="9:38" ht="18.75" x14ac:dyDescent="0.2">
      <c r="I246" s="383"/>
      <c r="J246" s="295"/>
      <c r="K246" s="295"/>
      <c r="L246" s="295"/>
      <c r="M246" s="295"/>
      <c r="N246" s="295"/>
      <c r="O246" s="383"/>
      <c r="P246" s="295"/>
      <c r="Q246" s="295"/>
      <c r="R246" s="295"/>
      <c r="S246" s="295"/>
      <c r="T246" s="295"/>
      <c r="U246" s="383"/>
      <c r="V246" s="295"/>
      <c r="W246" s="295"/>
      <c r="X246" s="295"/>
      <c r="Y246" s="295"/>
      <c r="Z246" s="295"/>
      <c r="AA246" s="383"/>
      <c r="AB246" s="295"/>
      <c r="AC246" s="295"/>
      <c r="AD246" s="295"/>
      <c r="AE246" s="295"/>
      <c r="AF246" s="295"/>
      <c r="AG246" s="383"/>
      <c r="AH246" s="295"/>
      <c r="AI246" s="295"/>
      <c r="AJ246" s="295"/>
      <c r="AK246" s="295"/>
      <c r="AL246" s="295"/>
    </row>
    <row r="247" spans="9:38" ht="18.75" x14ac:dyDescent="0.2">
      <c r="I247" s="383"/>
      <c r="J247" s="295"/>
      <c r="K247" s="295"/>
      <c r="L247" s="295"/>
      <c r="M247" s="295"/>
      <c r="N247" s="295"/>
      <c r="O247" s="383"/>
      <c r="P247" s="295"/>
      <c r="Q247" s="295"/>
      <c r="R247" s="295"/>
      <c r="S247" s="295"/>
      <c r="T247" s="295"/>
      <c r="U247" s="383"/>
      <c r="V247" s="295"/>
      <c r="W247" s="295"/>
      <c r="X247" s="295"/>
      <c r="Y247" s="295"/>
      <c r="Z247" s="295"/>
      <c r="AA247" s="383"/>
      <c r="AB247" s="295"/>
      <c r="AC247" s="295"/>
      <c r="AD247" s="295"/>
      <c r="AE247" s="295"/>
      <c r="AF247" s="295"/>
      <c r="AG247" s="383"/>
      <c r="AH247" s="295"/>
      <c r="AI247" s="295"/>
      <c r="AJ247" s="295"/>
      <c r="AK247" s="295"/>
      <c r="AL247" s="295"/>
    </row>
    <row r="248" spans="9:38" ht="18.75" x14ac:dyDescent="0.2">
      <c r="I248" s="383"/>
      <c r="J248" s="295"/>
      <c r="K248" s="295"/>
      <c r="L248" s="295"/>
      <c r="M248" s="295"/>
      <c r="N248" s="295"/>
      <c r="O248" s="383"/>
      <c r="P248" s="295"/>
      <c r="Q248" s="295"/>
      <c r="R248" s="295"/>
      <c r="S248" s="295"/>
      <c r="T248" s="295"/>
      <c r="U248" s="383"/>
      <c r="V248" s="295"/>
      <c r="W248" s="295"/>
      <c r="X248" s="295"/>
      <c r="Y248" s="295"/>
      <c r="Z248" s="295"/>
      <c r="AA248" s="383"/>
      <c r="AB248" s="295"/>
      <c r="AC248" s="295"/>
      <c r="AD248" s="295"/>
      <c r="AE248" s="295"/>
      <c r="AF248" s="295"/>
      <c r="AG248" s="383"/>
      <c r="AH248" s="295"/>
      <c r="AI248" s="295"/>
      <c r="AJ248" s="295"/>
      <c r="AK248" s="295"/>
      <c r="AL248" s="295"/>
    </row>
    <row r="249" spans="9:38" ht="18.75" x14ac:dyDescent="0.2">
      <c r="I249" s="383"/>
      <c r="J249" s="295"/>
      <c r="K249" s="295"/>
      <c r="L249" s="295"/>
      <c r="M249" s="295"/>
      <c r="N249" s="295"/>
      <c r="O249" s="383"/>
      <c r="P249" s="295"/>
      <c r="Q249" s="295"/>
      <c r="R249" s="295"/>
      <c r="S249" s="295"/>
      <c r="T249" s="295"/>
      <c r="U249" s="383"/>
      <c r="V249" s="295"/>
      <c r="W249" s="295"/>
      <c r="X249" s="295"/>
      <c r="Y249" s="295"/>
      <c r="Z249" s="295"/>
      <c r="AA249" s="383"/>
      <c r="AB249" s="295"/>
      <c r="AC249" s="295"/>
      <c r="AD249" s="295"/>
      <c r="AE249" s="295"/>
      <c r="AF249" s="295"/>
      <c r="AG249" s="383"/>
      <c r="AH249" s="295"/>
      <c r="AI249" s="295"/>
      <c r="AJ249" s="295"/>
      <c r="AK249" s="295"/>
      <c r="AL249" s="295"/>
    </row>
    <row r="250" spans="9:38" ht="18.75" x14ac:dyDescent="0.2">
      <c r="I250" s="383"/>
      <c r="J250" s="295"/>
      <c r="K250" s="295"/>
      <c r="L250" s="295"/>
      <c r="M250" s="295"/>
      <c r="N250" s="295"/>
      <c r="O250" s="383"/>
      <c r="P250" s="295"/>
      <c r="Q250" s="295"/>
      <c r="R250" s="295"/>
      <c r="S250" s="295"/>
      <c r="T250" s="295"/>
      <c r="U250" s="383"/>
      <c r="V250" s="295"/>
      <c r="W250" s="295"/>
      <c r="X250" s="295"/>
      <c r="Y250" s="295"/>
      <c r="Z250" s="295"/>
      <c r="AA250" s="383"/>
      <c r="AB250" s="295"/>
      <c r="AC250" s="295"/>
      <c r="AD250" s="295"/>
      <c r="AE250" s="295"/>
      <c r="AF250" s="295"/>
      <c r="AG250" s="383"/>
      <c r="AH250" s="295"/>
      <c r="AI250" s="295"/>
      <c r="AJ250" s="295"/>
      <c r="AK250" s="295"/>
      <c r="AL250" s="295"/>
    </row>
    <row r="251" spans="9:38" ht="18.75" x14ac:dyDescent="0.2">
      <c r="I251" s="383"/>
      <c r="J251" s="295"/>
      <c r="K251" s="295"/>
      <c r="L251" s="295"/>
      <c r="M251" s="295"/>
      <c r="N251" s="295"/>
      <c r="O251" s="383"/>
      <c r="P251" s="295"/>
      <c r="Q251" s="295"/>
      <c r="R251" s="295"/>
      <c r="S251" s="295"/>
      <c r="T251" s="295"/>
      <c r="U251" s="383"/>
      <c r="V251" s="295"/>
      <c r="W251" s="295"/>
      <c r="X251" s="295"/>
      <c r="Y251" s="295"/>
      <c r="Z251" s="295"/>
      <c r="AA251" s="383"/>
      <c r="AB251" s="295"/>
      <c r="AC251" s="295"/>
      <c r="AD251" s="295"/>
      <c r="AE251" s="295"/>
      <c r="AF251" s="295"/>
      <c r="AG251" s="383"/>
      <c r="AH251" s="295"/>
      <c r="AI251" s="295"/>
      <c r="AJ251" s="295"/>
      <c r="AK251" s="295"/>
      <c r="AL251" s="295"/>
    </row>
    <row r="252" spans="9:38" ht="18.75" x14ac:dyDescent="0.2">
      <c r="I252" s="383"/>
      <c r="J252" s="295"/>
      <c r="K252" s="295"/>
      <c r="L252" s="295"/>
      <c r="M252" s="295"/>
      <c r="N252" s="295"/>
      <c r="O252" s="383"/>
      <c r="P252" s="295"/>
      <c r="Q252" s="295"/>
      <c r="R252" s="295"/>
      <c r="S252" s="295"/>
      <c r="T252" s="295"/>
      <c r="U252" s="383"/>
      <c r="V252" s="295"/>
      <c r="W252" s="295"/>
      <c r="X252" s="295"/>
      <c r="Y252" s="295"/>
      <c r="Z252" s="295"/>
      <c r="AA252" s="383"/>
      <c r="AB252" s="295"/>
      <c r="AC252" s="295"/>
      <c r="AD252" s="295"/>
      <c r="AE252" s="295"/>
      <c r="AF252" s="295"/>
      <c r="AG252" s="383"/>
      <c r="AH252" s="295"/>
      <c r="AI252" s="295"/>
      <c r="AJ252" s="295"/>
      <c r="AK252" s="295"/>
      <c r="AL252" s="295"/>
    </row>
    <row r="253" spans="9:38" ht="18.75" x14ac:dyDescent="0.2">
      <c r="I253" s="383"/>
      <c r="J253" s="295"/>
      <c r="K253" s="295"/>
      <c r="L253" s="295"/>
      <c r="M253" s="295"/>
      <c r="N253" s="295"/>
      <c r="O253" s="383"/>
      <c r="P253" s="295"/>
      <c r="Q253" s="295"/>
      <c r="R253" s="295"/>
      <c r="S253" s="295"/>
      <c r="T253" s="295"/>
      <c r="U253" s="383"/>
      <c r="V253" s="295"/>
      <c r="W253" s="295"/>
      <c r="X253" s="295"/>
      <c r="Y253" s="295"/>
      <c r="Z253" s="295"/>
      <c r="AA253" s="383"/>
      <c r="AB253" s="295"/>
      <c r="AC253" s="295"/>
      <c r="AD253" s="295"/>
      <c r="AE253" s="295"/>
      <c r="AF253" s="295"/>
      <c r="AG253" s="383"/>
      <c r="AH253" s="295"/>
      <c r="AI253" s="295"/>
      <c r="AJ253" s="295"/>
      <c r="AK253" s="295"/>
      <c r="AL253" s="295"/>
    </row>
    <row r="254" spans="9:38" ht="18.75" x14ac:dyDescent="0.2">
      <c r="I254" s="383"/>
      <c r="J254" s="295"/>
      <c r="K254" s="295"/>
      <c r="L254" s="295"/>
      <c r="M254" s="295"/>
      <c r="N254" s="295"/>
      <c r="O254" s="383"/>
      <c r="P254" s="295"/>
      <c r="Q254" s="295"/>
      <c r="R254" s="295"/>
      <c r="S254" s="295"/>
      <c r="T254" s="295"/>
      <c r="U254" s="383"/>
      <c r="V254" s="295"/>
      <c r="W254" s="295"/>
      <c r="X254" s="295"/>
      <c r="Y254" s="295"/>
      <c r="Z254" s="295"/>
      <c r="AA254" s="383"/>
      <c r="AB254" s="295"/>
      <c r="AC254" s="295"/>
      <c r="AD254" s="295"/>
      <c r="AE254" s="295"/>
      <c r="AF254" s="295"/>
      <c r="AG254" s="383"/>
      <c r="AH254" s="295"/>
      <c r="AI254" s="295"/>
      <c r="AJ254" s="295"/>
      <c r="AK254" s="295"/>
      <c r="AL254" s="295"/>
    </row>
    <row r="255" spans="9:38" ht="18.75" x14ac:dyDescent="0.2">
      <c r="I255" s="383"/>
      <c r="J255" s="295"/>
      <c r="K255" s="295"/>
      <c r="L255" s="295"/>
      <c r="M255" s="295"/>
      <c r="N255" s="295"/>
      <c r="O255" s="383"/>
      <c r="P255" s="295"/>
      <c r="Q255" s="295"/>
      <c r="R255" s="295"/>
      <c r="S255" s="295"/>
      <c r="T255" s="295"/>
      <c r="U255" s="383"/>
      <c r="V255" s="295"/>
      <c r="W255" s="295"/>
      <c r="X255" s="295"/>
      <c r="Y255" s="295"/>
      <c r="Z255" s="295"/>
      <c r="AA255" s="383"/>
      <c r="AB255" s="295"/>
      <c r="AC255" s="295"/>
      <c r="AD255" s="295"/>
      <c r="AE255" s="295"/>
      <c r="AF255" s="295"/>
      <c r="AG255" s="383"/>
      <c r="AH255" s="295"/>
      <c r="AI255" s="295"/>
      <c r="AJ255" s="295"/>
      <c r="AK255" s="295"/>
      <c r="AL255" s="295"/>
    </row>
    <row r="256" spans="9:38" ht="18.75" x14ac:dyDescent="0.2">
      <c r="I256" s="383"/>
      <c r="J256" s="295"/>
      <c r="K256" s="295"/>
      <c r="L256" s="295"/>
      <c r="M256" s="295"/>
      <c r="N256" s="295"/>
      <c r="O256" s="383"/>
      <c r="P256" s="295"/>
      <c r="Q256" s="295"/>
      <c r="R256" s="295"/>
      <c r="S256" s="295"/>
      <c r="T256" s="295"/>
      <c r="U256" s="383"/>
      <c r="V256" s="295"/>
      <c r="W256" s="295"/>
      <c r="X256" s="295"/>
      <c r="Y256" s="295"/>
      <c r="Z256" s="295"/>
      <c r="AA256" s="383"/>
      <c r="AB256" s="295"/>
      <c r="AC256" s="295"/>
      <c r="AD256" s="295"/>
      <c r="AE256" s="295"/>
      <c r="AF256" s="295"/>
      <c r="AG256" s="383"/>
      <c r="AH256" s="295"/>
      <c r="AI256" s="295"/>
      <c r="AJ256" s="295"/>
      <c r="AK256" s="295"/>
      <c r="AL256" s="295"/>
    </row>
    <row r="257" spans="9:38" ht="18.75" x14ac:dyDescent="0.2">
      <c r="I257" s="383"/>
      <c r="J257" s="295"/>
      <c r="K257" s="295"/>
      <c r="L257" s="295"/>
      <c r="M257" s="295"/>
      <c r="N257" s="295"/>
      <c r="O257" s="383"/>
      <c r="P257" s="295"/>
      <c r="Q257" s="295"/>
      <c r="R257" s="295"/>
      <c r="S257" s="295"/>
      <c r="T257" s="295"/>
      <c r="U257" s="383"/>
      <c r="V257" s="295"/>
      <c r="W257" s="295"/>
      <c r="X257" s="295"/>
      <c r="Y257" s="295"/>
      <c r="Z257" s="295"/>
      <c r="AA257" s="383"/>
      <c r="AB257" s="295"/>
      <c r="AC257" s="295"/>
      <c r="AD257" s="295"/>
      <c r="AE257" s="295"/>
      <c r="AF257" s="295"/>
      <c r="AG257" s="383"/>
      <c r="AH257" s="295"/>
      <c r="AI257" s="295"/>
      <c r="AJ257" s="295"/>
      <c r="AK257" s="295"/>
      <c r="AL257" s="295"/>
    </row>
    <row r="258" spans="9:38" ht="18.75" x14ac:dyDescent="0.2">
      <c r="I258" s="383"/>
      <c r="J258" s="295"/>
      <c r="K258" s="295"/>
      <c r="L258" s="295"/>
      <c r="M258" s="295"/>
      <c r="N258" s="295"/>
      <c r="O258" s="383"/>
      <c r="P258" s="295"/>
      <c r="Q258" s="295"/>
      <c r="R258" s="295"/>
      <c r="S258" s="295"/>
      <c r="T258" s="295"/>
      <c r="U258" s="383"/>
      <c r="V258" s="295"/>
      <c r="W258" s="295"/>
      <c r="X258" s="295"/>
      <c r="Y258" s="295"/>
      <c r="Z258" s="295"/>
      <c r="AA258" s="383"/>
      <c r="AB258" s="295"/>
      <c r="AC258" s="295"/>
      <c r="AD258" s="295"/>
      <c r="AE258" s="295"/>
      <c r="AF258" s="295"/>
      <c r="AG258" s="383"/>
      <c r="AH258" s="295"/>
      <c r="AI258" s="295"/>
      <c r="AJ258" s="295"/>
      <c r="AK258" s="295"/>
      <c r="AL258" s="295"/>
    </row>
    <row r="259" spans="9:38" ht="18.75" x14ac:dyDescent="0.2">
      <c r="I259" s="383"/>
      <c r="J259" s="295"/>
      <c r="K259" s="295"/>
      <c r="L259" s="295"/>
      <c r="M259" s="295"/>
      <c r="N259" s="295"/>
      <c r="O259" s="383"/>
      <c r="P259" s="295"/>
      <c r="Q259" s="295"/>
      <c r="R259" s="295"/>
      <c r="S259" s="295"/>
      <c r="T259" s="295"/>
      <c r="U259" s="383"/>
      <c r="V259" s="295"/>
      <c r="W259" s="295"/>
      <c r="X259" s="295"/>
      <c r="Y259" s="295"/>
      <c r="Z259" s="295"/>
      <c r="AA259" s="383"/>
      <c r="AB259" s="295"/>
      <c r="AC259" s="295"/>
      <c r="AD259" s="295"/>
      <c r="AE259" s="295"/>
      <c r="AF259" s="295"/>
      <c r="AG259" s="383"/>
      <c r="AH259" s="295"/>
      <c r="AI259" s="295"/>
      <c r="AJ259" s="295"/>
      <c r="AK259" s="295"/>
      <c r="AL259" s="295"/>
    </row>
    <row r="260" spans="9:38" ht="18.75" x14ac:dyDescent="0.2">
      <c r="I260" s="383"/>
      <c r="J260" s="295"/>
      <c r="K260" s="295"/>
      <c r="L260" s="295"/>
      <c r="M260" s="295"/>
      <c r="N260" s="295"/>
      <c r="O260" s="383"/>
      <c r="P260" s="295"/>
      <c r="Q260" s="295"/>
      <c r="R260" s="295"/>
      <c r="S260" s="295"/>
      <c r="T260" s="295"/>
      <c r="U260" s="383"/>
      <c r="V260" s="295"/>
      <c r="W260" s="295"/>
      <c r="X260" s="295"/>
      <c r="Y260" s="295"/>
      <c r="Z260" s="295"/>
      <c r="AA260" s="383"/>
      <c r="AB260" s="295"/>
      <c r="AC260" s="295"/>
      <c r="AD260" s="295"/>
      <c r="AE260" s="295"/>
      <c r="AF260" s="295"/>
      <c r="AG260" s="383"/>
      <c r="AH260" s="295"/>
      <c r="AI260" s="295"/>
      <c r="AJ260" s="295"/>
      <c r="AK260" s="295"/>
      <c r="AL260" s="295"/>
    </row>
    <row r="261" spans="9:38" ht="18.75" x14ac:dyDescent="0.2">
      <c r="I261" s="383"/>
      <c r="J261" s="295"/>
      <c r="K261" s="295"/>
      <c r="L261" s="295"/>
      <c r="M261" s="295"/>
      <c r="N261" s="295"/>
      <c r="O261" s="383"/>
      <c r="P261" s="295"/>
      <c r="Q261" s="295"/>
      <c r="R261" s="295"/>
      <c r="S261" s="295"/>
      <c r="T261" s="295"/>
      <c r="U261" s="383"/>
      <c r="V261" s="295"/>
      <c r="W261" s="295"/>
      <c r="X261" s="295"/>
      <c r="Y261" s="295"/>
      <c r="Z261" s="295"/>
      <c r="AA261" s="383"/>
      <c r="AB261" s="295"/>
      <c r="AC261" s="295"/>
      <c r="AD261" s="295"/>
      <c r="AE261" s="295"/>
      <c r="AF261" s="295"/>
      <c r="AG261" s="383"/>
      <c r="AH261" s="295"/>
      <c r="AI261" s="295"/>
      <c r="AJ261" s="295"/>
      <c r="AK261" s="295"/>
      <c r="AL261" s="295"/>
    </row>
    <row r="262" spans="9:38" ht="18.75" x14ac:dyDescent="0.2">
      <c r="I262" s="383"/>
      <c r="J262" s="295"/>
      <c r="K262" s="295"/>
      <c r="L262" s="295"/>
      <c r="M262" s="295"/>
      <c r="N262" s="295"/>
      <c r="O262" s="383"/>
      <c r="P262" s="295"/>
      <c r="Q262" s="295"/>
      <c r="R262" s="295"/>
      <c r="S262" s="295"/>
      <c r="T262" s="295"/>
      <c r="U262" s="383"/>
      <c r="V262" s="295"/>
      <c r="W262" s="295"/>
      <c r="X262" s="295"/>
      <c r="Y262" s="295"/>
      <c r="Z262" s="295"/>
      <c r="AA262" s="383"/>
      <c r="AB262" s="295"/>
      <c r="AC262" s="295"/>
      <c r="AD262" s="295"/>
      <c r="AE262" s="295"/>
      <c r="AF262" s="295"/>
      <c r="AG262" s="383"/>
      <c r="AH262" s="295"/>
      <c r="AI262" s="295"/>
      <c r="AJ262" s="295"/>
      <c r="AK262" s="295"/>
      <c r="AL262" s="295"/>
    </row>
    <row r="263" spans="9:38" ht="18.75" x14ac:dyDescent="0.2">
      <c r="I263" s="383"/>
      <c r="J263" s="295"/>
      <c r="K263" s="295"/>
      <c r="L263" s="295"/>
      <c r="M263" s="295"/>
      <c r="N263" s="295"/>
      <c r="O263" s="383"/>
      <c r="P263" s="295"/>
      <c r="Q263" s="295"/>
      <c r="R263" s="295"/>
      <c r="S263" s="295"/>
      <c r="T263" s="295"/>
      <c r="U263" s="383"/>
      <c r="V263" s="295"/>
      <c r="W263" s="295"/>
      <c r="X263" s="295"/>
      <c r="Y263" s="295"/>
      <c r="Z263" s="295"/>
      <c r="AA263" s="383"/>
      <c r="AB263" s="295"/>
      <c r="AC263" s="295"/>
      <c r="AD263" s="295"/>
      <c r="AE263" s="295"/>
      <c r="AF263" s="295"/>
      <c r="AG263" s="383"/>
      <c r="AH263" s="295"/>
      <c r="AI263" s="295"/>
      <c r="AJ263" s="295"/>
      <c r="AK263" s="295"/>
      <c r="AL263" s="295"/>
    </row>
    <row r="264" spans="9:38" ht="18.75" x14ac:dyDescent="0.2">
      <c r="I264" s="383"/>
      <c r="J264" s="295"/>
      <c r="K264" s="295"/>
      <c r="L264" s="295"/>
      <c r="M264" s="295"/>
      <c r="N264" s="295"/>
      <c r="O264" s="383"/>
      <c r="P264" s="295"/>
      <c r="Q264" s="295"/>
      <c r="R264" s="295"/>
      <c r="S264" s="295"/>
      <c r="T264" s="295"/>
      <c r="U264" s="383"/>
      <c r="V264" s="295"/>
      <c r="W264" s="295"/>
      <c r="X264" s="295"/>
      <c r="Y264" s="295"/>
      <c r="Z264" s="295"/>
      <c r="AA264" s="383"/>
      <c r="AB264" s="295"/>
      <c r="AC264" s="295"/>
      <c r="AD264" s="295"/>
      <c r="AE264" s="295"/>
      <c r="AF264" s="295"/>
      <c r="AG264" s="383"/>
      <c r="AH264" s="295"/>
      <c r="AI264" s="295"/>
      <c r="AJ264" s="295"/>
      <c r="AK264" s="295"/>
      <c r="AL264" s="295"/>
    </row>
    <row r="265" spans="9:38" ht="18.75" x14ac:dyDescent="0.2">
      <c r="I265" s="383"/>
      <c r="J265" s="295"/>
      <c r="K265" s="295"/>
      <c r="L265" s="295"/>
      <c r="M265" s="295"/>
      <c r="N265" s="295"/>
      <c r="O265" s="383"/>
      <c r="P265" s="295"/>
      <c r="Q265" s="295"/>
      <c r="R265" s="295"/>
      <c r="S265" s="295"/>
      <c r="T265" s="295"/>
      <c r="U265" s="383"/>
      <c r="V265" s="295"/>
      <c r="W265" s="295"/>
      <c r="X265" s="295"/>
      <c r="Y265" s="295"/>
      <c r="Z265" s="295"/>
      <c r="AA265" s="383"/>
      <c r="AB265" s="295"/>
      <c r="AC265" s="295"/>
      <c r="AD265" s="295"/>
      <c r="AE265" s="295"/>
      <c r="AF265" s="295"/>
      <c r="AG265" s="383"/>
      <c r="AH265" s="295"/>
      <c r="AI265" s="295"/>
      <c r="AJ265" s="295"/>
      <c r="AK265" s="295"/>
      <c r="AL265" s="295"/>
    </row>
    <row r="266" spans="9:38" ht="18.75" x14ac:dyDescent="0.2">
      <c r="I266" s="383"/>
      <c r="J266" s="295"/>
      <c r="K266" s="295"/>
      <c r="L266" s="295"/>
      <c r="M266" s="295"/>
      <c r="N266" s="295"/>
      <c r="O266" s="383"/>
      <c r="P266" s="295"/>
      <c r="Q266" s="295"/>
      <c r="R266" s="295"/>
      <c r="S266" s="295"/>
      <c r="T266" s="295"/>
      <c r="U266" s="383"/>
      <c r="V266" s="295"/>
      <c r="W266" s="295"/>
      <c r="X266" s="295"/>
      <c r="Y266" s="295"/>
      <c r="Z266" s="295"/>
      <c r="AA266" s="383"/>
      <c r="AB266" s="295"/>
      <c r="AC266" s="295"/>
      <c r="AD266" s="295"/>
      <c r="AE266" s="295"/>
      <c r="AF266" s="295"/>
      <c r="AG266" s="383"/>
      <c r="AH266" s="295"/>
      <c r="AI266" s="295"/>
      <c r="AJ266" s="295"/>
      <c r="AK266" s="295"/>
      <c r="AL266" s="295"/>
    </row>
    <row r="267" spans="9:38" ht="18.75" x14ac:dyDescent="0.2">
      <c r="I267" s="383"/>
      <c r="J267" s="295"/>
      <c r="K267" s="295"/>
      <c r="L267" s="295"/>
      <c r="M267" s="295"/>
      <c r="N267" s="295"/>
      <c r="O267" s="383"/>
      <c r="P267" s="295"/>
      <c r="Q267" s="295"/>
      <c r="R267" s="295"/>
      <c r="S267" s="295"/>
      <c r="T267" s="295"/>
      <c r="U267" s="383"/>
      <c r="V267" s="295"/>
      <c r="W267" s="295"/>
      <c r="X267" s="295"/>
      <c r="Y267" s="295"/>
      <c r="Z267" s="295"/>
      <c r="AA267" s="383"/>
      <c r="AB267" s="295"/>
      <c r="AC267" s="295"/>
      <c r="AD267" s="295"/>
      <c r="AE267" s="295"/>
      <c r="AF267" s="295"/>
      <c r="AG267" s="383"/>
      <c r="AH267" s="295"/>
      <c r="AI267" s="295"/>
      <c r="AJ267" s="295"/>
      <c r="AK267" s="295"/>
      <c r="AL267" s="295"/>
    </row>
    <row r="268" spans="9:38" ht="18.75" x14ac:dyDescent="0.2">
      <c r="I268" s="383"/>
      <c r="J268" s="295"/>
      <c r="K268" s="295"/>
      <c r="L268" s="295"/>
      <c r="M268" s="295"/>
      <c r="N268" s="295"/>
      <c r="O268" s="383"/>
      <c r="P268" s="295"/>
      <c r="Q268" s="295"/>
      <c r="R268" s="295"/>
      <c r="S268" s="295"/>
      <c r="T268" s="295"/>
      <c r="U268" s="383"/>
      <c r="V268" s="295"/>
      <c r="W268" s="295"/>
      <c r="X268" s="295"/>
      <c r="Y268" s="295"/>
      <c r="Z268" s="295"/>
      <c r="AA268" s="383"/>
      <c r="AB268" s="295"/>
      <c r="AC268" s="295"/>
      <c r="AD268" s="295"/>
      <c r="AE268" s="295"/>
      <c r="AF268" s="295"/>
      <c r="AG268" s="383"/>
      <c r="AH268" s="295"/>
      <c r="AI268" s="295"/>
      <c r="AJ268" s="295"/>
      <c r="AK268" s="295"/>
      <c r="AL268" s="295"/>
    </row>
    <row r="269" spans="9:38" ht="18.75" x14ac:dyDescent="0.2">
      <c r="I269" s="383"/>
      <c r="J269" s="295"/>
      <c r="K269" s="295"/>
      <c r="L269" s="295"/>
      <c r="M269" s="295"/>
      <c r="N269" s="295"/>
      <c r="O269" s="383"/>
      <c r="P269" s="295"/>
      <c r="Q269" s="295"/>
      <c r="R269" s="295"/>
      <c r="S269" s="295"/>
      <c r="T269" s="295"/>
      <c r="U269" s="383"/>
      <c r="V269" s="295"/>
      <c r="W269" s="295"/>
      <c r="X269" s="295"/>
      <c r="Y269" s="295"/>
      <c r="Z269" s="295"/>
      <c r="AA269" s="383"/>
      <c r="AB269" s="295"/>
      <c r="AC269" s="295"/>
      <c r="AD269" s="295"/>
      <c r="AE269" s="295"/>
      <c r="AF269" s="295"/>
      <c r="AG269" s="383"/>
      <c r="AH269" s="295"/>
      <c r="AI269" s="295"/>
      <c r="AJ269" s="295"/>
      <c r="AK269" s="295"/>
      <c r="AL269" s="295"/>
    </row>
    <row r="270" spans="9:38" ht="18.75" x14ac:dyDescent="0.2">
      <c r="I270" s="383"/>
      <c r="J270" s="295"/>
      <c r="K270" s="295"/>
      <c r="L270" s="295"/>
      <c r="M270" s="295"/>
      <c r="N270" s="295"/>
      <c r="O270" s="383"/>
      <c r="P270" s="295"/>
      <c r="Q270" s="295"/>
      <c r="R270" s="295"/>
      <c r="S270" s="295"/>
      <c r="T270" s="295"/>
      <c r="U270" s="383"/>
      <c r="V270" s="295"/>
      <c r="W270" s="295"/>
      <c r="X270" s="295"/>
      <c r="Y270" s="295"/>
      <c r="Z270" s="295"/>
      <c r="AA270" s="383"/>
      <c r="AB270" s="295"/>
      <c r="AC270" s="295"/>
      <c r="AD270" s="295"/>
      <c r="AE270" s="295"/>
      <c r="AF270" s="295"/>
      <c r="AG270" s="383"/>
      <c r="AH270" s="295"/>
      <c r="AI270" s="295"/>
      <c r="AJ270" s="295"/>
      <c r="AK270" s="295"/>
      <c r="AL270" s="295"/>
    </row>
    <row r="271" spans="9:38" ht="18.75" x14ac:dyDescent="0.2">
      <c r="I271" s="383"/>
      <c r="J271" s="295"/>
      <c r="K271" s="295"/>
      <c r="L271" s="295"/>
      <c r="M271" s="295"/>
      <c r="N271" s="295"/>
      <c r="O271" s="383"/>
      <c r="P271" s="295"/>
      <c r="Q271" s="295"/>
      <c r="R271" s="295"/>
      <c r="S271" s="295"/>
      <c r="T271" s="295"/>
      <c r="U271" s="383"/>
      <c r="V271" s="295"/>
      <c r="W271" s="295"/>
      <c r="X271" s="295"/>
      <c r="Y271" s="295"/>
      <c r="Z271" s="295"/>
      <c r="AA271" s="383"/>
      <c r="AB271" s="295"/>
      <c r="AC271" s="295"/>
      <c r="AD271" s="295"/>
      <c r="AE271" s="295"/>
      <c r="AF271" s="295"/>
      <c r="AG271" s="383"/>
      <c r="AH271" s="295"/>
      <c r="AI271" s="295"/>
      <c r="AJ271" s="295"/>
      <c r="AK271" s="295"/>
      <c r="AL271" s="295"/>
    </row>
    <row r="272" spans="9:38" ht="18.75" x14ac:dyDescent="0.2">
      <c r="I272" s="383"/>
      <c r="J272" s="295"/>
      <c r="K272" s="295"/>
      <c r="L272" s="295"/>
      <c r="M272" s="295"/>
      <c r="N272" s="295"/>
      <c r="O272" s="383"/>
      <c r="P272" s="295"/>
      <c r="Q272" s="295"/>
      <c r="R272" s="295"/>
      <c r="S272" s="295"/>
      <c r="T272" s="295"/>
      <c r="U272" s="383"/>
      <c r="V272" s="295"/>
      <c r="W272" s="295"/>
      <c r="X272" s="295"/>
      <c r="Y272" s="295"/>
      <c r="Z272" s="295"/>
      <c r="AA272" s="383"/>
      <c r="AB272" s="295"/>
      <c r="AC272" s="295"/>
      <c r="AD272" s="295"/>
      <c r="AE272" s="295"/>
      <c r="AF272" s="295"/>
      <c r="AG272" s="383"/>
      <c r="AH272" s="295"/>
      <c r="AI272" s="295"/>
      <c r="AJ272" s="295"/>
      <c r="AK272" s="295"/>
      <c r="AL272" s="295"/>
    </row>
    <row r="273" spans="9:38" ht="18.75" x14ac:dyDescent="0.2">
      <c r="I273" s="383"/>
      <c r="J273" s="295"/>
      <c r="K273" s="295"/>
      <c r="L273" s="295"/>
      <c r="M273" s="295"/>
      <c r="N273" s="295"/>
      <c r="O273" s="383"/>
      <c r="P273" s="295"/>
      <c r="Q273" s="295"/>
      <c r="R273" s="295"/>
      <c r="S273" s="295"/>
      <c r="T273" s="295"/>
      <c r="U273" s="383"/>
      <c r="V273" s="295"/>
      <c r="W273" s="295"/>
      <c r="X273" s="295"/>
      <c r="Y273" s="295"/>
      <c r="Z273" s="295"/>
      <c r="AA273" s="383"/>
      <c r="AB273" s="295"/>
      <c r="AC273" s="295"/>
      <c r="AD273" s="295"/>
      <c r="AE273" s="295"/>
      <c r="AF273" s="295"/>
      <c r="AG273" s="383"/>
      <c r="AH273" s="295"/>
      <c r="AI273" s="295"/>
      <c r="AJ273" s="295"/>
      <c r="AK273" s="295"/>
      <c r="AL273" s="295"/>
    </row>
    <row r="274" spans="9:38" ht="18.75" x14ac:dyDescent="0.2">
      <c r="I274" s="383"/>
      <c r="J274" s="295"/>
      <c r="K274" s="295"/>
      <c r="L274" s="295"/>
      <c r="M274" s="295"/>
      <c r="N274" s="295"/>
      <c r="O274" s="383"/>
      <c r="P274" s="295"/>
      <c r="Q274" s="295"/>
      <c r="R274" s="295"/>
      <c r="S274" s="295"/>
      <c r="T274" s="295"/>
      <c r="U274" s="383"/>
      <c r="V274" s="295"/>
      <c r="W274" s="295"/>
      <c r="X274" s="295"/>
      <c r="Y274" s="295"/>
      <c r="Z274" s="295"/>
      <c r="AA274" s="383"/>
      <c r="AB274" s="295"/>
      <c r="AC274" s="295"/>
      <c r="AD274" s="295"/>
      <c r="AE274" s="295"/>
      <c r="AF274" s="295"/>
      <c r="AG274" s="383"/>
      <c r="AH274" s="295"/>
      <c r="AI274" s="295"/>
      <c r="AJ274" s="295"/>
      <c r="AK274" s="295"/>
      <c r="AL274" s="295"/>
    </row>
    <row r="275" spans="9:38" ht="18.75" x14ac:dyDescent="0.2">
      <c r="I275" s="383"/>
      <c r="J275" s="295"/>
      <c r="K275" s="295"/>
      <c r="L275" s="295"/>
      <c r="M275" s="295"/>
      <c r="N275" s="295"/>
      <c r="O275" s="383"/>
      <c r="P275" s="295"/>
      <c r="Q275" s="295"/>
      <c r="R275" s="295"/>
      <c r="S275" s="295"/>
      <c r="T275" s="295"/>
      <c r="U275" s="383"/>
      <c r="V275" s="295"/>
      <c r="W275" s="295"/>
      <c r="X275" s="295"/>
      <c r="Y275" s="295"/>
      <c r="Z275" s="295"/>
      <c r="AA275" s="383"/>
      <c r="AB275" s="295"/>
      <c r="AC275" s="295"/>
      <c r="AD275" s="295"/>
      <c r="AE275" s="295"/>
      <c r="AF275" s="295"/>
      <c r="AG275" s="383"/>
      <c r="AH275" s="295"/>
      <c r="AI275" s="295"/>
      <c r="AJ275" s="295"/>
      <c r="AK275" s="295"/>
      <c r="AL275" s="295"/>
    </row>
    <row r="276" spans="9:38" ht="18.75" x14ac:dyDescent="0.2">
      <c r="I276" s="383"/>
      <c r="J276" s="295"/>
      <c r="K276" s="295"/>
      <c r="L276" s="295"/>
      <c r="M276" s="295"/>
      <c r="N276" s="295"/>
      <c r="O276" s="383"/>
      <c r="P276" s="295"/>
      <c r="Q276" s="295"/>
      <c r="R276" s="295"/>
      <c r="S276" s="295"/>
      <c r="T276" s="295"/>
      <c r="U276" s="383"/>
      <c r="V276" s="295"/>
      <c r="W276" s="295"/>
      <c r="X276" s="295"/>
      <c r="Y276" s="295"/>
      <c r="Z276" s="295"/>
      <c r="AA276" s="383"/>
      <c r="AB276" s="295"/>
      <c r="AC276" s="295"/>
      <c r="AD276" s="295"/>
      <c r="AE276" s="295"/>
      <c r="AF276" s="295"/>
      <c r="AG276" s="383"/>
      <c r="AH276" s="295"/>
      <c r="AI276" s="295"/>
      <c r="AJ276" s="295"/>
      <c r="AK276" s="295"/>
      <c r="AL276" s="295"/>
    </row>
    <row r="277" spans="9:38" ht="18.75" x14ac:dyDescent="0.2">
      <c r="I277" s="390"/>
      <c r="J277" s="390"/>
      <c r="K277" s="390"/>
      <c r="L277" s="390"/>
      <c r="M277" s="390"/>
      <c r="N277" s="390"/>
      <c r="O277" s="390"/>
      <c r="P277" s="390"/>
      <c r="Q277" s="390"/>
      <c r="R277" s="390"/>
      <c r="S277" s="390"/>
      <c r="T277" s="390"/>
      <c r="U277" s="390"/>
      <c r="V277" s="390"/>
      <c r="W277" s="390"/>
      <c r="X277" s="390"/>
      <c r="Y277" s="390"/>
      <c r="Z277" s="390"/>
      <c r="AA277" s="390"/>
      <c r="AB277" s="390"/>
      <c r="AC277" s="390"/>
      <c r="AD277" s="390"/>
      <c r="AE277" s="390"/>
      <c r="AF277" s="390"/>
      <c r="AG277" s="390"/>
      <c r="AH277" s="390"/>
      <c r="AI277" s="390"/>
      <c r="AJ277" s="390"/>
      <c r="AK277" s="390"/>
      <c r="AL277" s="390"/>
    </row>
    <row r="278" spans="9:38" ht="18.75" x14ac:dyDescent="0.2">
      <c r="I278" s="383"/>
      <c r="J278" s="295"/>
      <c r="K278" s="295"/>
      <c r="L278" s="295"/>
      <c r="M278" s="295"/>
      <c r="N278" s="295"/>
      <c r="O278" s="383"/>
      <c r="P278" s="295"/>
      <c r="Q278" s="295"/>
      <c r="R278" s="295"/>
      <c r="S278" s="295"/>
      <c r="T278" s="295"/>
      <c r="U278" s="383"/>
      <c r="V278" s="295"/>
      <c r="W278" s="295"/>
      <c r="X278" s="295"/>
      <c r="Y278" s="295"/>
      <c r="Z278" s="295"/>
      <c r="AA278" s="383"/>
      <c r="AB278" s="295"/>
      <c r="AC278" s="295"/>
      <c r="AD278" s="295"/>
      <c r="AE278" s="295"/>
      <c r="AF278" s="295"/>
      <c r="AG278" s="383"/>
      <c r="AH278" s="295"/>
      <c r="AI278" s="295"/>
      <c r="AJ278" s="295"/>
      <c r="AK278" s="295"/>
      <c r="AL278" s="295"/>
    </row>
    <row r="279" spans="9:38" ht="18.75" x14ac:dyDescent="0.2">
      <c r="I279" s="383"/>
      <c r="J279" s="295"/>
      <c r="K279" s="295"/>
      <c r="L279" s="295"/>
      <c r="M279" s="295"/>
      <c r="N279" s="295"/>
      <c r="O279" s="383"/>
      <c r="P279" s="295"/>
      <c r="Q279" s="295"/>
      <c r="R279" s="295"/>
      <c r="S279" s="295"/>
      <c r="T279" s="295"/>
      <c r="U279" s="383"/>
      <c r="V279" s="295"/>
      <c r="W279" s="295"/>
      <c r="X279" s="295"/>
      <c r="Y279" s="295"/>
      <c r="Z279" s="295"/>
      <c r="AA279" s="383"/>
      <c r="AB279" s="295"/>
      <c r="AC279" s="295"/>
      <c r="AD279" s="295"/>
      <c r="AE279" s="295"/>
      <c r="AF279" s="295"/>
      <c r="AG279" s="383"/>
      <c r="AH279" s="295"/>
      <c r="AI279" s="295"/>
      <c r="AJ279" s="295"/>
      <c r="AK279" s="295"/>
      <c r="AL279" s="295"/>
    </row>
    <row r="280" spans="9:38" ht="18.75" x14ac:dyDescent="0.2">
      <c r="I280" s="383"/>
      <c r="J280" s="295"/>
      <c r="K280" s="295"/>
      <c r="L280" s="295"/>
      <c r="M280" s="295"/>
      <c r="N280" s="295"/>
      <c r="O280" s="383"/>
      <c r="P280" s="295"/>
      <c r="Q280" s="295"/>
      <c r="R280" s="295"/>
      <c r="S280" s="295"/>
      <c r="T280" s="295"/>
      <c r="U280" s="383"/>
      <c r="V280" s="295"/>
      <c r="W280" s="295"/>
      <c r="X280" s="295"/>
      <c r="Y280" s="295"/>
      <c r="Z280" s="295"/>
      <c r="AA280" s="383"/>
      <c r="AB280" s="295"/>
      <c r="AC280" s="295"/>
      <c r="AD280" s="295"/>
      <c r="AE280" s="295"/>
      <c r="AF280" s="295"/>
      <c r="AG280" s="383"/>
      <c r="AH280" s="295"/>
      <c r="AI280" s="295"/>
      <c r="AJ280" s="295"/>
      <c r="AK280" s="295"/>
      <c r="AL280" s="295"/>
    </row>
    <row r="281" spans="9:38" ht="18.75" x14ac:dyDescent="0.2">
      <c r="I281" s="383"/>
      <c r="J281" s="295"/>
      <c r="K281" s="295"/>
      <c r="L281" s="295"/>
      <c r="M281" s="295"/>
      <c r="N281" s="295"/>
      <c r="O281" s="383"/>
      <c r="P281" s="295"/>
      <c r="Q281" s="295"/>
      <c r="R281" s="295"/>
      <c r="S281" s="295"/>
      <c r="T281" s="295"/>
      <c r="U281" s="383"/>
      <c r="V281" s="295"/>
      <c r="W281" s="295"/>
      <c r="X281" s="295"/>
      <c r="Y281" s="295"/>
      <c r="Z281" s="295"/>
      <c r="AA281" s="383"/>
      <c r="AB281" s="295"/>
      <c r="AC281" s="295"/>
      <c r="AD281" s="295"/>
      <c r="AE281" s="295"/>
      <c r="AF281" s="295"/>
      <c r="AG281" s="383"/>
      <c r="AH281" s="295"/>
      <c r="AI281" s="295"/>
      <c r="AJ281" s="295"/>
      <c r="AK281" s="295"/>
      <c r="AL281" s="295"/>
    </row>
    <row r="282" spans="9:38" ht="18.75" x14ac:dyDescent="0.2">
      <c r="I282" s="383"/>
      <c r="J282" s="295"/>
      <c r="K282" s="295"/>
      <c r="L282" s="295"/>
      <c r="M282" s="295"/>
      <c r="N282" s="295"/>
      <c r="O282" s="383"/>
      <c r="P282" s="295"/>
      <c r="Q282" s="295"/>
      <c r="R282" s="295"/>
      <c r="S282" s="295"/>
      <c r="T282" s="295"/>
      <c r="U282" s="383"/>
      <c r="V282" s="295"/>
      <c r="W282" s="295"/>
      <c r="X282" s="295"/>
      <c r="Y282" s="295"/>
      <c r="Z282" s="295"/>
      <c r="AA282" s="383"/>
      <c r="AB282" s="295"/>
      <c r="AC282" s="295"/>
      <c r="AD282" s="295"/>
      <c r="AE282" s="295"/>
      <c r="AF282" s="295"/>
      <c r="AG282" s="383"/>
      <c r="AH282" s="295"/>
      <c r="AI282" s="295"/>
      <c r="AJ282" s="295"/>
      <c r="AK282" s="295"/>
      <c r="AL282" s="295"/>
    </row>
    <row r="283" spans="9:38" ht="18.75" x14ac:dyDescent="0.2">
      <c r="I283" s="383"/>
      <c r="J283" s="295"/>
      <c r="K283" s="295"/>
      <c r="L283" s="295"/>
      <c r="M283" s="295"/>
      <c r="N283" s="295"/>
      <c r="O283" s="383"/>
      <c r="P283" s="295"/>
      <c r="Q283" s="295"/>
      <c r="R283" s="295"/>
      <c r="S283" s="295"/>
      <c r="T283" s="295"/>
      <c r="U283" s="383"/>
      <c r="V283" s="295"/>
      <c r="W283" s="295"/>
      <c r="X283" s="295"/>
      <c r="Y283" s="295"/>
      <c r="Z283" s="295"/>
      <c r="AA283" s="383"/>
      <c r="AB283" s="295"/>
      <c r="AC283" s="295"/>
      <c r="AD283" s="295"/>
      <c r="AE283" s="295"/>
      <c r="AF283" s="295"/>
      <c r="AG283" s="383"/>
      <c r="AH283" s="295"/>
      <c r="AI283" s="295"/>
      <c r="AJ283" s="295"/>
      <c r="AK283" s="295"/>
      <c r="AL283" s="295"/>
    </row>
    <row r="284" spans="9:38" ht="18.75" x14ac:dyDescent="0.2">
      <c r="I284" s="383"/>
      <c r="J284" s="295"/>
      <c r="K284" s="295"/>
      <c r="L284" s="295"/>
      <c r="M284" s="295"/>
      <c r="N284" s="295"/>
      <c r="O284" s="383"/>
      <c r="P284" s="295"/>
      <c r="Q284" s="295"/>
      <c r="R284" s="295"/>
      <c r="S284" s="295"/>
      <c r="T284" s="295"/>
      <c r="U284" s="383"/>
      <c r="V284" s="295"/>
      <c r="W284" s="295"/>
      <c r="X284" s="295"/>
      <c r="Y284" s="295"/>
      <c r="Z284" s="295"/>
      <c r="AA284" s="383"/>
      <c r="AB284" s="295"/>
      <c r="AC284" s="295"/>
      <c r="AD284" s="295"/>
      <c r="AE284" s="295"/>
      <c r="AF284" s="295"/>
      <c r="AG284" s="383"/>
      <c r="AH284" s="295"/>
      <c r="AI284" s="295"/>
      <c r="AJ284" s="295"/>
      <c r="AK284" s="295"/>
      <c r="AL284" s="295"/>
    </row>
    <row r="285" spans="9:38" ht="18.75" x14ac:dyDescent="0.2">
      <c r="I285" s="383"/>
      <c r="J285" s="295"/>
      <c r="K285" s="295"/>
      <c r="L285" s="295"/>
      <c r="M285" s="295"/>
      <c r="N285" s="295"/>
      <c r="O285" s="383"/>
      <c r="P285" s="295"/>
      <c r="Q285" s="295"/>
      <c r="R285" s="295"/>
      <c r="S285" s="295"/>
      <c r="T285" s="295"/>
      <c r="U285" s="383"/>
      <c r="V285" s="295"/>
      <c r="W285" s="295"/>
      <c r="X285" s="295"/>
      <c r="Y285" s="295"/>
      <c r="Z285" s="295"/>
      <c r="AA285" s="383"/>
      <c r="AB285" s="295"/>
      <c r="AC285" s="295"/>
      <c r="AD285" s="295"/>
      <c r="AE285" s="295"/>
      <c r="AF285" s="295"/>
      <c r="AG285" s="383"/>
      <c r="AH285" s="295"/>
      <c r="AI285" s="295"/>
      <c r="AJ285" s="295"/>
      <c r="AK285" s="295"/>
      <c r="AL285" s="295"/>
    </row>
    <row r="286" spans="9:38" ht="18.75" x14ac:dyDescent="0.2">
      <c r="I286" s="383"/>
      <c r="J286" s="295"/>
      <c r="K286" s="295"/>
      <c r="L286" s="295"/>
      <c r="M286" s="295"/>
      <c r="N286" s="295"/>
      <c r="O286" s="383"/>
      <c r="P286" s="295"/>
      <c r="Q286" s="295"/>
      <c r="R286" s="295"/>
      <c r="S286" s="295"/>
      <c r="T286" s="295"/>
      <c r="U286" s="383"/>
      <c r="V286" s="295"/>
      <c r="W286" s="295"/>
      <c r="X286" s="295"/>
      <c r="Y286" s="295"/>
      <c r="Z286" s="295"/>
      <c r="AA286" s="383"/>
      <c r="AB286" s="295"/>
      <c r="AC286" s="295"/>
      <c r="AD286" s="295"/>
      <c r="AE286" s="295"/>
      <c r="AF286" s="295"/>
      <c r="AG286" s="383"/>
      <c r="AH286" s="295"/>
      <c r="AI286" s="295"/>
      <c r="AJ286" s="295"/>
      <c r="AK286" s="295"/>
      <c r="AL286" s="295"/>
    </row>
    <row r="287" spans="9:38" ht="18.75" x14ac:dyDescent="0.2">
      <c r="I287" s="391"/>
      <c r="J287" s="392"/>
      <c r="K287" s="392"/>
      <c r="L287" s="392"/>
      <c r="M287" s="392"/>
      <c r="N287" s="392"/>
      <c r="O287" s="391"/>
      <c r="P287" s="392"/>
      <c r="Q287" s="392"/>
      <c r="R287" s="392"/>
      <c r="S287" s="392"/>
      <c r="T287" s="392"/>
      <c r="U287" s="391"/>
      <c r="V287" s="392"/>
      <c r="W287" s="392"/>
      <c r="X287" s="392"/>
      <c r="Y287" s="392"/>
      <c r="Z287" s="392"/>
      <c r="AA287" s="391"/>
      <c r="AB287" s="392"/>
      <c r="AC287" s="392"/>
      <c r="AD287" s="392"/>
      <c r="AE287" s="392"/>
      <c r="AF287" s="392"/>
      <c r="AG287" s="391"/>
      <c r="AH287" s="392"/>
      <c r="AI287" s="392"/>
      <c r="AJ287" s="392"/>
      <c r="AK287" s="392"/>
      <c r="AL287" s="392"/>
    </row>
    <row r="288" spans="9:38" ht="18.75" x14ac:dyDescent="0.2">
      <c r="I288" s="383"/>
      <c r="J288" s="295"/>
      <c r="K288" s="295"/>
      <c r="L288" s="295"/>
      <c r="M288" s="295"/>
      <c r="N288" s="295"/>
      <c r="O288" s="383"/>
      <c r="P288" s="295"/>
      <c r="Q288" s="295"/>
      <c r="R288" s="295"/>
      <c r="S288" s="295"/>
      <c r="T288" s="295"/>
      <c r="U288" s="383"/>
      <c r="V288" s="295"/>
      <c r="W288" s="295"/>
      <c r="X288" s="295"/>
      <c r="Y288" s="295"/>
      <c r="Z288" s="295"/>
      <c r="AA288" s="383"/>
      <c r="AB288" s="295"/>
      <c r="AC288" s="295"/>
      <c r="AD288" s="295"/>
      <c r="AE288" s="295"/>
      <c r="AF288" s="295"/>
      <c r="AG288" s="383"/>
      <c r="AH288" s="295"/>
      <c r="AI288" s="295"/>
      <c r="AJ288" s="295"/>
      <c r="AK288" s="295"/>
      <c r="AL288" s="295"/>
    </row>
    <row r="289" spans="9:38" ht="18.75" x14ac:dyDescent="0.2">
      <c r="I289" s="383"/>
      <c r="J289" s="295"/>
      <c r="K289" s="295"/>
      <c r="L289" s="295"/>
      <c r="M289" s="295"/>
      <c r="N289" s="295"/>
      <c r="O289" s="383"/>
      <c r="P289" s="295"/>
      <c r="Q289" s="295"/>
      <c r="R289" s="295"/>
      <c r="S289" s="295"/>
      <c r="T289" s="295"/>
      <c r="U289" s="383"/>
      <c r="V289" s="295"/>
      <c r="W289" s="295"/>
      <c r="X289" s="295"/>
      <c r="Y289" s="295"/>
      <c r="Z289" s="295"/>
      <c r="AA289" s="383"/>
      <c r="AB289" s="295"/>
      <c r="AC289" s="295"/>
      <c r="AD289" s="295"/>
      <c r="AE289" s="295"/>
      <c r="AF289" s="295"/>
      <c r="AG289" s="383"/>
      <c r="AH289" s="295"/>
      <c r="AI289" s="295"/>
      <c r="AJ289" s="295"/>
      <c r="AK289" s="295"/>
      <c r="AL289" s="295"/>
    </row>
    <row r="290" spans="9:38" ht="18.75" x14ac:dyDescent="0.2">
      <c r="I290" s="383"/>
      <c r="J290" s="295"/>
      <c r="K290" s="295"/>
      <c r="L290" s="295"/>
      <c r="M290" s="295"/>
      <c r="N290" s="295"/>
      <c r="O290" s="383"/>
      <c r="P290" s="295"/>
      <c r="Q290" s="295"/>
      <c r="R290" s="295"/>
      <c r="S290" s="295"/>
      <c r="T290" s="295"/>
      <c r="U290" s="383"/>
      <c r="V290" s="295"/>
      <c r="W290" s="295"/>
      <c r="X290" s="295"/>
      <c r="Y290" s="295"/>
      <c r="Z290" s="295"/>
      <c r="AA290" s="383"/>
      <c r="AB290" s="295"/>
      <c r="AC290" s="295"/>
      <c r="AD290" s="295"/>
      <c r="AE290" s="295"/>
      <c r="AF290" s="295"/>
      <c r="AG290" s="383"/>
      <c r="AH290" s="295"/>
      <c r="AI290" s="295"/>
      <c r="AJ290" s="295"/>
      <c r="AK290" s="295"/>
      <c r="AL290" s="295"/>
    </row>
    <row r="291" spans="9:38" ht="18.75" x14ac:dyDescent="0.2">
      <c r="I291" s="383"/>
      <c r="J291" s="295"/>
      <c r="K291" s="295"/>
      <c r="L291" s="295"/>
      <c r="M291" s="295"/>
      <c r="N291" s="295"/>
      <c r="O291" s="383"/>
      <c r="P291" s="295"/>
      <c r="Q291" s="295"/>
      <c r="R291" s="295"/>
      <c r="S291" s="295"/>
      <c r="T291" s="295"/>
      <c r="U291" s="383"/>
      <c r="V291" s="295"/>
      <c r="W291" s="295"/>
      <c r="X291" s="295"/>
      <c r="Y291" s="295"/>
      <c r="Z291" s="295"/>
      <c r="AA291" s="383"/>
      <c r="AB291" s="295"/>
      <c r="AC291" s="295"/>
      <c r="AD291" s="295"/>
      <c r="AE291" s="295"/>
      <c r="AF291" s="295"/>
      <c r="AG291" s="383"/>
      <c r="AH291" s="295"/>
      <c r="AI291" s="295"/>
      <c r="AJ291" s="295"/>
      <c r="AK291" s="295"/>
      <c r="AL291" s="295"/>
    </row>
    <row r="292" spans="9:38" ht="18.75" x14ac:dyDescent="0.2">
      <c r="I292" s="383"/>
      <c r="J292" s="295"/>
      <c r="K292" s="295"/>
      <c r="L292" s="295"/>
      <c r="M292" s="295"/>
      <c r="N292" s="295"/>
      <c r="O292" s="383"/>
      <c r="P292" s="295"/>
      <c r="Q292" s="295"/>
      <c r="R292" s="295"/>
      <c r="S292" s="295"/>
      <c r="T292" s="295"/>
      <c r="U292" s="383"/>
      <c r="V292" s="295"/>
      <c r="W292" s="295"/>
      <c r="X292" s="295"/>
      <c r="Y292" s="295"/>
      <c r="Z292" s="295"/>
      <c r="AA292" s="383"/>
      <c r="AB292" s="295"/>
      <c r="AC292" s="295"/>
      <c r="AD292" s="295"/>
      <c r="AE292" s="295"/>
      <c r="AF292" s="295"/>
      <c r="AG292" s="383"/>
      <c r="AH292" s="295"/>
      <c r="AI292" s="295"/>
      <c r="AJ292" s="295"/>
      <c r="AK292" s="295"/>
      <c r="AL292" s="295"/>
    </row>
    <row r="293" spans="9:38" ht="18.75" x14ac:dyDescent="0.2">
      <c r="I293" s="383"/>
      <c r="J293" s="295"/>
      <c r="K293" s="295"/>
      <c r="L293" s="295"/>
      <c r="M293" s="295"/>
      <c r="N293" s="295"/>
      <c r="O293" s="383"/>
      <c r="P293" s="295"/>
      <c r="Q293" s="295"/>
      <c r="R293" s="295"/>
      <c r="S293" s="295"/>
      <c r="T293" s="295"/>
      <c r="U293" s="383"/>
      <c r="V293" s="295"/>
      <c r="W293" s="295"/>
      <c r="X293" s="295"/>
      <c r="Y293" s="295"/>
      <c r="Z293" s="295"/>
      <c r="AA293" s="383"/>
      <c r="AB293" s="295"/>
      <c r="AC293" s="295"/>
      <c r="AD293" s="295"/>
      <c r="AE293" s="295"/>
      <c r="AF293" s="295"/>
      <c r="AG293" s="383"/>
      <c r="AH293" s="295"/>
      <c r="AI293" s="295"/>
      <c r="AJ293" s="295"/>
      <c r="AK293" s="295"/>
      <c r="AL293" s="295"/>
    </row>
    <row r="294" spans="9:38" ht="18.75" x14ac:dyDescent="0.2">
      <c r="I294" s="383"/>
      <c r="J294" s="295"/>
      <c r="K294" s="295"/>
      <c r="L294" s="295"/>
      <c r="M294" s="295"/>
      <c r="N294" s="295"/>
      <c r="O294" s="383"/>
      <c r="P294" s="295"/>
      <c r="Q294" s="295"/>
      <c r="R294" s="295"/>
      <c r="S294" s="295"/>
      <c r="T294" s="295"/>
      <c r="U294" s="383"/>
      <c r="V294" s="295"/>
      <c r="W294" s="295"/>
      <c r="X294" s="295"/>
      <c r="Y294" s="295"/>
      <c r="Z294" s="295"/>
      <c r="AA294" s="383"/>
      <c r="AB294" s="295"/>
      <c r="AC294" s="295"/>
      <c r="AD294" s="295"/>
      <c r="AE294" s="295"/>
      <c r="AF294" s="295"/>
      <c r="AG294" s="383"/>
      <c r="AH294" s="295"/>
      <c r="AI294" s="295"/>
      <c r="AJ294" s="295"/>
      <c r="AK294" s="295"/>
      <c r="AL294" s="295"/>
    </row>
    <row r="295" spans="9:38" ht="18.75" x14ac:dyDescent="0.2">
      <c r="I295" s="383"/>
      <c r="J295" s="295"/>
      <c r="K295" s="295"/>
      <c r="L295" s="295"/>
      <c r="M295" s="295"/>
      <c r="N295" s="295"/>
      <c r="O295" s="383"/>
      <c r="P295" s="295"/>
      <c r="Q295" s="295"/>
      <c r="R295" s="295"/>
      <c r="S295" s="295"/>
      <c r="T295" s="295"/>
      <c r="U295" s="383"/>
      <c r="V295" s="295"/>
      <c r="W295" s="295"/>
      <c r="X295" s="295"/>
      <c r="Y295" s="295"/>
      <c r="Z295" s="295"/>
      <c r="AA295" s="383"/>
      <c r="AB295" s="295"/>
      <c r="AC295" s="295"/>
      <c r="AD295" s="295"/>
      <c r="AE295" s="295"/>
      <c r="AF295" s="295"/>
      <c r="AG295" s="383"/>
      <c r="AH295" s="295"/>
      <c r="AI295" s="295"/>
      <c r="AJ295" s="295"/>
      <c r="AK295" s="295"/>
      <c r="AL295" s="295"/>
    </row>
    <row r="296" spans="9:38" ht="18.75" x14ac:dyDescent="0.2">
      <c r="I296" s="383"/>
      <c r="J296" s="295"/>
      <c r="K296" s="295"/>
      <c r="L296" s="295"/>
      <c r="M296" s="295"/>
      <c r="N296" s="295"/>
      <c r="O296" s="383"/>
      <c r="P296" s="295"/>
      <c r="Q296" s="295"/>
      <c r="R296" s="295"/>
      <c r="S296" s="295"/>
      <c r="T296" s="295"/>
      <c r="U296" s="383"/>
      <c r="V296" s="295"/>
      <c r="W296" s="295"/>
      <c r="X296" s="295"/>
      <c r="Y296" s="295"/>
      <c r="Z296" s="295"/>
      <c r="AA296" s="383"/>
      <c r="AB296" s="295"/>
      <c r="AC296" s="295"/>
      <c r="AD296" s="295"/>
      <c r="AE296" s="295"/>
      <c r="AF296" s="295"/>
      <c r="AG296" s="383"/>
      <c r="AH296" s="295"/>
      <c r="AI296" s="295"/>
      <c r="AJ296" s="295"/>
      <c r="AK296" s="295"/>
      <c r="AL296" s="295"/>
    </row>
    <row r="297" spans="9:38" ht="18.75" x14ac:dyDescent="0.2">
      <c r="I297" s="383"/>
      <c r="J297" s="295"/>
      <c r="K297" s="295"/>
      <c r="L297" s="295"/>
      <c r="M297" s="295"/>
      <c r="N297" s="295"/>
      <c r="O297" s="383"/>
      <c r="P297" s="295"/>
      <c r="Q297" s="295"/>
      <c r="R297" s="295"/>
      <c r="S297" s="295"/>
      <c r="T297" s="295"/>
      <c r="U297" s="383"/>
      <c r="V297" s="295"/>
      <c r="W297" s="295"/>
      <c r="X297" s="295"/>
      <c r="Y297" s="295"/>
      <c r="Z297" s="295"/>
      <c r="AA297" s="383"/>
      <c r="AB297" s="295"/>
      <c r="AC297" s="295"/>
      <c r="AD297" s="295"/>
      <c r="AE297" s="295"/>
      <c r="AF297" s="295"/>
      <c r="AG297" s="383"/>
      <c r="AH297" s="295"/>
      <c r="AI297" s="295"/>
      <c r="AJ297" s="295"/>
      <c r="AK297" s="295"/>
      <c r="AL297" s="295"/>
    </row>
    <row r="298" spans="9:38" ht="18.75" x14ac:dyDescent="0.2">
      <c r="I298" s="383"/>
      <c r="J298" s="295"/>
      <c r="K298" s="295"/>
      <c r="L298" s="295"/>
      <c r="M298" s="295"/>
      <c r="N298" s="295"/>
      <c r="O298" s="383"/>
      <c r="P298" s="295"/>
      <c r="Q298" s="295"/>
      <c r="R298" s="295"/>
      <c r="S298" s="295"/>
      <c r="T298" s="295"/>
      <c r="U298" s="383"/>
      <c r="V298" s="295"/>
      <c r="W298" s="295"/>
      <c r="X298" s="295"/>
      <c r="Y298" s="295"/>
      <c r="Z298" s="295"/>
      <c r="AA298" s="383"/>
      <c r="AB298" s="295"/>
      <c r="AC298" s="295"/>
      <c r="AD298" s="295"/>
      <c r="AE298" s="295"/>
      <c r="AF298" s="295"/>
      <c r="AG298" s="383"/>
      <c r="AH298" s="295"/>
      <c r="AI298" s="295"/>
      <c r="AJ298" s="295"/>
      <c r="AK298" s="295"/>
      <c r="AL298" s="295"/>
    </row>
    <row r="299" spans="9:38" ht="18.75" x14ac:dyDescent="0.2">
      <c r="I299" s="383"/>
      <c r="J299" s="295"/>
      <c r="K299" s="295"/>
      <c r="L299" s="295"/>
      <c r="M299" s="295"/>
      <c r="N299" s="295"/>
      <c r="O299" s="383"/>
      <c r="P299" s="295"/>
      <c r="Q299" s="295"/>
      <c r="R299" s="295"/>
      <c r="S299" s="295"/>
      <c r="T299" s="295"/>
      <c r="U299" s="383"/>
      <c r="V299" s="295"/>
      <c r="W299" s="295"/>
      <c r="X299" s="295"/>
      <c r="Y299" s="295"/>
      <c r="Z299" s="295"/>
      <c r="AA299" s="383"/>
      <c r="AB299" s="295"/>
      <c r="AC299" s="295"/>
      <c r="AD299" s="295"/>
      <c r="AE299" s="295"/>
      <c r="AF299" s="295"/>
      <c r="AG299" s="383"/>
      <c r="AH299" s="295"/>
      <c r="AI299" s="295"/>
      <c r="AJ299" s="295"/>
      <c r="AK299" s="295"/>
      <c r="AL299" s="295"/>
    </row>
    <row r="300" spans="9:38" x14ac:dyDescent="0.2">
      <c r="N300" s="253"/>
      <c r="T300" s="253"/>
      <c r="Z300" s="253"/>
      <c r="AF300" s="253"/>
      <c r="AL300" s="253"/>
    </row>
    <row r="301" spans="9:38" x14ac:dyDescent="0.2">
      <c r="I301" s="253"/>
      <c r="N301" s="253"/>
      <c r="O301" s="253"/>
      <c r="T301" s="253"/>
      <c r="U301" s="253"/>
      <c r="Z301" s="253"/>
      <c r="AA301" s="253"/>
      <c r="AF301" s="253"/>
      <c r="AG301" s="253"/>
      <c r="AL301" s="253"/>
    </row>
    <row r="302" spans="9:38" ht="26.25" x14ac:dyDescent="0.4">
      <c r="I302" s="393"/>
      <c r="J302" s="394"/>
      <c r="K302" s="394"/>
      <c r="L302" s="394"/>
      <c r="M302" s="394"/>
      <c r="N302" s="394"/>
      <c r="O302" s="393"/>
      <c r="P302" s="394"/>
      <c r="Q302" s="394"/>
      <c r="R302" s="394"/>
      <c r="S302" s="394"/>
      <c r="T302" s="394"/>
      <c r="U302" s="393"/>
      <c r="V302" s="394"/>
      <c r="W302" s="394"/>
      <c r="X302" s="394"/>
      <c r="Y302" s="394"/>
      <c r="Z302" s="394"/>
      <c r="AA302" s="393"/>
      <c r="AB302" s="394"/>
      <c r="AC302" s="394"/>
      <c r="AD302" s="394"/>
      <c r="AE302" s="394"/>
      <c r="AF302" s="394"/>
      <c r="AG302" s="393"/>
      <c r="AH302" s="394"/>
      <c r="AI302" s="394"/>
      <c r="AJ302" s="394"/>
      <c r="AK302" s="394"/>
      <c r="AL302" s="394"/>
    </row>
    <row r="303" spans="9:38" ht="26.25" x14ac:dyDescent="0.4">
      <c r="I303" s="393"/>
      <c r="J303" s="394"/>
      <c r="K303" s="394"/>
      <c r="L303" s="394"/>
      <c r="M303" s="394"/>
      <c r="N303" s="394"/>
      <c r="O303" s="393"/>
      <c r="P303" s="394"/>
      <c r="Q303" s="394"/>
      <c r="R303" s="394"/>
      <c r="S303" s="394"/>
      <c r="T303" s="394"/>
      <c r="U303" s="393"/>
      <c r="V303" s="394"/>
      <c r="W303" s="394"/>
      <c r="X303" s="394"/>
      <c r="Y303" s="394"/>
      <c r="Z303" s="394"/>
      <c r="AA303" s="393"/>
      <c r="AB303" s="394"/>
      <c r="AC303" s="394"/>
      <c r="AD303" s="394"/>
      <c r="AE303" s="394"/>
      <c r="AF303" s="394"/>
      <c r="AG303" s="393"/>
      <c r="AH303" s="394"/>
      <c r="AI303" s="394"/>
      <c r="AJ303" s="394"/>
      <c r="AK303" s="394"/>
      <c r="AL303" s="394"/>
    </row>
    <row r="304" spans="9:38" x14ac:dyDescent="0.2">
      <c r="N304" s="253"/>
      <c r="T304" s="253"/>
      <c r="Z304" s="253"/>
      <c r="AF304" s="253"/>
      <c r="AL304" s="253"/>
    </row>
    <row r="305" spans="14:38" x14ac:dyDescent="0.2">
      <c r="N305" s="253"/>
      <c r="T305" s="253"/>
      <c r="Z305" s="253"/>
      <c r="AF305" s="253"/>
      <c r="AL305" s="253"/>
    </row>
    <row r="306" spans="14:38" x14ac:dyDescent="0.2">
      <c r="N306" s="253"/>
      <c r="T306" s="253"/>
      <c r="Z306" s="253"/>
      <c r="AF306" s="253"/>
      <c r="AL306" s="253"/>
    </row>
    <row r="307" spans="14:38" x14ac:dyDescent="0.2">
      <c r="N307" s="253"/>
      <c r="T307" s="253"/>
      <c r="Z307" s="253"/>
      <c r="AF307" s="253"/>
      <c r="AL307" s="253"/>
    </row>
    <row r="308" spans="14:38" x14ac:dyDescent="0.2">
      <c r="N308" s="253"/>
      <c r="T308" s="253"/>
      <c r="Z308" s="253"/>
      <c r="AF308" s="253"/>
      <c r="AL308" s="253"/>
    </row>
    <row r="309" spans="14:38" x14ac:dyDescent="0.2">
      <c r="N309" s="253"/>
      <c r="T309" s="253"/>
      <c r="Z309" s="253"/>
      <c r="AF309" s="253"/>
      <c r="AL309" s="253"/>
    </row>
    <row r="310" spans="14:38" x14ac:dyDescent="0.2">
      <c r="N310" s="253"/>
      <c r="T310" s="253"/>
      <c r="Z310" s="253"/>
      <c r="AF310" s="253"/>
      <c r="AL310" s="253"/>
    </row>
    <row r="311" spans="14:38" x14ac:dyDescent="0.2">
      <c r="N311" s="253"/>
      <c r="T311" s="253"/>
      <c r="Z311" s="253"/>
      <c r="AF311" s="253"/>
      <c r="AL311" s="253"/>
    </row>
    <row r="312" spans="14:38" x14ac:dyDescent="0.2">
      <c r="N312" s="253"/>
      <c r="T312" s="253"/>
      <c r="Z312" s="253"/>
      <c r="AF312" s="253"/>
      <c r="AL312" s="253"/>
    </row>
    <row r="313" spans="14:38" x14ac:dyDescent="0.2">
      <c r="N313" s="253"/>
      <c r="T313" s="253"/>
      <c r="Z313" s="253"/>
      <c r="AF313" s="253"/>
      <c r="AL313" s="253"/>
    </row>
    <row r="314" spans="14:38" x14ac:dyDescent="0.2">
      <c r="N314" s="253"/>
      <c r="T314" s="253"/>
      <c r="Z314" s="253"/>
      <c r="AF314" s="253"/>
      <c r="AL314" s="253"/>
    </row>
    <row r="315" spans="14:38" x14ac:dyDescent="0.2">
      <c r="N315" s="253"/>
      <c r="T315" s="253"/>
      <c r="Z315" s="253"/>
      <c r="AF315" s="253"/>
      <c r="AL315" s="253"/>
    </row>
    <row r="316" spans="14:38" x14ac:dyDescent="0.2">
      <c r="N316" s="253"/>
      <c r="T316" s="253"/>
      <c r="Z316" s="253"/>
      <c r="AF316" s="253"/>
      <c r="AL316" s="253"/>
    </row>
    <row r="317" spans="14:38" x14ac:dyDescent="0.2">
      <c r="N317" s="253"/>
      <c r="T317" s="253"/>
      <c r="Z317" s="253"/>
      <c r="AF317" s="253"/>
      <c r="AL317" s="253"/>
    </row>
    <row r="318" spans="14:38" x14ac:dyDescent="0.2">
      <c r="N318" s="253"/>
      <c r="T318" s="253"/>
      <c r="Z318" s="253"/>
      <c r="AF318" s="253"/>
      <c r="AL318" s="253"/>
    </row>
    <row r="319" spans="14:38" x14ac:dyDescent="0.2">
      <c r="N319" s="253"/>
      <c r="T319" s="253"/>
      <c r="Z319" s="253"/>
      <c r="AF319" s="253"/>
      <c r="AL319" s="253"/>
    </row>
    <row r="320" spans="14:38" x14ac:dyDescent="0.2">
      <c r="N320" s="253"/>
      <c r="T320" s="253"/>
      <c r="Z320" s="253"/>
      <c r="AF320" s="253"/>
      <c r="AL320" s="253"/>
    </row>
    <row r="321" spans="14:38" x14ac:dyDescent="0.2">
      <c r="N321" s="253"/>
      <c r="T321" s="253"/>
      <c r="Z321" s="253"/>
      <c r="AF321" s="253"/>
      <c r="AL321" s="253"/>
    </row>
    <row r="322" spans="14:38" x14ac:dyDescent="0.2">
      <c r="N322" s="253"/>
      <c r="T322" s="253"/>
      <c r="Z322" s="253"/>
      <c r="AF322" s="253"/>
      <c r="AL322" s="253"/>
    </row>
    <row r="323" spans="14:38" x14ac:dyDescent="0.2">
      <c r="N323" s="253"/>
      <c r="T323" s="253"/>
      <c r="Z323" s="253"/>
      <c r="AF323" s="253"/>
      <c r="AL323" s="253"/>
    </row>
    <row r="324" spans="14:38" x14ac:dyDescent="0.2">
      <c r="N324" s="253"/>
      <c r="T324" s="253"/>
      <c r="Z324" s="253"/>
      <c r="AF324" s="253"/>
      <c r="AL324" s="253"/>
    </row>
    <row r="325" spans="14:38" x14ac:dyDescent="0.2">
      <c r="N325" s="253"/>
      <c r="T325" s="253"/>
      <c r="Z325" s="253"/>
      <c r="AF325" s="253"/>
      <c r="AL325" s="253"/>
    </row>
    <row r="326" spans="14:38" x14ac:dyDescent="0.2">
      <c r="N326" s="253"/>
      <c r="T326" s="253"/>
      <c r="Z326" s="253"/>
      <c r="AF326" s="253"/>
      <c r="AL326" s="253"/>
    </row>
    <row r="327" spans="14:38" x14ac:dyDescent="0.2">
      <c r="N327" s="253"/>
      <c r="T327" s="253"/>
      <c r="Z327" s="253"/>
      <c r="AF327" s="253"/>
      <c r="AL327" s="253"/>
    </row>
    <row r="328" spans="14:38" x14ac:dyDescent="0.2">
      <c r="N328" s="253"/>
      <c r="T328" s="253"/>
      <c r="Z328" s="253"/>
      <c r="AF328" s="253"/>
      <c r="AL328" s="253"/>
    </row>
    <row r="329" spans="14:38" x14ac:dyDescent="0.2">
      <c r="N329" s="253"/>
      <c r="T329" s="253"/>
      <c r="Z329" s="253"/>
      <c r="AF329" s="253"/>
      <c r="AL329" s="253"/>
    </row>
    <row r="330" spans="14:38" x14ac:dyDescent="0.2">
      <c r="N330" s="253"/>
      <c r="T330" s="253"/>
      <c r="Z330" s="253"/>
      <c r="AF330" s="253"/>
      <c r="AL330" s="253"/>
    </row>
    <row r="331" spans="14:38" x14ac:dyDescent="0.2">
      <c r="N331" s="253"/>
      <c r="T331" s="253"/>
      <c r="Z331" s="253"/>
      <c r="AF331" s="253"/>
      <c r="AL331" s="253"/>
    </row>
    <row r="332" spans="14:38" x14ac:dyDescent="0.2">
      <c r="N332" s="253"/>
      <c r="T332" s="253"/>
      <c r="Z332" s="253"/>
      <c r="AF332" s="253"/>
      <c r="AL332" s="253"/>
    </row>
    <row r="333" spans="14:38" x14ac:dyDescent="0.2">
      <c r="N333" s="253"/>
      <c r="T333" s="253"/>
      <c r="Z333" s="253"/>
      <c r="AF333" s="253"/>
      <c r="AL333" s="253"/>
    </row>
    <row r="334" spans="14:38" x14ac:dyDescent="0.2">
      <c r="N334" s="253"/>
      <c r="T334" s="253"/>
      <c r="Z334" s="253"/>
      <c r="AF334" s="253"/>
      <c r="AL334" s="253"/>
    </row>
    <row r="335" spans="14:38" x14ac:dyDescent="0.2">
      <c r="N335" s="253"/>
      <c r="T335" s="253"/>
      <c r="Z335" s="253"/>
      <c r="AF335" s="253"/>
      <c r="AL335" s="253"/>
    </row>
    <row r="336" spans="14:38" x14ac:dyDescent="0.2">
      <c r="N336" s="253"/>
      <c r="T336" s="253"/>
      <c r="Z336" s="253"/>
      <c r="AF336" s="253"/>
      <c r="AL336" s="253"/>
    </row>
    <row r="337" spans="14:38" x14ac:dyDescent="0.2">
      <c r="N337" s="253"/>
      <c r="T337" s="253"/>
      <c r="Z337" s="253"/>
      <c r="AF337" s="253"/>
      <c r="AL337" s="253"/>
    </row>
    <row r="338" spans="14:38" x14ac:dyDescent="0.2">
      <c r="N338" s="253"/>
      <c r="T338" s="253"/>
      <c r="Z338" s="253"/>
      <c r="AF338" s="253"/>
      <c r="AL338" s="253"/>
    </row>
    <row r="339" spans="14:38" x14ac:dyDescent="0.2">
      <c r="N339" s="253"/>
      <c r="T339" s="253"/>
      <c r="Z339" s="253"/>
      <c r="AF339" s="253"/>
      <c r="AL339" s="253"/>
    </row>
    <row r="340" spans="14:38" x14ac:dyDescent="0.2">
      <c r="N340" s="253"/>
      <c r="T340" s="253"/>
      <c r="Z340" s="253"/>
      <c r="AF340" s="253"/>
      <c r="AL340" s="253"/>
    </row>
    <row r="341" spans="14:38" x14ac:dyDescent="0.2">
      <c r="N341" s="253"/>
      <c r="T341" s="253"/>
      <c r="Z341" s="253"/>
      <c r="AF341" s="253"/>
      <c r="AL341" s="253"/>
    </row>
    <row r="342" spans="14:38" x14ac:dyDescent="0.2">
      <c r="N342" s="253"/>
      <c r="T342" s="253"/>
      <c r="Z342" s="253"/>
      <c r="AF342" s="253"/>
      <c r="AL342" s="253"/>
    </row>
    <row r="343" spans="14:38" x14ac:dyDescent="0.2">
      <c r="N343" s="253"/>
      <c r="T343" s="253"/>
      <c r="Z343" s="253"/>
      <c r="AF343" s="253"/>
      <c r="AL343" s="253"/>
    </row>
    <row r="344" spans="14:38" x14ac:dyDescent="0.2">
      <c r="N344" s="253"/>
      <c r="T344" s="253"/>
      <c r="Z344" s="253"/>
      <c r="AF344" s="253"/>
      <c r="AL344" s="253"/>
    </row>
    <row r="345" spans="14:38" x14ac:dyDescent="0.2">
      <c r="N345" s="253"/>
      <c r="T345" s="253"/>
      <c r="Z345" s="253"/>
      <c r="AF345" s="253"/>
      <c r="AL345" s="253"/>
    </row>
  </sheetData>
  <dataConsolidate/>
  <mergeCells count="9">
    <mergeCell ref="B64:E64"/>
    <mergeCell ref="C6:H8"/>
    <mergeCell ref="I16:J16"/>
    <mergeCell ref="K16:AK16"/>
    <mergeCell ref="J17:N17"/>
    <mergeCell ref="P17:T17"/>
    <mergeCell ref="V17:Z17"/>
    <mergeCell ref="AB17:AF17"/>
    <mergeCell ref="AH17:AL17"/>
  </mergeCells>
  <pageMargins left="0.78740157480314965" right="0.47244094488188981" top="0.35433070866141736" bottom="0.35433070866141736" header="0.19685039370078741" footer="0.27559055118110237"/>
  <pageSetup paperSize="8" scale="50" fitToHeight="4" orientation="landscape" r:id="rId1"/>
  <headerFooter alignWithMargins="0">
    <oddHeader xml:space="preserve">&amp;L
</oddHeader>
    <oddFooter>&amp;L&amp;9
&amp;CADC CONSTRUCTIONS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zoomScaleNormal="100" workbookViewId="0">
      <selection activeCell="H13" sqref="H13"/>
    </sheetView>
  </sheetViews>
  <sheetFormatPr baseColWidth="10" defaultRowHeight="15" x14ac:dyDescent="0.25"/>
  <cols>
    <col min="1" max="1" width="11.42578125" style="412"/>
    <col min="2" max="2" width="23.7109375" style="413" bestFit="1" customWidth="1"/>
    <col min="3" max="3" width="42.28515625" style="413" bestFit="1" customWidth="1"/>
    <col min="4" max="4" width="7.28515625" style="414" bestFit="1" customWidth="1"/>
    <col min="5" max="5" width="6.140625" style="414" bestFit="1" customWidth="1"/>
    <col min="6" max="6" width="8" style="414" bestFit="1" customWidth="1"/>
    <col min="7" max="7" width="20.7109375" style="414" customWidth="1"/>
    <col min="8" max="8" width="55.7109375" style="413" customWidth="1"/>
    <col min="9" max="9" width="11.42578125" style="414"/>
    <col min="10" max="10" width="16.5703125" style="415" bestFit="1" customWidth="1"/>
    <col min="11" max="16384" width="11.42578125" style="397"/>
  </cols>
  <sheetData>
    <row r="1" spans="1:10" ht="24" thickBot="1" x14ac:dyDescent="0.3">
      <c r="A1" s="627" t="s">
        <v>163</v>
      </c>
      <c r="B1" s="628"/>
      <c r="C1" s="628"/>
      <c r="D1" s="628"/>
      <c r="E1" s="628"/>
      <c r="F1" s="628"/>
      <c r="G1" s="628"/>
      <c r="H1" s="628"/>
      <c r="I1" s="628"/>
      <c r="J1" s="629"/>
    </row>
    <row r="3" spans="1:10" s="399" customFormat="1" ht="30" customHeight="1" x14ac:dyDescent="0.25">
      <c r="A3" s="398" t="s">
        <v>40</v>
      </c>
      <c r="B3" s="398" t="s">
        <v>164</v>
      </c>
      <c r="C3" s="398" t="s">
        <v>165</v>
      </c>
      <c r="D3" s="398" t="s">
        <v>166</v>
      </c>
      <c r="E3" s="398" t="s">
        <v>167</v>
      </c>
      <c r="F3" s="398" t="s">
        <v>168</v>
      </c>
      <c r="G3" s="398" t="s">
        <v>169</v>
      </c>
      <c r="H3" s="398" t="s">
        <v>170</v>
      </c>
      <c r="I3" s="398" t="s">
        <v>171</v>
      </c>
      <c r="J3" s="398" t="s">
        <v>172</v>
      </c>
    </row>
    <row r="4" spans="1:10" ht="20.100000000000001" customHeight="1" x14ac:dyDescent="0.25">
      <c r="A4" s="400">
        <v>19001</v>
      </c>
      <c r="B4" s="401" t="s">
        <v>173</v>
      </c>
      <c r="C4" s="401" t="s">
        <v>174</v>
      </c>
      <c r="D4" s="402"/>
      <c r="E4" s="402" t="s">
        <v>175</v>
      </c>
      <c r="F4" s="402"/>
      <c r="G4" s="403">
        <v>43658</v>
      </c>
      <c r="H4" s="404" t="s">
        <v>176</v>
      </c>
      <c r="I4" s="402" t="s">
        <v>12</v>
      </c>
      <c r="J4" s="405"/>
    </row>
    <row r="5" spans="1:10" ht="20.100000000000001" customHeight="1" x14ac:dyDescent="0.25">
      <c r="A5" s="400">
        <v>19002</v>
      </c>
      <c r="B5" s="406" t="s">
        <v>177</v>
      </c>
      <c r="C5" s="406" t="s">
        <v>178</v>
      </c>
      <c r="D5" s="407"/>
      <c r="E5" s="407" t="s">
        <v>175</v>
      </c>
      <c r="F5" s="407"/>
      <c r="G5" s="408"/>
      <c r="H5" s="409" t="s">
        <v>179</v>
      </c>
      <c r="I5" s="407" t="s">
        <v>180</v>
      </c>
      <c r="J5" s="410" t="s">
        <v>181</v>
      </c>
    </row>
    <row r="6" spans="1:10" ht="20.100000000000001" customHeight="1" x14ac:dyDescent="0.25">
      <c r="A6" s="400">
        <v>19003</v>
      </c>
      <c r="B6" s="406" t="s">
        <v>182</v>
      </c>
      <c r="C6" s="406" t="s">
        <v>183</v>
      </c>
      <c r="D6" s="407"/>
      <c r="E6" s="407" t="s">
        <v>175</v>
      </c>
      <c r="F6" s="407"/>
      <c r="G6" s="408"/>
      <c r="H6" s="409" t="s">
        <v>184</v>
      </c>
      <c r="I6" s="407" t="s">
        <v>180</v>
      </c>
      <c r="J6" s="410" t="s">
        <v>181</v>
      </c>
    </row>
    <row r="7" spans="1:10" ht="20.100000000000001" customHeight="1" x14ac:dyDescent="0.25">
      <c r="A7" s="400">
        <v>19004</v>
      </c>
      <c r="B7" s="406" t="s">
        <v>185</v>
      </c>
      <c r="C7" s="406" t="s">
        <v>186</v>
      </c>
      <c r="D7" s="407"/>
      <c r="E7" s="407" t="s">
        <v>175</v>
      </c>
      <c r="F7" s="407"/>
      <c r="G7" s="408">
        <v>43721</v>
      </c>
      <c r="H7" s="409" t="s">
        <v>187</v>
      </c>
      <c r="I7" s="407"/>
      <c r="J7" s="410"/>
    </row>
    <row r="8" spans="1:10" ht="20.100000000000001" customHeight="1" x14ac:dyDescent="0.25">
      <c r="A8" s="400">
        <v>19005</v>
      </c>
      <c r="B8" s="406" t="s">
        <v>188</v>
      </c>
      <c r="C8" s="406" t="s">
        <v>189</v>
      </c>
      <c r="D8" s="407"/>
      <c r="E8" s="407" t="s">
        <v>175</v>
      </c>
      <c r="F8" s="407"/>
      <c r="G8" s="408">
        <v>43718</v>
      </c>
      <c r="H8" s="409" t="s">
        <v>190</v>
      </c>
      <c r="I8" s="407"/>
      <c r="J8" s="410"/>
    </row>
    <row r="9" spans="1:10" ht="20.100000000000001" customHeight="1" x14ac:dyDescent="0.25">
      <c r="A9" s="400">
        <v>19006</v>
      </c>
      <c r="B9" s="406" t="s">
        <v>191</v>
      </c>
      <c r="C9" s="406" t="s">
        <v>192</v>
      </c>
      <c r="D9" s="407"/>
      <c r="E9" s="407" t="s">
        <v>175</v>
      </c>
      <c r="F9" s="407"/>
      <c r="G9" s="408">
        <v>43689</v>
      </c>
      <c r="H9" s="409" t="s">
        <v>193</v>
      </c>
      <c r="I9" s="407" t="s">
        <v>12</v>
      </c>
      <c r="J9" s="410" t="s">
        <v>194</v>
      </c>
    </row>
    <row r="10" spans="1:10" ht="20.100000000000001" customHeight="1" x14ac:dyDescent="0.25">
      <c r="A10" s="400">
        <v>19007</v>
      </c>
      <c r="B10" s="406"/>
      <c r="C10" s="406"/>
      <c r="D10" s="407"/>
      <c r="E10" s="407"/>
      <c r="F10" s="407"/>
      <c r="G10" s="408"/>
      <c r="H10" s="409"/>
      <c r="I10" s="407"/>
      <c r="J10" s="410"/>
    </row>
    <row r="11" spans="1:10" ht="20.100000000000001" customHeight="1" x14ac:dyDescent="0.25">
      <c r="A11" s="400">
        <v>19008</v>
      </c>
      <c r="B11" s="406"/>
      <c r="C11" s="406"/>
      <c r="D11" s="407"/>
      <c r="E11" s="407"/>
      <c r="F11" s="407"/>
      <c r="G11" s="407"/>
      <c r="H11" s="409"/>
      <c r="I11" s="407"/>
      <c r="J11" s="410"/>
    </row>
    <row r="12" spans="1:10" ht="20.100000000000001" customHeight="1" x14ac:dyDescent="0.25">
      <c r="A12" s="400">
        <v>19009</v>
      </c>
      <c r="B12" s="406"/>
      <c r="C12" s="406"/>
      <c r="D12" s="407"/>
      <c r="E12" s="407"/>
      <c r="F12" s="407"/>
      <c r="G12" s="407"/>
      <c r="H12" s="409"/>
      <c r="I12" s="407"/>
      <c r="J12" s="410"/>
    </row>
    <row r="13" spans="1:10" ht="20.100000000000001" customHeight="1" x14ac:dyDescent="0.25">
      <c r="A13" s="400">
        <v>19010</v>
      </c>
      <c r="B13" s="406"/>
      <c r="C13" s="406"/>
      <c r="D13" s="407"/>
      <c r="E13" s="407"/>
      <c r="F13" s="407"/>
      <c r="G13" s="408"/>
      <c r="H13" s="409"/>
      <c r="I13" s="407"/>
      <c r="J13" s="410"/>
    </row>
    <row r="14" spans="1:10" ht="19.5" customHeight="1" x14ac:dyDescent="0.25">
      <c r="A14" s="400">
        <v>19011</v>
      </c>
      <c r="B14" s="406"/>
      <c r="C14" s="406"/>
      <c r="D14" s="407"/>
      <c r="E14" s="407"/>
      <c r="F14" s="407"/>
      <c r="G14" s="411"/>
      <c r="H14" s="409"/>
      <c r="I14" s="407"/>
      <c r="J14" s="410"/>
    </row>
    <row r="15" spans="1:10" ht="20.100000000000001" customHeight="1" x14ac:dyDescent="0.25">
      <c r="A15" s="400">
        <v>19012</v>
      </c>
      <c r="B15" s="406"/>
      <c r="C15" s="406"/>
      <c r="D15" s="407"/>
      <c r="E15" s="407"/>
      <c r="F15" s="407"/>
      <c r="G15" s="407"/>
      <c r="H15" s="409"/>
      <c r="I15" s="407"/>
      <c r="J15" s="410"/>
    </row>
    <row r="16" spans="1:10" ht="20.100000000000001" customHeight="1" x14ac:dyDescent="0.25">
      <c r="A16" s="400">
        <v>19013</v>
      </c>
      <c r="B16" s="406"/>
      <c r="C16" s="406"/>
      <c r="D16" s="407"/>
      <c r="E16" s="407"/>
      <c r="F16" s="407"/>
      <c r="G16" s="407"/>
      <c r="H16" s="409"/>
      <c r="I16" s="407"/>
      <c r="J16" s="410"/>
    </row>
    <row r="17" spans="1:10" ht="20.100000000000001" customHeight="1" x14ac:dyDescent="0.25">
      <c r="A17" s="400">
        <v>19014</v>
      </c>
      <c r="B17" s="406"/>
      <c r="C17" s="406"/>
      <c r="D17" s="407"/>
      <c r="E17" s="407"/>
      <c r="F17" s="407"/>
      <c r="G17" s="407"/>
      <c r="H17" s="409"/>
      <c r="I17" s="407"/>
      <c r="J17" s="410"/>
    </row>
    <row r="18" spans="1:10" ht="19.5" customHeight="1" x14ac:dyDescent="0.25">
      <c r="A18" s="400">
        <v>19015</v>
      </c>
      <c r="B18" s="406"/>
      <c r="C18" s="406"/>
      <c r="D18" s="407"/>
      <c r="E18" s="407"/>
      <c r="F18" s="407"/>
      <c r="G18" s="407"/>
      <c r="H18" s="409"/>
      <c r="I18" s="407"/>
      <c r="J18" s="410"/>
    </row>
    <row r="19" spans="1:10" ht="20.100000000000001" customHeight="1" x14ac:dyDescent="0.25">
      <c r="A19" s="400">
        <v>19016</v>
      </c>
      <c r="B19" s="406"/>
      <c r="C19" s="406"/>
      <c r="D19" s="407"/>
      <c r="E19" s="407"/>
      <c r="F19" s="407"/>
      <c r="G19" s="407"/>
      <c r="H19" s="409"/>
      <c r="I19" s="407"/>
      <c r="J19" s="410"/>
    </row>
    <row r="20" spans="1:10" ht="20.100000000000001" customHeight="1" x14ac:dyDescent="0.25">
      <c r="A20" s="400">
        <v>19017</v>
      </c>
      <c r="B20" s="406"/>
      <c r="C20" s="406"/>
      <c r="D20" s="407"/>
      <c r="E20" s="407"/>
      <c r="F20" s="407"/>
      <c r="G20" s="407"/>
      <c r="H20" s="409"/>
      <c r="I20" s="407"/>
      <c r="J20" s="410"/>
    </row>
    <row r="21" spans="1:10" ht="20.100000000000001" customHeight="1" x14ac:dyDescent="0.25">
      <c r="A21" s="400">
        <v>19018</v>
      </c>
      <c r="B21" s="406"/>
      <c r="C21" s="406"/>
      <c r="D21" s="407"/>
      <c r="E21" s="407"/>
      <c r="F21" s="407"/>
      <c r="G21" s="407"/>
      <c r="H21" s="409"/>
      <c r="I21" s="407"/>
      <c r="J21" s="410"/>
    </row>
    <row r="22" spans="1:10" ht="19.5" customHeight="1" x14ac:dyDescent="0.25">
      <c r="A22" s="400">
        <v>19019</v>
      </c>
      <c r="B22" s="406"/>
      <c r="C22" s="406"/>
      <c r="D22" s="407"/>
      <c r="E22" s="407"/>
      <c r="F22" s="407"/>
      <c r="G22" s="407"/>
      <c r="H22" s="409"/>
      <c r="I22" s="407"/>
      <c r="J22" s="410"/>
    </row>
    <row r="23" spans="1:10" ht="20.100000000000001" customHeight="1" x14ac:dyDescent="0.25">
      <c r="A23" s="400">
        <v>19020</v>
      </c>
      <c r="B23" s="406"/>
      <c r="C23" s="406"/>
      <c r="D23" s="407"/>
      <c r="E23" s="407"/>
      <c r="F23" s="407"/>
      <c r="G23" s="407"/>
      <c r="H23" s="409"/>
      <c r="I23" s="407"/>
      <c r="J23" s="410"/>
    </row>
  </sheetData>
  <mergeCells count="1">
    <mergeCell ref="A1:J1"/>
  </mergeCells>
  <printOptions horizontalCentered="1"/>
  <pageMargins left="0.39370078740157483" right="0.39370078740157483" top="0.78740157480314965" bottom="0.59055118110236227" header="0.39370078740157483" footer="0.39370078740157483"/>
  <pageSetup paperSize="9" orientation="landscape" verticalDpi="0" r:id="rId1"/>
  <headerFooter>
    <oddHeader>&amp;L&amp;G&amp;CTABLEAU SUIVI DES ETUDES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24"/>
  </sheetPr>
  <dimension ref="A1:F57"/>
  <sheetViews>
    <sheetView showGridLines="0" view="pageBreakPreview" zoomScaleNormal="100" workbookViewId="0">
      <selection activeCell="E15" sqref="E15"/>
    </sheetView>
  </sheetViews>
  <sheetFormatPr baseColWidth="10" defaultRowHeight="12.75" x14ac:dyDescent="0.25"/>
  <cols>
    <col min="1" max="3" width="11.42578125" style="416" customWidth="1"/>
    <col min="4" max="5" width="11.42578125" style="416"/>
    <col min="6" max="6" width="35.7109375" style="416" customWidth="1"/>
    <col min="7" max="256" width="11.42578125" style="416"/>
    <col min="257" max="259" width="11.42578125" style="416" customWidth="1"/>
    <col min="260" max="261" width="11.42578125" style="416"/>
    <col min="262" max="262" width="35.7109375" style="416" customWidth="1"/>
    <col min="263" max="512" width="11.42578125" style="416"/>
    <col min="513" max="515" width="11.42578125" style="416" customWidth="1"/>
    <col min="516" max="517" width="11.42578125" style="416"/>
    <col min="518" max="518" width="35.7109375" style="416" customWidth="1"/>
    <col min="519" max="768" width="11.42578125" style="416"/>
    <col min="769" max="771" width="11.42578125" style="416" customWidth="1"/>
    <col min="772" max="773" width="11.42578125" style="416"/>
    <col min="774" max="774" width="35.7109375" style="416" customWidth="1"/>
    <col min="775" max="1024" width="11.42578125" style="416"/>
    <col min="1025" max="1027" width="11.42578125" style="416" customWidth="1"/>
    <col min="1028" max="1029" width="11.42578125" style="416"/>
    <col min="1030" max="1030" width="35.7109375" style="416" customWidth="1"/>
    <col min="1031" max="1280" width="11.42578125" style="416"/>
    <col min="1281" max="1283" width="11.42578125" style="416" customWidth="1"/>
    <col min="1284" max="1285" width="11.42578125" style="416"/>
    <col min="1286" max="1286" width="35.7109375" style="416" customWidth="1"/>
    <col min="1287" max="1536" width="11.42578125" style="416"/>
    <col min="1537" max="1539" width="11.42578125" style="416" customWidth="1"/>
    <col min="1540" max="1541" width="11.42578125" style="416"/>
    <col min="1542" max="1542" width="35.7109375" style="416" customWidth="1"/>
    <col min="1543" max="1792" width="11.42578125" style="416"/>
    <col min="1793" max="1795" width="11.42578125" style="416" customWidth="1"/>
    <col min="1796" max="1797" width="11.42578125" style="416"/>
    <col min="1798" max="1798" width="35.7109375" style="416" customWidth="1"/>
    <col min="1799" max="2048" width="11.42578125" style="416"/>
    <col min="2049" max="2051" width="11.42578125" style="416" customWidth="1"/>
    <col min="2052" max="2053" width="11.42578125" style="416"/>
    <col min="2054" max="2054" width="35.7109375" style="416" customWidth="1"/>
    <col min="2055" max="2304" width="11.42578125" style="416"/>
    <col min="2305" max="2307" width="11.42578125" style="416" customWidth="1"/>
    <col min="2308" max="2309" width="11.42578125" style="416"/>
    <col min="2310" max="2310" width="35.7109375" style="416" customWidth="1"/>
    <col min="2311" max="2560" width="11.42578125" style="416"/>
    <col min="2561" max="2563" width="11.42578125" style="416" customWidth="1"/>
    <col min="2564" max="2565" width="11.42578125" style="416"/>
    <col min="2566" max="2566" width="35.7109375" style="416" customWidth="1"/>
    <col min="2567" max="2816" width="11.42578125" style="416"/>
    <col min="2817" max="2819" width="11.42578125" style="416" customWidth="1"/>
    <col min="2820" max="2821" width="11.42578125" style="416"/>
    <col min="2822" max="2822" width="35.7109375" style="416" customWidth="1"/>
    <col min="2823" max="3072" width="11.42578125" style="416"/>
    <col min="3073" max="3075" width="11.42578125" style="416" customWidth="1"/>
    <col min="3076" max="3077" width="11.42578125" style="416"/>
    <col min="3078" max="3078" width="35.7109375" style="416" customWidth="1"/>
    <col min="3079" max="3328" width="11.42578125" style="416"/>
    <col min="3329" max="3331" width="11.42578125" style="416" customWidth="1"/>
    <col min="3332" max="3333" width="11.42578125" style="416"/>
    <col min="3334" max="3334" width="35.7109375" style="416" customWidth="1"/>
    <col min="3335" max="3584" width="11.42578125" style="416"/>
    <col min="3585" max="3587" width="11.42578125" style="416" customWidth="1"/>
    <col min="3588" max="3589" width="11.42578125" style="416"/>
    <col min="3590" max="3590" width="35.7109375" style="416" customWidth="1"/>
    <col min="3591" max="3840" width="11.42578125" style="416"/>
    <col min="3841" max="3843" width="11.42578125" style="416" customWidth="1"/>
    <col min="3844" max="3845" width="11.42578125" style="416"/>
    <col min="3846" max="3846" width="35.7109375" style="416" customWidth="1"/>
    <col min="3847" max="4096" width="11.42578125" style="416"/>
    <col min="4097" max="4099" width="11.42578125" style="416" customWidth="1"/>
    <col min="4100" max="4101" width="11.42578125" style="416"/>
    <col min="4102" max="4102" width="35.7109375" style="416" customWidth="1"/>
    <col min="4103" max="4352" width="11.42578125" style="416"/>
    <col min="4353" max="4355" width="11.42578125" style="416" customWidth="1"/>
    <col min="4356" max="4357" width="11.42578125" style="416"/>
    <col min="4358" max="4358" width="35.7109375" style="416" customWidth="1"/>
    <col min="4359" max="4608" width="11.42578125" style="416"/>
    <col min="4609" max="4611" width="11.42578125" style="416" customWidth="1"/>
    <col min="4612" max="4613" width="11.42578125" style="416"/>
    <col min="4614" max="4614" width="35.7109375" style="416" customWidth="1"/>
    <col min="4615" max="4864" width="11.42578125" style="416"/>
    <col min="4865" max="4867" width="11.42578125" style="416" customWidth="1"/>
    <col min="4868" max="4869" width="11.42578125" style="416"/>
    <col min="4870" max="4870" width="35.7109375" style="416" customWidth="1"/>
    <col min="4871" max="5120" width="11.42578125" style="416"/>
    <col min="5121" max="5123" width="11.42578125" style="416" customWidth="1"/>
    <col min="5124" max="5125" width="11.42578125" style="416"/>
    <col min="5126" max="5126" width="35.7109375" style="416" customWidth="1"/>
    <col min="5127" max="5376" width="11.42578125" style="416"/>
    <col min="5377" max="5379" width="11.42578125" style="416" customWidth="1"/>
    <col min="5380" max="5381" width="11.42578125" style="416"/>
    <col min="5382" max="5382" width="35.7109375" style="416" customWidth="1"/>
    <col min="5383" max="5632" width="11.42578125" style="416"/>
    <col min="5633" max="5635" width="11.42578125" style="416" customWidth="1"/>
    <col min="5636" max="5637" width="11.42578125" style="416"/>
    <col min="5638" max="5638" width="35.7109375" style="416" customWidth="1"/>
    <col min="5639" max="5888" width="11.42578125" style="416"/>
    <col min="5889" max="5891" width="11.42578125" style="416" customWidth="1"/>
    <col min="5892" max="5893" width="11.42578125" style="416"/>
    <col min="5894" max="5894" width="35.7109375" style="416" customWidth="1"/>
    <col min="5895" max="6144" width="11.42578125" style="416"/>
    <col min="6145" max="6147" width="11.42578125" style="416" customWidth="1"/>
    <col min="6148" max="6149" width="11.42578125" style="416"/>
    <col min="6150" max="6150" width="35.7109375" style="416" customWidth="1"/>
    <col min="6151" max="6400" width="11.42578125" style="416"/>
    <col min="6401" max="6403" width="11.42578125" style="416" customWidth="1"/>
    <col min="6404" max="6405" width="11.42578125" style="416"/>
    <col min="6406" max="6406" width="35.7109375" style="416" customWidth="1"/>
    <col min="6407" max="6656" width="11.42578125" style="416"/>
    <col min="6657" max="6659" width="11.42578125" style="416" customWidth="1"/>
    <col min="6660" max="6661" width="11.42578125" style="416"/>
    <col min="6662" max="6662" width="35.7109375" style="416" customWidth="1"/>
    <col min="6663" max="6912" width="11.42578125" style="416"/>
    <col min="6913" max="6915" width="11.42578125" style="416" customWidth="1"/>
    <col min="6916" max="6917" width="11.42578125" style="416"/>
    <col min="6918" max="6918" width="35.7109375" style="416" customWidth="1"/>
    <col min="6919" max="7168" width="11.42578125" style="416"/>
    <col min="7169" max="7171" width="11.42578125" style="416" customWidth="1"/>
    <col min="7172" max="7173" width="11.42578125" style="416"/>
    <col min="7174" max="7174" width="35.7109375" style="416" customWidth="1"/>
    <col min="7175" max="7424" width="11.42578125" style="416"/>
    <col min="7425" max="7427" width="11.42578125" style="416" customWidth="1"/>
    <col min="7428" max="7429" width="11.42578125" style="416"/>
    <col min="7430" max="7430" width="35.7109375" style="416" customWidth="1"/>
    <col min="7431" max="7680" width="11.42578125" style="416"/>
    <col min="7681" max="7683" width="11.42578125" style="416" customWidth="1"/>
    <col min="7684" max="7685" width="11.42578125" style="416"/>
    <col min="7686" max="7686" width="35.7109375" style="416" customWidth="1"/>
    <col min="7687" max="7936" width="11.42578125" style="416"/>
    <col min="7937" max="7939" width="11.42578125" style="416" customWidth="1"/>
    <col min="7940" max="7941" width="11.42578125" style="416"/>
    <col min="7942" max="7942" width="35.7109375" style="416" customWidth="1"/>
    <col min="7943" max="8192" width="11.42578125" style="416"/>
    <col min="8193" max="8195" width="11.42578125" style="416" customWidth="1"/>
    <col min="8196" max="8197" width="11.42578125" style="416"/>
    <col min="8198" max="8198" width="35.7109375" style="416" customWidth="1"/>
    <col min="8199" max="8448" width="11.42578125" style="416"/>
    <col min="8449" max="8451" width="11.42578125" style="416" customWidth="1"/>
    <col min="8452" max="8453" width="11.42578125" style="416"/>
    <col min="8454" max="8454" width="35.7109375" style="416" customWidth="1"/>
    <col min="8455" max="8704" width="11.42578125" style="416"/>
    <col min="8705" max="8707" width="11.42578125" style="416" customWidth="1"/>
    <col min="8708" max="8709" width="11.42578125" style="416"/>
    <col min="8710" max="8710" width="35.7109375" style="416" customWidth="1"/>
    <col min="8711" max="8960" width="11.42578125" style="416"/>
    <col min="8961" max="8963" width="11.42578125" style="416" customWidth="1"/>
    <col min="8964" max="8965" width="11.42578125" style="416"/>
    <col min="8966" max="8966" width="35.7109375" style="416" customWidth="1"/>
    <col min="8967" max="9216" width="11.42578125" style="416"/>
    <col min="9217" max="9219" width="11.42578125" style="416" customWidth="1"/>
    <col min="9220" max="9221" width="11.42578125" style="416"/>
    <col min="9222" max="9222" width="35.7109375" style="416" customWidth="1"/>
    <col min="9223" max="9472" width="11.42578125" style="416"/>
    <col min="9473" max="9475" width="11.42578125" style="416" customWidth="1"/>
    <col min="9476" max="9477" width="11.42578125" style="416"/>
    <col min="9478" max="9478" width="35.7109375" style="416" customWidth="1"/>
    <col min="9479" max="9728" width="11.42578125" style="416"/>
    <col min="9729" max="9731" width="11.42578125" style="416" customWidth="1"/>
    <col min="9732" max="9733" width="11.42578125" style="416"/>
    <col min="9734" max="9734" width="35.7109375" style="416" customWidth="1"/>
    <col min="9735" max="9984" width="11.42578125" style="416"/>
    <col min="9985" max="9987" width="11.42578125" style="416" customWidth="1"/>
    <col min="9988" max="9989" width="11.42578125" style="416"/>
    <col min="9990" max="9990" width="35.7109375" style="416" customWidth="1"/>
    <col min="9991" max="10240" width="11.42578125" style="416"/>
    <col min="10241" max="10243" width="11.42578125" style="416" customWidth="1"/>
    <col min="10244" max="10245" width="11.42578125" style="416"/>
    <col min="10246" max="10246" width="35.7109375" style="416" customWidth="1"/>
    <col min="10247" max="10496" width="11.42578125" style="416"/>
    <col min="10497" max="10499" width="11.42578125" style="416" customWidth="1"/>
    <col min="10500" max="10501" width="11.42578125" style="416"/>
    <col min="10502" max="10502" width="35.7109375" style="416" customWidth="1"/>
    <col min="10503" max="10752" width="11.42578125" style="416"/>
    <col min="10753" max="10755" width="11.42578125" style="416" customWidth="1"/>
    <col min="10756" max="10757" width="11.42578125" style="416"/>
    <col min="10758" max="10758" width="35.7109375" style="416" customWidth="1"/>
    <col min="10759" max="11008" width="11.42578125" style="416"/>
    <col min="11009" max="11011" width="11.42578125" style="416" customWidth="1"/>
    <col min="11012" max="11013" width="11.42578125" style="416"/>
    <col min="11014" max="11014" width="35.7109375" style="416" customWidth="1"/>
    <col min="11015" max="11264" width="11.42578125" style="416"/>
    <col min="11265" max="11267" width="11.42578125" style="416" customWidth="1"/>
    <col min="11268" max="11269" width="11.42578125" style="416"/>
    <col min="11270" max="11270" width="35.7109375" style="416" customWidth="1"/>
    <col min="11271" max="11520" width="11.42578125" style="416"/>
    <col min="11521" max="11523" width="11.42578125" style="416" customWidth="1"/>
    <col min="11524" max="11525" width="11.42578125" style="416"/>
    <col min="11526" max="11526" width="35.7109375" style="416" customWidth="1"/>
    <col min="11527" max="11776" width="11.42578125" style="416"/>
    <col min="11777" max="11779" width="11.42578125" style="416" customWidth="1"/>
    <col min="11780" max="11781" width="11.42578125" style="416"/>
    <col min="11782" max="11782" width="35.7109375" style="416" customWidth="1"/>
    <col min="11783" max="12032" width="11.42578125" style="416"/>
    <col min="12033" max="12035" width="11.42578125" style="416" customWidth="1"/>
    <col min="12036" max="12037" width="11.42578125" style="416"/>
    <col min="12038" max="12038" width="35.7109375" style="416" customWidth="1"/>
    <col min="12039" max="12288" width="11.42578125" style="416"/>
    <col min="12289" max="12291" width="11.42578125" style="416" customWidth="1"/>
    <col min="12292" max="12293" width="11.42578125" style="416"/>
    <col min="12294" max="12294" width="35.7109375" style="416" customWidth="1"/>
    <col min="12295" max="12544" width="11.42578125" style="416"/>
    <col min="12545" max="12547" width="11.42578125" style="416" customWidth="1"/>
    <col min="12548" max="12549" width="11.42578125" style="416"/>
    <col min="12550" max="12550" width="35.7109375" style="416" customWidth="1"/>
    <col min="12551" max="12800" width="11.42578125" style="416"/>
    <col min="12801" max="12803" width="11.42578125" style="416" customWidth="1"/>
    <col min="12804" max="12805" width="11.42578125" style="416"/>
    <col min="12806" max="12806" width="35.7109375" style="416" customWidth="1"/>
    <col min="12807" max="13056" width="11.42578125" style="416"/>
    <col min="13057" max="13059" width="11.42578125" style="416" customWidth="1"/>
    <col min="13060" max="13061" width="11.42578125" style="416"/>
    <col min="13062" max="13062" width="35.7109375" style="416" customWidth="1"/>
    <col min="13063" max="13312" width="11.42578125" style="416"/>
    <col min="13313" max="13315" width="11.42578125" style="416" customWidth="1"/>
    <col min="13316" max="13317" width="11.42578125" style="416"/>
    <col min="13318" max="13318" width="35.7109375" style="416" customWidth="1"/>
    <col min="13319" max="13568" width="11.42578125" style="416"/>
    <col min="13569" max="13571" width="11.42578125" style="416" customWidth="1"/>
    <col min="13572" max="13573" width="11.42578125" style="416"/>
    <col min="13574" max="13574" width="35.7109375" style="416" customWidth="1"/>
    <col min="13575" max="13824" width="11.42578125" style="416"/>
    <col min="13825" max="13827" width="11.42578125" style="416" customWidth="1"/>
    <col min="13828" max="13829" width="11.42578125" style="416"/>
    <col min="13830" max="13830" width="35.7109375" style="416" customWidth="1"/>
    <col min="13831" max="14080" width="11.42578125" style="416"/>
    <col min="14081" max="14083" width="11.42578125" style="416" customWidth="1"/>
    <col min="14084" max="14085" width="11.42578125" style="416"/>
    <col min="14086" max="14086" width="35.7109375" style="416" customWidth="1"/>
    <col min="14087" max="14336" width="11.42578125" style="416"/>
    <col min="14337" max="14339" width="11.42578125" style="416" customWidth="1"/>
    <col min="14340" max="14341" width="11.42578125" style="416"/>
    <col min="14342" max="14342" width="35.7109375" style="416" customWidth="1"/>
    <col min="14343" max="14592" width="11.42578125" style="416"/>
    <col min="14593" max="14595" width="11.42578125" style="416" customWidth="1"/>
    <col min="14596" max="14597" width="11.42578125" style="416"/>
    <col min="14598" max="14598" width="35.7109375" style="416" customWidth="1"/>
    <col min="14599" max="14848" width="11.42578125" style="416"/>
    <col min="14849" max="14851" width="11.42578125" style="416" customWidth="1"/>
    <col min="14852" max="14853" width="11.42578125" style="416"/>
    <col min="14854" max="14854" width="35.7109375" style="416" customWidth="1"/>
    <col min="14855" max="15104" width="11.42578125" style="416"/>
    <col min="15105" max="15107" width="11.42578125" style="416" customWidth="1"/>
    <col min="15108" max="15109" width="11.42578125" style="416"/>
    <col min="15110" max="15110" width="35.7109375" style="416" customWidth="1"/>
    <col min="15111" max="15360" width="11.42578125" style="416"/>
    <col min="15361" max="15363" width="11.42578125" style="416" customWidth="1"/>
    <col min="15364" max="15365" width="11.42578125" style="416"/>
    <col min="15366" max="15366" width="35.7109375" style="416" customWidth="1"/>
    <col min="15367" max="15616" width="11.42578125" style="416"/>
    <col min="15617" max="15619" width="11.42578125" style="416" customWidth="1"/>
    <col min="15620" max="15621" width="11.42578125" style="416"/>
    <col min="15622" max="15622" width="35.7109375" style="416" customWidth="1"/>
    <col min="15623" max="15872" width="11.42578125" style="416"/>
    <col min="15873" max="15875" width="11.42578125" style="416" customWidth="1"/>
    <col min="15876" max="15877" width="11.42578125" style="416"/>
    <col min="15878" max="15878" width="35.7109375" style="416" customWidth="1"/>
    <col min="15879" max="16128" width="11.42578125" style="416"/>
    <col min="16129" max="16131" width="11.42578125" style="416" customWidth="1"/>
    <col min="16132" max="16133" width="11.42578125" style="416"/>
    <col min="16134" max="16134" width="35.7109375" style="416" customWidth="1"/>
    <col min="16135" max="16384" width="11.42578125" style="416"/>
  </cols>
  <sheetData>
    <row r="1" spans="1:6" ht="12.75" customHeight="1" x14ac:dyDescent="0.25"/>
    <row r="2" spans="1:6" ht="12.75" customHeight="1" x14ac:dyDescent="0.25"/>
    <row r="3" spans="1:6" ht="12.75" customHeight="1" x14ac:dyDescent="0.25">
      <c r="F3" s="417" t="str">
        <f>A8</f>
        <v xml:space="preserve">Opération : </v>
      </c>
    </row>
    <row r="4" spans="1:6" ht="12.75" customHeight="1" thickBot="1" x14ac:dyDescent="0.3">
      <c r="F4" s="418"/>
    </row>
    <row r="5" spans="1:6" ht="27" customHeight="1" thickBot="1" x14ac:dyDescent="0.3">
      <c r="A5" s="630" t="s">
        <v>195</v>
      </c>
      <c r="B5" s="631"/>
      <c r="C5" s="631"/>
      <c r="D5" s="631"/>
      <c r="E5" s="631"/>
      <c r="F5" s="632"/>
    </row>
    <row r="6" spans="1:6" x14ac:dyDescent="0.25">
      <c r="A6" s="419"/>
      <c r="B6" s="419"/>
      <c r="C6" s="419"/>
      <c r="D6" s="419"/>
      <c r="E6" s="419"/>
      <c r="F6" s="419"/>
    </row>
    <row r="7" spans="1:6" x14ac:dyDescent="0.25">
      <c r="A7" s="419"/>
      <c r="B7" s="419"/>
      <c r="C7" s="419"/>
      <c r="D7" s="419"/>
      <c r="E7" s="419"/>
      <c r="F7" s="419"/>
    </row>
    <row r="8" spans="1:6" x14ac:dyDescent="0.25">
      <c r="A8" s="420" t="s">
        <v>196</v>
      </c>
    </row>
    <row r="9" spans="1:6" x14ac:dyDescent="0.25">
      <c r="A9" s="420" t="s">
        <v>197</v>
      </c>
    </row>
    <row r="10" spans="1:6" x14ac:dyDescent="0.25">
      <c r="A10" s="420" t="s">
        <v>198</v>
      </c>
    </row>
    <row r="11" spans="1:6" x14ac:dyDescent="0.25">
      <c r="A11" s="420" t="s">
        <v>199</v>
      </c>
    </row>
    <row r="12" spans="1:6" s="421" customFormat="1" x14ac:dyDescent="0.25"/>
    <row r="14" spans="1:6" s="420" customFormat="1" ht="38.25" x14ac:dyDescent="0.25">
      <c r="A14" s="422" t="s">
        <v>200</v>
      </c>
      <c r="B14" s="422" t="s">
        <v>201</v>
      </c>
      <c r="C14" s="422" t="s">
        <v>103</v>
      </c>
      <c r="D14" s="423" t="s">
        <v>202</v>
      </c>
      <c r="E14" s="633" t="s">
        <v>203</v>
      </c>
      <c r="F14" s="633"/>
    </row>
    <row r="15" spans="1:6" ht="24" customHeight="1" x14ac:dyDescent="0.25">
      <c r="A15" s="424"/>
      <c r="B15" s="425"/>
      <c r="C15" s="426"/>
      <c r="D15" s="424"/>
      <c r="E15" s="427"/>
      <c r="F15" s="428"/>
    </row>
    <row r="16" spans="1:6" ht="25.5" customHeight="1" x14ac:dyDescent="0.25">
      <c r="A16" s="429"/>
      <c r="B16" s="424"/>
      <c r="C16" s="424"/>
      <c r="D16" s="424"/>
      <c r="E16" s="430"/>
      <c r="F16" s="428"/>
    </row>
    <row r="17" spans="1:6" ht="25.5" customHeight="1" x14ac:dyDescent="0.25">
      <c r="A17" s="429"/>
      <c r="B17" s="424"/>
      <c r="C17" s="424"/>
      <c r="D17" s="424"/>
      <c r="E17" s="430"/>
      <c r="F17" s="428"/>
    </row>
    <row r="18" spans="1:6" ht="25.5" customHeight="1" x14ac:dyDescent="0.25">
      <c r="A18" s="429"/>
      <c r="B18" s="424"/>
      <c r="C18" s="424"/>
      <c r="D18" s="424"/>
      <c r="E18" s="430"/>
      <c r="F18" s="428"/>
    </row>
    <row r="19" spans="1:6" ht="25.5" customHeight="1" x14ac:dyDescent="0.25">
      <c r="A19" s="429"/>
      <c r="B19" s="424"/>
      <c r="C19" s="424"/>
      <c r="D19" s="431"/>
      <c r="E19" s="430"/>
      <c r="F19" s="428"/>
    </row>
    <row r="20" spans="1:6" ht="25.5" customHeight="1" x14ac:dyDescent="0.25">
      <c r="A20" s="429"/>
      <c r="B20" s="424"/>
      <c r="C20" s="424"/>
      <c r="D20" s="424"/>
      <c r="E20" s="430"/>
      <c r="F20" s="428"/>
    </row>
    <row r="21" spans="1:6" ht="25.5" customHeight="1" x14ac:dyDescent="0.25">
      <c r="A21" s="429"/>
      <c r="B21" s="424"/>
      <c r="C21" s="424"/>
      <c r="D21" s="424"/>
      <c r="E21" s="430"/>
      <c r="F21" s="428"/>
    </row>
    <row r="22" spans="1:6" ht="25.5" customHeight="1" x14ac:dyDescent="0.25">
      <c r="A22" s="429"/>
      <c r="B22" s="424"/>
      <c r="C22" s="424"/>
      <c r="D22" s="424"/>
      <c r="E22" s="430"/>
      <c r="F22" s="428"/>
    </row>
    <row r="23" spans="1:6" ht="25.5" customHeight="1" x14ac:dyDescent="0.25">
      <c r="A23" s="432"/>
      <c r="B23" s="433"/>
      <c r="C23" s="433"/>
      <c r="D23" s="433"/>
      <c r="E23" s="433"/>
      <c r="F23" s="433"/>
    </row>
    <row r="24" spans="1:6" ht="25.5" customHeight="1" x14ac:dyDescent="0.25">
      <c r="A24" s="434"/>
      <c r="B24" s="435"/>
      <c r="C24" s="435"/>
      <c r="D24" s="435"/>
      <c r="E24" s="435"/>
      <c r="F24" s="435"/>
    </row>
    <row r="25" spans="1:6" ht="25.5" customHeight="1" x14ac:dyDescent="0.25">
      <c r="A25" s="434"/>
      <c r="B25" s="435"/>
      <c r="C25" s="435"/>
      <c r="D25" s="435"/>
      <c r="E25" s="435"/>
      <c r="F25" s="435"/>
    </row>
    <row r="26" spans="1:6" ht="25.5" customHeight="1" x14ac:dyDescent="0.25">
      <c r="A26" s="434"/>
      <c r="B26" s="435"/>
      <c r="C26" s="435"/>
      <c r="D26" s="435"/>
      <c r="E26" s="435"/>
      <c r="F26" s="435"/>
    </row>
    <row r="27" spans="1:6" ht="25.5" customHeight="1" x14ac:dyDescent="0.25">
      <c r="A27" s="434"/>
      <c r="B27" s="435"/>
      <c r="C27" s="435"/>
      <c r="D27" s="435"/>
      <c r="E27" s="435"/>
      <c r="F27" s="435"/>
    </row>
    <row r="28" spans="1:6" ht="25.5" customHeight="1" x14ac:dyDescent="0.25">
      <c r="A28" s="434"/>
      <c r="B28" s="435"/>
      <c r="C28" s="435"/>
      <c r="D28" s="435"/>
      <c r="E28" s="435"/>
      <c r="F28" s="435"/>
    </row>
    <row r="29" spans="1:6" ht="25.5" customHeight="1" x14ac:dyDescent="0.25">
      <c r="A29" s="434"/>
      <c r="B29" s="435"/>
      <c r="C29" s="435"/>
      <c r="D29" s="435"/>
      <c r="E29" s="435"/>
      <c r="F29" s="435"/>
    </row>
    <row r="30" spans="1:6" ht="25.5" customHeight="1" x14ac:dyDescent="0.25">
      <c r="A30" s="434"/>
      <c r="B30" s="435"/>
      <c r="C30" s="435"/>
      <c r="D30" s="435"/>
      <c r="E30" s="435"/>
      <c r="F30" s="435"/>
    </row>
    <row r="31" spans="1:6" ht="25.5" customHeight="1" x14ac:dyDescent="0.25">
      <c r="A31" s="434"/>
      <c r="B31" s="435"/>
      <c r="C31" s="435"/>
      <c r="D31" s="435"/>
      <c r="E31" s="435"/>
      <c r="F31" s="435"/>
    </row>
    <row r="32" spans="1:6" ht="25.5" customHeight="1" x14ac:dyDescent="0.25">
      <c r="A32" s="434"/>
      <c r="B32" s="435"/>
      <c r="C32" s="435"/>
      <c r="D32" s="435"/>
      <c r="E32" s="435"/>
      <c r="F32" s="435"/>
    </row>
    <row r="33" spans="1:6" ht="25.5" customHeight="1" x14ac:dyDescent="0.25">
      <c r="A33" s="434"/>
      <c r="B33" s="435"/>
      <c r="C33" s="435"/>
      <c r="D33" s="435"/>
      <c r="E33" s="435"/>
      <c r="F33" s="435"/>
    </row>
    <row r="34" spans="1:6" ht="25.5" customHeight="1" x14ac:dyDescent="0.25">
      <c r="A34" s="434"/>
      <c r="B34" s="435"/>
      <c r="C34" s="435"/>
      <c r="D34" s="435"/>
      <c r="E34" s="435"/>
      <c r="F34" s="435"/>
    </row>
    <row r="35" spans="1:6" ht="25.5" customHeight="1" x14ac:dyDescent="0.25">
      <c r="A35" s="434"/>
      <c r="B35" s="435"/>
      <c r="C35" s="435"/>
      <c r="D35" s="435"/>
      <c r="E35" s="435"/>
      <c r="F35" s="435"/>
    </row>
    <row r="36" spans="1:6" ht="21.75" customHeight="1" x14ac:dyDescent="0.25">
      <c r="A36" s="435"/>
      <c r="B36" s="435"/>
      <c r="C36" s="435"/>
      <c r="D36" s="435"/>
      <c r="E36" s="435"/>
      <c r="F36" s="435"/>
    </row>
    <row r="37" spans="1:6" x14ac:dyDescent="0.25">
      <c r="A37" s="435"/>
      <c r="B37" s="435"/>
      <c r="C37" s="435"/>
      <c r="D37" s="435"/>
      <c r="E37" s="435"/>
      <c r="F37" s="435"/>
    </row>
    <row r="38" spans="1:6" x14ac:dyDescent="0.25">
      <c r="A38" s="435"/>
      <c r="B38" s="435"/>
      <c r="C38" s="435"/>
      <c r="D38" s="435"/>
      <c r="E38" s="435"/>
      <c r="F38" s="435"/>
    </row>
    <row r="39" spans="1:6" x14ac:dyDescent="0.25">
      <c r="A39" s="435"/>
      <c r="B39" s="435"/>
      <c r="C39" s="435"/>
      <c r="D39" s="435"/>
      <c r="E39" s="435"/>
      <c r="F39" s="435"/>
    </row>
    <row r="40" spans="1:6" x14ac:dyDescent="0.25">
      <c r="A40" s="435"/>
      <c r="B40" s="435"/>
      <c r="C40" s="435"/>
      <c r="D40" s="435"/>
      <c r="E40" s="435"/>
      <c r="F40" s="435"/>
    </row>
    <row r="41" spans="1:6" x14ac:dyDescent="0.25">
      <c r="A41" s="435"/>
      <c r="B41" s="435"/>
      <c r="C41" s="435"/>
      <c r="D41" s="435"/>
      <c r="E41" s="435"/>
      <c r="F41" s="435"/>
    </row>
    <row r="42" spans="1:6" x14ac:dyDescent="0.25">
      <c r="A42" s="435"/>
      <c r="B42" s="435"/>
      <c r="C42" s="435"/>
      <c r="D42" s="435"/>
      <c r="E42" s="435"/>
      <c r="F42" s="435"/>
    </row>
    <row r="43" spans="1:6" x14ac:dyDescent="0.25">
      <c r="A43" s="435"/>
      <c r="B43" s="435"/>
      <c r="C43" s="435"/>
      <c r="D43" s="435"/>
      <c r="E43" s="435"/>
      <c r="F43" s="435"/>
    </row>
    <row r="44" spans="1:6" x14ac:dyDescent="0.25">
      <c r="A44" s="435"/>
      <c r="B44" s="435"/>
      <c r="C44" s="435"/>
      <c r="D44" s="435"/>
      <c r="E44" s="435"/>
      <c r="F44" s="435"/>
    </row>
    <row r="45" spans="1:6" x14ac:dyDescent="0.25">
      <c r="A45" s="435"/>
      <c r="B45" s="435"/>
      <c r="C45" s="435"/>
      <c r="D45" s="435"/>
      <c r="E45" s="435"/>
      <c r="F45" s="435"/>
    </row>
    <row r="46" spans="1:6" x14ac:dyDescent="0.25">
      <c r="A46" s="435"/>
      <c r="B46" s="435"/>
      <c r="C46" s="435"/>
      <c r="D46" s="435"/>
      <c r="E46" s="435"/>
      <c r="F46" s="435"/>
    </row>
    <row r="47" spans="1:6" x14ac:dyDescent="0.25">
      <c r="A47" s="435"/>
      <c r="B47" s="435"/>
      <c r="C47" s="435"/>
      <c r="D47" s="435"/>
      <c r="E47" s="435"/>
      <c r="F47" s="435"/>
    </row>
    <row r="48" spans="1:6" x14ac:dyDescent="0.25">
      <c r="A48" s="435"/>
      <c r="B48" s="435"/>
      <c r="C48" s="435"/>
      <c r="D48" s="435"/>
      <c r="E48" s="435"/>
      <c r="F48" s="435"/>
    </row>
    <row r="49" spans="1:6" x14ac:dyDescent="0.25">
      <c r="A49" s="435"/>
      <c r="B49" s="435"/>
      <c r="C49" s="435"/>
      <c r="D49" s="435"/>
      <c r="E49" s="435"/>
      <c r="F49" s="435"/>
    </row>
    <row r="50" spans="1:6" x14ac:dyDescent="0.25">
      <c r="A50" s="435"/>
      <c r="B50" s="435"/>
      <c r="C50" s="435"/>
      <c r="D50" s="435"/>
      <c r="E50" s="435"/>
      <c r="F50" s="435"/>
    </row>
    <row r="51" spans="1:6" x14ac:dyDescent="0.25">
      <c r="A51" s="435"/>
      <c r="B51" s="435"/>
      <c r="C51" s="435"/>
      <c r="D51" s="435"/>
      <c r="E51" s="435"/>
      <c r="F51" s="435"/>
    </row>
    <row r="52" spans="1:6" x14ac:dyDescent="0.25">
      <c r="A52" s="435"/>
      <c r="B52" s="435"/>
      <c r="C52" s="435"/>
      <c r="D52" s="435"/>
      <c r="E52" s="435"/>
      <c r="F52" s="435"/>
    </row>
    <row r="53" spans="1:6" x14ac:dyDescent="0.25">
      <c r="A53" s="435"/>
      <c r="B53" s="435"/>
      <c r="C53" s="435"/>
      <c r="D53" s="435"/>
      <c r="E53" s="435"/>
      <c r="F53" s="435"/>
    </row>
    <row r="54" spans="1:6" x14ac:dyDescent="0.25">
      <c r="A54" s="435"/>
      <c r="B54" s="435"/>
      <c r="C54" s="435"/>
      <c r="D54" s="435"/>
      <c r="E54" s="435"/>
      <c r="F54" s="435"/>
    </row>
    <row r="55" spans="1:6" x14ac:dyDescent="0.25">
      <c r="A55" s="435"/>
      <c r="B55" s="435"/>
      <c r="C55" s="435"/>
      <c r="D55" s="435"/>
      <c r="E55" s="435"/>
      <c r="F55" s="435"/>
    </row>
    <row r="56" spans="1:6" x14ac:dyDescent="0.25">
      <c r="A56" s="435"/>
      <c r="B56" s="435"/>
      <c r="C56" s="435"/>
      <c r="D56" s="435"/>
      <c r="E56" s="435"/>
      <c r="F56" s="435"/>
    </row>
    <row r="57" spans="1:6" x14ac:dyDescent="0.25">
      <c r="A57" s="435"/>
      <c r="B57" s="435"/>
      <c r="C57" s="435"/>
      <c r="D57" s="435"/>
      <c r="E57" s="435"/>
      <c r="F57" s="435"/>
    </row>
  </sheetData>
  <mergeCells count="2">
    <mergeCell ref="A5:F5"/>
    <mergeCell ref="E14:F14"/>
  </mergeCells>
  <printOptions horizontalCentered="1"/>
  <pageMargins left="0.39370078740157483" right="0.39370078740157483" top="0.59055118110236227" bottom="0.78740157480314965" header="0.51181102362204722" footer="0.31496062992125984"/>
  <pageSetup paperSize="9" fitToHeight="2" orientation="portrait" r:id="rId1"/>
  <headerFooter alignWithMargins="0">
    <oddHeader xml:space="preserve">&amp;L&amp;8&amp;G&amp;C&amp;"Arial,Gras"FICHE D'OPERATION&amp;"Arial,Normal"
&amp;R
</oddHeader>
    <oddFooter>&amp;L&amp;8Dernière impression le &amp;D à &amp;T&amp;C&amp;8Fiche d'opération-060531-indice 1
&amp;R1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45"/>
  </sheetPr>
  <dimension ref="A1:G59"/>
  <sheetViews>
    <sheetView showGridLines="0" topLeftCell="A13" zoomScaleNormal="100" zoomScaleSheetLayoutView="100" workbookViewId="0">
      <selection activeCell="D34" sqref="D34"/>
    </sheetView>
  </sheetViews>
  <sheetFormatPr baseColWidth="10" defaultRowHeight="12.75" x14ac:dyDescent="0.2"/>
  <cols>
    <col min="1" max="3" width="11.42578125" style="436"/>
    <col min="4" max="4" width="11.42578125" style="436" customWidth="1"/>
    <col min="5" max="5" width="11.42578125" style="436"/>
    <col min="6" max="6" width="35.7109375" style="436" customWidth="1"/>
    <col min="7" max="259" width="11.42578125" style="436"/>
    <col min="260" max="260" width="11.42578125" style="436" customWidth="1"/>
    <col min="261" max="261" width="11.42578125" style="436"/>
    <col min="262" max="262" width="35.7109375" style="436" customWidth="1"/>
    <col min="263" max="515" width="11.42578125" style="436"/>
    <col min="516" max="516" width="11.42578125" style="436" customWidth="1"/>
    <col min="517" max="517" width="11.42578125" style="436"/>
    <col min="518" max="518" width="35.7109375" style="436" customWidth="1"/>
    <col min="519" max="771" width="11.42578125" style="436"/>
    <col min="772" max="772" width="11.42578125" style="436" customWidth="1"/>
    <col min="773" max="773" width="11.42578125" style="436"/>
    <col min="774" max="774" width="35.7109375" style="436" customWidth="1"/>
    <col min="775" max="1027" width="11.42578125" style="436"/>
    <col min="1028" max="1028" width="11.42578125" style="436" customWidth="1"/>
    <col min="1029" max="1029" width="11.42578125" style="436"/>
    <col min="1030" max="1030" width="35.7109375" style="436" customWidth="1"/>
    <col min="1031" max="1283" width="11.42578125" style="436"/>
    <col min="1284" max="1284" width="11.42578125" style="436" customWidth="1"/>
    <col min="1285" max="1285" width="11.42578125" style="436"/>
    <col min="1286" max="1286" width="35.7109375" style="436" customWidth="1"/>
    <col min="1287" max="1539" width="11.42578125" style="436"/>
    <col min="1540" max="1540" width="11.42578125" style="436" customWidth="1"/>
    <col min="1541" max="1541" width="11.42578125" style="436"/>
    <col min="1542" max="1542" width="35.7109375" style="436" customWidth="1"/>
    <col min="1543" max="1795" width="11.42578125" style="436"/>
    <col min="1796" max="1796" width="11.42578125" style="436" customWidth="1"/>
    <col min="1797" max="1797" width="11.42578125" style="436"/>
    <col min="1798" max="1798" width="35.7109375" style="436" customWidth="1"/>
    <col min="1799" max="2051" width="11.42578125" style="436"/>
    <col min="2052" max="2052" width="11.42578125" style="436" customWidth="1"/>
    <col min="2053" max="2053" width="11.42578125" style="436"/>
    <col min="2054" max="2054" width="35.7109375" style="436" customWidth="1"/>
    <col min="2055" max="2307" width="11.42578125" style="436"/>
    <col min="2308" max="2308" width="11.42578125" style="436" customWidth="1"/>
    <col min="2309" max="2309" width="11.42578125" style="436"/>
    <col min="2310" max="2310" width="35.7109375" style="436" customWidth="1"/>
    <col min="2311" max="2563" width="11.42578125" style="436"/>
    <col min="2564" max="2564" width="11.42578125" style="436" customWidth="1"/>
    <col min="2565" max="2565" width="11.42578125" style="436"/>
    <col min="2566" max="2566" width="35.7109375" style="436" customWidth="1"/>
    <col min="2567" max="2819" width="11.42578125" style="436"/>
    <col min="2820" max="2820" width="11.42578125" style="436" customWidth="1"/>
    <col min="2821" max="2821" width="11.42578125" style="436"/>
    <col min="2822" max="2822" width="35.7109375" style="436" customWidth="1"/>
    <col min="2823" max="3075" width="11.42578125" style="436"/>
    <col min="3076" max="3076" width="11.42578125" style="436" customWidth="1"/>
    <col min="3077" max="3077" width="11.42578125" style="436"/>
    <col min="3078" max="3078" width="35.7109375" style="436" customWidth="1"/>
    <col min="3079" max="3331" width="11.42578125" style="436"/>
    <col min="3332" max="3332" width="11.42578125" style="436" customWidth="1"/>
    <col min="3333" max="3333" width="11.42578125" style="436"/>
    <col min="3334" max="3334" width="35.7109375" style="436" customWidth="1"/>
    <col min="3335" max="3587" width="11.42578125" style="436"/>
    <col min="3588" max="3588" width="11.42578125" style="436" customWidth="1"/>
    <col min="3589" max="3589" width="11.42578125" style="436"/>
    <col min="3590" max="3590" width="35.7109375" style="436" customWidth="1"/>
    <col min="3591" max="3843" width="11.42578125" style="436"/>
    <col min="3844" max="3844" width="11.42578125" style="436" customWidth="1"/>
    <col min="3845" max="3845" width="11.42578125" style="436"/>
    <col min="3846" max="3846" width="35.7109375" style="436" customWidth="1"/>
    <col min="3847" max="4099" width="11.42578125" style="436"/>
    <col min="4100" max="4100" width="11.42578125" style="436" customWidth="1"/>
    <col min="4101" max="4101" width="11.42578125" style="436"/>
    <col min="4102" max="4102" width="35.7109375" style="436" customWidth="1"/>
    <col min="4103" max="4355" width="11.42578125" style="436"/>
    <col min="4356" max="4356" width="11.42578125" style="436" customWidth="1"/>
    <col min="4357" max="4357" width="11.42578125" style="436"/>
    <col min="4358" max="4358" width="35.7109375" style="436" customWidth="1"/>
    <col min="4359" max="4611" width="11.42578125" style="436"/>
    <col min="4612" max="4612" width="11.42578125" style="436" customWidth="1"/>
    <col min="4613" max="4613" width="11.42578125" style="436"/>
    <col min="4614" max="4614" width="35.7109375" style="436" customWidth="1"/>
    <col min="4615" max="4867" width="11.42578125" style="436"/>
    <col min="4868" max="4868" width="11.42578125" style="436" customWidth="1"/>
    <col min="4869" max="4869" width="11.42578125" style="436"/>
    <col min="4870" max="4870" width="35.7109375" style="436" customWidth="1"/>
    <col min="4871" max="5123" width="11.42578125" style="436"/>
    <col min="5124" max="5124" width="11.42578125" style="436" customWidth="1"/>
    <col min="5125" max="5125" width="11.42578125" style="436"/>
    <col min="5126" max="5126" width="35.7109375" style="436" customWidth="1"/>
    <col min="5127" max="5379" width="11.42578125" style="436"/>
    <col min="5380" max="5380" width="11.42578125" style="436" customWidth="1"/>
    <col min="5381" max="5381" width="11.42578125" style="436"/>
    <col min="5382" max="5382" width="35.7109375" style="436" customWidth="1"/>
    <col min="5383" max="5635" width="11.42578125" style="436"/>
    <col min="5636" max="5636" width="11.42578125" style="436" customWidth="1"/>
    <col min="5637" max="5637" width="11.42578125" style="436"/>
    <col min="5638" max="5638" width="35.7109375" style="436" customWidth="1"/>
    <col min="5639" max="5891" width="11.42578125" style="436"/>
    <col min="5892" max="5892" width="11.42578125" style="436" customWidth="1"/>
    <col min="5893" max="5893" width="11.42578125" style="436"/>
    <col min="5894" max="5894" width="35.7109375" style="436" customWidth="1"/>
    <col min="5895" max="6147" width="11.42578125" style="436"/>
    <col min="6148" max="6148" width="11.42578125" style="436" customWidth="1"/>
    <col min="6149" max="6149" width="11.42578125" style="436"/>
    <col min="6150" max="6150" width="35.7109375" style="436" customWidth="1"/>
    <col min="6151" max="6403" width="11.42578125" style="436"/>
    <col min="6404" max="6404" width="11.42578125" style="436" customWidth="1"/>
    <col min="6405" max="6405" width="11.42578125" style="436"/>
    <col min="6406" max="6406" width="35.7109375" style="436" customWidth="1"/>
    <col min="6407" max="6659" width="11.42578125" style="436"/>
    <col min="6660" max="6660" width="11.42578125" style="436" customWidth="1"/>
    <col min="6661" max="6661" width="11.42578125" style="436"/>
    <col min="6662" max="6662" width="35.7109375" style="436" customWidth="1"/>
    <col min="6663" max="6915" width="11.42578125" style="436"/>
    <col min="6916" max="6916" width="11.42578125" style="436" customWidth="1"/>
    <col min="6917" max="6917" width="11.42578125" style="436"/>
    <col min="6918" max="6918" width="35.7109375" style="436" customWidth="1"/>
    <col min="6919" max="7171" width="11.42578125" style="436"/>
    <col min="7172" max="7172" width="11.42578125" style="436" customWidth="1"/>
    <col min="7173" max="7173" width="11.42578125" style="436"/>
    <col min="7174" max="7174" width="35.7109375" style="436" customWidth="1"/>
    <col min="7175" max="7427" width="11.42578125" style="436"/>
    <col min="7428" max="7428" width="11.42578125" style="436" customWidth="1"/>
    <col min="7429" max="7429" width="11.42578125" style="436"/>
    <col min="7430" max="7430" width="35.7109375" style="436" customWidth="1"/>
    <col min="7431" max="7683" width="11.42578125" style="436"/>
    <col min="7684" max="7684" width="11.42578125" style="436" customWidth="1"/>
    <col min="7685" max="7685" width="11.42578125" style="436"/>
    <col min="7686" max="7686" width="35.7109375" style="436" customWidth="1"/>
    <col min="7687" max="7939" width="11.42578125" style="436"/>
    <col min="7940" max="7940" width="11.42578125" style="436" customWidth="1"/>
    <col min="7941" max="7941" width="11.42578125" style="436"/>
    <col min="7942" max="7942" width="35.7109375" style="436" customWidth="1"/>
    <col min="7943" max="8195" width="11.42578125" style="436"/>
    <col min="8196" max="8196" width="11.42578125" style="436" customWidth="1"/>
    <col min="8197" max="8197" width="11.42578125" style="436"/>
    <col min="8198" max="8198" width="35.7109375" style="436" customWidth="1"/>
    <col min="8199" max="8451" width="11.42578125" style="436"/>
    <col min="8452" max="8452" width="11.42578125" style="436" customWidth="1"/>
    <col min="8453" max="8453" width="11.42578125" style="436"/>
    <col min="8454" max="8454" width="35.7109375" style="436" customWidth="1"/>
    <col min="8455" max="8707" width="11.42578125" style="436"/>
    <col min="8708" max="8708" width="11.42578125" style="436" customWidth="1"/>
    <col min="8709" max="8709" width="11.42578125" style="436"/>
    <col min="8710" max="8710" width="35.7109375" style="436" customWidth="1"/>
    <col min="8711" max="8963" width="11.42578125" style="436"/>
    <col min="8964" max="8964" width="11.42578125" style="436" customWidth="1"/>
    <col min="8965" max="8965" width="11.42578125" style="436"/>
    <col min="8966" max="8966" width="35.7109375" style="436" customWidth="1"/>
    <col min="8967" max="9219" width="11.42578125" style="436"/>
    <col min="9220" max="9220" width="11.42578125" style="436" customWidth="1"/>
    <col min="9221" max="9221" width="11.42578125" style="436"/>
    <col min="9222" max="9222" width="35.7109375" style="436" customWidth="1"/>
    <col min="9223" max="9475" width="11.42578125" style="436"/>
    <col min="9476" max="9476" width="11.42578125" style="436" customWidth="1"/>
    <col min="9477" max="9477" width="11.42578125" style="436"/>
    <col min="9478" max="9478" width="35.7109375" style="436" customWidth="1"/>
    <col min="9479" max="9731" width="11.42578125" style="436"/>
    <col min="9732" max="9732" width="11.42578125" style="436" customWidth="1"/>
    <col min="9733" max="9733" width="11.42578125" style="436"/>
    <col min="9734" max="9734" width="35.7109375" style="436" customWidth="1"/>
    <col min="9735" max="9987" width="11.42578125" style="436"/>
    <col min="9988" max="9988" width="11.42578125" style="436" customWidth="1"/>
    <col min="9989" max="9989" width="11.42578125" style="436"/>
    <col min="9990" max="9990" width="35.7109375" style="436" customWidth="1"/>
    <col min="9991" max="10243" width="11.42578125" style="436"/>
    <col min="10244" max="10244" width="11.42578125" style="436" customWidth="1"/>
    <col min="10245" max="10245" width="11.42578125" style="436"/>
    <col min="10246" max="10246" width="35.7109375" style="436" customWidth="1"/>
    <col min="10247" max="10499" width="11.42578125" style="436"/>
    <col min="10500" max="10500" width="11.42578125" style="436" customWidth="1"/>
    <col min="10501" max="10501" width="11.42578125" style="436"/>
    <col min="10502" max="10502" width="35.7109375" style="436" customWidth="1"/>
    <col min="10503" max="10755" width="11.42578125" style="436"/>
    <col min="10756" max="10756" width="11.42578125" style="436" customWidth="1"/>
    <col min="10757" max="10757" width="11.42578125" style="436"/>
    <col min="10758" max="10758" width="35.7109375" style="436" customWidth="1"/>
    <col min="10759" max="11011" width="11.42578125" style="436"/>
    <col min="11012" max="11012" width="11.42578125" style="436" customWidth="1"/>
    <col min="11013" max="11013" width="11.42578125" style="436"/>
    <col min="11014" max="11014" width="35.7109375" style="436" customWidth="1"/>
    <col min="11015" max="11267" width="11.42578125" style="436"/>
    <col min="11268" max="11268" width="11.42578125" style="436" customWidth="1"/>
    <col min="11269" max="11269" width="11.42578125" style="436"/>
    <col min="11270" max="11270" width="35.7109375" style="436" customWidth="1"/>
    <col min="11271" max="11523" width="11.42578125" style="436"/>
    <col min="11524" max="11524" width="11.42578125" style="436" customWidth="1"/>
    <col min="11525" max="11525" width="11.42578125" style="436"/>
    <col min="11526" max="11526" width="35.7109375" style="436" customWidth="1"/>
    <col min="11527" max="11779" width="11.42578125" style="436"/>
    <col min="11780" max="11780" width="11.42578125" style="436" customWidth="1"/>
    <col min="11781" max="11781" width="11.42578125" style="436"/>
    <col min="11782" max="11782" width="35.7109375" style="436" customWidth="1"/>
    <col min="11783" max="12035" width="11.42578125" style="436"/>
    <col min="12036" max="12036" width="11.42578125" style="436" customWidth="1"/>
    <col min="12037" max="12037" width="11.42578125" style="436"/>
    <col min="12038" max="12038" width="35.7109375" style="436" customWidth="1"/>
    <col min="12039" max="12291" width="11.42578125" style="436"/>
    <col min="12292" max="12292" width="11.42578125" style="436" customWidth="1"/>
    <col min="12293" max="12293" width="11.42578125" style="436"/>
    <col min="12294" max="12294" width="35.7109375" style="436" customWidth="1"/>
    <col min="12295" max="12547" width="11.42578125" style="436"/>
    <col min="12548" max="12548" width="11.42578125" style="436" customWidth="1"/>
    <col min="12549" max="12549" width="11.42578125" style="436"/>
    <col min="12550" max="12550" width="35.7109375" style="436" customWidth="1"/>
    <col min="12551" max="12803" width="11.42578125" style="436"/>
    <col min="12804" max="12804" width="11.42578125" style="436" customWidth="1"/>
    <col min="12805" max="12805" width="11.42578125" style="436"/>
    <col min="12806" max="12806" width="35.7109375" style="436" customWidth="1"/>
    <col min="12807" max="13059" width="11.42578125" style="436"/>
    <col min="13060" max="13060" width="11.42578125" style="436" customWidth="1"/>
    <col min="13061" max="13061" width="11.42578125" style="436"/>
    <col min="13062" max="13062" width="35.7109375" style="436" customWidth="1"/>
    <col min="13063" max="13315" width="11.42578125" style="436"/>
    <col min="13316" max="13316" width="11.42578125" style="436" customWidth="1"/>
    <col min="13317" max="13317" width="11.42578125" style="436"/>
    <col min="13318" max="13318" width="35.7109375" style="436" customWidth="1"/>
    <col min="13319" max="13571" width="11.42578125" style="436"/>
    <col min="13572" max="13572" width="11.42578125" style="436" customWidth="1"/>
    <col min="13573" max="13573" width="11.42578125" style="436"/>
    <col min="13574" max="13574" width="35.7109375" style="436" customWidth="1"/>
    <col min="13575" max="13827" width="11.42578125" style="436"/>
    <col min="13828" max="13828" width="11.42578125" style="436" customWidth="1"/>
    <col min="13829" max="13829" width="11.42578125" style="436"/>
    <col min="13830" max="13830" width="35.7109375" style="436" customWidth="1"/>
    <col min="13831" max="14083" width="11.42578125" style="436"/>
    <col min="14084" max="14084" width="11.42578125" style="436" customWidth="1"/>
    <col min="14085" max="14085" width="11.42578125" style="436"/>
    <col min="14086" max="14086" width="35.7109375" style="436" customWidth="1"/>
    <col min="14087" max="14339" width="11.42578125" style="436"/>
    <col min="14340" max="14340" width="11.42578125" style="436" customWidth="1"/>
    <col min="14341" max="14341" width="11.42578125" style="436"/>
    <col min="14342" max="14342" width="35.7109375" style="436" customWidth="1"/>
    <col min="14343" max="14595" width="11.42578125" style="436"/>
    <col min="14596" max="14596" width="11.42578125" style="436" customWidth="1"/>
    <col min="14597" max="14597" width="11.42578125" style="436"/>
    <col min="14598" max="14598" width="35.7109375" style="436" customWidth="1"/>
    <col min="14599" max="14851" width="11.42578125" style="436"/>
    <col min="14852" max="14852" width="11.42578125" style="436" customWidth="1"/>
    <col min="14853" max="14853" width="11.42578125" style="436"/>
    <col min="14854" max="14854" width="35.7109375" style="436" customWidth="1"/>
    <col min="14855" max="15107" width="11.42578125" style="436"/>
    <col min="15108" max="15108" width="11.42578125" style="436" customWidth="1"/>
    <col min="15109" max="15109" width="11.42578125" style="436"/>
    <col min="15110" max="15110" width="35.7109375" style="436" customWidth="1"/>
    <col min="15111" max="15363" width="11.42578125" style="436"/>
    <col min="15364" max="15364" width="11.42578125" style="436" customWidth="1"/>
    <col min="15365" max="15365" width="11.42578125" style="436"/>
    <col min="15366" max="15366" width="35.7109375" style="436" customWidth="1"/>
    <col min="15367" max="15619" width="11.42578125" style="436"/>
    <col min="15620" max="15620" width="11.42578125" style="436" customWidth="1"/>
    <col min="15621" max="15621" width="11.42578125" style="436"/>
    <col min="15622" max="15622" width="35.7109375" style="436" customWidth="1"/>
    <col min="15623" max="15875" width="11.42578125" style="436"/>
    <col min="15876" max="15876" width="11.42578125" style="436" customWidth="1"/>
    <col min="15877" max="15877" width="11.42578125" style="436"/>
    <col min="15878" max="15878" width="35.7109375" style="436" customWidth="1"/>
    <col min="15879" max="16131" width="11.42578125" style="436"/>
    <col min="16132" max="16132" width="11.42578125" style="436" customWidth="1"/>
    <col min="16133" max="16133" width="11.42578125" style="436"/>
    <col min="16134" max="16134" width="35.7109375" style="436" customWidth="1"/>
    <col min="16135" max="16384" width="11.42578125" style="436"/>
  </cols>
  <sheetData>
    <row r="1" spans="1:7" ht="12.75" customHeight="1" x14ac:dyDescent="0.2"/>
    <row r="2" spans="1:7" ht="12.75" customHeight="1" x14ac:dyDescent="0.2"/>
    <row r="3" spans="1:7" ht="12.75" customHeight="1" x14ac:dyDescent="0.2">
      <c r="E3" s="437"/>
      <c r="F3" s="437" t="str">
        <f>'REMISE D OFFRE'!A8</f>
        <v xml:space="preserve">Opération : </v>
      </c>
    </row>
    <row r="4" spans="1:7" ht="12.75" customHeight="1" thickBot="1" x14ac:dyDescent="0.25">
      <c r="E4" s="438"/>
      <c r="F4" s="438"/>
    </row>
    <row r="5" spans="1:7" ht="27" customHeight="1" thickBot="1" x14ac:dyDescent="0.25">
      <c r="A5" s="630" t="s">
        <v>204</v>
      </c>
      <c r="B5" s="631"/>
      <c r="C5" s="631"/>
      <c r="D5" s="631"/>
      <c r="E5" s="631"/>
      <c r="F5" s="632"/>
      <c r="G5" s="439"/>
    </row>
    <row r="6" spans="1:7" x14ac:dyDescent="0.2">
      <c r="A6" s="440"/>
      <c r="B6" s="440"/>
      <c r="C6" s="440"/>
      <c r="D6" s="440"/>
      <c r="E6" s="440"/>
      <c r="F6" s="440"/>
      <c r="G6" s="439"/>
    </row>
    <row r="7" spans="1:7" x14ac:dyDescent="0.2">
      <c r="A7" s="634" t="s">
        <v>205</v>
      </c>
      <c r="B7" s="634"/>
      <c r="C7" s="634"/>
      <c r="D7" s="634"/>
      <c r="E7" s="634"/>
      <c r="F7" s="634"/>
      <c r="G7" s="441"/>
    </row>
    <row r="8" spans="1:7" ht="13.5" thickBot="1" x14ac:dyDescent="0.25"/>
    <row r="9" spans="1:7" ht="18.75" thickBot="1" x14ac:dyDescent="0.25">
      <c r="A9" s="630" t="s">
        <v>206</v>
      </c>
      <c r="B9" s="631"/>
      <c r="C9" s="631"/>
      <c r="D9" s="631"/>
      <c r="E9" s="631"/>
      <c r="F9" s="632"/>
      <c r="G9" s="439"/>
    </row>
    <row r="10" spans="1:7" x14ac:dyDescent="0.2">
      <c r="A10" s="440"/>
      <c r="B10" s="440"/>
      <c r="C10" s="440"/>
      <c r="D10" s="440"/>
      <c r="E10" s="440"/>
      <c r="F10" s="440"/>
    </row>
    <row r="11" spans="1:7" x14ac:dyDescent="0.2">
      <c r="A11" s="442" t="s">
        <v>207</v>
      </c>
      <c r="B11" s="440"/>
      <c r="C11" s="440"/>
      <c r="D11" s="440"/>
      <c r="E11" s="440"/>
      <c r="F11" s="440"/>
    </row>
    <row r="12" spans="1:7" x14ac:dyDescent="0.2">
      <c r="A12" s="443" t="s">
        <v>208</v>
      </c>
    </row>
    <row r="14" spans="1:7" x14ac:dyDescent="0.2">
      <c r="A14" s="443" t="s">
        <v>209</v>
      </c>
    </row>
    <row r="16" spans="1:7" x14ac:dyDescent="0.2">
      <c r="A16" s="443" t="s">
        <v>210</v>
      </c>
    </row>
    <row r="18" spans="1:3" x14ac:dyDescent="0.2">
      <c r="A18" s="444" t="s">
        <v>211</v>
      </c>
    </row>
    <row r="19" spans="1:3" x14ac:dyDescent="0.2">
      <c r="A19" s="443" t="s">
        <v>212</v>
      </c>
    </row>
    <row r="20" spans="1:3" x14ac:dyDescent="0.2">
      <c r="A20" s="443" t="s">
        <v>213</v>
      </c>
    </row>
    <row r="22" spans="1:3" x14ac:dyDescent="0.2">
      <c r="A22" s="444" t="s">
        <v>214</v>
      </c>
    </row>
    <row r="23" spans="1:3" x14ac:dyDescent="0.2">
      <c r="A23" s="445" t="s">
        <v>215</v>
      </c>
      <c r="B23" s="446" t="s">
        <v>216</v>
      </c>
      <c r="C23" s="445"/>
    </row>
    <row r="24" spans="1:3" x14ac:dyDescent="0.2">
      <c r="A24" s="445" t="s">
        <v>215</v>
      </c>
      <c r="B24" s="446" t="s">
        <v>217</v>
      </c>
      <c r="C24" s="445"/>
    </row>
    <row r="25" spans="1:3" x14ac:dyDescent="0.2">
      <c r="A25" s="445" t="s">
        <v>215</v>
      </c>
      <c r="B25" s="446" t="s">
        <v>218</v>
      </c>
      <c r="C25" s="445"/>
    </row>
    <row r="26" spans="1:3" x14ac:dyDescent="0.2">
      <c r="A26" s="445" t="s">
        <v>215</v>
      </c>
      <c r="B26" s="446" t="s">
        <v>219</v>
      </c>
      <c r="C26" s="445"/>
    </row>
    <row r="27" spans="1:3" x14ac:dyDescent="0.2">
      <c r="A27" s="635" t="s">
        <v>220</v>
      </c>
      <c r="B27" s="635"/>
    </row>
    <row r="29" spans="1:3" x14ac:dyDescent="0.2">
      <c r="A29" s="444" t="s">
        <v>221</v>
      </c>
    </row>
    <row r="30" spans="1:3" x14ac:dyDescent="0.2">
      <c r="A30" s="445" t="s">
        <v>215</v>
      </c>
      <c r="B30" s="436" t="s">
        <v>222</v>
      </c>
      <c r="C30" s="445"/>
    </row>
    <row r="31" spans="1:3" x14ac:dyDescent="0.2">
      <c r="A31" s="445" t="s">
        <v>215</v>
      </c>
      <c r="B31" s="436" t="s">
        <v>223</v>
      </c>
      <c r="C31" s="445"/>
    </row>
    <row r="32" spans="1:3" x14ac:dyDescent="0.2">
      <c r="A32" s="445" t="s">
        <v>215</v>
      </c>
      <c r="B32" s="436" t="s">
        <v>224</v>
      </c>
      <c r="C32" s="445"/>
    </row>
    <row r="33" spans="1:5" x14ac:dyDescent="0.2">
      <c r="A33" s="445" t="s">
        <v>215</v>
      </c>
      <c r="B33" s="436" t="s">
        <v>225</v>
      </c>
      <c r="C33" s="436" t="s">
        <v>226</v>
      </c>
    </row>
    <row r="34" spans="1:5" x14ac:dyDescent="0.2">
      <c r="A34" s="445" t="s">
        <v>215</v>
      </c>
      <c r="B34" s="436" t="s">
        <v>227</v>
      </c>
      <c r="C34" s="436" t="s">
        <v>226</v>
      </c>
    </row>
    <row r="36" spans="1:5" x14ac:dyDescent="0.2">
      <c r="A36" s="444" t="s">
        <v>228</v>
      </c>
    </row>
    <row r="37" spans="1:5" x14ac:dyDescent="0.2">
      <c r="A37" s="445" t="s">
        <v>215</v>
      </c>
      <c r="B37" s="447" t="s">
        <v>229</v>
      </c>
      <c r="E37" s="448"/>
    </row>
    <row r="38" spans="1:5" x14ac:dyDescent="0.2">
      <c r="A38" s="445" t="s">
        <v>215</v>
      </c>
      <c r="B38" s="436" t="s">
        <v>230</v>
      </c>
    </row>
    <row r="39" spans="1:5" x14ac:dyDescent="0.2">
      <c r="A39" s="445"/>
      <c r="B39" s="445" t="s">
        <v>231</v>
      </c>
      <c r="C39" s="436" t="s">
        <v>232</v>
      </c>
      <c r="D39" s="445"/>
      <c r="E39" s="448"/>
    </row>
    <row r="40" spans="1:5" x14ac:dyDescent="0.2">
      <c r="A40" s="445"/>
      <c r="B40" s="445" t="s">
        <v>231</v>
      </c>
      <c r="C40" s="436" t="s">
        <v>233</v>
      </c>
      <c r="E40" s="448"/>
    </row>
    <row r="41" spans="1:5" x14ac:dyDescent="0.2">
      <c r="A41" s="445" t="s">
        <v>215</v>
      </c>
      <c r="B41" s="436" t="s">
        <v>234</v>
      </c>
      <c r="E41" s="448"/>
    </row>
    <row r="42" spans="1:5" x14ac:dyDescent="0.2">
      <c r="A42" s="445" t="s">
        <v>215</v>
      </c>
      <c r="B42" s="436" t="s">
        <v>235</v>
      </c>
      <c r="E42" s="448"/>
    </row>
    <row r="43" spans="1:5" ht="9.75" customHeight="1" x14ac:dyDescent="0.2"/>
    <row r="44" spans="1:5" x14ac:dyDescent="0.2">
      <c r="A44" s="444" t="s">
        <v>236</v>
      </c>
    </row>
    <row r="45" spans="1:5" x14ac:dyDescent="0.2">
      <c r="A45" s="445" t="s">
        <v>215</v>
      </c>
      <c r="B45" s="436" t="s">
        <v>237</v>
      </c>
      <c r="D45" s="445"/>
    </row>
    <row r="46" spans="1:5" x14ac:dyDescent="0.2">
      <c r="A46" s="445" t="s">
        <v>215</v>
      </c>
      <c r="B46" s="436" t="s">
        <v>238</v>
      </c>
      <c r="D46" s="445"/>
    </row>
    <row r="47" spans="1:5" x14ac:dyDescent="0.2">
      <c r="A47" s="445" t="s">
        <v>215</v>
      </c>
      <c r="B47" s="436" t="s">
        <v>239</v>
      </c>
      <c r="D47" s="445"/>
    </row>
    <row r="48" spans="1:5" x14ac:dyDescent="0.2">
      <c r="A48" s="445" t="s">
        <v>215</v>
      </c>
      <c r="B48" s="436" t="s">
        <v>234</v>
      </c>
      <c r="D48" s="445"/>
    </row>
    <row r="49" spans="1:4" x14ac:dyDescent="0.2">
      <c r="A49" s="445" t="s">
        <v>215</v>
      </c>
      <c r="B49" s="436" t="s">
        <v>240</v>
      </c>
      <c r="D49" s="445"/>
    </row>
    <row r="51" spans="1:4" x14ac:dyDescent="0.2">
      <c r="A51" s="444" t="s">
        <v>241</v>
      </c>
    </row>
    <row r="52" spans="1:4" x14ac:dyDescent="0.2">
      <c r="A52" s="445" t="s">
        <v>215</v>
      </c>
      <c r="B52" s="436" t="s">
        <v>242</v>
      </c>
      <c r="D52" s="445"/>
    </row>
    <row r="53" spans="1:4" x14ac:dyDescent="0.2">
      <c r="A53" s="445" t="s">
        <v>215</v>
      </c>
      <c r="B53" s="436" t="s">
        <v>243</v>
      </c>
      <c r="D53" s="445"/>
    </row>
    <row r="54" spans="1:4" x14ac:dyDescent="0.2">
      <c r="A54" s="445" t="s">
        <v>215</v>
      </c>
      <c r="B54" s="436" t="s">
        <v>244</v>
      </c>
      <c r="D54" s="445"/>
    </row>
    <row r="56" spans="1:4" x14ac:dyDescent="0.2">
      <c r="A56" s="444" t="s">
        <v>245</v>
      </c>
    </row>
    <row r="57" spans="1:4" x14ac:dyDescent="0.2">
      <c r="A57" s="445" t="s">
        <v>215</v>
      </c>
      <c r="B57" s="443" t="s">
        <v>246</v>
      </c>
    </row>
    <row r="59" spans="1:4" ht="15" x14ac:dyDescent="0.25">
      <c r="A59" s="449" t="s">
        <v>247</v>
      </c>
    </row>
  </sheetData>
  <mergeCells count="4">
    <mergeCell ref="A5:F5"/>
    <mergeCell ref="A7:F7"/>
    <mergeCell ref="A9:F9"/>
    <mergeCell ref="A27:B27"/>
  </mergeCells>
  <printOptions horizontalCentered="1"/>
  <pageMargins left="0.39370078740157483" right="0.39370078740157483" top="0.59055118110236227" bottom="0.78740157480314965" header="0.51181102362204722" footer="0.31496062992125984"/>
  <pageSetup paperSize="9" orientation="portrait" r:id="rId1"/>
  <headerFooter alignWithMargins="0">
    <oddHeader xml:space="preserve">&amp;L&amp;8&amp;G&amp;C&amp;"Arial,Gras"FICHE D'OPERATION&amp;"Arial,Normal"
&amp;R
</oddHeader>
    <oddFooter>&amp;L&amp;8Dernière impression le &amp;D à &amp;T&amp;C&amp;8Fiche d'opération-060531-indice 1
&amp;R4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13"/>
  </sheetPr>
  <dimension ref="A1:G61"/>
  <sheetViews>
    <sheetView showGridLines="0" view="pageBreakPreview" zoomScaleNormal="100" workbookViewId="0">
      <selection activeCell="H35" sqref="H35"/>
    </sheetView>
  </sheetViews>
  <sheetFormatPr baseColWidth="10" defaultRowHeight="12.75" x14ac:dyDescent="0.2"/>
  <cols>
    <col min="1" max="5" width="11.42578125" style="436"/>
    <col min="6" max="6" width="35.7109375" style="436" customWidth="1"/>
    <col min="7" max="261" width="11.42578125" style="436"/>
    <col min="262" max="262" width="35.7109375" style="436" customWidth="1"/>
    <col min="263" max="517" width="11.42578125" style="436"/>
    <col min="518" max="518" width="35.7109375" style="436" customWidth="1"/>
    <col min="519" max="773" width="11.42578125" style="436"/>
    <col min="774" max="774" width="35.7109375" style="436" customWidth="1"/>
    <col min="775" max="1029" width="11.42578125" style="436"/>
    <col min="1030" max="1030" width="35.7109375" style="436" customWidth="1"/>
    <col min="1031" max="1285" width="11.42578125" style="436"/>
    <col min="1286" max="1286" width="35.7109375" style="436" customWidth="1"/>
    <col min="1287" max="1541" width="11.42578125" style="436"/>
    <col min="1542" max="1542" width="35.7109375" style="436" customWidth="1"/>
    <col min="1543" max="1797" width="11.42578125" style="436"/>
    <col min="1798" max="1798" width="35.7109375" style="436" customWidth="1"/>
    <col min="1799" max="2053" width="11.42578125" style="436"/>
    <col min="2054" max="2054" width="35.7109375" style="436" customWidth="1"/>
    <col min="2055" max="2309" width="11.42578125" style="436"/>
    <col min="2310" max="2310" width="35.7109375" style="436" customWidth="1"/>
    <col min="2311" max="2565" width="11.42578125" style="436"/>
    <col min="2566" max="2566" width="35.7109375" style="436" customWidth="1"/>
    <col min="2567" max="2821" width="11.42578125" style="436"/>
    <col min="2822" max="2822" width="35.7109375" style="436" customWidth="1"/>
    <col min="2823" max="3077" width="11.42578125" style="436"/>
    <col min="3078" max="3078" width="35.7109375" style="436" customWidth="1"/>
    <col min="3079" max="3333" width="11.42578125" style="436"/>
    <col min="3334" max="3334" width="35.7109375" style="436" customWidth="1"/>
    <col min="3335" max="3589" width="11.42578125" style="436"/>
    <col min="3590" max="3590" width="35.7109375" style="436" customWidth="1"/>
    <col min="3591" max="3845" width="11.42578125" style="436"/>
    <col min="3846" max="3846" width="35.7109375" style="436" customWidth="1"/>
    <col min="3847" max="4101" width="11.42578125" style="436"/>
    <col min="4102" max="4102" width="35.7109375" style="436" customWidth="1"/>
    <col min="4103" max="4357" width="11.42578125" style="436"/>
    <col min="4358" max="4358" width="35.7109375" style="436" customWidth="1"/>
    <col min="4359" max="4613" width="11.42578125" style="436"/>
    <col min="4614" max="4614" width="35.7109375" style="436" customWidth="1"/>
    <col min="4615" max="4869" width="11.42578125" style="436"/>
    <col min="4870" max="4870" width="35.7109375" style="436" customWidth="1"/>
    <col min="4871" max="5125" width="11.42578125" style="436"/>
    <col min="5126" max="5126" width="35.7109375" style="436" customWidth="1"/>
    <col min="5127" max="5381" width="11.42578125" style="436"/>
    <col min="5382" max="5382" width="35.7109375" style="436" customWidth="1"/>
    <col min="5383" max="5637" width="11.42578125" style="436"/>
    <col min="5638" max="5638" width="35.7109375" style="436" customWidth="1"/>
    <col min="5639" max="5893" width="11.42578125" style="436"/>
    <col min="5894" max="5894" width="35.7109375" style="436" customWidth="1"/>
    <col min="5895" max="6149" width="11.42578125" style="436"/>
    <col min="6150" max="6150" width="35.7109375" style="436" customWidth="1"/>
    <col min="6151" max="6405" width="11.42578125" style="436"/>
    <col min="6406" max="6406" width="35.7109375" style="436" customWidth="1"/>
    <col min="6407" max="6661" width="11.42578125" style="436"/>
    <col min="6662" max="6662" width="35.7109375" style="436" customWidth="1"/>
    <col min="6663" max="6917" width="11.42578125" style="436"/>
    <col min="6918" max="6918" width="35.7109375" style="436" customWidth="1"/>
    <col min="6919" max="7173" width="11.42578125" style="436"/>
    <col min="7174" max="7174" width="35.7109375" style="436" customWidth="1"/>
    <col min="7175" max="7429" width="11.42578125" style="436"/>
    <col min="7430" max="7430" width="35.7109375" style="436" customWidth="1"/>
    <col min="7431" max="7685" width="11.42578125" style="436"/>
    <col min="7686" max="7686" width="35.7109375" style="436" customWidth="1"/>
    <col min="7687" max="7941" width="11.42578125" style="436"/>
    <col min="7942" max="7942" width="35.7109375" style="436" customWidth="1"/>
    <col min="7943" max="8197" width="11.42578125" style="436"/>
    <col min="8198" max="8198" width="35.7109375" style="436" customWidth="1"/>
    <col min="8199" max="8453" width="11.42578125" style="436"/>
    <col min="8454" max="8454" width="35.7109375" style="436" customWidth="1"/>
    <col min="8455" max="8709" width="11.42578125" style="436"/>
    <col min="8710" max="8710" width="35.7109375" style="436" customWidth="1"/>
    <col min="8711" max="8965" width="11.42578125" style="436"/>
    <col min="8966" max="8966" width="35.7109375" style="436" customWidth="1"/>
    <col min="8967" max="9221" width="11.42578125" style="436"/>
    <col min="9222" max="9222" width="35.7109375" style="436" customWidth="1"/>
    <col min="9223" max="9477" width="11.42578125" style="436"/>
    <col min="9478" max="9478" width="35.7109375" style="436" customWidth="1"/>
    <col min="9479" max="9733" width="11.42578125" style="436"/>
    <col min="9734" max="9734" width="35.7109375" style="436" customWidth="1"/>
    <col min="9735" max="9989" width="11.42578125" style="436"/>
    <col min="9990" max="9990" width="35.7109375" style="436" customWidth="1"/>
    <col min="9991" max="10245" width="11.42578125" style="436"/>
    <col min="10246" max="10246" width="35.7109375" style="436" customWidth="1"/>
    <col min="10247" max="10501" width="11.42578125" style="436"/>
    <col min="10502" max="10502" width="35.7109375" style="436" customWidth="1"/>
    <col min="10503" max="10757" width="11.42578125" style="436"/>
    <col min="10758" max="10758" width="35.7109375" style="436" customWidth="1"/>
    <col min="10759" max="11013" width="11.42578125" style="436"/>
    <col min="11014" max="11014" width="35.7109375" style="436" customWidth="1"/>
    <col min="11015" max="11269" width="11.42578125" style="436"/>
    <col min="11270" max="11270" width="35.7109375" style="436" customWidth="1"/>
    <col min="11271" max="11525" width="11.42578125" style="436"/>
    <col min="11526" max="11526" width="35.7109375" style="436" customWidth="1"/>
    <col min="11527" max="11781" width="11.42578125" style="436"/>
    <col min="11782" max="11782" width="35.7109375" style="436" customWidth="1"/>
    <col min="11783" max="12037" width="11.42578125" style="436"/>
    <col min="12038" max="12038" width="35.7109375" style="436" customWidth="1"/>
    <col min="12039" max="12293" width="11.42578125" style="436"/>
    <col min="12294" max="12294" width="35.7109375" style="436" customWidth="1"/>
    <col min="12295" max="12549" width="11.42578125" style="436"/>
    <col min="12550" max="12550" width="35.7109375" style="436" customWidth="1"/>
    <col min="12551" max="12805" width="11.42578125" style="436"/>
    <col min="12806" max="12806" width="35.7109375" style="436" customWidth="1"/>
    <col min="12807" max="13061" width="11.42578125" style="436"/>
    <col min="13062" max="13062" width="35.7109375" style="436" customWidth="1"/>
    <col min="13063" max="13317" width="11.42578125" style="436"/>
    <col min="13318" max="13318" width="35.7109375" style="436" customWidth="1"/>
    <col min="13319" max="13573" width="11.42578125" style="436"/>
    <col min="13574" max="13574" width="35.7109375" style="436" customWidth="1"/>
    <col min="13575" max="13829" width="11.42578125" style="436"/>
    <col min="13830" max="13830" width="35.7109375" style="436" customWidth="1"/>
    <col min="13831" max="14085" width="11.42578125" style="436"/>
    <col min="14086" max="14086" width="35.7109375" style="436" customWidth="1"/>
    <col min="14087" max="14341" width="11.42578125" style="436"/>
    <col min="14342" max="14342" width="35.7109375" style="436" customWidth="1"/>
    <col min="14343" max="14597" width="11.42578125" style="436"/>
    <col min="14598" max="14598" width="35.7109375" style="436" customWidth="1"/>
    <col min="14599" max="14853" width="11.42578125" style="436"/>
    <col min="14854" max="14854" width="35.7109375" style="436" customWidth="1"/>
    <col min="14855" max="15109" width="11.42578125" style="436"/>
    <col min="15110" max="15110" width="35.7109375" style="436" customWidth="1"/>
    <col min="15111" max="15365" width="11.42578125" style="436"/>
    <col min="15366" max="15366" width="35.7109375" style="436" customWidth="1"/>
    <col min="15367" max="15621" width="11.42578125" style="436"/>
    <col min="15622" max="15622" width="35.7109375" style="436" customWidth="1"/>
    <col min="15623" max="15877" width="11.42578125" style="436"/>
    <col min="15878" max="15878" width="35.7109375" style="436" customWidth="1"/>
    <col min="15879" max="16133" width="11.42578125" style="436"/>
    <col min="16134" max="16134" width="35.7109375" style="436" customWidth="1"/>
    <col min="16135" max="16384" width="11.42578125" style="436"/>
  </cols>
  <sheetData>
    <row r="1" spans="1:7" ht="12.75" customHeight="1" x14ac:dyDescent="0.2"/>
    <row r="2" spans="1:7" ht="12.75" customHeight="1" x14ac:dyDescent="0.2">
      <c r="E2" s="437"/>
      <c r="F2" s="437"/>
    </row>
    <row r="3" spans="1:7" ht="12.75" customHeight="1" x14ac:dyDescent="0.2">
      <c r="E3" s="437"/>
      <c r="F3" s="437" t="str">
        <f>'REMISE D OFFRE'!A8</f>
        <v xml:space="preserve">Opération : </v>
      </c>
    </row>
    <row r="4" spans="1:7" ht="12.75" customHeight="1" thickBot="1" x14ac:dyDescent="0.25">
      <c r="E4" s="438"/>
      <c r="F4" s="438"/>
    </row>
    <row r="5" spans="1:7" ht="27" customHeight="1" thickBot="1" x14ac:dyDescent="0.25">
      <c r="A5" s="630" t="s">
        <v>204</v>
      </c>
      <c r="B5" s="631"/>
      <c r="C5" s="631"/>
      <c r="D5" s="631"/>
      <c r="E5" s="631"/>
      <c r="F5" s="632"/>
    </row>
    <row r="6" spans="1:7" x14ac:dyDescent="0.2">
      <c r="A6" s="440"/>
      <c r="B6" s="440"/>
      <c r="C6" s="440"/>
      <c r="D6" s="440"/>
      <c r="E6" s="440"/>
      <c r="F6" s="440"/>
    </row>
    <row r="7" spans="1:7" x14ac:dyDescent="0.2">
      <c r="A7" s="634" t="s">
        <v>248</v>
      </c>
      <c r="B7" s="634"/>
      <c r="C7" s="634"/>
      <c r="D7" s="634"/>
      <c r="E7" s="634"/>
      <c r="F7" s="634"/>
    </row>
    <row r="8" spans="1:7" ht="13.5" thickBot="1" x14ac:dyDescent="0.25"/>
    <row r="9" spans="1:7" ht="18.75" thickBot="1" x14ac:dyDescent="0.25">
      <c r="A9" s="630" t="s">
        <v>249</v>
      </c>
      <c r="B9" s="631"/>
      <c r="C9" s="631"/>
      <c r="D9" s="631"/>
      <c r="E9" s="631"/>
      <c r="F9" s="632"/>
      <c r="G9" s="450"/>
    </row>
    <row r="11" spans="1:7" x14ac:dyDescent="0.2">
      <c r="A11" s="436" t="s">
        <v>250</v>
      </c>
      <c r="C11" s="451" t="s">
        <v>251</v>
      </c>
      <c r="D11" s="443"/>
    </row>
    <row r="12" spans="1:7" x14ac:dyDescent="0.2">
      <c r="C12" s="451"/>
    </row>
    <row r="13" spans="1:7" x14ac:dyDescent="0.2">
      <c r="A13" s="443" t="s">
        <v>252</v>
      </c>
      <c r="C13" s="451"/>
      <c r="D13" s="443"/>
    </row>
    <row r="15" spans="1:7" x14ac:dyDescent="0.2">
      <c r="A15" s="444" t="s">
        <v>253</v>
      </c>
    </row>
    <row r="16" spans="1:7" x14ac:dyDescent="0.2">
      <c r="A16" s="436" t="s">
        <v>254</v>
      </c>
      <c r="C16" s="451" t="s">
        <v>251</v>
      </c>
    </row>
    <row r="17" spans="1:4" x14ac:dyDescent="0.2">
      <c r="A17" s="436" t="s">
        <v>255</v>
      </c>
      <c r="C17" s="451" t="s">
        <v>251</v>
      </c>
      <c r="D17" s="443"/>
    </row>
    <row r="18" spans="1:4" x14ac:dyDescent="0.2">
      <c r="A18" s="436" t="s">
        <v>256</v>
      </c>
      <c r="C18" s="451" t="s">
        <v>251</v>
      </c>
    </row>
    <row r="19" spans="1:4" x14ac:dyDescent="0.2">
      <c r="A19" s="436" t="s">
        <v>257</v>
      </c>
      <c r="C19" s="451" t="s">
        <v>251</v>
      </c>
    </row>
    <row r="20" spans="1:4" x14ac:dyDescent="0.2">
      <c r="A20" s="436" t="s">
        <v>258</v>
      </c>
      <c r="C20" s="451" t="s">
        <v>251</v>
      </c>
      <c r="D20" s="443"/>
    </row>
    <row r="21" spans="1:4" x14ac:dyDescent="0.2">
      <c r="A21" s="436" t="s">
        <v>259</v>
      </c>
      <c r="C21" s="451" t="s">
        <v>251</v>
      </c>
      <c r="D21" s="443"/>
    </row>
    <row r="23" spans="1:4" x14ac:dyDescent="0.2">
      <c r="A23" s="444" t="s">
        <v>260</v>
      </c>
    </row>
    <row r="24" spans="1:4" x14ac:dyDescent="0.2">
      <c r="A24" s="436" t="s">
        <v>261</v>
      </c>
      <c r="C24" s="451" t="s">
        <v>251</v>
      </c>
      <c r="D24" s="443"/>
    </row>
    <row r="25" spans="1:4" x14ac:dyDescent="0.2">
      <c r="A25" s="436" t="s">
        <v>262</v>
      </c>
      <c r="C25" s="451" t="s">
        <v>251</v>
      </c>
      <c r="D25" s="443"/>
    </row>
    <row r="26" spans="1:4" x14ac:dyDescent="0.2">
      <c r="A26" s="436" t="s">
        <v>263</v>
      </c>
      <c r="C26" s="451" t="s">
        <v>251</v>
      </c>
      <c r="D26" s="443"/>
    </row>
    <row r="27" spans="1:4" x14ac:dyDescent="0.2">
      <c r="A27" s="436" t="s">
        <v>264</v>
      </c>
      <c r="C27" s="451" t="s">
        <v>251</v>
      </c>
      <c r="D27" s="443"/>
    </row>
    <row r="28" spans="1:4" x14ac:dyDescent="0.2">
      <c r="A28" s="436" t="s">
        <v>265</v>
      </c>
      <c r="C28" s="451" t="s">
        <v>251</v>
      </c>
      <c r="D28" s="443"/>
    </row>
    <row r="29" spans="1:4" x14ac:dyDescent="0.2">
      <c r="A29" s="436" t="s">
        <v>266</v>
      </c>
      <c r="C29" s="451" t="s">
        <v>251</v>
      </c>
    </row>
    <row r="30" spans="1:4" x14ac:dyDescent="0.2">
      <c r="A30" s="436" t="s">
        <v>267</v>
      </c>
      <c r="C30" s="451" t="s">
        <v>251</v>
      </c>
      <c r="D30" s="443"/>
    </row>
    <row r="31" spans="1:4" x14ac:dyDescent="0.2">
      <c r="A31" s="436" t="s">
        <v>268</v>
      </c>
      <c r="C31" s="451" t="s">
        <v>251</v>
      </c>
      <c r="D31" s="443"/>
    </row>
    <row r="33" spans="1:4" x14ac:dyDescent="0.2">
      <c r="A33" s="444" t="s">
        <v>269</v>
      </c>
    </row>
    <row r="34" spans="1:4" x14ac:dyDescent="0.2">
      <c r="A34" s="436" t="s">
        <v>270</v>
      </c>
      <c r="C34" s="451" t="s">
        <v>251</v>
      </c>
      <c r="D34" s="443"/>
    </row>
    <row r="35" spans="1:4" x14ac:dyDescent="0.2">
      <c r="A35" s="436" t="s">
        <v>271</v>
      </c>
      <c r="C35" s="451" t="s">
        <v>251</v>
      </c>
      <c r="D35" s="443"/>
    </row>
    <row r="36" spans="1:4" x14ac:dyDescent="0.2">
      <c r="A36" s="436" t="s">
        <v>272</v>
      </c>
      <c r="C36" s="451" t="s">
        <v>251</v>
      </c>
      <c r="D36" s="443"/>
    </row>
    <row r="37" spans="1:4" x14ac:dyDescent="0.2">
      <c r="A37" s="436" t="s">
        <v>273</v>
      </c>
      <c r="C37" s="451" t="s">
        <v>251</v>
      </c>
      <c r="D37" s="443"/>
    </row>
    <row r="38" spans="1:4" x14ac:dyDescent="0.2">
      <c r="C38" s="451"/>
      <c r="D38" s="443"/>
    </row>
    <row r="39" spans="1:4" x14ac:dyDescent="0.2">
      <c r="A39" s="436" t="s">
        <v>274</v>
      </c>
      <c r="C39" s="451" t="s">
        <v>251</v>
      </c>
      <c r="D39" s="443"/>
    </row>
    <row r="40" spans="1:4" x14ac:dyDescent="0.2">
      <c r="A40" s="436" t="s">
        <v>275</v>
      </c>
      <c r="C40" s="451" t="s">
        <v>251</v>
      </c>
      <c r="D40" s="443"/>
    </row>
    <row r="41" spans="1:4" x14ac:dyDescent="0.2">
      <c r="C41" s="451"/>
      <c r="D41" s="443"/>
    </row>
    <row r="42" spans="1:4" x14ac:dyDescent="0.2">
      <c r="C42" s="451"/>
      <c r="D42" s="443"/>
    </row>
    <row r="43" spans="1:4" x14ac:dyDescent="0.2">
      <c r="C43" s="451"/>
      <c r="D43" s="443"/>
    </row>
    <row r="44" spans="1:4" x14ac:dyDescent="0.2">
      <c r="C44" s="451"/>
      <c r="D44" s="443"/>
    </row>
    <row r="45" spans="1:4" x14ac:dyDescent="0.2">
      <c r="C45" s="451"/>
      <c r="D45" s="443"/>
    </row>
    <row r="46" spans="1:4" x14ac:dyDescent="0.2">
      <c r="A46" s="436" t="s">
        <v>276</v>
      </c>
      <c r="C46" s="451" t="s">
        <v>251</v>
      </c>
      <c r="D46" s="443"/>
    </row>
    <row r="47" spans="1:4" x14ac:dyDescent="0.2">
      <c r="C47" s="451"/>
      <c r="D47" s="443"/>
    </row>
    <row r="48" spans="1:4" x14ac:dyDescent="0.2">
      <c r="C48" s="451"/>
      <c r="D48" s="443"/>
    </row>
    <row r="49" spans="1:4" x14ac:dyDescent="0.2">
      <c r="C49" s="451"/>
      <c r="D49" s="443"/>
    </row>
    <row r="50" spans="1:4" x14ac:dyDescent="0.2">
      <c r="C50" s="451"/>
      <c r="D50" s="443"/>
    </row>
    <row r="51" spans="1:4" x14ac:dyDescent="0.2">
      <c r="C51" s="451"/>
      <c r="D51" s="443"/>
    </row>
    <row r="52" spans="1:4" x14ac:dyDescent="0.2">
      <c r="C52" s="451"/>
      <c r="D52" s="443"/>
    </row>
    <row r="53" spans="1:4" x14ac:dyDescent="0.2">
      <c r="C53" s="451"/>
      <c r="D53" s="443"/>
    </row>
    <row r="54" spans="1:4" x14ac:dyDescent="0.2">
      <c r="C54" s="451"/>
      <c r="D54" s="443"/>
    </row>
    <row r="55" spans="1:4" x14ac:dyDescent="0.2">
      <c r="A55" s="436" t="s">
        <v>277</v>
      </c>
      <c r="C55" s="451" t="s">
        <v>251</v>
      </c>
      <c r="D55" s="443"/>
    </row>
    <row r="56" spans="1:4" x14ac:dyDescent="0.2">
      <c r="D56" s="443"/>
    </row>
    <row r="61" spans="1:4" ht="15" x14ac:dyDescent="0.25">
      <c r="A61" s="449" t="s">
        <v>278</v>
      </c>
    </row>
  </sheetData>
  <mergeCells count="3">
    <mergeCell ref="A5:F5"/>
    <mergeCell ref="A7:F7"/>
    <mergeCell ref="A9:F9"/>
  </mergeCells>
  <printOptions horizontalCentered="1"/>
  <pageMargins left="0.39370078740157483" right="0.39370078740157483" top="0.59055118110236227" bottom="0.78740157480314965" header="0.51181102362204722" footer="0.31496062992125984"/>
  <pageSetup paperSize="9" orientation="portrait" r:id="rId1"/>
  <headerFooter alignWithMargins="0">
    <oddHeader xml:space="preserve">&amp;L&amp;8&amp;G&amp;C&amp;"Arial,Gras"FICHE D'OPERATION&amp;"Arial,Normal"
&amp;R
</oddHeader>
    <oddFooter xml:space="preserve">&amp;L&amp;8Dernière impression le &amp;D à &amp;T&amp;C&amp;8Fiche d'opération-060531-indice 1
&amp;R5
</oddFooter>
  </headerFooter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indexed="45"/>
    <pageSetUpPr fitToPage="1"/>
  </sheetPr>
  <dimension ref="A1:I73"/>
  <sheetViews>
    <sheetView view="pageBreakPreview" zoomScaleNormal="100" zoomScaleSheetLayoutView="100" workbookViewId="0">
      <selection activeCell="H35" sqref="H35"/>
    </sheetView>
  </sheetViews>
  <sheetFormatPr baseColWidth="10" defaultRowHeight="12.75" x14ac:dyDescent="0.2"/>
  <cols>
    <col min="1" max="5" width="11.42578125" style="452" customWidth="1"/>
    <col min="6" max="6" width="35.7109375" style="452" customWidth="1"/>
    <col min="7" max="7" width="11.42578125" style="452" customWidth="1"/>
    <col min="8" max="8" width="5.140625" style="452" customWidth="1"/>
    <col min="9" max="9" width="15.5703125" style="452" customWidth="1"/>
    <col min="10" max="256" width="11.42578125" style="452"/>
    <col min="257" max="261" width="11.42578125" style="452" customWidth="1"/>
    <col min="262" max="262" width="35.7109375" style="452" customWidth="1"/>
    <col min="263" max="263" width="11.42578125" style="452" customWidth="1"/>
    <col min="264" max="264" width="5.140625" style="452" customWidth="1"/>
    <col min="265" max="265" width="15.5703125" style="452" customWidth="1"/>
    <col min="266" max="512" width="11.42578125" style="452"/>
    <col min="513" max="517" width="11.42578125" style="452" customWidth="1"/>
    <col min="518" max="518" width="35.7109375" style="452" customWidth="1"/>
    <col min="519" max="519" width="11.42578125" style="452" customWidth="1"/>
    <col min="520" max="520" width="5.140625" style="452" customWidth="1"/>
    <col min="521" max="521" width="15.5703125" style="452" customWidth="1"/>
    <col min="522" max="768" width="11.42578125" style="452"/>
    <col min="769" max="773" width="11.42578125" style="452" customWidth="1"/>
    <col min="774" max="774" width="35.7109375" style="452" customWidth="1"/>
    <col min="775" max="775" width="11.42578125" style="452" customWidth="1"/>
    <col min="776" max="776" width="5.140625" style="452" customWidth="1"/>
    <col min="777" max="777" width="15.5703125" style="452" customWidth="1"/>
    <col min="778" max="1024" width="11.42578125" style="452"/>
    <col min="1025" max="1029" width="11.42578125" style="452" customWidth="1"/>
    <col min="1030" max="1030" width="35.7109375" style="452" customWidth="1"/>
    <col min="1031" max="1031" width="11.42578125" style="452" customWidth="1"/>
    <col min="1032" max="1032" width="5.140625" style="452" customWidth="1"/>
    <col min="1033" max="1033" width="15.5703125" style="452" customWidth="1"/>
    <col min="1034" max="1280" width="11.42578125" style="452"/>
    <col min="1281" max="1285" width="11.42578125" style="452" customWidth="1"/>
    <col min="1286" max="1286" width="35.7109375" style="452" customWidth="1"/>
    <col min="1287" max="1287" width="11.42578125" style="452" customWidth="1"/>
    <col min="1288" max="1288" width="5.140625" style="452" customWidth="1"/>
    <col min="1289" max="1289" width="15.5703125" style="452" customWidth="1"/>
    <col min="1290" max="1536" width="11.42578125" style="452"/>
    <col min="1537" max="1541" width="11.42578125" style="452" customWidth="1"/>
    <col min="1542" max="1542" width="35.7109375" style="452" customWidth="1"/>
    <col min="1543" max="1543" width="11.42578125" style="452" customWidth="1"/>
    <col min="1544" max="1544" width="5.140625" style="452" customWidth="1"/>
    <col min="1545" max="1545" width="15.5703125" style="452" customWidth="1"/>
    <col min="1546" max="1792" width="11.42578125" style="452"/>
    <col min="1793" max="1797" width="11.42578125" style="452" customWidth="1"/>
    <col min="1798" max="1798" width="35.7109375" style="452" customWidth="1"/>
    <col min="1799" max="1799" width="11.42578125" style="452" customWidth="1"/>
    <col min="1800" max="1800" width="5.140625" style="452" customWidth="1"/>
    <col min="1801" max="1801" width="15.5703125" style="452" customWidth="1"/>
    <col min="1802" max="2048" width="11.42578125" style="452"/>
    <col min="2049" max="2053" width="11.42578125" style="452" customWidth="1"/>
    <col min="2054" max="2054" width="35.7109375" style="452" customWidth="1"/>
    <col min="2055" max="2055" width="11.42578125" style="452" customWidth="1"/>
    <col min="2056" max="2056" width="5.140625" style="452" customWidth="1"/>
    <col min="2057" max="2057" width="15.5703125" style="452" customWidth="1"/>
    <col min="2058" max="2304" width="11.42578125" style="452"/>
    <col min="2305" max="2309" width="11.42578125" style="452" customWidth="1"/>
    <col min="2310" max="2310" width="35.7109375" style="452" customWidth="1"/>
    <col min="2311" max="2311" width="11.42578125" style="452" customWidth="1"/>
    <col min="2312" max="2312" width="5.140625" style="452" customWidth="1"/>
    <col min="2313" max="2313" width="15.5703125" style="452" customWidth="1"/>
    <col min="2314" max="2560" width="11.42578125" style="452"/>
    <col min="2561" max="2565" width="11.42578125" style="452" customWidth="1"/>
    <col min="2566" max="2566" width="35.7109375" style="452" customWidth="1"/>
    <col min="2567" max="2567" width="11.42578125" style="452" customWidth="1"/>
    <col min="2568" max="2568" width="5.140625" style="452" customWidth="1"/>
    <col min="2569" max="2569" width="15.5703125" style="452" customWidth="1"/>
    <col min="2570" max="2816" width="11.42578125" style="452"/>
    <col min="2817" max="2821" width="11.42578125" style="452" customWidth="1"/>
    <col min="2822" max="2822" width="35.7109375" style="452" customWidth="1"/>
    <col min="2823" max="2823" width="11.42578125" style="452" customWidth="1"/>
    <col min="2824" max="2824" width="5.140625" style="452" customWidth="1"/>
    <col min="2825" max="2825" width="15.5703125" style="452" customWidth="1"/>
    <col min="2826" max="3072" width="11.42578125" style="452"/>
    <col min="3073" max="3077" width="11.42578125" style="452" customWidth="1"/>
    <col min="3078" max="3078" width="35.7109375" style="452" customWidth="1"/>
    <col min="3079" max="3079" width="11.42578125" style="452" customWidth="1"/>
    <col min="3080" max="3080" width="5.140625" style="452" customWidth="1"/>
    <col min="3081" max="3081" width="15.5703125" style="452" customWidth="1"/>
    <col min="3082" max="3328" width="11.42578125" style="452"/>
    <col min="3329" max="3333" width="11.42578125" style="452" customWidth="1"/>
    <col min="3334" max="3334" width="35.7109375" style="452" customWidth="1"/>
    <col min="3335" max="3335" width="11.42578125" style="452" customWidth="1"/>
    <col min="3336" max="3336" width="5.140625" style="452" customWidth="1"/>
    <col min="3337" max="3337" width="15.5703125" style="452" customWidth="1"/>
    <col min="3338" max="3584" width="11.42578125" style="452"/>
    <col min="3585" max="3589" width="11.42578125" style="452" customWidth="1"/>
    <col min="3590" max="3590" width="35.7109375" style="452" customWidth="1"/>
    <col min="3591" max="3591" width="11.42578125" style="452" customWidth="1"/>
    <col min="3592" max="3592" width="5.140625" style="452" customWidth="1"/>
    <col min="3593" max="3593" width="15.5703125" style="452" customWidth="1"/>
    <col min="3594" max="3840" width="11.42578125" style="452"/>
    <col min="3841" max="3845" width="11.42578125" style="452" customWidth="1"/>
    <col min="3846" max="3846" width="35.7109375" style="452" customWidth="1"/>
    <col min="3847" max="3847" width="11.42578125" style="452" customWidth="1"/>
    <col min="3848" max="3848" width="5.140625" style="452" customWidth="1"/>
    <col min="3849" max="3849" width="15.5703125" style="452" customWidth="1"/>
    <col min="3850" max="4096" width="11.42578125" style="452"/>
    <col min="4097" max="4101" width="11.42578125" style="452" customWidth="1"/>
    <col min="4102" max="4102" width="35.7109375" style="452" customWidth="1"/>
    <col min="4103" max="4103" width="11.42578125" style="452" customWidth="1"/>
    <col min="4104" max="4104" width="5.140625" style="452" customWidth="1"/>
    <col min="4105" max="4105" width="15.5703125" style="452" customWidth="1"/>
    <col min="4106" max="4352" width="11.42578125" style="452"/>
    <col min="4353" max="4357" width="11.42578125" style="452" customWidth="1"/>
    <col min="4358" max="4358" width="35.7109375" style="452" customWidth="1"/>
    <col min="4359" max="4359" width="11.42578125" style="452" customWidth="1"/>
    <col min="4360" max="4360" width="5.140625" style="452" customWidth="1"/>
    <col min="4361" max="4361" width="15.5703125" style="452" customWidth="1"/>
    <col min="4362" max="4608" width="11.42578125" style="452"/>
    <col min="4609" max="4613" width="11.42578125" style="452" customWidth="1"/>
    <col min="4614" max="4614" width="35.7109375" style="452" customWidth="1"/>
    <col min="4615" max="4615" width="11.42578125" style="452" customWidth="1"/>
    <col min="4616" max="4616" width="5.140625" style="452" customWidth="1"/>
    <col min="4617" max="4617" width="15.5703125" style="452" customWidth="1"/>
    <col min="4618" max="4864" width="11.42578125" style="452"/>
    <col min="4865" max="4869" width="11.42578125" style="452" customWidth="1"/>
    <col min="4870" max="4870" width="35.7109375" style="452" customWidth="1"/>
    <col min="4871" max="4871" width="11.42578125" style="452" customWidth="1"/>
    <col min="4872" max="4872" width="5.140625" style="452" customWidth="1"/>
    <col min="4873" max="4873" width="15.5703125" style="452" customWidth="1"/>
    <col min="4874" max="5120" width="11.42578125" style="452"/>
    <col min="5121" max="5125" width="11.42578125" style="452" customWidth="1"/>
    <col min="5126" max="5126" width="35.7109375" style="452" customWidth="1"/>
    <col min="5127" max="5127" width="11.42578125" style="452" customWidth="1"/>
    <col min="5128" max="5128" width="5.140625" style="452" customWidth="1"/>
    <col min="5129" max="5129" width="15.5703125" style="452" customWidth="1"/>
    <col min="5130" max="5376" width="11.42578125" style="452"/>
    <col min="5377" max="5381" width="11.42578125" style="452" customWidth="1"/>
    <col min="5382" max="5382" width="35.7109375" style="452" customWidth="1"/>
    <col min="5383" max="5383" width="11.42578125" style="452" customWidth="1"/>
    <col min="5384" max="5384" width="5.140625" style="452" customWidth="1"/>
    <col min="5385" max="5385" width="15.5703125" style="452" customWidth="1"/>
    <col min="5386" max="5632" width="11.42578125" style="452"/>
    <col min="5633" max="5637" width="11.42578125" style="452" customWidth="1"/>
    <col min="5638" max="5638" width="35.7109375" style="452" customWidth="1"/>
    <col min="5639" max="5639" width="11.42578125" style="452" customWidth="1"/>
    <col min="5640" max="5640" width="5.140625" style="452" customWidth="1"/>
    <col min="5641" max="5641" width="15.5703125" style="452" customWidth="1"/>
    <col min="5642" max="5888" width="11.42578125" style="452"/>
    <col min="5889" max="5893" width="11.42578125" style="452" customWidth="1"/>
    <col min="5894" max="5894" width="35.7109375" style="452" customWidth="1"/>
    <col min="5895" max="5895" width="11.42578125" style="452" customWidth="1"/>
    <col min="5896" max="5896" width="5.140625" style="452" customWidth="1"/>
    <col min="5897" max="5897" width="15.5703125" style="452" customWidth="1"/>
    <col min="5898" max="6144" width="11.42578125" style="452"/>
    <col min="6145" max="6149" width="11.42578125" style="452" customWidth="1"/>
    <col min="6150" max="6150" width="35.7109375" style="452" customWidth="1"/>
    <col min="6151" max="6151" width="11.42578125" style="452" customWidth="1"/>
    <col min="6152" max="6152" width="5.140625" style="452" customWidth="1"/>
    <col min="6153" max="6153" width="15.5703125" style="452" customWidth="1"/>
    <col min="6154" max="6400" width="11.42578125" style="452"/>
    <col min="6401" max="6405" width="11.42578125" style="452" customWidth="1"/>
    <col min="6406" max="6406" width="35.7109375" style="452" customWidth="1"/>
    <col min="6407" max="6407" width="11.42578125" style="452" customWidth="1"/>
    <col min="6408" max="6408" width="5.140625" style="452" customWidth="1"/>
    <col min="6409" max="6409" width="15.5703125" style="452" customWidth="1"/>
    <col min="6410" max="6656" width="11.42578125" style="452"/>
    <col min="6657" max="6661" width="11.42578125" style="452" customWidth="1"/>
    <col min="6662" max="6662" width="35.7109375" style="452" customWidth="1"/>
    <col min="6663" max="6663" width="11.42578125" style="452" customWidth="1"/>
    <col min="6664" max="6664" width="5.140625" style="452" customWidth="1"/>
    <col min="6665" max="6665" width="15.5703125" style="452" customWidth="1"/>
    <col min="6666" max="6912" width="11.42578125" style="452"/>
    <col min="6913" max="6917" width="11.42578125" style="452" customWidth="1"/>
    <col min="6918" max="6918" width="35.7109375" style="452" customWidth="1"/>
    <col min="6919" max="6919" width="11.42578125" style="452" customWidth="1"/>
    <col min="6920" max="6920" width="5.140625" style="452" customWidth="1"/>
    <col min="6921" max="6921" width="15.5703125" style="452" customWidth="1"/>
    <col min="6922" max="7168" width="11.42578125" style="452"/>
    <col min="7169" max="7173" width="11.42578125" style="452" customWidth="1"/>
    <col min="7174" max="7174" width="35.7109375" style="452" customWidth="1"/>
    <col min="7175" max="7175" width="11.42578125" style="452" customWidth="1"/>
    <col min="7176" max="7176" width="5.140625" style="452" customWidth="1"/>
    <col min="7177" max="7177" width="15.5703125" style="452" customWidth="1"/>
    <col min="7178" max="7424" width="11.42578125" style="452"/>
    <col min="7425" max="7429" width="11.42578125" style="452" customWidth="1"/>
    <col min="7430" max="7430" width="35.7109375" style="452" customWidth="1"/>
    <col min="7431" max="7431" width="11.42578125" style="452" customWidth="1"/>
    <col min="7432" max="7432" width="5.140625" style="452" customWidth="1"/>
    <col min="7433" max="7433" width="15.5703125" style="452" customWidth="1"/>
    <col min="7434" max="7680" width="11.42578125" style="452"/>
    <col min="7681" max="7685" width="11.42578125" style="452" customWidth="1"/>
    <col min="7686" max="7686" width="35.7109375" style="452" customWidth="1"/>
    <col min="7687" max="7687" width="11.42578125" style="452" customWidth="1"/>
    <col min="7688" max="7688" width="5.140625" style="452" customWidth="1"/>
    <col min="7689" max="7689" width="15.5703125" style="452" customWidth="1"/>
    <col min="7690" max="7936" width="11.42578125" style="452"/>
    <col min="7937" max="7941" width="11.42578125" style="452" customWidth="1"/>
    <col min="7942" max="7942" width="35.7109375" style="452" customWidth="1"/>
    <col min="7943" max="7943" width="11.42578125" style="452" customWidth="1"/>
    <col min="7944" max="7944" width="5.140625" style="452" customWidth="1"/>
    <col min="7945" max="7945" width="15.5703125" style="452" customWidth="1"/>
    <col min="7946" max="8192" width="11.42578125" style="452"/>
    <col min="8193" max="8197" width="11.42578125" style="452" customWidth="1"/>
    <col min="8198" max="8198" width="35.7109375" style="452" customWidth="1"/>
    <col min="8199" max="8199" width="11.42578125" style="452" customWidth="1"/>
    <col min="8200" max="8200" width="5.140625" style="452" customWidth="1"/>
    <col min="8201" max="8201" width="15.5703125" style="452" customWidth="1"/>
    <col min="8202" max="8448" width="11.42578125" style="452"/>
    <col min="8449" max="8453" width="11.42578125" style="452" customWidth="1"/>
    <col min="8454" max="8454" width="35.7109375" style="452" customWidth="1"/>
    <col min="8455" max="8455" width="11.42578125" style="452" customWidth="1"/>
    <col min="8456" max="8456" width="5.140625" style="452" customWidth="1"/>
    <col min="8457" max="8457" width="15.5703125" style="452" customWidth="1"/>
    <col min="8458" max="8704" width="11.42578125" style="452"/>
    <col min="8705" max="8709" width="11.42578125" style="452" customWidth="1"/>
    <col min="8710" max="8710" width="35.7109375" style="452" customWidth="1"/>
    <col min="8711" max="8711" width="11.42578125" style="452" customWidth="1"/>
    <col min="8712" max="8712" width="5.140625" style="452" customWidth="1"/>
    <col min="8713" max="8713" width="15.5703125" style="452" customWidth="1"/>
    <col min="8714" max="8960" width="11.42578125" style="452"/>
    <col min="8961" max="8965" width="11.42578125" style="452" customWidth="1"/>
    <col min="8966" max="8966" width="35.7109375" style="452" customWidth="1"/>
    <col min="8967" max="8967" width="11.42578125" style="452" customWidth="1"/>
    <col min="8968" max="8968" width="5.140625" style="452" customWidth="1"/>
    <col min="8969" max="8969" width="15.5703125" style="452" customWidth="1"/>
    <col min="8970" max="9216" width="11.42578125" style="452"/>
    <col min="9217" max="9221" width="11.42578125" style="452" customWidth="1"/>
    <col min="9222" max="9222" width="35.7109375" style="452" customWidth="1"/>
    <col min="9223" max="9223" width="11.42578125" style="452" customWidth="1"/>
    <col min="9224" max="9224" width="5.140625" style="452" customWidth="1"/>
    <col min="9225" max="9225" width="15.5703125" style="452" customWidth="1"/>
    <col min="9226" max="9472" width="11.42578125" style="452"/>
    <col min="9473" max="9477" width="11.42578125" style="452" customWidth="1"/>
    <col min="9478" max="9478" width="35.7109375" style="452" customWidth="1"/>
    <col min="9479" max="9479" width="11.42578125" style="452" customWidth="1"/>
    <col min="9480" max="9480" width="5.140625" style="452" customWidth="1"/>
    <col min="9481" max="9481" width="15.5703125" style="452" customWidth="1"/>
    <col min="9482" max="9728" width="11.42578125" style="452"/>
    <col min="9729" max="9733" width="11.42578125" style="452" customWidth="1"/>
    <col min="9734" max="9734" width="35.7109375" style="452" customWidth="1"/>
    <col min="9735" max="9735" width="11.42578125" style="452" customWidth="1"/>
    <col min="9736" max="9736" width="5.140625" style="452" customWidth="1"/>
    <col min="9737" max="9737" width="15.5703125" style="452" customWidth="1"/>
    <col min="9738" max="9984" width="11.42578125" style="452"/>
    <col min="9985" max="9989" width="11.42578125" style="452" customWidth="1"/>
    <col min="9990" max="9990" width="35.7109375" style="452" customWidth="1"/>
    <col min="9991" max="9991" width="11.42578125" style="452" customWidth="1"/>
    <col min="9992" max="9992" width="5.140625" style="452" customWidth="1"/>
    <col min="9993" max="9993" width="15.5703125" style="452" customWidth="1"/>
    <col min="9994" max="10240" width="11.42578125" style="452"/>
    <col min="10241" max="10245" width="11.42578125" style="452" customWidth="1"/>
    <col min="10246" max="10246" width="35.7109375" style="452" customWidth="1"/>
    <col min="10247" max="10247" width="11.42578125" style="452" customWidth="1"/>
    <col min="10248" max="10248" width="5.140625" style="452" customWidth="1"/>
    <col min="10249" max="10249" width="15.5703125" style="452" customWidth="1"/>
    <col min="10250" max="10496" width="11.42578125" style="452"/>
    <col min="10497" max="10501" width="11.42578125" style="452" customWidth="1"/>
    <col min="10502" max="10502" width="35.7109375" style="452" customWidth="1"/>
    <col min="10503" max="10503" width="11.42578125" style="452" customWidth="1"/>
    <col min="10504" max="10504" width="5.140625" style="452" customWidth="1"/>
    <col min="10505" max="10505" width="15.5703125" style="452" customWidth="1"/>
    <col min="10506" max="10752" width="11.42578125" style="452"/>
    <col min="10753" max="10757" width="11.42578125" style="452" customWidth="1"/>
    <col min="10758" max="10758" width="35.7109375" style="452" customWidth="1"/>
    <col min="10759" max="10759" width="11.42578125" style="452" customWidth="1"/>
    <col min="10760" max="10760" width="5.140625" style="452" customWidth="1"/>
    <col min="10761" max="10761" width="15.5703125" style="452" customWidth="1"/>
    <col min="10762" max="11008" width="11.42578125" style="452"/>
    <col min="11009" max="11013" width="11.42578125" style="452" customWidth="1"/>
    <col min="11014" max="11014" width="35.7109375" style="452" customWidth="1"/>
    <col min="11015" max="11015" width="11.42578125" style="452" customWidth="1"/>
    <col min="11016" max="11016" width="5.140625" style="452" customWidth="1"/>
    <col min="11017" max="11017" width="15.5703125" style="452" customWidth="1"/>
    <col min="11018" max="11264" width="11.42578125" style="452"/>
    <col min="11265" max="11269" width="11.42578125" style="452" customWidth="1"/>
    <col min="11270" max="11270" width="35.7109375" style="452" customWidth="1"/>
    <col min="11271" max="11271" width="11.42578125" style="452" customWidth="1"/>
    <col min="11272" max="11272" width="5.140625" style="452" customWidth="1"/>
    <col min="11273" max="11273" width="15.5703125" style="452" customWidth="1"/>
    <col min="11274" max="11520" width="11.42578125" style="452"/>
    <col min="11521" max="11525" width="11.42578125" style="452" customWidth="1"/>
    <col min="11526" max="11526" width="35.7109375" style="452" customWidth="1"/>
    <col min="11527" max="11527" width="11.42578125" style="452" customWidth="1"/>
    <col min="11528" max="11528" width="5.140625" style="452" customWidth="1"/>
    <col min="11529" max="11529" width="15.5703125" style="452" customWidth="1"/>
    <col min="11530" max="11776" width="11.42578125" style="452"/>
    <col min="11777" max="11781" width="11.42578125" style="452" customWidth="1"/>
    <col min="11782" max="11782" width="35.7109375" style="452" customWidth="1"/>
    <col min="11783" max="11783" width="11.42578125" style="452" customWidth="1"/>
    <col min="11784" max="11784" width="5.140625" style="452" customWidth="1"/>
    <col min="11785" max="11785" width="15.5703125" style="452" customWidth="1"/>
    <col min="11786" max="12032" width="11.42578125" style="452"/>
    <col min="12033" max="12037" width="11.42578125" style="452" customWidth="1"/>
    <col min="12038" max="12038" width="35.7109375" style="452" customWidth="1"/>
    <col min="12039" max="12039" width="11.42578125" style="452" customWidth="1"/>
    <col min="12040" max="12040" width="5.140625" style="452" customWidth="1"/>
    <col min="12041" max="12041" width="15.5703125" style="452" customWidth="1"/>
    <col min="12042" max="12288" width="11.42578125" style="452"/>
    <col min="12289" max="12293" width="11.42578125" style="452" customWidth="1"/>
    <col min="12294" max="12294" width="35.7109375" style="452" customWidth="1"/>
    <col min="12295" max="12295" width="11.42578125" style="452" customWidth="1"/>
    <col min="12296" max="12296" width="5.140625" style="452" customWidth="1"/>
    <col min="12297" max="12297" width="15.5703125" style="452" customWidth="1"/>
    <col min="12298" max="12544" width="11.42578125" style="452"/>
    <col min="12545" max="12549" width="11.42578125" style="452" customWidth="1"/>
    <col min="12550" max="12550" width="35.7109375" style="452" customWidth="1"/>
    <col min="12551" max="12551" width="11.42578125" style="452" customWidth="1"/>
    <col min="12552" max="12552" width="5.140625" style="452" customWidth="1"/>
    <col min="12553" max="12553" width="15.5703125" style="452" customWidth="1"/>
    <col min="12554" max="12800" width="11.42578125" style="452"/>
    <col min="12801" max="12805" width="11.42578125" style="452" customWidth="1"/>
    <col min="12806" max="12806" width="35.7109375" style="452" customWidth="1"/>
    <col min="12807" max="12807" width="11.42578125" style="452" customWidth="1"/>
    <col min="12808" max="12808" width="5.140625" style="452" customWidth="1"/>
    <col min="12809" max="12809" width="15.5703125" style="452" customWidth="1"/>
    <col min="12810" max="13056" width="11.42578125" style="452"/>
    <col min="13057" max="13061" width="11.42578125" style="452" customWidth="1"/>
    <col min="13062" max="13062" width="35.7109375" style="452" customWidth="1"/>
    <col min="13063" max="13063" width="11.42578125" style="452" customWidth="1"/>
    <col min="13064" max="13064" width="5.140625" style="452" customWidth="1"/>
    <col min="13065" max="13065" width="15.5703125" style="452" customWidth="1"/>
    <col min="13066" max="13312" width="11.42578125" style="452"/>
    <col min="13313" max="13317" width="11.42578125" style="452" customWidth="1"/>
    <col min="13318" max="13318" width="35.7109375" style="452" customWidth="1"/>
    <col min="13319" max="13319" width="11.42578125" style="452" customWidth="1"/>
    <col min="13320" max="13320" width="5.140625" style="452" customWidth="1"/>
    <col min="13321" max="13321" width="15.5703125" style="452" customWidth="1"/>
    <col min="13322" max="13568" width="11.42578125" style="452"/>
    <col min="13569" max="13573" width="11.42578125" style="452" customWidth="1"/>
    <col min="13574" max="13574" width="35.7109375" style="452" customWidth="1"/>
    <col min="13575" max="13575" width="11.42578125" style="452" customWidth="1"/>
    <col min="13576" max="13576" width="5.140625" style="452" customWidth="1"/>
    <col min="13577" max="13577" width="15.5703125" style="452" customWidth="1"/>
    <col min="13578" max="13824" width="11.42578125" style="452"/>
    <col min="13825" max="13829" width="11.42578125" style="452" customWidth="1"/>
    <col min="13830" max="13830" width="35.7109375" style="452" customWidth="1"/>
    <col min="13831" max="13831" width="11.42578125" style="452" customWidth="1"/>
    <col min="13832" max="13832" width="5.140625" style="452" customWidth="1"/>
    <col min="13833" max="13833" width="15.5703125" style="452" customWidth="1"/>
    <col min="13834" max="14080" width="11.42578125" style="452"/>
    <col min="14081" max="14085" width="11.42578125" style="452" customWidth="1"/>
    <col min="14086" max="14086" width="35.7109375" style="452" customWidth="1"/>
    <col min="14087" max="14087" width="11.42578125" style="452" customWidth="1"/>
    <col min="14088" max="14088" width="5.140625" style="452" customWidth="1"/>
    <col min="14089" max="14089" width="15.5703125" style="452" customWidth="1"/>
    <col min="14090" max="14336" width="11.42578125" style="452"/>
    <col min="14337" max="14341" width="11.42578125" style="452" customWidth="1"/>
    <col min="14342" max="14342" width="35.7109375" style="452" customWidth="1"/>
    <col min="14343" max="14343" width="11.42578125" style="452" customWidth="1"/>
    <col min="14344" max="14344" width="5.140625" style="452" customWidth="1"/>
    <col min="14345" max="14345" width="15.5703125" style="452" customWidth="1"/>
    <col min="14346" max="14592" width="11.42578125" style="452"/>
    <col min="14593" max="14597" width="11.42578125" style="452" customWidth="1"/>
    <col min="14598" max="14598" width="35.7109375" style="452" customWidth="1"/>
    <col min="14599" max="14599" width="11.42578125" style="452" customWidth="1"/>
    <col min="14600" max="14600" width="5.140625" style="452" customWidth="1"/>
    <col min="14601" max="14601" width="15.5703125" style="452" customWidth="1"/>
    <col min="14602" max="14848" width="11.42578125" style="452"/>
    <col min="14849" max="14853" width="11.42578125" style="452" customWidth="1"/>
    <col min="14854" max="14854" width="35.7109375" style="452" customWidth="1"/>
    <col min="14855" max="14855" width="11.42578125" style="452" customWidth="1"/>
    <col min="14856" max="14856" width="5.140625" style="452" customWidth="1"/>
    <col min="14857" max="14857" width="15.5703125" style="452" customWidth="1"/>
    <col min="14858" max="15104" width="11.42578125" style="452"/>
    <col min="15105" max="15109" width="11.42578125" style="452" customWidth="1"/>
    <col min="15110" max="15110" width="35.7109375" style="452" customWidth="1"/>
    <col min="15111" max="15111" width="11.42578125" style="452" customWidth="1"/>
    <col min="15112" max="15112" width="5.140625" style="452" customWidth="1"/>
    <col min="15113" max="15113" width="15.5703125" style="452" customWidth="1"/>
    <col min="15114" max="15360" width="11.42578125" style="452"/>
    <col min="15361" max="15365" width="11.42578125" style="452" customWidth="1"/>
    <col min="15366" max="15366" width="35.7109375" style="452" customWidth="1"/>
    <col min="15367" max="15367" width="11.42578125" style="452" customWidth="1"/>
    <col min="15368" max="15368" width="5.140625" style="452" customWidth="1"/>
    <col min="15369" max="15369" width="15.5703125" style="452" customWidth="1"/>
    <col min="15370" max="15616" width="11.42578125" style="452"/>
    <col min="15617" max="15621" width="11.42578125" style="452" customWidth="1"/>
    <col min="15622" max="15622" width="35.7109375" style="452" customWidth="1"/>
    <col min="15623" max="15623" width="11.42578125" style="452" customWidth="1"/>
    <col min="15624" max="15624" width="5.140625" style="452" customWidth="1"/>
    <col min="15625" max="15625" width="15.5703125" style="452" customWidth="1"/>
    <col min="15626" max="15872" width="11.42578125" style="452"/>
    <col min="15873" max="15877" width="11.42578125" style="452" customWidth="1"/>
    <col min="15878" max="15878" width="35.7109375" style="452" customWidth="1"/>
    <col min="15879" max="15879" width="11.42578125" style="452" customWidth="1"/>
    <col min="15880" max="15880" width="5.140625" style="452" customWidth="1"/>
    <col min="15881" max="15881" width="15.5703125" style="452" customWidth="1"/>
    <col min="15882" max="16128" width="11.42578125" style="452"/>
    <col min="16129" max="16133" width="11.42578125" style="452" customWidth="1"/>
    <col min="16134" max="16134" width="35.7109375" style="452" customWidth="1"/>
    <col min="16135" max="16135" width="11.42578125" style="452" customWidth="1"/>
    <col min="16136" max="16136" width="5.140625" style="452" customWidth="1"/>
    <col min="16137" max="16137" width="15.5703125" style="452" customWidth="1"/>
    <col min="16138" max="16384" width="11.42578125" style="452"/>
  </cols>
  <sheetData>
    <row r="1" spans="1:9" ht="12.75" customHeight="1" x14ac:dyDescent="0.2"/>
    <row r="2" spans="1:9" ht="12.75" customHeight="1" x14ac:dyDescent="0.2"/>
    <row r="3" spans="1:9" ht="12.75" customHeight="1" x14ac:dyDescent="0.2">
      <c r="F3" s="452" t="str">
        <f>'REMISE D OFFRE'!A8</f>
        <v xml:space="preserve">Opération : </v>
      </c>
    </row>
    <row r="4" spans="1:9" ht="12.75" customHeight="1" thickBot="1" x14ac:dyDescent="0.25"/>
    <row r="5" spans="1:9" ht="27" customHeight="1" thickBot="1" x14ac:dyDescent="0.25">
      <c r="A5" s="630" t="s">
        <v>279</v>
      </c>
      <c r="B5" s="631"/>
      <c r="C5" s="631"/>
      <c r="D5" s="631"/>
      <c r="E5" s="631"/>
      <c r="F5" s="632"/>
      <c r="G5" s="453"/>
      <c r="H5" s="453"/>
      <c r="I5" s="453"/>
    </row>
    <row r="6" spans="1:9" x14ac:dyDescent="0.2">
      <c r="A6" s="454"/>
      <c r="B6" s="454"/>
      <c r="C6" s="454"/>
      <c r="D6" s="454"/>
      <c r="E6" s="454"/>
      <c r="F6" s="454"/>
      <c r="G6" s="454"/>
      <c r="H6" s="454"/>
      <c r="I6" s="454"/>
    </row>
    <row r="7" spans="1:9" x14ac:dyDescent="0.2">
      <c r="A7" s="636" t="s">
        <v>280</v>
      </c>
      <c r="B7" s="636"/>
      <c r="C7" s="636"/>
      <c r="D7" s="636"/>
      <c r="E7" s="636"/>
      <c r="F7" s="636"/>
      <c r="G7" s="455"/>
      <c r="H7" s="455"/>
      <c r="I7" s="455"/>
    </row>
    <row r="8" spans="1:9" ht="13.5" thickBot="1" x14ac:dyDescent="0.25">
      <c r="G8" s="455"/>
      <c r="H8" s="455"/>
      <c r="I8" s="455"/>
    </row>
    <row r="9" spans="1:9" ht="18.75" thickBot="1" x14ac:dyDescent="0.25">
      <c r="A9" s="630" t="s">
        <v>281</v>
      </c>
      <c r="B9" s="631"/>
      <c r="C9" s="631"/>
      <c r="D9" s="631"/>
      <c r="E9" s="631"/>
      <c r="F9" s="632"/>
      <c r="G9" s="455"/>
      <c r="H9" s="455"/>
      <c r="I9" s="455"/>
    </row>
    <row r="10" spans="1:9" x14ac:dyDescent="0.2">
      <c r="G10" s="455"/>
      <c r="H10" s="455"/>
      <c r="I10" s="455"/>
    </row>
    <row r="11" spans="1:9" x14ac:dyDescent="0.2">
      <c r="G11" s="455"/>
      <c r="H11" s="455"/>
      <c r="I11" s="455"/>
    </row>
    <row r="12" spans="1:9" x14ac:dyDescent="0.2">
      <c r="A12" s="452" t="s">
        <v>282</v>
      </c>
      <c r="F12" s="452" t="s">
        <v>283</v>
      </c>
      <c r="G12" s="455"/>
      <c r="H12" s="455"/>
      <c r="I12" s="455"/>
    </row>
    <row r="13" spans="1:9" x14ac:dyDescent="0.2">
      <c r="G13" s="455"/>
      <c r="H13" s="455"/>
      <c r="I13" s="455"/>
    </row>
    <row r="14" spans="1:9" x14ac:dyDescent="0.2">
      <c r="A14" s="456" t="s">
        <v>284</v>
      </c>
      <c r="G14" s="455"/>
      <c r="H14" s="455"/>
      <c r="I14" s="455"/>
    </row>
    <row r="15" spans="1:9" x14ac:dyDescent="0.2">
      <c r="A15" s="457" t="s">
        <v>285</v>
      </c>
      <c r="B15" s="452" t="s">
        <v>286</v>
      </c>
      <c r="C15" s="458" t="s">
        <v>215</v>
      </c>
      <c r="G15" s="455"/>
      <c r="H15" s="455"/>
      <c r="I15" s="455"/>
    </row>
    <row r="16" spans="1:9" x14ac:dyDescent="0.2">
      <c r="A16" s="457" t="s">
        <v>285</v>
      </c>
      <c r="B16" s="452" t="s">
        <v>287</v>
      </c>
      <c r="C16" s="458" t="s">
        <v>215</v>
      </c>
      <c r="G16" s="455"/>
      <c r="H16" s="455"/>
      <c r="I16" s="455"/>
    </row>
    <row r="17" spans="1:5" x14ac:dyDescent="0.2">
      <c r="A17" s="457" t="s">
        <v>285</v>
      </c>
      <c r="B17" s="452" t="s">
        <v>288</v>
      </c>
      <c r="C17" s="458" t="s">
        <v>215</v>
      </c>
    </row>
    <row r="18" spans="1:5" x14ac:dyDescent="0.2">
      <c r="A18" s="457" t="s">
        <v>285</v>
      </c>
      <c r="B18" s="452" t="s">
        <v>289</v>
      </c>
      <c r="C18" s="458" t="s">
        <v>215</v>
      </c>
    </row>
    <row r="19" spans="1:5" x14ac:dyDescent="0.2">
      <c r="A19" s="459" t="s">
        <v>290</v>
      </c>
    </row>
    <row r="21" spans="1:5" x14ac:dyDescent="0.2">
      <c r="A21" s="460" t="s">
        <v>291</v>
      </c>
      <c r="C21" s="461"/>
    </row>
    <row r="22" spans="1:5" x14ac:dyDescent="0.2">
      <c r="A22" s="457" t="s">
        <v>285</v>
      </c>
      <c r="B22" s="452" t="s">
        <v>292</v>
      </c>
      <c r="C22" s="458" t="s">
        <v>215</v>
      </c>
    </row>
    <row r="23" spans="1:5" x14ac:dyDescent="0.2">
      <c r="A23" s="457" t="s">
        <v>285</v>
      </c>
      <c r="B23" s="452" t="s">
        <v>293</v>
      </c>
      <c r="C23" s="458" t="s">
        <v>215</v>
      </c>
      <c r="E23" s="452" t="s">
        <v>52</v>
      </c>
    </row>
    <row r="24" spans="1:5" x14ac:dyDescent="0.2">
      <c r="A24" s="457" t="s">
        <v>285</v>
      </c>
      <c r="B24" s="452" t="s">
        <v>294</v>
      </c>
      <c r="C24" s="458" t="s">
        <v>215</v>
      </c>
    </row>
    <row r="25" spans="1:5" x14ac:dyDescent="0.2">
      <c r="A25" s="459" t="s">
        <v>220</v>
      </c>
    </row>
    <row r="27" spans="1:5" x14ac:dyDescent="0.2">
      <c r="A27" s="460" t="s">
        <v>295</v>
      </c>
    </row>
    <row r="28" spans="1:5" x14ac:dyDescent="0.2">
      <c r="A28" s="457" t="s">
        <v>296</v>
      </c>
    </row>
    <row r="29" spans="1:5" x14ac:dyDescent="0.2">
      <c r="A29" s="457" t="s">
        <v>285</v>
      </c>
      <c r="B29" s="452" t="s">
        <v>297</v>
      </c>
      <c r="C29" s="458" t="s">
        <v>215</v>
      </c>
    </row>
    <row r="30" spans="1:5" x14ac:dyDescent="0.2">
      <c r="A30" s="457" t="s">
        <v>285</v>
      </c>
      <c r="B30" s="452" t="s">
        <v>298</v>
      </c>
      <c r="C30" s="458" t="s">
        <v>215</v>
      </c>
    </row>
    <row r="31" spans="1:5" x14ac:dyDescent="0.2">
      <c r="A31" s="457" t="s">
        <v>285</v>
      </c>
      <c r="B31" s="452" t="s">
        <v>299</v>
      </c>
      <c r="C31" s="458" t="s">
        <v>215</v>
      </c>
    </row>
    <row r="32" spans="1:5" x14ac:dyDescent="0.2">
      <c r="A32" s="459" t="s">
        <v>300</v>
      </c>
    </row>
    <row r="33" spans="1:4" x14ac:dyDescent="0.2">
      <c r="A33" s="457" t="s">
        <v>285</v>
      </c>
      <c r="B33" s="452" t="s">
        <v>301</v>
      </c>
      <c r="C33" s="458" t="s">
        <v>215</v>
      </c>
    </row>
    <row r="34" spans="1:4" x14ac:dyDescent="0.2">
      <c r="A34" s="457" t="s">
        <v>285</v>
      </c>
      <c r="B34" s="452" t="s">
        <v>302</v>
      </c>
      <c r="C34" s="458" t="s">
        <v>215</v>
      </c>
    </row>
    <row r="35" spans="1:4" x14ac:dyDescent="0.2">
      <c r="A35" s="457" t="s">
        <v>285</v>
      </c>
      <c r="B35" s="452" t="s">
        <v>299</v>
      </c>
      <c r="C35" s="458" t="s">
        <v>215</v>
      </c>
    </row>
    <row r="36" spans="1:4" x14ac:dyDescent="0.2">
      <c r="A36" s="457" t="s">
        <v>285</v>
      </c>
      <c r="B36" s="452" t="s">
        <v>303</v>
      </c>
      <c r="C36" s="458" t="s">
        <v>215</v>
      </c>
    </row>
    <row r="37" spans="1:4" x14ac:dyDescent="0.2">
      <c r="A37" s="457" t="s">
        <v>285</v>
      </c>
      <c r="B37" s="452" t="s">
        <v>304</v>
      </c>
      <c r="C37" s="458" t="s">
        <v>215</v>
      </c>
    </row>
    <row r="38" spans="1:4" x14ac:dyDescent="0.2">
      <c r="A38" s="457" t="s">
        <v>285</v>
      </c>
      <c r="B38" s="452" t="s">
        <v>305</v>
      </c>
      <c r="C38" s="458" t="s">
        <v>215</v>
      </c>
    </row>
    <row r="39" spans="1:4" x14ac:dyDescent="0.2">
      <c r="A39" s="457" t="s">
        <v>285</v>
      </c>
      <c r="B39" s="452" t="s">
        <v>306</v>
      </c>
      <c r="C39" s="458" t="s">
        <v>215</v>
      </c>
    </row>
    <row r="40" spans="1:4" x14ac:dyDescent="0.2">
      <c r="A40" s="459" t="s">
        <v>307</v>
      </c>
    </row>
    <row r="41" spans="1:4" x14ac:dyDescent="0.2">
      <c r="A41" s="459"/>
    </row>
    <row r="42" spans="1:4" x14ac:dyDescent="0.2">
      <c r="A42" s="460" t="s">
        <v>308</v>
      </c>
    </row>
    <row r="43" spans="1:4" x14ac:dyDescent="0.2">
      <c r="A43" s="452" t="s">
        <v>309</v>
      </c>
    </row>
    <row r="44" spans="1:4" x14ac:dyDescent="0.2">
      <c r="A44" s="457" t="s">
        <v>285</v>
      </c>
      <c r="B44" s="452" t="s">
        <v>310</v>
      </c>
      <c r="C44" s="458" t="s">
        <v>215</v>
      </c>
    </row>
    <row r="45" spans="1:4" x14ac:dyDescent="0.2">
      <c r="A45" s="457" t="s">
        <v>285</v>
      </c>
      <c r="B45" s="452" t="s">
        <v>311</v>
      </c>
      <c r="C45" s="458" t="s">
        <v>215</v>
      </c>
      <c r="D45" s="452" t="s">
        <v>312</v>
      </c>
    </row>
    <row r="46" spans="1:4" x14ac:dyDescent="0.2">
      <c r="A46" s="457" t="s">
        <v>285</v>
      </c>
      <c r="B46" s="452" t="s">
        <v>304</v>
      </c>
      <c r="C46" s="458" t="s">
        <v>215</v>
      </c>
      <c r="D46" s="452" t="s">
        <v>313</v>
      </c>
    </row>
    <row r="47" spans="1:4" x14ac:dyDescent="0.2">
      <c r="A47" s="457" t="s">
        <v>285</v>
      </c>
      <c r="B47" s="452" t="s">
        <v>314</v>
      </c>
      <c r="C47" s="458" t="s">
        <v>215</v>
      </c>
      <c r="D47" s="452" t="s">
        <v>313</v>
      </c>
    </row>
    <row r="48" spans="1:4" x14ac:dyDescent="0.2">
      <c r="A48" s="457" t="s">
        <v>285</v>
      </c>
      <c r="B48" s="452" t="s">
        <v>315</v>
      </c>
      <c r="C48" s="458" t="s">
        <v>215</v>
      </c>
      <c r="D48" s="452" t="s">
        <v>313</v>
      </c>
    </row>
    <row r="49" spans="1:3" x14ac:dyDescent="0.2">
      <c r="A49" s="452" t="s">
        <v>220</v>
      </c>
    </row>
    <row r="51" spans="1:3" x14ac:dyDescent="0.2">
      <c r="A51" s="459" t="s">
        <v>316</v>
      </c>
    </row>
    <row r="52" spans="1:3" x14ac:dyDescent="0.2">
      <c r="A52" s="457" t="s">
        <v>285</v>
      </c>
      <c r="B52" s="452" t="s">
        <v>317</v>
      </c>
      <c r="C52" s="458" t="s">
        <v>215</v>
      </c>
    </row>
    <row r="53" spans="1:3" x14ac:dyDescent="0.2">
      <c r="A53" s="457" t="s">
        <v>285</v>
      </c>
      <c r="B53" s="452" t="s">
        <v>318</v>
      </c>
      <c r="C53" s="458" t="s">
        <v>215</v>
      </c>
    </row>
    <row r="54" spans="1:3" x14ac:dyDescent="0.2">
      <c r="A54" s="452" t="s">
        <v>319</v>
      </c>
    </row>
    <row r="56" spans="1:3" x14ac:dyDescent="0.2">
      <c r="A56" s="452" t="s">
        <v>320</v>
      </c>
    </row>
    <row r="57" spans="1:3" x14ac:dyDescent="0.2">
      <c r="A57" s="457" t="s">
        <v>285</v>
      </c>
      <c r="B57" s="452" t="s">
        <v>321</v>
      </c>
      <c r="C57" s="458" t="s">
        <v>215</v>
      </c>
    </row>
    <row r="58" spans="1:3" x14ac:dyDescent="0.2">
      <c r="A58" s="457" t="s">
        <v>285</v>
      </c>
      <c r="B58" s="452" t="s">
        <v>216</v>
      </c>
      <c r="C58" s="458" t="s">
        <v>215</v>
      </c>
    </row>
    <row r="59" spans="1:3" x14ac:dyDescent="0.2">
      <c r="A59" s="452" t="s">
        <v>220</v>
      </c>
    </row>
    <row r="61" spans="1:3" x14ac:dyDescent="0.2">
      <c r="A61" s="452" t="s">
        <v>322</v>
      </c>
      <c r="C61" s="458" t="s">
        <v>215</v>
      </c>
    </row>
    <row r="62" spans="1:3" x14ac:dyDescent="0.2">
      <c r="A62" s="452" t="s">
        <v>220</v>
      </c>
      <c r="C62" s="458" t="s">
        <v>215</v>
      </c>
    </row>
    <row r="73" ht="28.5" customHeight="1" x14ac:dyDescent="0.2"/>
  </sheetData>
  <mergeCells count="3">
    <mergeCell ref="A5:F5"/>
    <mergeCell ref="A7:F7"/>
    <mergeCell ref="A9:F9"/>
  </mergeCells>
  <pageMargins left="0.78740157499999996" right="0.78740157499999996" top="0.984251969" bottom="0.984251969" header="0.4921259845" footer="0.4921259845"/>
  <pageSetup paperSize="9" scale="91" fitToHeight="0" orientation="portrait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indexed="45"/>
  </sheetPr>
  <dimension ref="A1:I83"/>
  <sheetViews>
    <sheetView showGridLines="0" view="pageBreakPreview" topLeftCell="A31" zoomScaleNormal="100" workbookViewId="0">
      <selection activeCell="H35" sqref="H35"/>
    </sheetView>
  </sheetViews>
  <sheetFormatPr baseColWidth="10" defaultRowHeight="12.75" x14ac:dyDescent="0.2"/>
  <cols>
    <col min="1" max="1" width="12.85546875" style="436" customWidth="1"/>
    <col min="2" max="2" width="13.5703125" style="436" customWidth="1"/>
    <col min="3" max="3" width="29" style="436" customWidth="1"/>
    <col min="4" max="4" width="11.42578125" style="436"/>
    <col min="5" max="5" width="9.28515625" style="436" customWidth="1"/>
    <col min="6" max="6" width="20.85546875" style="436" customWidth="1"/>
    <col min="7" max="256" width="11.42578125" style="436"/>
    <col min="257" max="257" width="12.85546875" style="436" customWidth="1"/>
    <col min="258" max="258" width="13.5703125" style="436" customWidth="1"/>
    <col min="259" max="259" width="29" style="436" customWidth="1"/>
    <col min="260" max="260" width="11.42578125" style="436"/>
    <col min="261" max="261" width="9.28515625" style="436" customWidth="1"/>
    <col min="262" max="262" width="20.85546875" style="436" customWidth="1"/>
    <col min="263" max="512" width="11.42578125" style="436"/>
    <col min="513" max="513" width="12.85546875" style="436" customWidth="1"/>
    <col min="514" max="514" width="13.5703125" style="436" customWidth="1"/>
    <col min="515" max="515" width="29" style="436" customWidth="1"/>
    <col min="516" max="516" width="11.42578125" style="436"/>
    <col min="517" max="517" width="9.28515625" style="436" customWidth="1"/>
    <col min="518" max="518" width="20.85546875" style="436" customWidth="1"/>
    <col min="519" max="768" width="11.42578125" style="436"/>
    <col min="769" max="769" width="12.85546875" style="436" customWidth="1"/>
    <col min="770" max="770" width="13.5703125" style="436" customWidth="1"/>
    <col min="771" max="771" width="29" style="436" customWidth="1"/>
    <col min="772" max="772" width="11.42578125" style="436"/>
    <col min="773" max="773" width="9.28515625" style="436" customWidth="1"/>
    <col min="774" max="774" width="20.85546875" style="436" customWidth="1"/>
    <col min="775" max="1024" width="11.42578125" style="436"/>
    <col min="1025" max="1025" width="12.85546875" style="436" customWidth="1"/>
    <col min="1026" max="1026" width="13.5703125" style="436" customWidth="1"/>
    <col min="1027" max="1027" width="29" style="436" customWidth="1"/>
    <col min="1028" max="1028" width="11.42578125" style="436"/>
    <col min="1029" max="1029" width="9.28515625" style="436" customWidth="1"/>
    <col min="1030" max="1030" width="20.85546875" style="436" customWidth="1"/>
    <col min="1031" max="1280" width="11.42578125" style="436"/>
    <col min="1281" max="1281" width="12.85546875" style="436" customWidth="1"/>
    <col min="1282" max="1282" width="13.5703125" style="436" customWidth="1"/>
    <col min="1283" max="1283" width="29" style="436" customWidth="1"/>
    <col min="1284" max="1284" width="11.42578125" style="436"/>
    <col min="1285" max="1285" width="9.28515625" style="436" customWidth="1"/>
    <col min="1286" max="1286" width="20.85546875" style="436" customWidth="1"/>
    <col min="1287" max="1536" width="11.42578125" style="436"/>
    <col min="1537" max="1537" width="12.85546875" style="436" customWidth="1"/>
    <col min="1538" max="1538" width="13.5703125" style="436" customWidth="1"/>
    <col min="1539" max="1539" width="29" style="436" customWidth="1"/>
    <col min="1540" max="1540" width="11.42578125" style="436"/>
    <col min="1541" max="1541" width="9.28515625" style="436" customWidth="1"/>
    <col min="1542" max="1542" width="20.85546875" style="436" customWidth="1"/>
    <col min="1543" max="1792" width="11.42578125" style="436"/>
    <col min="1793" max="1793" width="12.85546875" style="436" customWidth="1"/>
    <col min="1794" max="1794" width="13.5703125" style="436" customWidth="1"/>
    <col min="1795" max="1795" width="29" style="436" customWidth="1"/>
    <col min="1796" max="1796" width="11.42578125" style="436"/>
    <col min="1797" max="1797" width="9.28515625" style="436" customWidth="1"/>
    <col min="1798" max="1798" width="20.85546875" style="436" customWidth="1"/>
    <col min="1799" max="2048" width="11.42578125" style="436"/>
    <col min="2049" max="2049" width="12.85546875" style="436" customWidth="1"/>
    <col min="2050" max="2050" width="13.5703125" style="436" customWidth="1"/>
    <col min="2051" max="2051" width="29" style="436" customWidth="1"/>
    <col min="2052" max="2052" width="11.42578125" style="436"/>
    <col min="2053" max="2053" width="9.28515625" style="436" customWidth="1"/>
    <col min="2054" max="2054" width="20.85546875" style="436" customWidth="1"/>
    <col min="2055" max="2304" width="11.42578125" style="436"/>
    <col min="2305" max="2305" width="12.85546875" style="436" customWidth="1"/>
    <col min="2306" max="2306" width="13.5703125" style="436" customWidth="1"/>
    <col min="2307" max="2307" width="29" style="436" customWidth="1"/>
    <col min="2308" max="2308" width="11.42578125" style="436"/>
    <col min="2309" max="2309" width="9.28515625" style="436" customWidth="1"/>
    <col min="2310" max="2310" width="20.85546875" style="436" customWidth="1"/>
    <col min="2311" max="2560" width="11.42578125" style="436"/>
    <col min="2561" max="2561" width="12.85546875" style="436" customWidth="1"/>
    <col min="2562" max="2562" width="13.5703125" style="436" customWidth="1"/>
    <col min="2563" max="2563" width="29" style="436" customWidth="1"/>
    <col min="2564" max="2564" width="11.42578125" style="436"/>
    <col min="2565" max="2565" width="9.28515625" style="436" customWidth="1"/>
    <col min="2566" max="2566" width="20.85546875" style="436" customWidth="1"/>
    <col min="2567" max="2816" width="11.42578125" style="436"/>
    <col min="2817" max="2817" width="12.85546875" style="436" customWidth="1"/>
    <col min="2818" max="2818" width="13.5703125" style="436" customWidth="1"/>
    <col min="2819" max="2819" width="29" style="436" customWidth="1"/>
    <col min="2820" max="2820" width="11.42578125" style="436"/>
    <col min="2821" max="2821" width="9.28515625" style="436" customWidth="1"/>
    <col min="2822" max="2822" width="20.85546875" style="436" customWidth="1"/>
    <col min="2823" max="3072" width="11.42578125" style="436"/>
    <col min="3073" max="3073" width="12.85546875" style="436" customWidth="1"/>
    <col min="3074" max="3074" width="13.5703125" style="436" customWidth="1"/>
    <col min="3075" max="3075" width="29" style="436" customWidth="1"/>
    <col min="3076" max="3076" width="11.42578125" style="436"/>
    <col min="3077" max="3077" width="9.28515625" style="436" customWidth="1"/>
    <col min="3078" max="3078" width="20.85546875" style="436" customWidth="1"/>
    <col min="3079" max="3328" width="11.42578125" style="436"/>
    <col min="3329" max="3329" width="12.85546875" style="436" customWidth="1"/>
    <col min="3330" max="3330" width="13.5703125" style="436" customWidth="1"/>
    <col min="3331" max="3331" width="29" style="436" customWidth="1"/>
    <col min="3332" max="3332" width="11.42578125" style="436"/>
    <col min="3333" max="3333" width="9.28515625" style="436" customWidth="1"/>
    <col min="3334" max="3334" width="20.85546875" style="436" customWidth="1"/>
    <col min="3335" max="3584" width="11.42578125" style="436"/>
    <col min="3585" max="3585" width="12.85546875" style="436" customWidth="1"/>
    <col min="3586" max="3586" width="13.5703125" style="436" customWidth="1"/>
    <col min="3587" max="3587" width="29" style="436" customWidth="1"/>
    <col min="3588" max="3588" width="11.42578125" style="436"/>
    <col min="3589" max="3589" width="9.28515625" style="436" customWidth="1"/>
    <col min="3590" max="3590" width="20.85546875" style="436" customWidth="1"/>
    <col min="3591" max="3840" width="11.42578125" style="436"/>
    <col min="3841" max="3841" width="12.85546875" style="436" customWidth="1"/>
    <col min="3842" max="3842" width="13.5703125" style="436" customWidth="1"/>
    <col min="3843" max="3843" width="29" style="436" customWidth="1"/>
    <col min="3844" max="3844" width="11.42578125" style="436"/>
    <col min="3845" max="3845" width="9.28515625" style="436" customWidth="1"/>
    <col min="3846" max="3846" width="20.85546875" style="436" customWidth="1"/>
    <col min="3847" max="4096" width="11.42578125" style="436"/>
    <col min="4097" max="4097" width="12.85546875" style="436" customWidth="1"/>
    <col min="4098" max="4098" width="13.5703125" style="436" customWidth="1"/>
    <col min="4099" max="4099" width="29" style="436" customWidth="1"/>
    <col min="4100" max="4100" width="11.42578125" style="436"/>
    <col min="4101" max="4101" width="9.28515625" style="436" customWidth="1"/>
    <col min="4102" max="4102" width="20.85546875" style="436" customWidth="1"/>
    <col min="4103" max="4352" width="11.42578125" style="436"/>
    <col min="4353" max="4353" width="12.85546875" style="436" customWidth="1"/>
    <col min="4354" max="4354" width="13.5703125" style="436" customWidth="1"/>
    <col min="4355" max="4355" width="29" style="436" customWidth="1"/>
    <col min="4356" max="4356" width="11.42578125" style="436"/>
    <col min="4357" max="4357" width="9.28515625" style="436" customWidth="1"/>
    <col min="4358" max="4358" width="20.85546875" style="436" customWidth="1"/>
    <col min="4359" max="4608" width="11.42578125" style="436"/>
    <col min="4609" max="4609" width="12.85546875" style="436" customWidth="1"/>
    <col min="4610" max="4610" width="13.5703125" style="436" customWidth="1"/>
    <col min="4611" max="4611" width="29" style="436" customWidth="1"/>
    <col min="4612" max="4612" width="11.42578125" style="436"/>
    <col min="4613" max="4613" width="9.28515625" style="436" customWidth="1"/>
    <col min="4614" max="4614" width="20.85546875" style="436" customWidth="1"/>
    <col min="4615" max="4864" width="11.42578125" style="436"/>
    <col min="4865" max="4865" width="12.85546875" style="436" customWidth="1"/>
    <col min="4866" max="4866" width="13.5703125" style="436" customWidth="1"/>
    <col min="4867" max="4867" width="29" style="436" customWidth="1"/>
    <col min="4868" max="4868" width="11.42578125" style="436"/>
    <col min="4869" max="4869" width="9.28515625" style="436" customWidth="1"/>
    <col min="4870" max="4870" width="20.85546875" style="436" customWidth="1"/>
    <col min="4871" max="5120" width="11.42578125" style="436"/>
    <col min="5121" max="5121" width="12.85546875" style="436" customWidth="1"/>
    <col min="5122" max="5122" width="13.5703125" style="436" customWidth="1"/>
    <col min="5123" max="5123" width="29" style="436" customWidth="1"/>
    <col min="5124" max="5124" width="11.42578125" style="436"/>
    <col min="5125" max="5125" width="9.28515625" style="436" customWidth="1"/>
    <col min="5126" max="5126" width="20.85546875" style="436" customWidth="1"/>
    <col min="5127" max="5376" width="11.42578125" style="436"/>
    <col min="5377" max="5377" width="12.85546875" style="436" customWidth="1"/>
    <col min="5378" max="5378" width="13.5703125" style="436" customWidth="1"/>
    <col min="5379" max="5379" width="29" style="436" customWidth="1"/>
    <col min="5380" max="5380" width="11.42578125" style="436"/>
    <col min="5381" max="5381" width="9.28515625" style="436" customWidth="1"/>
    <col min="5382" max="5382" width="20.85546875" style="436" customWidth="1"/>
    <col min="5383" max="5632" width="11.42578125" style="436"/>
    <col min="5633" max="5633" width="12.85546875" style="436" customWidth="1"/>
    <col min="5634" max="5634" width="13.5703125" style="436" customWidth="1"/>
    <col min="5635" max="5635" width="29" style="436" customWidth="1"/>
    <col min="5636" max="5636" width="11.42578125" style="436"/>
    <col min="5637" max="5637" width="9.28515625" style="436" customWidth="1"/>
    <col min="5638" max="5638" width="20.85546875" style="436" customWidth="1"/>
    <col min="5639" max="5888" width="11.42578125" style="436"/>
    <col min="5889" max="5889" width="12.85546875" style="436" customWidth="1"/>
    <col min="5890" max="5890" width="13.5703125" style="436" customWidth="1"/>
    <col min="5891" max="5891" width="29" style="436" customWidth="1"/>
    <col min="5892" max="5892" width="11.42578125" style="436"/>
    <col min="5893" max="5893" width="9.28515625" style="436" customWidth="1"/>
    <col min="5894" max="5894" width="20.85546875" style="436" customWidth="1"/>
    <col min="5895" max="6144" width="11.42578125" style="436"/>
    <col min="6145" max="6145" width="12.85546875" style="436" customWidth="1"/>
    <col min="6146" max="6146" width="13.5703125" style="436" customWidth="1"/>
    <col min="6147" max="6147" width="29" style="436" customWidth="1"/>
    <col min="6148" max="6148" width="11.42578125" style="436"/>
    <col min="6149" max="6149" width="9.28515625" style="436" customWidth="1"/>
    <col min="6150" max="6150" width="20.85546875" style="436" customWidth="1"/>
    <col min="6151" max="6400" width="11.42578125" style="436"/>
    <col min="6401" max="6401" width="12.85546875" style="436" customWidth="1"/>
    <col min="6402" max="6402" width="13.5703125" style="436" customWidth="1"/>
    <col min="6403" max="6403" width="29" style="436" customWidth="1"/>
    <col min="6404" max="6404" width="11.42578125" style="436"/>
    <col min="6405" max="6405" width="9.28515625" style="436" customWidth="1"/>
    <col min="6406" max="6406" width="20.85546875" style="436" customWidth="1"/>
    <col min="6407" max="6656" width="11.42578125" style="436"/>
    <col min="6657" max="6657" width="12.85546875" style="436" customWidth="1"/>
    <col min="6658" max="6658" width="13.5703125" style="436" customWidth="1"/>
    <col min="6659" max="6659" width="29" style="436" customWidth="1"/>
    <col min="6660" max="6660" width="11.42578125" style="436"/>
    <col min="6661" max="6661" width="9.28515625" style="436" customWidth="1"/>
    <col min="6662" max="6662" width="20.85546875" style="436" customWidth="1"/>
    <col min="6663" max="6912" width="11.42578125" style="436"/>
    <col min="6913" max="6913" width="12.85546875" style="436" customWidth="1"/>
    <col min="6914" max="6914" width="13.5703125" style="436" customWidth="1"/>
    <col min="6915" max="6915" width="29" style="436" customWidth="1"/>
    <col min="6916" max="6916" width="11.42578125" style="436"/>
    <col min="6917" max="6917" width="9.28515625" style="436" customWidth="1"/>
    <col min="6918" max="6918" width="20.85546875" style="436" customWidth="1"/>
    <col min="6919" max="7168" width="11.42578125" style="436"/>
    <col min="7169" max="7169" width="12.85546875" style="436" customWidth="1"/>
    <col min="7170" max="7170" width="13.5703125" style="436" customWidth="1"/>
    <col min="7171" max="7171" width="29" style="436" customWidth="1"/>
    <col min="7172" max="7172" width="11.42578125" style="436"/>
    <col min="7173" max="7173" width="9.28515625" style="436" customWidth="1"/>
    <col min="7174" max="7174" width="20.85546875" style="436" customWidth="1"/>
    <col min="7175" max="7424" width="11.42578125" style="436"/>
    <col min="7425" max="7425" width="12.85546875" style="436" customWidth="1"/>
    <col min="7426" max="7426" width="13.5703125" style="436" customWidth="1"/>
    <col min="7427" max="7427" width="29" style="436" customWidth="1"/>
    <col min="7428" max="7428" width="11.42578125" style="436"/>
    <col min="7429" max="7429" width="9.28515625" style="436" customWidth="1"/>
    <col min="7430" max="7430" width="20.85546875" style="436" customWidth="1"/>
    <col min="7431" max="7680" width="11.42578125" style="436"/>
    <col min="7681" max="7681" width="12.85546875" style="436" customWidth="1"/>
    <col min="7682" max="7682" width="13.5703125" style="436" customWidth="1"/>
    <col min="7683" max="7683" width="29" style="436" customWidth="1"/>
    <col min="7684" max="7684" width="11.42578125" style="436"/>
    <col min="7685" max="7685" width="9.28515625" style="436" customWidth="1"/>
    <col min="7686" max="7686" width="20.85546875" style="436" customWidth="1"/>
    <col min="7687" max="7936" width="11.42578125" style="436"/>
    <col min="7937" max="7937" width="12.85546875" style="436" customWidth="1"/>
    <col min="7938" max="7938" width="13.5703125" style="436" customWidth="1"/>
    <col min="7939" max="7939" width="29" style="436" customWidth="1"/>
    <col min="7940" max="7940" width="11.42578125" style="436"/>
    <col min="7941" max="7941" width="9.28515625" style="436" customWidth="1"/>
    <col min="7942" max="7942" width="20.85546875" style="436" customWidth="1"/>
    <col min="7943" max="8192" width="11.42578125" style="436"/>
    <col min="8193" max="8193" width="12.85546875" style="436" customWidth="1"/>
    <col min="8194" max="8194" width="13.5703125" style="436" customWidth="1"/>
    <col min="8195" max="8195" width="29" style="436" customWidth="1"/>
    <col min="8196" max="8196" width="11.42578125" style="436"/>
    <col min="8197" max="8197" width="9.28515625" style="436" customWidth="1"/>
    <col min="8198" max="8198" width="20.85546875" style="436" customWidth="1"/>
    <col min="8199" max="8448" width="11.42578125" style="436"/>
    <col min="8449" max="8449" width="12.85546875" style="436" customWidth="1"/>
    <col min="8450" max="8450" width="13.5703125" style="436" customWidth="1"/>
    <col min="8451" max="8451" width="29" style="436" customWidth="1"/>
    <col min="8452" max="8452" width="11.42578125" style="436"/>
    <col min="8453" max="8453" width="9.28515625" style="436" customWidth="1"/>
    <col min="8454" max="8454" width="20.85546875" style="436" customWidth="1"/>
    <col min="8455" max="8704" width="11.42578125" style="436"/>
    <col min="8705" max="8705" width="12.85546875" style="436" customWidth="1"/>
    <col min="8706" max="8706" width="13.5703125" style="436" customWidth="1"/>
    <col min="8707" max="8707" width="29" style="436" customWidth="1"/>
    <col min="8708" max="8708" width="11.42578125" style="436"/>
    <col min="8709" max="8709" width="9.28515625" style="436" customWidth="1"/>
    <col min="8710" max="8710" width="20.85546875" style="436" customWidth="1"/>
    <col min="8711" max="8960" width="11.42578125" style="436"/>
    <col min="8961" max="8961" width="12.85546875" style="436" customWidth="1"/>
    <col min="8962" max="8962" width="13.5703125" style="436" customWidth="1"/>
    <col min="8963" max="8963" width="29" style="436" customWidth="1"/>
    <col min="8964" max="8964" width="11.42578125" style="436"/>
    <col min="8965" max="8965" width="9.28515625" style="436" customWidth="1"/>
    <col min="8966" max="8966" width="20.85546875" style="436" customWidth="1"/>
    <col min="8967" max="9216" width="11.42578125" style="436"/>
    <col min="9217" max="9217" width="12.85546875" style="436" customWidth="1"/>
    <col min="9218" max="9218" width="13.5703125" style="436" customWidth="1"/>
    <col min="9219" max="9219" width="29" style="436" customWidth="1"/>
    <col min="9220" max="9220" width="11.42578125" style="436"/>
    <col min="9221" max="9221" width="9.28515625" style="436" customWidth="1"/>
    <col min="9222" max="9222" width="20.85546875" style="436" customWidth="1"/>
    <col min="9223" max="9472" width="11.42578125" style="436"/>
    <col min="9473" max="9473" width="12.85546875" style="436" customWidth="1"/>
    <col min="9474" max="9474" width="13.5703125" style="436" customWidth="1"/>
    <col min="9475" max="9475" width="29" style="436" customWidth="1"/>
    <col min="9476" max="9476" width="11.42578125" style="436"/>
    <col min="9477" max="9477" width="9.28515625" style="436" customWidth="1"/>
    <col min="9478" max="9478" width="20.85546875" style="436" customWidth="1"/>
    <col min="9479" max="9728" width="11.42578125" style="436"/>
    <col min="9729" max="9729" width="12.85546875" style="436" customWidth="1"/>
    <col min="9730" max="9730" width="13.5703125" style="436" customWidth="1"/>
    <col min="9731" max="9731" width="29" style="436" customWidth="1"/>
    <col min="9732" max="9732" width="11.42578125" style="436"/>
    <col min="9733" max="9733" width="9.28515625" style="436" customWidth="1"/>
    <col min="9734" max="9734" width="20.85546875" style="436" customWidth="1"/>
    <col min="9735" max="9984" width="11.42578125" style="436"/>
    <col min="9985" max="9985" width="12.85546875" style="436" customWidth="1"/>
    <col min="9986" max="9986" width="13.5703125" style="436" customWidth="1"/>
    <col min="9987" max="9987" width="29" style="436" customWidth="1"/>
    <col min="9988" max="9988" width="11.42578125" style="436"/>
    <col min="9989" max="9989" width="9.28515625" style="436" customWidth="1"/>
    <col min="9990" max="9990" width="20.85546875" style="436" customWidth="1"/>
    <col min="9991" max="10240" width="11.42578125" style="436"/>
    <col min="10241" max="10241" width="12.85546875" style="436" customWidth="1"/>
    <col min="10242" max="10242" width="13.5703125" style="436" customWidth="1"/>
    <col min="10243" max="10243" width="29" style="436" customWidth="1"/>
    <col min="10244" max="10244" width="11.42578125" style="436"/>
    <col min="10245" max="10245" width="9.28515625" style="436" customWidth="1"/>
    <col min="10246" max="10246" width="20.85546875" style="436" customWidth="1"/>
    <col min="10247" max="10496" width="11.42578125" style="436"/>
    <col min="10497" max="10497" width="12.85546875" style="436" customWidth="1"/>
    <col min="10498" max="10498" width="13.5703125" style="436" customWidth="1"/>
    <col min="10499" max="10499" width="29" style="436" customWidth="1"/>
    <col min="10500" max="10500" width="11.42578125" style="436"/>
    <col min="10501" max="10501" width="9.28515625" style="436" customWidth="1"/>
    <col min="10502" max="10502" width="20.85546875" style="436" customWidth="1"/>
    <col min="10503" max="10752" width="11.42578125" style="436"/>
    <col min="10753" max="10753" width="12.85546875" style="436" customWidth="1"/>
    <col min="10754" max="10754" width="13.5703125" style="436" customWidth="1"/>
    <col min="10755" max="10755" width="29" style="436" customWidth="1"/>
    <col min="10756" max="10756" width="11.42578125" style="436"/>
    <col min="10757" max="10757" width="9.28515625" style="436" customWidth="1"/>
    <col min="10758" max="10758" width="20.85546875" style="436" customWidth="1"/>
    <col min="10759" max="11008" width="11.42578125" style="436"/>
    <col min="11009" max="11009" width="12.85546875" style="436" customWidth="1"/>
    <col min="11010" max="11010" width="13.5703125" style="436" customWidth="1"/>
    <col min="11011" max="11011" width="29" style="436" customWidth="1"/>
    <col min="11012" max="11012" width="11.42578125" style="436"/>
    <col min="11013" max="11013" width="9.28515625" style="436" customWidth="1"/>
    <col min="11014" max="11014" width="20.85546875" style="436" customWidth="1"/>
    <col min="11015" max="11264" width="11.42578125" style="436"/>
    <col min="11265" max="11265" width="12.85546875" style="436" customWidth="1"/>
    <col min="11266" max="11266" width="13.5703125" style="436" customWidth="1"/>
    <col min="11267" max="11267" width="29" style="436" customWidth="1"/>
    <col min="11268" max="11268" width="11.42578125" style="436"/>
    <col min="11269" max="11269" width="9.28515625" style="436" customWidth="1"/>
    <col min="11270" max="11270" width="20.85546875" style="436" customWidth="1"/>
    <col min="11271" max="11520" width="11.42578125" style="436"/>
    <col min="11521" max="11521" width="12.85546875" style="436" customWidth="1"/>
    <col min="11522" max="11522" width="13.5703125" style="436" customWidth="1"/>
    <col min="11523" max="11523" width="29" style="436" customWidth="1"/>
    <col min="11524" max="11524" width="11.42578125" style="436"/>
    <col min="11525" max="11525" width="9.28515625" style="436" customWidth="1"/>
    <col min="11526" max="11526" width="20.85546875" style="436" customWidth="1"/>
    <col min="11527" max="11776" width="11.42578125" style="436"/>
    <col min="11777" max="11777" width="12.85546875" style="436" customWidth="1"/>
    <col min="11778" max="11778" width="13.5703125" style="436" customWidth="1"/>
    <col min="11779" max="11779" width="29" style="436" customWidth="1"/>
    <col min="11780" max="11780" width="11.42578125" style="436"/>
    <col min="11781" max="11781" width="9.28515625" style="436" customWidth="1"/>
    <col min="11782" max="11782" width="20.85546875" style="436" customWidth="1"/>
    <col min="11783" max="12032" width="11.42578125" style="436"/>
    <col min="12033" max="12033" width="12.85546875" style="436" customWidth="1"/>
    <col min="12034" max="12034" width="13.5703125" style="436" customWidth="1"/>
    <col min="12035" max="12035" width="29" style="436" customWidth="1"/>
    <col min="12036" max="12036" width="11.42578125" style="436"/>
    <col min="12037" max="12037" width="9.28515625" style="436" customWidth="1"/>
    <col min="12038" max="12038" width="20.85546875" style="436" customWidth="1"/>
    <col min="12039" max="12288" width="11.42578125" style="436"/>
    <col min="12289" max="12289" width="12.85546875" style="436" customWidth="1"/>
    <col min="12290" max="12290" width="13.5703125" style="436" customWidth="1"/>
    <col min="12291" max="12291" width="29" style="436" customWidth="1"/>
    <col min="12292" max="12292" width="11.42578125" style="436"/>
    <col min="12293" max="12293" width="9.28515625" style="436" customWidth="1"/>
    <col min="12294" max="12294" width="20.85546875" style="436" customWidth="1"/>
    <col min="12295" max="12544" width="11.42578125" style="436"/>
    <col min="12545" max="12545" width="12.85546875" style="436" customWidth="1"/>
    <col min="12546" max="12546" width="13.5703125" style="436" customWidth="1"/>
    <col min="12547" max="12547" width="29" style="436" customWidth="1"/>
    <col min="12548" max="12548" width="11.42578125" style="436"/>
    <col min="12549" max="12549" width="9.28515625" style="436" customWidth="1"/>
    <col min="12550" max="12550" width="20.85546875" style="436" customWidth="1"/>
    <col min="12551" max="12800" width="11.42578125" style="436"/>
    <col min="12801" max="12801" width="12.85546875" style="436" customWidth="1"/>
    <col min="12802" max="12802" width="13.5703125" style="436" customWidth="1"/>
    <col min="12803" max="12803" width="29" style="436" customWidth="1"/>
    <col min="12804" max="12804" width="11.42578125" style="436"/>
    <col min="12805" max="12805" width="9.28515625" style="436" customWidth="1"/>
    <col min="12806" max="12806" width="20.85546875" style="436" customWidth="1"/>
    <col min="12807" max="13056" width="11.42578125" style="436"/>
    <col min="13057" max="13057" width="12.85546875" style="436" customWidth="1"/>
    <col min="13058" max="13058" width="13.5703125" style="436" customWidth="1"/>
    <col min="13059" max="13059" width="29" style="436" customWidth="1"/>
    <col min="13060" max="13060" width="11.42578125" style="436"/>
    <col min="13061" max="13061" width="9.28515625" style="436" customWidth="1"/>
    <col min="13062" max="13062" width="20.85546875" style="436" customWidth="1"/>
    <col min="13063" max="13312" width="11.42578125" style="436"/>
    <col min="13313" max="13313" width="12.85546875" style="436" customWidth="1"/>
    <col min="13314" max="13314" width="13.5703125" style="436" customWidth="1"/>
    <col min="13315" max="13315" width="29" style="436" customWidth="1"/>
    <col min="13316" max="13316" width="11.42578125" style="436"/>
    <col min="13317" max="13317" width="9.28515625" style="436" customWidth="1"/>
    <col min="13318" max="13318" width="20.85546875" style="436" customWidth="1"/>
    <col min="13319" max="13568" width="11.42578125" style="436"/>
    <col min="13569" max="13569" width="12.85546875" style="436" customWidth="1"/>
    <col min="13570" max="13570" width="13.5703125" style="436" customWidth="1"/>
    <col min="13571" max="13571" width="29" style="436" customWidth="1"/>
    <col min="13572" max="13572" width="11.42578125" style="436"/>
    <col min="13573" max="13573" width="9.28515625" style="436" customWidth="1"/>
    <col min="13574" max="13574" width="20.85546875" style="436" customWidth="1"/>
    <col min="13575" max="13824" width="11.42578125" style="436"/>
    <col min="13825" max="13825" width="12.85546875" style="436" customWidth="1"/>
    <col min="13826" max="13826" width="13.5703125" style="436" customWidth="1"/>
    <col min="13827" max="13827" width="29" style="436" customWidth="1"/>
    <col min="13828" max="13828" width="11.42578125" style="436"/>
    <col min="13829" max="13829" width="9.28515625" style="436" customWidth="1"/>
    <col min="13830" max="13830" width="20.85546875" style="436" customWidth="1"/>
    <col min="13831" max="14080" width="11.42578125" style="436"/>
    <col min="14081" max="14081" width="12.85546875" style="436" customWidth="1"/>
    <col min="14082" max="14082" width="13.5703125" style="436" customWidth="1"/>
    <col min="14083" max="14083" width="29" style="436" customWidth="1"/>
    <col min="14084" max="14084" width="11.42578125" style="436"/>
    <col min="14085" max="14085" width="9.28515625" style="436" customWidth="1"/>
    <col min="14086" max="14086" width="20.85546875" style="436" customWidth="1"/>
    <col min="14087" max="14336" width="11.42578125" style="436"/>
    <col min="14337" max="14337" width="12.85546875" style="436" customWidth="1"/>
    <col min="14338" max="14338" width="13.5703125" style="436" customWidth="1"/>
    <col min="14339" max="14339" width="29" style="436" customWidth="1"/>
    <col min="14340" max="14340" width="11.42578125" style="436"/>
    <col min="14341" max="14341" width="9.28515625" style="436" customWidth="1"/>
    <col min="14342" max="14342" width="20.85546875" style="436" customWidth="1"/>
    <col min="14343" max="14592" width="11.42578125" style="436"/>
    <col min="14593" max="14593" width="12.85546875" style="436" customWidth="1"/>
    <col min="14594" max="14594" width="13.5703125" style="436" customWidth="1"/>
    <col min="14595" max="14595" width="29" style="436" customWidth="1"/>
    <col min="14596" max="14596" width="11.42578125" style="436"/>
    <col min="14597" max="14597" width="9.28515625" style="436" customWidth="1"/>
    <col min="14598" max="14598" width="20.85546875" style="436" customWidth="1"/>
    <col min="14599" max="14848" width="11.42578125" style="436"/>
    <col min="14849" max="14849" width="12.85546875" style="436" customWidth="1"/>
    <col min="14850" max="14850" width="13.5703125" style="436" customWidth="1"/>
    <col min="14851" max="14851" width="29" style="436" customWidth="1"/>
    <col min="14852" max="14852" width="11.42578125" style="436"/>
    <col min="14853" max="14853" width="9.28515625" style="436" customWidth="1"/>
    <col min="14854" max="14854" width="20.85546875" style="436" customWidth="1"/>
    <col min="14855" max="15104" width="11.42578125" style="436"/>
    <col min="15105" max="15105" width="12.85546875" style="436" customWidth="1"/>
    <col min="15106" max="15106" width="13.5703125" style="436" customWidth="1"/>
    <col min="15107" max="15107" width="29" style="436" customWidth="1"/>
    <col min="15108" max="15108" width="11.42578125" style="436"/>
    <col min="15109" max="15109" width="9.28515625" style="436" customWidth="1"/>
    <col min="15110" max="15110" width="20.85546875" style="436" customWidth="1"/>
    <col min="15111" max="15360" width="11.42578125" style="436"/>
    <col min="15361" max="15361" width="12.85546875" style="436" customWidth="1"/>
    <col min="15362" max="15362" width="13.5703125" style="436" customWidth="1"/>
    <col min="15363" max="15363" width="29" style="436" customWidth="1"/>
    <col min="15364" max="15364" width="11.42578125" style="436"/>
    <col min="15365" max="15365" width="9.28515625" style="436" customWidth="1"/>
    <col min="15366" max="15366" width="20.85546875" style="436" customWidth="1"/>
    <col min="15367" max="15616" width="11.42578125" style="436"/>
    <col min="15617" max="15617" width="12.85546875" style="436" customWidth="1"/>
    <col min="15618" max="15618" width="13.5703125" style="436" customWidth="1"/>
    <col min="15619" max="15619" width="29" style="436" customWidth="1"/>
    <col min="15620" max="15620" width="11.42578125" style="436"/>
    <col min="15621" max="15621" width="9.28515625" style="436" customWidth="1"/>
    <col min="15622" max="15622" width="20.85546875" style="436" customWidth="1"/>
    <col min="15623" max="15872" width="11.42578125" style="436"/>
    <col min="15873" max="15873" width="12.85546875" style="436" customWidth="1"/>
    <col min="15874" max="15874" width="13.5703125" style="436" customWidth="1"/>
    <col min="15875" max="15875" width="29" style="436" customWidth="1"/>
    <col min="15876" max="15876" width="11.42578125" style="436"/>
    <col min="15877" max="15877" width="9.28515625" style="436" customWidth="1"/>
    <col min="15878" max="15878" width="20.85546875" style="436" customWidth="1"/>
    <col min="15879" max="16128" width="11.42578125" style="436"/>
    <col min="16129" max="16129" width="12.85546875" style="436" customWidth="1"/>
    <col min="16130" max="16130" width="13.5703125" style="436" customWidth="1"/>
    <col min="16131" max="16131" width="29" style="436" customWidth="1"/>
    <col min="16132" max="16132" width="11.42578125" style="436"/>
    <col min="16133" max="16133" width="9.28515625" style="436" customWidth="1"/>
    <col min="16134" max="16134" width="20.85546875" style="436" customWidth="1"/>
    <col min="16135" max="16384" width="11.42578125" style="436"/>
  </cols>
  <sheetData>
    <row r="1" spans="1:9" ht="12.75" customHeight="1" x14ac:dyDescent="0.2"/>
    <row r="2" spans="1:9" ht="12.75" customHeight="1" x14ac:dyDescent="0.2"/>
    <row r="3" spans="1:9" ht="12.75" customHeight="1" x14ac:dyDescent="0.2">
      <c r="D3" s="436" t="str">
        <f>'REMISE D OFFRE'!A8</f>
        <v xml:space="preserve">Opération : </v>
      </c>
    </row>
    <row r="4" spans="1:9" ht="12.75" customHeight="1" thickBot="1" x14ac:dyDescent="0.25">
      <c r="E4" s="438"/>
      <c r="G4" s="680"/>
      <c r="H4" s="680"/>
      <c r="I4" s="680"/>
    </row>
    <row r="5" spans="1:9" ht="27" customHeight="1" thickBot="1" x14ac:dyDescent="0.25">
      <c r="A5" s="630" t="s">
        <v>323</v>
      </c>
      <c r="B5" s="631"/>
      <c r="C5" s="631"/>
      <c r="D5" s="631"/>
      <c r="E5" s="631"/>
      <c r="F5" s="632"/>
    </row>
    <row r="6" spans="1:9" x14ac:dyDescent="0.2">
      <c r="A6" s="681"/>
      <c r="B6" s="681"/>
      <c r="C6" s="681"/>
      <c r="D6" s="681"/>
      <c r="E6" s="681"/>
      <c r="F6" s="681"/>
    </row>
    <row r="7" spans="1:9" x14ac:dyDescent="0.2">
      <c r="A7" s="634" t="s">
        <v>324</v>
      </c>
      <c r="B7" s="634"/>
      <c r="C7" s="634"/>
      <c r="D7" s="634"/>
      <c r="E7" s="634"/>
      <c r="F7" s="634"/>
    </row>
    <row r="8" spans="1:9" ht="14.25" customHeight="1" thickBot="1" x14ac:dyDescent="0.25">
      <c r="A8" s="462"/>
      <c r="B8" s="462"/>
      <c r="C8" s="462"/>
      <c r="D8" s="462"/>
      <c r="E8" s="462"/>
      <c r="F8" s="462"/>
    </row>
    <row r="9" spans="1:9" ht="18.75" thickBot="1" x14ac:dyDescent="0.25">
      <c r="A9" s="630" t="s">
        <v>325</v>
      </c>
      <c r="B9" s="631"/>
      <c r="C9" s="631"/>
      <c r="D9" s="631"/>
      <c r="E9" s="631"/>
      <c r="F9" s="632"/>
    </row>
    <row r="11" spans="1:9" x14ac:dyDescent="0.2">
      <c r="A11" s="463" t="s">
        <v>326</v>
      </c>
    </row>
    <row r="12" spans="1:9" ht="13.5" thickBot="1" x14ac:dyDescent="0.25"/>
    <row r="13" spans="1:9" x14ac:dyDescent="0.2">
      <c r="A13" s="659" t="s">
        <v>327</v>
      </c>
      <c r="B13" s="660"/>
      <c r="C13" s="660"/>
      <c r="D13" s="660"/>
      <c r="E13" s="660"/>
      <c r="F13" s="660"/>
    </row>
    <row r="14" spans="1:9" ht="15" customHeight="1" x14ac:dyDescent="0.2">
      <c r="A14" s="661" t="s">
        <v>328</v>
      </c>
      <c r="B14" s="662"/>
      <c r="C14" s="662"/>
      <c r="D14" s="662"/>
      <c r="E14" s="662"/>
      <c r="F14" s="662"/>
    </row>
    <row r="15" spans="1:9" x14ac:dyDescent="0.2">
      <c r="A15" s="663"/>
      <c r="B15" s="664"/>
      <c r="C15" s="664"/>
      <c r="D15" s="664"/>
      <c r="E15" s="664"/>
      <c r="F15" s="664"/>
    </row>
    <row r="16" spans="1:9" x14ac:dyDescent="0.2">
      <c r="A16" s="665" t="s">
        <v>329</v>
      </c>
      <c r="B16" s="666"/>
      <c r="C16" s="667"/>
      <c r="D16" s="668" t="s">
        <v>330</v>
      </c>
      <c r="E16" s="669"/>
      <c r="F16" s="464" t="s">
        <v>331</v>
      </c>
    </row>
    <row r="17" spans="1:7" x14ac:dyDescent="0.2">
      <c r="A17" s="665" t="s">
        <v>332</v>
      </c>
      <c r="B17" s="666"/>
      <c r="C17" s="667"/>
      <c r="D17" s="670" t="s">
        <v>333</v>
      </c>
      <c r="E17" s="670"/>
      <c r="F17" s="671"/>
    </row>
    <row r="18" spans="1:7" x14ac:dyDescent="0.2">
      <c r="A18" s="665" t="s">
        <v>334</v>
      </c>
      <c r="B18" s="666"/>
      <c r="C18" s="667"/>
      <c r="D18" s="670" t="s">
        <v>335</v>
      </c>
      <c r="E18" s="670"/>
      <c r="F18" s="672"/>
    </row>
    <row r="19" spans="1:7" x14ac:dyDescent="0.2">
      <c r="A19" s="465"/>
      <c r="B19" s="465"/>
      <c r="C19" s="465"/>
      <c r="D19" s="465"/>
      <c r="E19" s="465"/>
      <c r="F19" s="466"/>
    </row>
    <row r="20" spans="1:7" x14ac:dyDescent="0.2">
      <c r="A20" s="467" t="s">
        <v>336</v>
      </c>
      <c r="B20" s="468"/>
      <c r="C20" s="465"/>
      <c r="D20" s="465"/>
      <c r="E20" s="465"/>
      <c r="F20" s="466"/>
    </row>
    <row r="21" spans="1:7" ht="13.5" thickBot="1" x14ac:dyDescent="0.25">
      <c r="A21" s="465"/>
      <c r="B21" s="465"/>
      <c r="C21" s="465"/>
      <c r="D21" s="465"/>
      <c r="E21" s="465"/>
      <c r="F21" s="466"/>
    </row>
    <row r="22" spans="1:7" x14ac:dyDescent="0.2">
      <c r="A22" s="659" t="s">
        <v>327</v>
      </c>
      <c r="B22" s="660"/>
      <c r="C22" s="660"/>
      <c r="D22" s="660"/>
      <c r="E22" s="660"/>
      <c r="F22" s="660"/>
    </row>
    <row r="23" spans="1:7" ht="15" customHeight="1" x14ac:dyDescent="0.2">
      <c r="A23" s="661" t="s">
        <v>328</v>
      </c>
      <c r="B23" s="662"/>
      <c r="C23" s="662"/>
      <c r="D23" s="662"/>
      <c r="E23" s="662"/>
      <c r="F23" s="662"/>
    </row>
    <row r="24" spans="1:7" x14ac:dyDescent="0.2">
      <c r="A24" s="663"/>
      <c r="B24" s="664"/>
      <c r="C24" s="664"/>
      <c r="D24" s="664"/>
      <c r="E24" s="664"/>
      <c r="F24" s="664"/>
    </row>
    <row r="25" spans="1:7" x14ac:dyDescent="0.2">
      <c r="A25" s="665" t="s">
        <v>329</v>
      </c>
      <c r="B25" s="666"/>
      <c r="C25" s="667"/>
      <c r="D25" s="668" t="s">
        <v>330</v>
      </c>
      <c r="E25" s="669"/>
      <c r="F25" s="469" t="s">
        <v>331</v>
      </c>
    </row>
    <row r="26" spans="1:7" x14ac:dyDescent="0.2">
      <c r="A26" s="665" t="s">
        <v>332</v>
      </c>
      <c r="B26" s="666"/>
      <c r="C26" s="667"/>
      <c r="D26" s="670" t="s">
        <v>333</v>
      </c>
      <c r="E26" s="670"/>
      <c r="F26" s="671"/>
    </row>
    <row r="27" spans="1:7" x14ac:dyDescent="0.2">
      <c r="A27" s="665" t="s">
        <v>334</v>
      </c>
      <c r="B27" s="666"/>
      <c r="C27" s="667"/>
      <c r="D27" s="670" t="s">
        <v>335</v>
      </c>
      <c r="E27" s="670"/>
      <c r="F27" s="672"/>
    </row>
    <row r="28" spans="1:7" x14ac:dyDescent="0.2">
      <c r="A28" s="470"/>
      <c r="B28" s="471"/>
      <c r="C28" s="471"/>
      <c r="D28" s="472"/>
      <c r="E28" s="472"/>
      <c r="F28" s="473"/>
    </row>
    <row r="29" spans="1:7" x14ac:dyDescent="0.2">
      <c r="A29" s="673" t="s">
        <v>337</v>
      </c>
      <c r="B29" s="674"/>
      <c r="C29" s="674"/>
      <c r="D29" s="674"/>
      <c r="E29" s="674"/>
      <c r="F29" s="674"/>
      <c r="G29" s="465"/>
    </row>
    <row r="30" spans="1:7" ht="13.5" thickBot="1" x14ac:dyDescent="0.25">
      <c r="A30" s="675"/>
      <c r="B30" s="676"/>
      <c r="C30" s="676"/>
      <c r="D30" s="676"/>
      <c r="E30" s="676"/>
      <c r="F30" s="676"/>
      <c r="G30" s="465"/>
    </row>
    <row r="32" spans="1:7" x14ac:dyDescent="0.2">
      <c r="A32" s="463" t="s">
        <v>338</v>
      </c>
    </row>
    <row r="33" spans="1:6" ht="13.5" thickBot="1" x14ac:dyDescent="0.25"/>
    <row r="34" spans="1:6" x14ac:dyDescent="0.2">
      <c r="A34" s="677" t="s">
        <v>339</v>
      </c>
      <c r="B34" s="648" t="s">
        <v>340</v>
      </c>
      <c r="C34" s="648" t="s">
        <v>341</v>
      </c>
      <c r="D34" s="474" t="s">
        <v>342</v>
      </c>
      <c r="E34" s="475"/>
      <c r="F34" s="651" t="s">
        <v>343</v>
      </c>
    </row>
    <row r="35" spans="1:6" x14ac:dyDescent="0.2">
      <c r="A35" s="678"/>
      <c r="B35" s="649"/>
      <c r="C35" s="649"/>
      <c r="D35" s="476" t="s">
        <v>344</v>
      </c>
      <c r="E35" s="477"/>
      <c r="F35" s="652"/>
    </row>
    <row r="36" spans="1:6" ht="13.5" customHeight="1" thickBot="1" x14ac:dyDescent="0.25">
      <c r="A36" s="679"/>
      <c r="B36" s="650"/>
      <c r="C36" s="650"/>
      <c r="D36" s="478" t="s">
        <v>345</v>
      </c>
      <c r="E36" s="479"/>
      <c r="F36" s="653"/>
    </row>
    <row r="37" spans="1:6" x14ac:dyDescent="0.2">
      <c r="A37" s="480"/>
      <c r="B37" s="481"/>
      <c r="C37" s="481"/>
      <c r="D37" s="654" t="s">
        <v>346</v>
      </c>
      <c r="E37" s="655"/>
      <c r="F37" s="656"/>
    </row>
    <row r="38" spans="1:6" x14ac:dyDescent="0.2">
      <c r="A38" s="482"/>
      <c r="B38" s="483"/>
      <c r="C38" s="483"/>
      <c r="D38" s="642" t="s">
        <v>347</v>
      </c>
      <c r="E38" s="643"/>
      <c r="F38" s="657"/>
    </row>
    <row r="39" spans="1:6" x14ac:dyDescent="0.2">
      <c r="A39" s="484"/>
      <c r="B39" s="485"/>
      <c r="C39" s="485"/>
      <c r="D39" s="644" t="s">
        <v>348</v>
      </c>
      <c r="E39" s="645"/>
      <c r="F39" s="658"/>
    </row>
    <row r="40" spans="1:6" x14ac:dyDescent="0.2">
      <c r="A40" s="486"/>
      <c r="B40" s="487"/>
      <c r="C40" s="487"/>
      <c r="D40" s="637" t="s">
        <v>346</v>
      </c>
      <c r="E40" s="638"/>
      <c r="F40" s="639"/>
    </row>
    <row r="41" spans="1:6" x14ac:dyDescent="0.2">
      <c r="A41" s="482"/>
      <c r="B41" s="483"/>
      <c r="C41" s="483"/>
      <c r="D41" s="642" t="s">
        <v>347</v>
      </c>
      <c r="E41" s="643"/>
      <c r="F41" s="640"/>
    </row>
    <row r="42" spans="1:6" x14ac:dyDescent="0.2">
      <c r="A42" s="484"/>
      <c r="B42" s="485"/>
      <c r="C42" s="485"/>
      <c r="D42" s="644" t="s">
        <v>348</v>
      </c>
      <c r="E42" s="645"/>
      <c r="F42" s="641"/>
    </row>
    <row r="43" spans="1:6" x14ac:dyDescent="0.2">
      <c r="A43" s="486"/>
      <c r="B43" s="487"/>
      <c r="C43" s="487"/>
      <c r="D43" s="637" t="s">
        <v>349</v>
      </c>
      <c r="E43" s="638"/>
      <c r="F43" s="639"/>
    </row>
    <row r="44" spans="1:6" x14ac:dyDescent="0.2">
      <c r="A44" s="482"/>
      <c r="B44" s="483"/>
      <c r="C44" s="483"/>
      <c r="D44" s="642" t="s">
        <v>347</v>
      </c>
      <c r="E44" s="643"/>
      <c r="F44" s="640"/>
    </row>
    <row r="45" spans="1:6" x14ac:dyDescent="0.2">
      <c r="A45" s="484"/>
      <c r="B45" s="485"/>
      <c r="C45" s="485"/>
      <c r="D45" s="644" t="s">
        <v>350</v>
      </c>
      <c r="E45" s="645"/>
      <c r="F45" s="641"/>
    </row>
    <row r="46" spans="1:6" x14ac:dyDescent="0.2">
      <c r="A46" s="486"/>
      <c r="B46" s="487"/>
      <c r="C46" s="487"/>
      <c r="D46" s="637" t="s">
        <v>351</v>
      </c>
      <c r="E46" s="638"/>
      <c r="F46" s="639"/>
    </row>
    <row r="47" spans="1:6" x14ac:dyDescent="0.2">
      <c r="A47" s="482"/>
      <c r="B47" s="483"/>
      <c r="C47" s="483"/>
      <c r="D47" s="642" t="s">
        <v>347</v>
      </c>
      <c r="E47" s="643"/>
      <c r="F47" s="640"/>
    </row>
    <row r="48" spans="1:6" x14ac:dyDescent="0.2">
      <c r="A48" s="484"/>
      <c r="B48" s="485"/>
      <c r="C48" s="485"/>
      <c r="D48" s="644" t="s">
        <v>352</v>
      </c>
      <c r="E48" s="645"/>
      <c r="F48" s="641"/>
    </row>
    <row r="49" spans="1:6" x14ac:dyDescent="0.2">
      <c r="A49" s="486"/>
      <c r="B49" s="487"/>
      <c r="C49" s="487"/>
      <c r="D49" s="637" t="s">
        <v>351</v>
      </c>
      <c r="E49" s="638"/>
      <c r="F49" s="639"/>
    </row>
    <row r="50" spans="1:6" x14ac:dyDescent="0.2">
      <c r="A50" s="482"/>
      <c r="B50" s="483"/>
      <c r="C50" s="483"/>
      <c r="D50" s="642" t="s">
        <v>347</v>
      </c>
      <c r="E50" s="643"/>
      <c r="F50" s="640"/>
    </row>
    <row r="51" spans="1:6" x14ac:dyDescent="0.2">
      <c r="A51" s="484"/>
      <c r="B51" s="485"/>
      <c r="C51" s="485"/>
      <c r="D51" s="644" t="s">
        <v>352</v>
      </c>
      <c r="E51" s="645"/>
      <c r="F51" s="641"/>
    </row>
    <row r="52" spans="1:6" x14ac:dyDescent="0.2">
      <c r="A52" s="486"/>
      <c r="B52" s="487"/>
      <c r="C52" s="487"/>
      <c r="D52" s="637" t="s">
        <v>351</v>
      </c>
      <c r="E52" s="638"/>
      <c r="F52" s="639"/>
    </row>
    <row r="53" spans="1:6" x14ac:dyDescent="0.2">
      <c r="A53" s="482"/>
      <c r="B53" s="483"/>
      <c r="C53" s="483"/>
      <c r="D53" s="642" t="s">
        <v>347</v>
      </c>
      <c r="E53" s="643"/>
      <c r="F53" s="640"/>
    </row>
    <row r="54" spans="1:6" ht="12.75" customHeight="1" thickBot="1" x14ac:dyDescent="0.25">
      <c r="A54" s="488"/>
      <c r="B54" s="489"/>
      <c r="C54" s="489"/>
      <c r="D54" s="646" t="s">
        <v>352</v>
      </c>
      <c r="E54" s="647"/>
      <c r="F54" s="641"/>
    </row>
    <row r="55" spans="1:6" ht="3.75" hidden="1" customHeight="1" x14ac:dyDescent="0.2">
      <c r="A55" s="465"/>
      <c r="B55" s="465"/>
      <c r="C55" s="465"/>
      <c r="D55" s="490"/>
      <c r="E55" s="490"/>
      <c r="F55" s="465"/>
    </row>
    <row r="56" spans="1:6" x14ac:dyDescent="0.2">
      <c r="A56" s="491" t="s">
        <v>353</v>
      </c>
      <c r="E56" s="492" t="s">
        <v>354</v>
      </c>
      <c r="F56" s="491"/>
    </row>
    <row r="57" spans="1:6" x14ac:dyDescent="0.2">
      <c r="A57" s="492" t="s">
        <v>355</v>
      </c>
      <c r="B57" s="491"/>
      <c r="C57" s="491"/>
      <c r="E57" s="493" t="s">
        <v>356</v>
      </c>
      <c r="F57" s="493"/>
    </row>
    <row r="58" spans="1:6" x14ac:dyDescent="0.2">
      <c r="A58" s="491" t="s">
        <v>357</v>
      </c>
      <c r="B58" s="491"/>
      <c r="C58" s="491"/>
      <c r="E58" s="493" t="s">
        <v>358</v>
      </c>
      <c r="F58" s="493"/>
    </row>
    <row r="59" spans="1:6" x14ac:dyDescent="0.2">
      <c r="A59" s="491" t="s">
        <v>359</v>
      </c>
      <c r="B59" s="491"/>
      <c r="C59" s="491"/>
      <c r="E59" s="493" t="s">
        <v>360</v>
      </c>
      <c r="F59" s="493"/>
    </row>
    <row r="60" spans="1:6" x14ac:dyDescent="0.2">
      <c r="A60" s="491" t="s">
        <v>361</v>
      </c>
      <c r="B60" s="491"/>
      <c r="C60" s="491"/>
      <c r="E60" s="493" t="s">
        <v>362</v>
      </c>
      <c r="F60" s="493"/>
    </row>
    <row r="61" spans="1:6" x14ac:dyDescent="0.2">
      <c r="A61" s="491" t="s">
        <v>363</v>
      </c>
      <c r="B61" s="491"/>
      <c r="C61" s="491"/>
      <c r="E61" s="493" t="s">
        <v>364</v>
      </c>
      <c r="F61" s="493"/>
    </row>
    <row r="62" spans="1:6" x14ac:dyDescent="0.2">
      <c r="A62" s="491" t="s">
        <v>365</v>
      </c>
      <c r="B62" s="491"/>
      <c r="C62" s="491"/>
      <c r="E62" s="493" t="s">
        <v>366</v>
      </c>
      <c r="F62" s="493"/>
    </row>
    <row r="63" spans="1:6" x14ac:dyDescent="0.2">
      <c r="A63" s="491" t="s">
        <v>367</v>
      </c>
      <c r="B63" s="491"/>
      <c r="C63" s="491"/>
      <c r="E63" s="493" t="s">
        <v>368</v>
      </c>
      <c r="F63" s="493"/>
    </row>
    <row r="64" spans="1:6" x14ac:dyDescent="0.2">
      <c r="A64" s="491" t="s">
        <v>369</v>
      </c>
      <c r="B64" s="491"/>
      <c r="C64" s="491"/>
      <c r="E64" s="493" t="s">
        <v>370</v>
      </c>
      <c r="F64" s="493"/>
    </row>
    <row r="65" spans="1:6" x14ac:dyDescent="0.2">
      <c r="A65" s="491" t="s">
        <v>371</v>
      </c>
      <c r="B65" s="491"/>
      <c r="C65" s="491"/>
      <c r="E65" s="493" t="s">
        <v>372</v>
      </c>
      <c r="F65" s="493"/>
    </row>
    <row r="66" spans="1:6" x14ac:dyDescent="0.2">
      <c r="A66" s="491" t="s">
        <v>373</v>
      </c>
      <c r="B66" s="491"/>
      <c r="C66" s="491"/>
      <c r="E66" s="493" t="s">
        <v>374</v>
      </c>
      <c r="F66" s="493"/>
    </row>
    <row r="67" spans="1:6" x14ac:dyDescent="0.2">
      <c r="A67" s="491" t="s">
        <v>375</v>
      </c>
      <c r="B67" s="491"/>
      <c r="C67" s="491"/>
      <c r="E67" s="493" t="s">
        <v>376</v>
      </c>
      <c r="F67" s="493"/>
    </row>
    <row r="68" spans="1:6" x14ac:dyDescent="0.2">
      <c r="A68" s="491"/>
      <c r="B68" s="491"/>
      <c r="C68" s="491"/>
      <c r="E68" s="493" t="s">
        <v>377</v>
      </c>
      <c r="F68" s="493"/>
    </row>
    <row r="71" spans="1:6" x14ac:dyDescent="0.2">
      <c r="D71" s="491"/>
      <c r="E71" s="491"/>
      <c r="F71" s="491"/>
    </row>
    <row r="72" spans="1:6" x14ac:dyDescent="0.2">
      <c r="D72" s="491"/>
      <c r="E72" s="491"/>
      <c r="F72" s="491"/>
    </row>
    <row r="73" spans="1:6" x14ac:dyDescent="0.2">
      <c r="D73" s="491"/>
      <c r="E73" s="491"/>
      <c r="F73" s="491"/>
    </row>
    <row r="74" spans="1:6" x14ac:dyDescent="0.2">
      <c r="D74" s="491"/>
      <c r="E74" s="491"/>
      <c r="F74" s="491"/>
    </row>
    <row r="75" spans="1:6" x14ac:dyDescent="0.2">
      <c r="D75" s="491"/>
      <c r="E75" s="491"/>
      <c r="F75" s="491"/>
    </row>
    <row r="76" spans="1:6" x14ac:dyDescent="0.2">
      <c r="D76" s="491"/>
      <c r="E76" s="491"/>
      <c r="F76" s="491"/>
    </row>
    <row r="77" spans="1:6" x14ac:dyDescent="0.2">
      <c r="D77" s="491"/>
      <c r="E77" s="491"/>
      <c r="F77" s="491"/>
    </row>
    <row r="78" spans="1:6" x14ac:dyDescent="0.2">
      <c r="D78" s="491"/>
      <c r="E78" s="491"/>
      <c r="F78" s="491"/>
    </row>
    <row r="79" spans="1:6" x14ac:dyDescent="0.2">
      <c r="D79" s="491"/>
      <c r="E79" s="491"/>
      <c r="F79" s="491"/>
    </row>
    <row r="80" spans="1:6" x14ac:dyDescent="0.2">
      <c r="D80" s="491"/>
      <c r="E80" s="491"/>
      <c r="F80" s="491"/>
    </row>
    <row r="81" spans="1:6" x14ac:dyDescent="0.2">
      <c r="D81" s="491"/>
      <c r="E81" s="491"/>
      <c r="F81" s="491"/>
    </row>
    <row r="82" spans="1:6" x14ac:dyDescent="0.2">
      <c r="D82" s="491"/>
      <c r="E82" s="491"/>
      <c r="F82" s="491"/>
    </row>
    <row r="83" spans="1:6" x14ac:dyDescent="0.2">
      <c r="A83" s="491"/>
      <c r="B83" s="491"/>
      <c r="C83" s="491"/>
      <c r="D83" s="491"/>
      <c r="E83" s="491"/>
      <c r="F83" s="491"/>
    </row>
  </sheetData>
  <mergeCells count="52">
    <mergeCell ref="A13:F13"/>
    <mergeCell ref="G4:I4"/>
    <mergeCell ref="A5:F5"/>
    <mergeCell ref="A6:F6"/>
    <mergeCell ref="A7:F7"/>
    <mergeCell ref="A9:F9"/>
    <mergeCell ref="A29:F30"/>
    <mergeCell ref="A34:A36"/>
    <mergeCell ref="B34:B36"/>
    <mergeCell ref="A14:F15"/>
    <mergeCell ref="A16:C16"/>
    <mergeCell ref="D16:E16"/>
    <mergeCell ref="A17:C17"/>
    <mergeCell ref="D17:E17"/>
    <mergeCell ref="F17:F18"/>
    <mergeCell ref="A18:C18"/>
    <mergeCell ref="D18:E18"/>
    <mergeCell ref="A22:F22"/>
    <mergeCell ref="A23:F24"/>
    <mergeCell ref="A25:C25"/>
    <mergeCell ref="D25:E25"/>
    <mergeCell ref="A26:C26"/>
    <mergeCell ref="D26:E26"/>
    <mergeCell ref="F26:F27"/>
    <mergeCell ref="A27:C27"/>
    <mergeCell ref="D27:E27"/>
    <mergeCell ref="C34:C36"/>
    <mergeCell ref="F34:F36"/>
    <mergeCell ref="D40:E40"/>
    <mergeCell ref="F40:F42"/>
    <mergeCell ref="D41:E41"/>
    <mergeCell ref="D42:E42"/>
    <mergeCell ref="D37:E37"/>
    <mergeCell ref="F37:F39"/>
    <mergeCell ref="D38:E38"/>
    <mergeCell ref="D39:E39"/>
    <mergeCell ref="D43:E43"/>
    <mergeCell ref="F43:F45"/>
    <mergeCell ref="D44:E44"/>
    <mergeCell ref="D45:E45"/>
    <mergeCell ref="D52:E52"/>
    <mergeCell ref="F52:F54"/>
    <mergeCell ref="D53:E53"/>
    <mergeCell ref="D54:E54"/>
    <mergeCell ref="D46:E46"/>
    <mergeCell ref="F46:F48"/>
    <mergeCell ref="D47:E47"/>
    <mergeCell ref="D48:E48"/>
    <mergeCell ref="D49:E49"/>
    <mergeCell ref="F49:F51"/>
    <mergeCell ref="D50:E50"/>
    <mergeCell ref="D51:E51"/>
  </mergeCells>
  <printOptions horizontalCentered="1"/>
  <pageMargins left="0.39370078740157483" right="0.39370078740157483" top="0.59055118110236227" bottom="0.78740157480314965" header="0.51181102362204722" footer="0.31496062992125984"/>
  <pageSetup paperSize="9" orientation="portrait" r:id="rId1"/>
  <headerFooter alignWithMargins="0">
    <oddHeader xml:space="preserve">&amp;L&amp;8&amp;G&amp;C&amp;"Arial,Gras"FICHE D'OPERATION&amp;"Arial,Normal"
&amp;R
</oddHeader>
    <oddFooter>&amp;L&amp;8Dernière impression le &amp;D à &amp;T&amp;C&amp;8Fiche d'opération-060531-indice 1
&amp;R2</oddFooter>
  </headerFooter>
  <legacyDrawingHF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indexed="45"/>
  </sheetPr>
  <dimension ref="A1:G69"/>
  <sheetViews>
    <sheetView showGridLines="0" view="pageBreakPreview" zoomScaleNormal="100" workbookViewId="0">
      <selection activeCell="H35" sqref="H35"/>
    </sheetView>
  </sheetViews>
  <sheetFormatPr baseColWidth="10" defaultRowHeight="12.75" x14ac:dyDescent="0.2"/>
  <cols>
    <col min="1" max="1" width="13" style="436" customWidth="1"/>
    <col min="2" max="2" width="11.42578125" style="436"/>
    <col min="3" max="3" width="25.28515625" style="436" customWidth="1"/>
    <col min="4" max="4" width="11.42578125" style="436" customWidth="1"/>
    <col min="5" max="5" width="3" style="436" customWidth="1"/>
    <col min="6" max="6" width="22.85546875" style="436" customWidth="1"/>
    <col min="7" max="256" width="11.42578125" style="436"/>
    <col min="257" max="257" width="13" style="436" customWidth="1"/>
    <col min="258" max="258" width="11.42578125" style="436"/>
    <col min="259" max="259" width="25.28515625" style="436" customWidth="1"/>
    <col min="260" max="260" width="11.42578125" style="436" customWidth="1"/>
    <col min="261" max="261" width="3" style="436" customWidth="1"/>
    <col min="262" max="262" width="22.85546875" style="436" customWidth="1"/>
    <col min="263" max="512" width="11.42578125" style="436"/>
    <col min="513" max="513" width="13" style="436" customWidth="1"/>
    <col min="514" max="514" width="11.42578125" style="436"/>
    <col min="515" max="515" width="25.28515625" style="436" customWidth="1"/>
    <col min="516" max="516" width="11.42578125" style="436" customWidth="1"/>
    <col min="517" max="517" width="3" style="436" customWidth="1"/>
    <col min="518" max="518" width="22.85546875" style="436" customWidth="1"/>
    <col min="519" max="768" width="11.42578125" style="436"/>
    <col min="769" max="769" width="13" style="436" customWidth="1"/>
    <col min="770" max="770" width="11.42578125" style="436"/>
    <col min="771" max="771" width="25.28515625" style="436" customWidth="1"/>
    <col min="772" max="772" width="11.42578125" style="436" customWidth="1"/>
    <col min="773" max="773" width="3" style="436" customWidth="1"/>
    <col min="774" max="774" width="22.85546875" style="436" customWidth="1"/>
    <col min="775" max="1024" width="11.42578125" style="436"/>
    <col min="1025" max="1025" width="13" style="436" customWidth="1"/>
    <col min="1026" max="1026" width="11.42578125" style="436"/>
    <col min="1027" max="1027" width="25.28515625" style="436" customWidth="1"/>
    <col min="1028" max="1028" width="11.42578125" style="436" customWidth="1"/>
    <col min="1029" max="1029" width="3" style="436" customWidth="1"/>
    <col min="1030" max="1030" width="22.85546875" style="436" customWidth="1"/>
    <col min="1031" max="1280" width="11.42578125" style="436"/>
    <col min="1281" max="1281" width="13" style="436" customWidth="1"/>
    <col min="1282" max="1282" width="11.42578125" style="436"/>
    <col min="1283" max="1283" width="25.28515625" style="436" customWidth="1"/>
    <col min="1284" max="1284" width="11.42578125" style="436" customWidth="1"/>
    <col min="1285" max="1285" width="3" style="436" customWidth="1"/>
    <col min="1286" max="1286" width="22.85546875" style="436" customWidth="1"/>
    <col min="1287" max="1536" width="11.42578125" style="436"/>
    <col min="1537" max="1537" width="13" style="436" customWidth="1"/>
    <col min="1538" max="1538" width="11.42578125" style="436"/>
    <col min="1539" max="1539" width="25.28515625" style="436" customWidth="1"/>
    <col min="1540" max="1540" width="11.42578125" style="436" customWidth="1"/>
    <col min="1541" max="1541" width="3" style="436" customWidth="1"/>
    <col min="1542" max="1542" width="22.85546875" style="436" customWidth="1"/>
    <col min="1543" max="1792" width="11.42578125" style="436"/>
    <col min="1793" max="1793" width="13" style="436" customWidth="1"/>
    <col min="1794" max="1794" width="11.42578125" style="436"/>
    <col min="1795" max="1795" width="25.28515625" style="436" customWidth="1"/>
    <col min="1796" max="1796" width="11.42578125" style="436" customWidth="1"/>
    <col min="1797" max="1797" width="3" style="436" customWidth="1"/>
    <col min="1798" max="1798" width="22.85546875" style="436" customWidth="1"/>
    <col min="1799" max="2048" width="11.42578125" style="436"/>
    <col min="2049" max="2049" width="13" style="436" customWidth="1"/>
    <col min="2050" max="2050" width="11.42578125" style="436"/>
    <col min="2051" max="2051" width="25.28515625" style="436" customWidth="1"/>
    <col min="2052" max="2052" width="11.42578125" style="436" customWidth="1"/>
    <col min="2053" max="2053" width="3" style="436" customWidth="1"/>
    <col min="2054" max="2054" width="22.85546875" style="436" customWidth="1"/>
    <col min="2055" max="2304" width="11.42578125" style="436"/>
    <col min="2305" max="2305" width="13" style="436" customWidth="1"/>
    <col min="2306" max="2306" width="11.42578125" style="436"/>
    <col min="2307" max="2307" width="25.28515625" style="436" customWidth="1"/>
    <col min="2308" max="2308" width="11.42578125" style="436" customWidth="1"/>
    <col min="2309" max="2309" width="3" style="436" customWidth="1"/>
    <col min="2310" max="2310" width="22.85546875" style="436" customWidth="1"/>
    <col min="2311" max="2560" width="11.42578125" style="436"/>
    <col min="2561" max="2561" width="13" style="436" customWidth="1"/>
    <col min="2562" max="2562" width="11.42578125" style="436"/>
    <col min="2563" max="2563" width="25.28515625" style="436" customWidth="1"/>
    <col min="2564" max="2564" width="11.42578125" style="436" customWidth="1"/>
    <col min="2565" max="2565" width="3" style="436" customWidth="1"/>
    <col min="2566" max="2566" width="22.85546875" style="436" customWidth="1"/>
    <col min="2567" max="2816" width="11.42578125" style="436"/>
    <col min="2817" max="2817" width="13" style="436" customWidth="1"/>
    <col min="2818" max="2818" width="11.42578125" style="436"/>
    <col min="2819" max="2819" width="25.28515625" style="436" customWidth="1"/>
    <col min="2820" max="2820" width="11.42578125" style="436" customWidth="1"/>
    <col min="2821" max="2821" width="3" style="436" customWidth="1"/>
    <col min="2822" max="2822" width="22.85546875" style="436" customWidth="1"/>
    <col min="2823" max="3072" width="11.42578125" style="436"/>
    <col min="3073" max="3073" width="13" style="436" customWidth="1"/>
    <col min="3074" max="3074" width="11.42578125" style="436"/>
    <col min="3075" max="3075" width="25.28515625" style="436" customWidth="1"/>
    <col min="3076" max="3076" width="11.42578125" style="436" customWidth="1"/>
    <col min="3077" max="3077" width="3" style="436" customWidth="1"/>
    <col min="3078" max="3078" width="22.85546875" style="436" customWidth="1"/>
    <col min="3079" max="3328" width="11.42578125" style="436"/>
    <col min="3329" max="3329" width="13" style="436" customWidth="1"/>
    <col min="3330" max="3330" width="11.42578125" style="436"/>
    <col min="3331" max="3331" width="25.28515625" style="436" customWidth="1"/>
    <col min="3332" max="3332" width="11.42578125" style="436" customWidth="1"/>
    <col min="3333" max="3333" width="3" style="436" customWidth="1"/>
    <col min="3334" max="3334" width="22.85546875" style="436" customWidth="1"/>
    <col min="3335" max="3584" width="11.42578125" style="436"/>
    <col min="3585" max="3585" width="13" style="436" customWidth="1"/>
    <col min="3586" max="3586" width="11.42578125" style="436"/>
    <col min="3587" max="3587" width="25.28515625" style="436" customWidth="1"/>
    <col min="3588" max="3588" width="11.42578125" style="436" customWidth="1"/>
    <col min="3589" max="3589" width="3" style="436" customWidth="1"/>
    <col min="3590" max="3590" width="22.85546875" style="436" customWidth="1"/>
    <col min="3591" max="3840" width="11.42578125" style="436"/>
    <col min="3841" max="3841" width="13" style="436" customWidth="1"/>
    <col min="3842" max="3842" width="11.42578125" style="436"/>
    <col min="3843" max="3843" width="25.28515625" style="436" customWidth="1"/>
    <col min="3844" max="3844" width="11.42578125" style="436" customWidth="1"/>
    <col min="3845" max="3845" width="3" style="436" customWidth="1"/>
    <col min="3846" max="3846" width="22.85546875" style="436" customWidth="1"/>
    <col min="3847" max="4096" width="11.42578125" style="436"/>
    <col min="4097" max="4097" width="13" style="436" customWidth="1"/>
    <col min="4098" max="4098" width="11.42578125" style="436"/>
    <col min="4099" max="4099" width="25.28515625" style="436" customWidth="1"/>
    <col min="4100" max="4100" width="11.42578125" style="436" customWidth="1"/>
    <col min="4101" max="4101" width="3" style="436" customWidth="1"/>
    <col min="4102" max="4102" width="22.85546875" style="436" customWidth="1"/>
    <col min="4103" max="4352" width="11.42578125" style="436"/>
    <col min="4353" max="4353" width="13" style="436" customWidth="1"/>
    <col min="4354" max="4354" width="11.42578125" style="436"/>
    <col min="4355" max="4355" width="25.28515625" style="436" customWidth="1"/>
    <col min="4356" max="4356" width="11.42578125" style="436" customWidth="1"/>
    <col min="4357" max="4357" width="3" style="436" customWidth="1"/>
    <col min="4358" max="4358" width="22.85546875" style="436" customWidth="1"/>
    <col min="4359" max="4608" width="11.42578125" style="436"/>
    <col min="4609" max="4609" width="13" style="436" customWidth="1"/>
    <col min="4610" max="4610" width="11.42578125" style="436"/>
    <col min="4611" max="4611" width="25.28515625" style="436" customWidth="1"/>
    <col min="4612" max="4612" width="11.42578125" style="436" customWidth="1"/>
    <col min="4613" max="4613" width="3" style="436" customWidth="1"/>
    <col min="4614" max="4614" width="22.85546875" style="436" customWidth="1"/>
    <col min="4615" max="4864" width="11.42578125" style="436"/>
    <col min="4865" max="4865" width="13" style="436" customWidth="1"/>
    <col min="4866" max="4866" width="11.42578125" style="436"/>
    <col min="4867" max="4867" width="25.28515625" style="436" customWidth="1"/>
    <col min="4868" max="4868" width="11.42578125" style="436" customWidth="1"/>
    <col min="4869" max="4869" width="3" style="436" customWidth="1"/>
    <col min="4870" max="4870" width="22.85546875" style="436" customWidth="1"/>
    <col min="4871" max="5120" width="11.42578125" style="436"/>
    <col min="5121" max="5121" width="13" style="436" customWidth="1"/>
    <col min="5122" max="5122" width="11.42578125" style="436"/>
    <col min="5123" max="5123" width="25.28515625" style="436" customWidth="1"/>
    <col min="5124" max="5124" width="11.42578125" style="436" customWidth="1"/>
    <col min="5125" max="5125" width="3" style="436" customWidth="1"/>
    <col min="5126" max="5126" width="22.85546875" style="436" customWidth="1"/>
    <col min="5127" max="5376" width="11.42578125" style="436"/>
    <col min="5377" max="5377" width="13" style="436" customWidth="1"/>
    <col min="5378" max="5378" width="11.42578125" style="436"/>
    <col min="5379" max="5379" width="25.28515625" style="436" customWidth="1"/>
    <col min="5380" max="5380" width="11.42578125" style="436" customWidth="1"/>
    <col min="5381" max="5381" width="3" style="436" customWidth="1"/>
    <col min="5382" max="5382" width="22.85546875" style="436" customWidth="1"/>
    <col min="5383" max="5632" width="11.42578125" style="436"/>
    <col min="5633" max="5633" width="13" style="436" customWidth="1"/>
    <col min="5634" max="5634" width="11.42578125" style="436"/>
    <col min="5635" max="5635" width="25.28515625" style="436" customWidth="1"/>
    <col min="5636" max="5636" width="11.42578125" style="436" customWidth="1"/>
    <col min="5637" max="5637" width="3" style="436" customWidth="1"/>
    <col min="5638" max="5638" width="22.85546875" style="436" customWidth="1"/>
    <col min="5639" max="5888" width="11.42578125" style="436"/>
    <col min="5889" max="5889" width="13" style="436" customWidth="1"/>
    <col min="5890" max="5890" width="11.42578125" style="436"/>
    <col min="5891" max="5891" width="25.28515625" style="436" customWidth="1"/>
    <col min="5892" max="5892" width="11.42578125" style="436" customWidth="1"/>
    <col min="5893" max="5893" width="3" style="436" customWidth="1"/>
    <col min="5894" max="5894" width="22.85546875" style="436" customWidth="1"/>
    <col min="5895" max="6144" width="11.42578125" style="436"/>
    <col min="6145" max="6145" width="13" style="436" customWidth="1"/>
    <col min="6146" max="6146" width="11.42578125" style="436"/>
    <col min="6147" max="6147" width="25.28515625" style="436" customWidth="1"/>
    <col min="6148" max="6148" width="11.42578125" style="436" customWidth="1"/>
    <col min="6149" max="6149" width="3" style="436" customWidth="1"/>
    <col min="6150" max="6150" width="22.85546875" style="436" customWidth="1"/>
    <col min="6151" max="6400" width="11.42578125" style="436"/>
    <col min="6401" max="6401" width="13" style="436" customWidth="1"/>
    <col min="6402" max="6402" width="11.42578125" style="436"/>
    <col min="6403" max="6403" width="25.28515625" style="436" customWidth="1"/>
    <col min="6404" max="6404" width="11.42578125" style="436" customWidth="1"/>
    <col min="6405" max="6405" width="3" style="436" customWidth="1"/>
    <col min="6406" max="6406" width="22.85546875" style="436" customWidth="1"/>
    <col min="6407" max="6656" width="11.42578125" style="436"/>
    <col min="6657" max="6657" width="13" style="436" customWidth="1"/>
    <col min="6658" max="6658" width="11.42578125" style="436"/>
    <col min="6659" max="6659" width="25.28515625" style="436" customWidth="1"/>
    <col min="6660" max="6660" width="11.42578125" style="436" customWidth="1"/>
    <col min="6661" max="6661" width="3" style="436" customWidth="1"/>
    <col min="6662" max="6662" width="22.85546875" style="436" customWidth="1"/>
    <col min="6663" max="6912" width="11.42578125" style="436"/>
    <col min="6913" max="6913" width="13" style="436" customWidth="1"/>
    <col min="6914" max="6914" width="11.42578125" style="436"/>
    <col min="6915" max="6915" width="25.28515625" style="436" customWidth="1"/>
    <col min="6916" max="6916" width="11.42578125" style="436" customWidth="1"/>
    <col min="6917" max="6917" width="3" style="436" customWidth="1"/>
    <col min="6918" max="6918" width="22.85546875" style="436" customWidth="1"/>
    <col min="6919" max="7168" width="11.42578125" style="436"/>
    <col min="7169" max="7169" width="13" style="436" customWidth="1"/>
    <col min="7170" max="7170" width="11.42578125" style="436"/>
    <col min="7171" max="7171" width="25.28515625" style="436" customWidth="1"/>
    <col min="7172" max="7172" width="11.42578125" style="436" customWidth="1"/>
    <col min="7173" max="7173" width="3" style="436" customWidth="1"/>
    <col min="7174" max="7174" width="22.85546875" style="436" customWidth="1"/>
    <col min="7175" max="7424" width="11.42578125" style="436"/>
    <col min="7425" max="7425" width="13" style="436" customWidth="1"/>
    <col min="7426" max="7426" width="11.42578125" style="436"/>
    <col min="7427" max="7427" width="25.28515625" style="436" customWidth="1"/>
    <col min="7428" max="7428" width="11.42578125" style="436" customWidth="1"/>
    <col min="7429" max="7429" width="3" style="436" customWidth="1"/>
    <col min="7430" max="7430" width="22.85546875" style="436" customWidth="1"/>
    <col min="7431" max="7680" width="11.42578125" style="436"/>
    <col min="7681" max="7681" width="13" style="436" customWidth="1"/>
    <col min="7682" max="7682" width="11.42578125" style="436"/>
    <col min="7683" max="7683" width="25.28515625" style="436" customWidth="1"/>
    <col min="7684" max="7684" width="11.42578125" style="436" customWidth="1"/>
    <col min="7685" max="7685" width="3" style="436" customWidth="1"/>
    <col min="7686" max="7686" width="22.85546875" style="436" customWidth="1"/>
    <col min="7687" max="7936" width="11.42578125" style="436"/>
    <col min="7937" max="7937" width="13" style="436" customWidth="1"/>
    <col min="7938" max="7938" width="11.42578125" style="436"/>
    <col min="7939" max="7939" width="25.28515625" style="436" customWidth="1"/>
    <col min="7940" max="7940" width="11.42578125" style="436" customWidth="1"/>
    <col min="7941" max="7941" width="3" style="436" customWidth="1"/>
    <col min="7942" max="7942" width="22.85546875" style="436" customWidth="1"/>
    <col min="7943" max="8192" width="11.42578125" style="436"/>
    <col min="8193" max="8193" width="13" style="436" customWidth="1"/>
    <col min="8194" max="8194" width="11.42578125" style="436"/>
    <col min="8195" max="8195" width="25.28515625" style="436" customWidth="1"/>
    <col min="8196" max="8196" width="11.42578125" style="436" customWidth="1"/>
    <col min="8197" max="8197" width="3" style="436" customWidth="1"/>
    <col min="8198" max="8198" width="22.85546875" style="436" customWidth="1"/>
    <col min="8199" max="8448" width="11.42578125" style="436"/>
    <col min="8449" max="8449" width="13" style="436" customWidth="1"/>
    <col min="8450" max="8450" width="11.42578125" style="436"/>
    <col min="8451" max="8451" width="25.28515625" style="436" customWidth="1"/>
    <col min="8452" max="8452" width="11.42578125" style="436" customWidth="1"/>
    <col min="8453" max="8453" width="3" style="436" customWidth="1"/>
    <col min="8454" max="8454" width="22.85546875" style="436" customWidth="1"/>
    <col min="8455" max="8704" width="11.42578125" style="436"/>
    <col min="8705" max="8705" width="13" style="436" customWidth="1"/>
    <col min="8706" max="8706" width="11.42578125" style="436"/>
    <col min="8707" max="8707" width="25.28515625" style="436" customWidth="1"/>
    <col min="8708" max="8708" width="11.42578125" style="436" customWidth="1"/>
    <col min="8709" max="8709" width="3" style="436" customWidth="1"/>
    <col min="8710" max="8710" width="22.85546875" style="436" customWidth="1"/>
    <col min="8711" max="8960" width="11.42578125" style="436"/>
    <col min="8961" max="8961" width="13" style="436" customWidth="1"/>
    <col min="8962" max="8962" width="11.42578125" style="436"/>
    <col min="8963" max="8963" width="25.28515625" style="436" customWidth="1"/>
    <col min="8964" max="8964" width="11.42578125" style="436" customWidth="1"/>
    <col min="8965" max="8965" width="3" style="436" customWidth="1"/>
    <col min="8966" max="8966" width="22.85546875" style="436" customWidth="1"/>
    <col min="8967" max="9216" width="11.42578125" style="436"/>
    <col min="9217" max="9217" width="13" style="436" customWidth="1"/>
    <col min="9218" max="9218" width="11.42578125" style="436"/>
    <col min="9219" max="9219" width="25.28515625" style="436" customWidth="1"/>
    <col min="9220" max="9220" width="11.42578125" style="436" customWidth="1"/>
    <col min="9221" max="9221" width="3" style="436" customWidth="1"/>
    <col min="9222" max="9222" width="22.85546875" style="436" customWidth="1"/>
    <col min="9223" max="9472" width="11.42578125" style="436"/>
    <col min="9473" max="9473" width="13" style="436" customWidth="1"/>
    <col min="9474" max="9474" width="11.42578125" style="436"/>
    <col min="9475" max="9475" width="25.28515625" style="436" customWidth="1"/>
    <col min="9476" max="9476" width="11.42578125" style="436" customWidth="1"/>
    <col min="9477" max="9477" width="3" style="436" customWidth="1"/>
    <col min="9478" max="9478" width="22.85546875" style="436" customWidth="1"/>
    <col min="9479" max="9728" width="11.42578125" style="436"/>
    <col min="9729" max="9729" width="13" style="436" customWidth="1"/>
    <col min="9730" max="9730" width="11.42578125" style="436"/>
    <col min="9731" max="9731" width="25.28515625" style="436" customWidth="1"/>
    <col min="9732" max="9732" width="11.42578125" style="436" customWidth="1"/>
    <col min="9733" max="9733" width="3" style="436" customWidth="1"/>
    <col min="9734" max="9734" width="22.85546875" style="436" customWidth="1"/>
    <col min="9735" max="9984" width="11.42578125" style="436"/>
    <col min="9985" max="9985" width="13" style="436" customWidth="1"/>
    <col min="9986" max="9986" width="11.42578125" style="436"/>
    <col min="9987" max="9987" width="25.28515625" style="436" customWidth="1"/>
    <col min="9988" max="9988" width="11.42578125" style="436" customWidth="1"/>
    <col min="9989" max="9989" width="3" style="436" customWidth="1"/>
    <col min="9990" max="9990" width="22.85546875" style="436" customWidth="1"/>
    <col min="9991" max="10240" width="11.42578125" style="436"/>
    <col min="10241" max="10241" width="13" style="436" customWidth="1"/>
    <col min="10242" max="10242" width="11.42578125" style="436"/>
    <col min="10243" max="10243" width="25.28515625" style="436" customWidth="1"/>
    <col min="10244" max="10244" width="11.42578125" style="436" customWidth="1"/>
    <col min="10245" max="10245" width="3" style="436" customWidth="1"/>
    <col min="10246" max="10246" width="22.85546875" style="436" customWidth="1"/>
    <col min="10247" max="10496" width="11.42578125" style="436"/>
    <col min="10497" max="10497" width="13" style="436" customWidth="1"/>
    <col min="10498" max="10498" width="11.42578125" style="436"/>
    <col min="10499" max="10499" width="25.28515625" style="436" customWidth="1"/>
    <col min="10500" max="10500" width="11.42578125" style="436" customWidth="1"/>
    <col min="10501" max="10501" width="3" style="436" customWidth="1"/>
    <col min="10502" max="10502" width="22.85546875" style="436" customWidth="1"/>
    <col min="10503" max="10752" width="11.42578125" style="436"/>
    <col min="10753" max="10753" width="13" style="436" customWidth="1"/>
    <col min="10754" max="10754" width="11.42578125" style="436"/>
    <col min="10755" max="10755" width="25.28515625" style="436" customWidth="1"/>
    <col min="10756" max="10756" width="11.42578125" style="436" customWidth="1"/>
    <col min="10757" max="10757" width="3" style="436" customWidth="1"/>
    <col min="10758" max="10758" width="22.85546875" style="436" customWidth="1"/>
    <col min="10759" max="11008" width="11.42578125" style="436"/>
    <col min="11009" max="11009" width="13" style="436" customWidth="1"/>
    <col min="11010" max="11010" width="11.42578125" style="436"/>
    <col min="11011" max="11011" width="25.28515625" style="436" customWidth="1"/>
    <col min="11012" max="11012" width="11.42578125" style="436" customWidth="1"/>
    <col min="11013" max="11013" width="3" style="436" customWidth="1"/>
    <col min="11014" max="11014" width="22.85546875" style="436" customWidth="1"/>
    <col min="11015" max="11264" width="11.42578125" style="436"/>
    <col min="11265" max="11265" width="13" style="436" customWidth="1"/>
    <col min="11266" max="11266" width="11.42578125" style="436"/>
    <col min="11267" max="11267" width="25.28515625" style="436" customWidth="1"/>
    <col min="11268" max="11268" width="11.42578125" style="436" customWidth="1"/>
    <col min="11269" max="11269" width="3" style="436" customWidth="1"/>
    <col min="11270" max="11270" width="22.85546875" style="436" customWidth="1"/>
    <col min="11271" max="11520" width="11.42578125" style="436"/>
    <col min="11521" max="11521" width="13" style="436" customWidth="1"/>
    <col min="11522" max="11522" width="11.42578125" style="436"/>
    <col min="11523" max="11523" width="25.28515625" style="436" customWidth="1"/>
    <col min="11524" max="11524" width="11.42578125" style="436" customWidth="1"/>
    <col min="11525" max="11525" width="3" style="436" customWidth="1"/>
    <col min="11526" max="11526" width="22.85546875" style="436" customWidth="1"/>
    <col min="11527" max="11776" width="11.42578125" style="436"/>
    <col min="11777" max="11777" width="13" style="436" customWidth="1"/>
    <col min="11778" max="11778" width="11.42578125" style="436"/>
    <col min="11779" max="11779" width="25.28515625" style="436" customWidth="1"/>
    <col min="11780" max="11780" width="11.42578125" style="436" customWidth="1"/>
    <col min="11781" max="11781" width="3" style="436" customWidth="1"/>
    <col min="11782" max="11782" width="22.85546875" style="436" customWidth="1"/>
    <col min="11783" max="12032" width="11.42578125" style="436"/>
    <col min="12033" max="12033" width="13" style="436" customWidth="1"/>
    <col min="12034" max="12034" width="11.42578125" style="436"/>
    <col min="12035" max="12035" width="25.28515625" style="436" customWidth="1"/>
    <col min="12036" max="12036" width="11.42578125" style="436" customWidth="1"/>
    <col min="12037" max="12037" width="3" style="436" customWidth="1"/>
    <col min="12038" max="12038" width="22.85546875" style="436" customWidth="1"/>
    <col min="12039" max="12288" width="11.42578125" style="436"/>
    <col min="12289" max="12289" width="13" style="436" customWidth="1"/>
    <col min="12290" max="12290" width="11.42578125" style="436"/>
    <col min="12291" max="12291" width="25.28515625" style="436" customWidth="1"/>
    <col min="12292" max="12292" width="11.42578125" style="436" customWidth="1"/>
    <col min="12293" max="12293" width="3" style="436" customWidth="1"/>
    <col min="12294" max="12294" width="22.85546875" style="436" customWidth="1"/>
    <col min="12295" max="12544" width="11.42578125" style="436"/>
    <col min="12545" max="12545" width="13" style="436" customWidth="1"/>
    <col min="12546" max="12546" width="11.42578125" style="436"/>
    <col min="12547" max="12547" width="25.28515625" style="436" customWidth="1"/>
    <col min="12548" max="12548" width="11.42578125" style="436" customWidth="1"/>
    <col min="12549" max="12549" width="3" style="436" customWidth="1"/>
    <col min="12550" max="12550" width="22.85546875" style="436" customWidth="1"/>
    <col min="12551" max="12800" width="11.42578125" style="436"/>
    <col min="12801" max="12801" width="13" style="436" customWidth="1"/>
    <col min="12802" max="12802" width="11.42578125" style="436"/>
    <col min="12803" max="12803" width="25.28515625" style="436" customWidth="1"/>
    <col min="12804" max="12804" width="11.42578125" style="436" customWidth="1"/>
    <col min="12805" max="12805" width="3" style="436" customWidth="1"/>
    <col min="12806" max="12806" width="22.85546875" style="436" customWidth="1"/>
    <col min="12807" max="13056" width="11.42578125" style="436"/>
    <col min="13057" max="13057" width="13" style="436" customWidth="1"/>
    <col min="13058" max="13058" width="11.42578125" style="436"/>
    <col min="13059" max="13059" width="25.28515625" style="436" customWidth="1"/>
    <col min="13060" max="13060" width="11.42578125" style="436" customWidth="1"/>
    <col min="13061" max="13061" width="3" style="436" customWidth="1"/>
    <col min="13062" max="13062" width="22.85546875" style="436" customWidth="1"/>
    <col min="13063" max="13312" width="11.42578125" style="436"/>
    <col min="13313" max="13313" width="13" style="436" customWidth="1"/>
    <col min="13314" max="13314" width="11.42578125" style="436"/>
    <col min="13315" max="13315" width="25.28515625" style="436" customWidth="1"/>
    <col min="13316" max="13316" width="11.42578125" style="436" customWidth="1"/>
    <col min="13317" max="13317" width="3" style="436" customWidth="1"/>
    <col min="13318" max="13318" width="22.85546875" style="436" customWidth="1"/>
    <col min="13319" max="13568" width="11.42578125" style="436"/>
    <col min="13569" max="13569" width="13" style="436" customWidth="1"/>
    <col min="13570" max="13570" width="11.42578125" style="436"/>
    <col min="13571" max="13571" width="25.28515625" style="436" customWidth="1"/>
    <col min="13572" max="13572" width="11.42578125" style="436" customWidth="1"/>
    <col min="13573" max="13573" width="3" style="436" customWidth="1"/>
    <col min="13574" max="13574" width="22.85546875" style="436" customWidth="1"/>
    <col min="13575" max="13824" width="11.42578125" style="436"/>
    <col min="13825" max="13825" width="13" style="436" customWidth="1"/>
    <col min="13826" max="13826" width="11.42578125" style="436"/>
    <col min="13827" max="13827" width="25.28515625" style="436" customWidth="1"/>
    <col min="13828" max="13828" width="11.42578125" style="436" customWidth="1"/>
    <col min="13829" max="13829" width="3" style="436" customWidth="1"/>
    <col min="13830" max="13830" width="22.85546875" style="436" customWidth="1"/>
    <col min="13831" max="14080" width="11.42578125" style="436"/>
    <col min="14081" max="14081" width="13" style="436" customWidth="1"/>
    <col min="14082" max="14082" width="11.42578125" style="436"/>
    <col min="14083" max="14083" width="25.28515625" style="436" customWidth="1"/>
    <col min="14084" max="14084" width="11.42578125" style="436" customWidth="1"/>
    <col min="14085" max="14085" width="3" style="436" customWidth="1"/>
    <col min="14086" max="14086" width="22.85546875" style="436" customWidth="1"/>
    <col min="14087" max="14336" width="11.42578125" style="436"/>
    <col min="14337" max="14337" width="13" style="436" customWidth="1"/>
    <col min="14338" max="14338" width="11.42578125" style="436"/>
    <col min="14339" max="14339" width="25.28515625" style="436" customWidth="1"/>
    <col min="14340" max="14340" width="11.42578125" style="436" customWidth="1"/>
    <col min="14341" max="14341" width="3" style="436" customWidth="1"/>
    <col min="14342" max="14342" width="22.85546875" style="436" customWidth="1"/>
    <col min="14343" max="14592" width="11.42578125" style="436"/>
    <col min="14593" max="14593" width="13" style="436" customWidth="1"/>
    <col min="14594" max="14594" width="11.42578125" style="436"/>
    <col min="14595" max="14595" width="25.28515625" style="436" customWidth="1"/>
    <col min="14596" max="14596" width="11.42578125" style="436" customWidth="1"/>
    <col min="14597" max="14597" width="3" style="436" customWidth="1"/>
    <col min="14598" max="14598" width="22.85546875" style="436" customWidth="1"/>
    <col min="14599" max="14848" width="11.42578125" style="436"/>
    <col min="14849" max="14849" width="13" style="436" customWidth="1"/>
    <col min="14850" max="14850" width="11.42578125" style="436"/>
    <col min="14851" max="14851" width="25.28515625" style="436" customWidth="1"/>
    <col min="14852" max="14852" width="11.42578125" style="436" customWidth="1"/>
    <col min="14853" max="14853" width="3" style="436" customWidth="1"/>
    <col min="14854" max="14854" width="22.85546875" style="436" customWidth="1"/>
    <col min="14855" max="15104" width="11.42578125" style="436"/>
    <col min="15105" max="15105" width="13" style="436" customWidth="1"/>
    <col min="15106" max="15106" width="11.42578125" style="436"/>
    <col min="15107" max="15107" width="25.28515625" style="436" customWidth="1"/>
    <col min="15108" max="15108" width="11.42578125" style="436" customWidth="1"/>
    <col min="15109" max="15109" width="3" style="436" customWidth="1"/>
    <col min="15110" max="15110" width="22.85546875" style="436" customWidth="1"/>
    <col min="15111" max="15360" width="11.42578125" style="436"/>
    <col min="15361" max="15361" width="13" style="436" customWidth="1"/>
    <col min="15362" max="15362" width="11.42578125" style="436"/>
    <col min="15363" max="15363" width="25.28515625" style="436" customWidth="1"/>
    <col min="15364" max="15364" width="11.42578125" style="436" customWidth="1"/>
    <col min="15365" max="15365" width="3" style="436" customWidth="1"/>
    <col min="15366" max="15366" width="22.85546875" style="436" customWidth="1"/>
    <col min="15367" max="15616" width="11.42578125" style="436"/>
    <col min="15617" max="15617" width="13" style="436" customWidth="1"/>
    <col min="15618" max="15618" width="11.42578125" style="436"/>
    <col min="15619" max="15619" width="25.28515625" style="436" customWidth="1"/>
    <col min="15620" max="15620" width="11.42578125" style="436" customWidth="1"/>
    <col min="15621" max="15621" width="3" style="436" customWidth="1"/>
    <col min="15622" max="15622" width="22.85546875" style="436" customWidth="1"/>
    <col min="15623" max="15872" width="11.42578125" style="436"/>
    <col min="15873" max="15873" width="13" style="436" customWidth="1"/>
    <col min="15874" max="15874" width="11.42578125" style="436"/>
    <col min="15875" max="15875" width="25.28515625" style="436" customWidth="1"/>
    <col min="15876" max="15876" width="11.42578125" style="436" customWidth="1"/>
    <col min="15877" max="15877" width="3" style="436" customWidth="1"/>
    <col min="15878" max="15878" width="22.85546875" style="436" customWidth="1"/>
    <col min="15879" max="16128" width="11.42578125" style="436"/>
    <col min="16129" max="16129" width="13" style="436" customWidth="1"/>
    <col min="16130" max="16130" width="11.42578125" style="436"/>
    <col min="16131" max="16131" width="25.28515625" style="436" customWidth="1"/>
    <col min="16132" max="16132" width="11.42578125" style="436" customWidth="1"/>
    <col min="16133" max="16133" width="3" style="436" customWidth="1"/>
    <col min="16134" max="16134" width="22.85546875" style="436" customWidth="1"/>
    <col min="16135" max="16384" width="11.42578125" style="436"/>
  </cols>
  <sheetData>
    <row r="1" spans="1:7" ht="12.75" customHeight="1" x14ac:dyDescent="0.2"/>
    <row r="2" spans="1:7" ht="12.75" customHeight="1" x14ac:dyDescent="0.2"/>
    <row r="3" spans="1:7" ht="12.75" customHeight="1" x14ac:dyDescent="0.2">
      <c r="E3" s="494" t="str">
        <f>'REMISE D OFFRE'!A8</f>
        <v xml:space="preserve">Opération : </v>
      </c>
      <c r="F3" s="494"/>
    </row>
    <row r="4" spans="1:7" ht="12.75" customHeight="1" thickBot="1" x14ac:dyDescent="0.25">
      <c r="E4" s="495"/>
      <c r="F4" s="495"/>
    </row>
    <row r="5" spans="1:7" ht="27" customHeight="1" thickBot="1" x14ac:dyDescent="0.25">
      <c r="A5" s="630" t="s">
        <v>323</v>
      </c>
      <c r="B5" s="631"/>
      <c r="C5" s="631"/>
      <c r="D5" s="631"/>
      <c r="E5" s="631"/>
      <c r="F5" s="632"/>
    </row>
    <row r="6" spans="1:7" x14ac:dyDescent="0.2">
      <c r="A6" s="440"/>
      <c r="B6" s="440"/>
      <c r="C6" s="440"/>
      <c r="D6" s="440"/>
      <c r="E6" s="440"/>
      <c r="F6" s="440"/>
      <c r="G6" s="442"/>
    </row>
    <row r="7" spans="1:7" x14ac:dyDescent="0.2">
      <c r="A7" s="634" t="s">
        <v>324</v>
      </c>
      <c r="B7" s="634"/>
      <c r="C7" s="634"/>
      <c r="D7" s="634"/>
      <c r="E7" s="634"/>
      <c r="F7" s="634"/>
      <c r="G7" s="496"/>
    </row>
    <row r="8" spans="1:7" ht="13.5" thickBot="1" x14ac:dyDescent="0.25"/>
    <row r="9" spans="1:7" ht="18.75" thickBot="1" x14ac:dyDescent="0.25">
      <c r="A9" s="630" t="s">
        <v>378</v>
      </c>
      <c r="B9" s="631"/>
      <c r="C9" s="631"/>
      <c r="D9" s="631"/>
      <c r="E9" s="631"/>
      <c r="F9" s="632"/>
    </row>
    <row r="11" spans="1:7" ht="13.5" thickBot="1" x14ac:dyDescent="0.25"/>
    <row r="12" spans="1:7" x14ac:dyDescent="0.2">
      <c r="A12" s="677" t="s">
        <v>379</v>
      </c>
      <c r="B12" s="648" t="s">
        <v>340</v>
      </c>
      <c r="C12" s="648" t="s">
        <v>341</v>
      </c>
      <c r="D12" s="497" t="s">
        <v>342</v>
      </c>
      <c r="E12" s="475"/>
      <c r="F12" s="651" t="s">
        <v>343</v>
      </c>
    </row>
    <row r="13" spans="1:7" x14ac:dyDescent="0.2">
      <c r="A13" s="678"/>
      <c r="B13" s="649"/>
      <c r="C13" s="649"/>
      <c r="D13" s="498" t="s">
        <v>344</v>
      </c>
      <c r="E13" s="477"/>
      <c r="F13" s="652"/>
    </row>
    <row r="14" spans="1:7" ht="13.5" thickBot="1" x14ac:dyDescent="0.25">
      <c r="A14" s="679"/>
      <c r="B14" s="650"/>
      <c r="C14" s="650"/>
      <c r="D14" s="499" t="s">
        <v>345</v>
      </c>
      <c r="E14" s="479"/>
      <c r="F14" s="653"/>
    </row>
    <row r="15" spans="1:7" x14ac:dyDescent="0.2">
      <c r="A15" s="482"/>
      <c r="B15" s="483"/>
      <c r="C15" s="481"/>
      <c r="D15" s="654" t="s">
        <v>349</v>
      </c>
      <c r="E15" s="655"/>
      <c r="F15" s="500"/>
    </row>
    <row r="16" spans="1:7" x14ac:dyDescent="0.2">
      <c r="A16" s="482"/>
      <c r="B16" s="483"/>
      <c r="C16" s="483"/>
      <c r="D16" s="642" t="s">
        <v>347</v>
      </c>
      <c r="E16" s="643"/>
      <c r="F16" s="465"/>
    </row>
    <row r="17" spans="1:6" x14ac:dyDescent="0.2">
      <c r="A17" s="484"/>
      <c r="B17" s="485"/>
      <c r="C17" s="485"/>
      <c r="D17" s="644" t="s">
        <v>352</v>
      </c>
      <c r="E17" s="645"/>
      <c r="F17" s="501"/>
    </row>
    <row r="18" spans="1:6" x14ac:dyDescent="0.2">
      <c r="A18" s="486"/>
      <c r="B18" s="487"/>
      <c r="C18" s="487"/>
      <c r="D18" s="637" t="s">
        <v>351</v>
      </c>
      <c r="E18" s="638"/>
      <c r="F18" s="471"/>
    </row>
    <row r="19" spans="1:6" x14ac:dyDescent="0.2">
      <c r="A19" s="482"/>
      <c r="B19" s="483"/>
      <c r="C19" s="483"/>
      <c r="D19" s="642" t="s">
        <v>347</v>
      </c>
      <c r="E19" s="643"/>
      <c r="F19" s="465"/>
    </row>
    <row r="20" spans="1:6" x14ac:dyDescent="0.2">
      <c r="A20" s="484"/>
      <c r="B20" s="485"/>
      <c r="C20" s="485"/>
      <c r="D20" s="644" t="s">
        <v>352</v>
      </c>
      <c r="E20" s="645"/>
      <c r="F20" s="501"/>
    </row>
    <row r="21" spans="1:6" x14ac:dyDescent="0.2">
      <c r="A21" s="486"/>
      <c r="B21" s="487"/>
      <c r="C21" s="487"/>
      <c r="D21" s="637" t="s">
        <v>351</v>
      </c>
      <c r="E21" s="638"/>
      <c r="F21" s="471"/>
    </row>
    <row r="22" spans="1:6" x14ac:dyDescent="0.2">
      <c r="A22" s="482"/>
      <c r="B22" s="483"/>
      <c r="C22" s="483"/>
      <c r="D22" s="642" t="s">
        <v>347</v>
      </c>
      <c r="E22" s="643"/>
      <c r="F22" s="465"/>
    </row>
    <row r="23" spans="1:6" x14ac:dyDescent="0.2">
      <c r="A23" s="484"/>
      <c r="B23" s="485"/>
      <c r="C23" s="485"/>
      <c r="D23" s="644" t="s">
        <v>352</v>
      </c>
      <c r="E23" s="645"/>
      <c r="F23" s="501"/>
    </row>
    <row r="24" spans="1:6" x14ac:dyDescent="0.2">
      <c r="A24" s="486"/>
      <c r="B24" s="487"/>
      <c r="C24" s="487"/>
      <c r="D24" s="637" t="s">
        <v>351</v>
      </c>
      <c r="E24" s="638"/>
      <c r="F24" s="471"/>
    </row>
    <row r="25" spans="1:6" x14ac:dyDescent="0.2">
      <c r="A25" s="482"/>
      <c r="B25" s="483"/>
      <c r="C25" s="483"/>
      <c r="D25" s="642" t="s">
        <v>347</v>
      </c>
      <c r="E25" s="643"/>
      <c r="F25" s="465"/>
    </row>
    <row r="26" spans="1:6" x14ac:dyDescent="0.2">
      <c r="A26" s="484"/>
      <c r="B26" s="485"/>
      <c r="C26" s="485"/>
      <c r="D26" s="644" t="s">
        <v>352</v>
      </c>
      <c r="E26" s="645"/>
      <c r="F26" s="501"/>
    </row>
    <row r="27" spans="1:6" x14ac:dyDescent="0.2">
      <c r="A27" s="486"/>
      <c r="B27" s="487"/>
      <c r="C27" s="487"/>
      <c r="D27" s="637" t="s">
        <v>351</v>
      </c>
      <c r="E27" s="638"/>
      <c r="F27" s="471"/>
    </row>
    <row r="28" spans="1:6" x14ac:dyDescent="0.2">
      <c r="A28" s="482"/>
      <c r="B28" s="483"/>
      <c r="C28" s="483"/>
      <c r="D28" s="642" t="s">
        <v>347</v>
      </c>
      <c r="E28" s="643"/>
      <c r="F28" s="465"/>
    </row>
    <row r="29" spans="1:6" x14ac:dyDescent="0.2">
      <c r="A29" s="484"/>
      <c r="B29" s="485"/>
      <c r="C29" s="485"/>
      <c r="D29" s="644" t="s">
        <v>352</v>
      </c>
      <c r="E29" s="645"/>
      <c r="F29" s="501"/>
    </row>
    <row r="30" spans="1:6" x14ac:dyDescent="0.2">
      <c r="A30" s="486"/>
      <c r="B30" s="487"/>
      <c r="C30" s="487"/>
      <c r="D30" s="637" t="s">
        <v>351</v>
      </c>
      <c r="E30" s="638"/>
      <c r="F30" s="471"/>
    </row>
    <row r="31" spans="1:6" x14ac:dyDescent="0.2">
      <c r="A31" s="482"/>
      <c r="B31" s="483"/>
      <c r="C31" s="483"/>
      <c r="D31" s="642" t="s">
        <v>347</v>
      </c>
      <c r="E31" s="643"/>
      <c r="F31" s="465"/>
    </row>
    <row r="32" spans="1:6" x14ac:dyDescent="0.2">
      <c r="A32" s="484"/>
      <c r="B32" s="485"/>
      <c r="C32" s="485"/>
      <c r="D32" s="644" t="s">
        <v>352</v>
      </c>
      <c r="E32" s="645"/>
      <c r="F32" s="501"/>
    </row>
    <row r="33" spans="1:6" x14ac:dyDescent="0.2">
      <c r="A33" s="486"/>
      <c r="B33" s="487"/>
      <c r="C33" s="487"/>
      <c r="D33" s="637" t="s">
        <v>351</v>
      </c>
      <c r="E33" s="638"/>
      <c r="F33" s="471"/>
    </row>
    <row r="34" spans="1:6" x14ac:dyDescent="0.2">
      <c r="A34" s="482"/>
      <c r="B34" s="483"/>
      <c r="C34" s="483"/>
      <c r="D34" s="642" t="s">
        <v>347</v>
      </c>
      <c r="E34" s="643"/>
      <c r="F34" s="465"/>
    </row>
    <row r="35" spans="1:6" x14ac:dyDescent="0.2">
      <c r="A35" s="484"/>
      <c r="B35" s="485"/>
      <c r="C35" s="485"/>
      <c r="D35" s="644" t="s">
        <v>352</v>
      </c>
      <c r="E35" s="645"/>
      <c r="F35" s="501"/>
    </row>
    <row r="36" spans="1:6" x14ac:dyDescent="0.2">
      <c r="A36" s="486"/>
      <c r="B36" s="487"/>
      <c r="C36" s="487"/>
      <c r="D36" s="637" t="s">
        <v>351</v>
      </c>
      <c r="E36" s="638"/>
      <c r="F36" s="471"/>
    </row>
    <row r="37" spans="1:6" x14ac:dyDescent="0.2">
      <c r="A37" s="482"/>
      <c r="B37" s="483"/>
      <c r="C37" s="483"/>
      <c r="D37" s="642" t="s">
        <v>347</v>
      </c>
      <c r="E37" s="643"/>
      <c r="F37" s="465"/>
    </row>
    <row r="38" spans="1:6" x14ac:dyDescent="0.2">
      <c r="A38" s="484"/>
      <c r="B38" s="485"/>
      <c r="C38" s="485"/>
      <c r="D38" s="644" t="s">
        <v>352</v>
      </c>
      <c r="E38" s="645"/>
      <c r="F38" s="501"/>
    </row>
    <row r="39" spans="1:6" x14ac:dyDescent="0.2">
      <c r="A39" s="486"/>
      <c r="B39" s="487"/>
      <c r="C39" s="487"/>
      <c r="D39" s="637" t="s">
        <v>351</v>
      </c>
      <c r="E39" s="638"/>
      <c r="F39" s="471"/>
    </row>
    <row r="40" spans="1:6" x14ac:dyDescent="0.2">
      <c r="A40" s="482"/>
      <c r="B40" s="483"/>
      <c r="C40" s="483"/>
      <c r="D40" s="642" t="s">
        <v>347</v>
      </c>
      <c r="E40" s="643"/>
      <c r="F40" s="465"/>
    </row>
    <row r="41" spans="1:6" ht="13.5" thickBot="1" x14ac:dyDescent="0.25">
      <c r="A41" s="488"/>
      <c r="B41" s="489"/>
      <c r="C41" s="489"/>
      <c r="D41" s="646" t="s">
        <v>352</v>
      </c>
      <c r="E41" s="647"/>
      <c r="F41" s="502"/>
    </row>
    <row r="43" spans="1:6" x14ac:dyDescent="0.2">
      <c r="A43" s="503"/>
      <c r="B43" s="503"/>
      <c r="C43" s="503"/>
      <c r="D43" s="503"/>
      <c r="E43" s="503"/>
      <c r="F43" s="503"/>
    </row>
    <row r="44" spans="1:6" x14ac:dyDescent="0.2">
      <c r="A44" s="503"/>
      <c r="B44" s="503"/>
      <c r="C44" s="503"/>
      <c r="D44" s="503"/>
      <c r="E44" s="503"/>
      <c r="F44" s="503"/>
    </row>
    <row r="45" spans="1:6" x14ac:dyDescent="0.2">
      <c r="A45" s="503"/>
      <c r="B45" s="503"/>
      <c r="C45" s="503"/>
      <c r="D45" s="503"/>
      <c r="E45" s="503"/>
      <c r="F45" s="503"/>
    </row>
    <row r="46" spans="1:6" x14ac:dyDescent="0.2">
      <c r="A46" s="503"/>
      <c r="B46" s="503"/>
      <c r="C46" s="503"/>
      <c r="D46" s="503"/>
      <c r="E46" s="503"/>
      <c r="F46" s="503"/>
    </row>
    <row r="47" spans="1:6" x14ac:dyDescent="0.2">
      <c r="A47" s="503"/>
      <c r="B47" s="503"/>
      <c r="C47" s="503"/>
      <c r="D47" s="503"/>
      <c r="E47" s="503"/>
      <c r="F47" s="503"/>
    </row>
    <row r="48" spans="1:6" x14ac:dyDescent="0.2">
      <c r="A48" s="503"/>
      <c r="B48" s="503"/>
      <c r="C48" s="503"/>
      <c r="D48" s="503"/>
      <c r="E48" s="503"/>
      <c r="F48" s="503"/>
    </row>
    <row r="49" spans="1:6" x14ac:dyDescent="0.2">
      <c r="A49" s="503"/>
      <c r="B49" s="503"/>
      <c r="C49" s="503"/>
      <c r="D49" s="503"/>
      <c r="E49" s="503"/>
      <c r="F49" s="503"/>
    </row>
    <row r="50" spans="1:6" x14ac:dyDescent="0.2">
      <c r="A50" s="503"/>
      <c r="B50" s="503"/>
      <c r="C50" s="503"/>
      <c r="D50" s="503"/>
      <c r="E50" s="503"/>
      <c r="F50" s="503"/>
    </row>
    <row r="51" spans="1:6" x14ac:dyDescent="0.2">
      <c r="A51" s="503"/>
      <c r="B51" s="503"/>
      <c r="C51" s="503"/>
      <c r="D51" s="503"/>
      <c r="E51" s="503"/>
      <c r="F51" s="503"/>
    </row>
    <row r="52" spans="1:6" x14ac:dyDescent="0.2">
      <c r="A52" s="503"/>
      <c r="B52" s="503"/>
      <c r="C52" s="503"/>
      <c r="D52" s="503"/>
      <c r="E52" s="503"/>
      <c r="F52" s="503"/>
    </row>
    <row r="53" spans="1:6" x14ac:dyDescent="0.2">
      <c r="A53" s="503"/>
      <c r="B53" s="503"/>
      <c r="C53" s="503"/>
      <c r="D53" s="503"/>
      <c r="E53" s="503"/>
      <c r="F53" s="503"/>
    </row>
    <row r="54" spans="1:6" x14ac:dyDescent="0.2">
      <c r="A54" s="503"/>
      <c r="B54" s="503"/>
      <c r="C54" s="503"/>
      <c r="D54" s="503"/>
      <c r="E54" s="503"/>
      <c r="F54" s="503"/>
    </row>
    <row r="55" spans="1:6" x14ac:dyDescent="0.2">
      <c r="A55" s="503"/>
      <c r="B55" s="503"/>
      <c r="C55" s="503"/>
      <c r="D55" s="503"/>
      <c r="E55" s="503"/>
      <c r="F55" s="503"/>
    </row>
    <row r="56" spans="1:6" x14ac:dyDescent="0.2">
      <c r="A56" s="503"/>
      <c r="B56" s="503"/>
      <c r="C56" s="503"/>
      <c r="D56" s="503"/>
      <c r="E56" s="503"/>
      <c r="F56" s="503"/>
    </row>
    <row r="57" spans="1:6" x14ac:dyDescent="0.2">
      <c r="A57" s="503"/>
      <c r="B57" s="503"/>
      <c r="C57" s="503"/>
      <c r="D57" s="503"/>
      <c r="E57" s="503"/>
      <c r="F57" s="503"/>
    </row>
    <row r="58" spans="1:6" x14ac:dyDescent="0.2">
      <c r="A58" s="503"/>
      <c r="B58" s="503"/>
      <c r="C58" s="503"/>
      <c r="D58" s="503"/>
      <c r="E58" s="503"/>
      <c r="F58" s="503"/>
    </row>
    <row r="59" spans="1:6" x14ac:dyDescent="0.2">
      <c r="A59" s="503"/>
      <c r="B59" s="503"/>
      <c r="C59" s="503"/>
      <c r="D59" s="503"/>
      <c r="E59" s="503"/>
      <c r="F59" s="503"/>
    </row>
    <row r="60" spans="1:6" x14ac:dyDescent="0.2">
      <c r="A60" s="503"/>
      <c r="B60" s="503"/>
      <c r="C60" s="503"/>
      <c r="D60" s="503"/>
      <c r="E60" s="503"/>
      <c r="F60" s="503"/>
    </row>
    <row r="61" spans="1:6" x14ac:dyDescent="0.2">
      <c r="A61" s="503"/>
      <c r="B61" s="503"/>
      <c r="C61" s="503"/>
      <c r="D61" s="503"/>
      <c r="E61" s="503"/>
      <c r="F61" s="503"/>
    </row>
    <row r="62" spans="1:6" x14ac:dyDescent="0.2">
      <c r="A62" s="503"/>
      <c r="B62" s="503"/>
      <c r="C62" s="503"/>
      <c r="D62" s="503"/>
      <c r="E62" s="503"/>
      <c r="F62" s="503"/>
    </row>
    <row r="63" spans="1:6" x14ac:dyDescent="0.2">
      <c r="A63" s="503"/>
      <c r="B63" s="503"/>
      <c r="C63" s="503"/>
      <c r="D63" s="503"/>
      <c r="E63" s="503"/>
      <c r="F63" s="503"/>
    </row>
    <row r="64" spans="1:6" x14ac:dyDescent="0.2">
      <c r="A64" s="503"/>
      <c r="B64" s="503"/>
      <c r="C64" s="503"/>
      <c r="D64" s="503"/>
      <c r="E64" s="503"/>
      <c r="F64" s="503"/>
    </row>
    <row r="65" spans="1:6" x14ac:dyDescent="0.2">
      <c r="A65" s="503"/>
      <c r="B65" s="503"/>
      <c r="C65" s="503"/>
      <c r="D65" s="503"/>
      <c r="E65" s="503"/>
      <c r="F65" s="503"/>
    </row>
    <row r="66" spans="1:6" x14ac:dyDescent="0.2">
      <c r="A66" s="503"/>
      <c r="B66" s="503"/>
      <c r="C66" s="503"/>
      <c r="D66" s="503"/>
      <c r="E66" s="503"/>
      <c r="F66" s="503"/>
    </row>
    <row r="67" spans="1:6" x14ac:dyDescent="0.2">
      <c r="A67" s="503"/>
      <c r="B67" s="503"/>
      <c r="C67" s="503"/>
      <c r="D67" s="503"/>
      <c r="E67" s="503"/>
      <c r="F67" s="503"/>
    </row>
    <row r="68" spans="1:6" x14ac:dyDescent="0.2">
      <c r="A68" s="503"/>
      <c r="B68" s="503"/>
      <c r="C68" s="503"/>
      <c r="D68" s="503"/>
      <c r="E68" s="503"/>
      <c r="F68" s="503"/>
    </row>
    <row r="69" spans="1:6" x14ac:dyDescent="0.2">
      <c r="A69" s="503"/>
      <c r="B69" s="503"/>
      <c r="C69" s="503"/>
      <c r="D69" s="503"/>
      <c r="E69" s="503"/>
      <c r="F69" s="503"/>
    </row>
  </sheetData>
  <mergeCells count="34">
    <mergeCell ref="D20:E20"/>
    <mergeCell ref="A5:F5"/>
    <mergeCell ref="A7:F7"/>
    <mergeCell ref="A9:F9"/>
    <mergeCell ref="A12:A14"/>
    <mergeCell ref="B12:B14"/>
    <mergeCell ref="C12:C14"/>
    <mergeCell ref="F12:F14"/>
    <mergeCell ref="D15:E15"/>
    <mergeCell ref="D16:E16"/>
    <mergeCell ref="D17:E17"/>
    <mergeCell ref="D18:E18"/>
    <mergeCell ref="D19:E19"/>
    <mergeCell ref="D32:E32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D39:E39"/>
    <mergeCell ref="D40:E40"/>
    <mergeCell ref="D41:E41"/>
    <mergeCell ref="D33:E33"/>
    <mergeCell ref="D34:E34"/>
    <mergeCell ref="D35:E35"/>
    <mergeCell ref="D36:E36"/>
    <mergeCell ref="D37:E37"/>
    <mergeCell ref="D38:E38"/>
  </mergeCells>
  <printOptions horizontalCentered="1"/>
  <pageMargins left="0.39370078740157483" right="0.39370078740157483" top="0.59055118110236227" bottom="0.78740157480314965" header="0.51181102362204722" footer="0.31496062992125984"/>
  <pageSetup paperSize="9" orientation="portrait" r:id="rId1"/>
  <headerFooter alignWithMargins="0">
    <oddHeader xml:space="preserve">&amp;L&amp;8&amp;G&amp;C&amp;"Arial,Gras"FICHE D'OPERATION&amp;"Arial,Normal"
&amp;R
</oddHeader>
    <oddFooter>&amp;L&amp;8Dernière impression le &amp;D à &amp;T&amp;C&amp;8Fiche d'opération-060531-indice 1
&amp;R3</oddFooter>
  </headerFooter>
  <legacyDrawingHF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14"/>
  </sheetPr>
  <dimension ref="A1:F59"/>
  <sheetViews>
    <sheetView showGridLines="0" view="pageBreakPreview" zoomScale="115" zoomScaleNormal="100" zoomScaleSheetLayoutView="115" workbookViewId="0">
      <selection activeCell="H35" sqref="H35"/>
    </sheetView>
  </sheetViews>
  <sheetFormatPr baseColWidth="10" defaultRowHeight="12.75" x14ac:dyDescent="0.2"/>
  <cols>
    <col min="1" max="3" width="11.42578125" style="436" customWidth="1"/>
    <col min="4" max="4" width="11.42578125" style="436"/>
    <col min="5" max="5" width="11.42578125" style="436" customWidth="1"/>
    <col min="6" max="6" width="35.7109375" style="436" customWidth="1"/>
    <col min="7" max="256" width="11.42578125" style="436"/>
    <col min="257" max="259" width="11.42578125" style="436" customWidth="1"/>
    <col min="260" max="260" width="11.42578125" style="436"/>
    <col min="261" max="261" width="11.42578125" style="436" customWidth="1"/>
    <col min="262" max="262" width="35.7109375" style="436" customWidth="1"/>
    <col min="263" max="512" width="11.42578125" style="436"/>
    <col min="513" max="515" width="11.42578125" style="436" customWidth="1"/>
    <col min="516" max="516" width="11.42578125" style="436"/>
    <col min="517" max="517" width="11.42578125" style="436" customWidth="1"/>
    <col min="518" max="518" width="35.7109375" style="436" customWidth="1"/>
    <col min="519" max="768" width="11.42578125" style="436"/>
    <col min="769" max="771" width="11.42578125" style="436" customWidth="1"/>
    <col min="772" max="772" width="11.42578125" style="436"/>
    <col min="773" max="773" width="11.42578125" style="436" customWidth="1"/>
    <col min="774" max="774" width="35.7109375" style="436" customWidth="1"/>
    <col min="775" max="1024" width="11.42578125" style="436"/>
    <col min="1025" max="1027" width="11.42578125" style="436" customWidth="1"/>
    <col min="1028" max="1028" width="11.42578125" style="436"/>
    <col min="1029" max="1029" width="11.42578125" style="436" customWidth="1"/>
    <col min="1030" max="1030" width="35.7109375" style="436" customWidth="1"/>
    <col min="1031" max="1280" width="11.42578125" style="436"/>
    <col min="1281" max="1283" width="11.42578125" style="436" customWidth="1"/>
    <col min="1284" max="1284" width="11.42578125" style="436"/>
    <col min="1285" max="1285" width="11.42578125" style="436" customWidth="1"/>
    <col min="1286" max="1286" width="35.7109375" style="436" customWidth="1"/>
    <col min="1287" max="1536" width="11.42578125" style="436"/>
    <col min="1537" max="1539" width="11.42578125" style="436" customWidth="1"/>
    <col min="1540" max="1540" width="11.42578125" style="436"/>
    <col min="1541" max="1541" width="11.42578125" style="436" customWidth="1"/>
    <col min="1542" max="1542" width="35.7109375" style="436" customWidth="1"/>
    <col min="1543" max="1792" width="11.42578125" style="436"/>
    <col min="1793" max="1795" width="11.42578125" style="436" customWidth="1"/>
    <col min="1796" max="1796" width="11.42578125" style="436"/>
    <col min="1797" max="1797" width="11.42578125" style="436" customWidth="1"/>
    <col min="1798" max="1798" width="35.7109375" style="436" customWidth="1"/>
    <col min="1799" max="2048" width="11.42578125" style="436"/>
    <col min="2049" max="2051" width="11.42578125" style="436" customWidth="1"/>
    <col min="2052" max="2052" width="11.42578125" style="436"/>
    <col min="2053" max="2053" width="11.42578125" style="436" customWidth="1"/>
    <col min="2054" max="2054" width="35.7109375" style="436" customWidth="1"/>
    <col min="2055" max="2304" width="11.42578125" style="436"/>
    <col min="2305" max="2307" width="11.42578125" style="436" customWidth="1"/>
    <col min="2308" max="2308" width="11.42578125" style="436"/>
    <col min="2309" max="2309" width="11.42578125" style="436" customWidth="1"/>
    <col min="2310" max="2310" width="35.7109375" style="436" customWidth="1"/>
    <col min="2311" max="2560" width="11.42578125" style="436"/>
    <col min="2561" max="2563" width="11.42578125" style="436" customWidth="1"/>
    <col min="2564" max="2564" width="11.42578125" style="436"/>
    <col min="2565" max="2565" width="11.42578125" style="436" customWidth="1"/>
    <col min="2566" max="2566" width="35.7109375" style="436" customWidth="1"/>
    <col min="2567" max="2816" width="11.42578125" style="436"/>
    <col min="2817" max="2819" width="11.42578125" style="436" customWidth="1"/>
    <col min="2820" max="2820" width="11.42578125" style="436"/>
    <col min="2821" max="2821" width="11.42578125" style="436" customWidth="1"/>
    <col min="2822" max="2822" width="35.7109375" style="436" customWidth="1"/>
    <col min="2823" max="3072" width="11.42578125" style="436"/>
    <col min="3073" max="3075" width="11.42578125" style="436" customWidth="1"/>
    <col min="3076" max="3076" width="11.42578125" style="436"/>
    <col min="3077" max="3077" width="11.42578125" style="436" customWidth="1"/>
    <col min="3078" max="3078" width="35.7109375" style="436" customWidth="1"/>
    <col min="3079" max="3328" width="11.42578125" style="436"/>
    <col min="3329" max="3331" width="11.42578125" style="436" customWidth="1"/>
    <col min="3332" max="3332" width="11.42578125" style="436"/>
    <col min="3333" max="3333" width="11.42578125" style="436" customWidth="1"/>
    <col min="3334" max="3334" width="35.7109375" style="436" customWidth="1"/>
    <col min="3335" max="3584" width="11.42578125" style="436"/>
    <col min="3585" max="3587" width="11.42578125" style="436" customWidth="1"/>
    <col min="3588" max="3588" width="11.42578125" style="436"/>
    <col min="3589" max="3589" width="11.42578125" style="436" customWidth="1"/>
    <col min="3590" max="3590" width="35.7109375" style="436" customWidth="1"/>
    <col min="3591" max="3840" width="11.42578125" style="436"/>
    <col min="3841" max="3843" width="11.42578125" style="436" customWidth="1"/>
    <col min="3844" max="3844" width="11.42578125" style="436"/>
    <col min="3845" max="3845" width="11.42578125" style="436" customWidth="1"/>
    <col min="3846" max="3846" width="35.7109375" style="436" customWidth="1"/>
    <col min="3847" max="4096" width="11.42578125" style="436"/>
    <col min="4097" max="4099" width="11.42578125" style="436" customWidth="1"/>
    <col min="4100" max="4100" width="11.42578125" style="436"/>
    <col min="4101" max="4101" width="11.42578125" style="436" customWidth="1"/>
    <col min="4102" max="4102" width="35.7109375" style="436" customWidth="1"/>
    <col min="4103" max="4352" width="11.42578125" style="436"/>
    <col min="4353" max="4355" width="11.42578125" style="436" customWidth="1"/>
    <col min="4356" max="4356" width="11.42578125" style="436"/>
    <col min="4357" max="4357" width="11.42578125" style="436" customWidth="1"/>
    <col min="4358" max="4358" width="35.7109375" style="436" customWidth="1"/>
    <col min="4359" max="4608" width="11.42578125" style="436"/>
    <col min="4609" max="4611" width="11.42578125" style="436" customWidth="1"/>
    <col min="4612" max="4612" width="11.42578125" style="436"/>
    <col min="4613" max="4613" width="11.42578125" style="436" customWidth="1"/>
    <col min="4614" max="4614" width="35.7109375" style="436" customWidth="1"/>
    <col min="4615" max="4864" width="11.42578125" style="436"/>
    <col min="4865" max="4867" width="11.42578125" style="436" customWidth="1"/>
    <col min="4868" max="4868" width="11.42578125" style="436"/>
    <col min="4869" max="4869" width="11.42578125" style="436" customWidth="1"/>
    <col min="4870" max="4870" width="35.7109375" style="436" customWidth="1"/>
    <col min="4871" max="5120" width="11.42578125" style="436"/>
    <col min="5121" max="5123" width="11.42578125" style="436" customWidth="1"/>
    <col min="5124" max="5124" width="11.42578125" style="436"/>
    <col min="5125" max="5125" width="11.42578125" style="436" customWidth="1"/>
    <col min="5126" max="5126" width="35.7109375" style="436" customWidth="1"/>
    <col min="5127" max="5376" width="11.42578125" style="436"/>
    <col min="5377" max="5379" width="11.42578125" style="436" customWidth="1"/>
    <col min="5380" max="5380" width="11.42578125" style="436"/>
    <col min="5381" max="5381" width="11.42578125" style="436" customWidth="1"/>
    <col min="5382" max="5382" width="35.7109375" style="436" customWidth="1"/>
    <col min="5383" max="5632" width="11.42578125" style="436"/>
    <col min="5633" max="5635" width="11.42578125" style="436" customWidth="1"/>
    <col min="5636" max="5636" width="11.42578125" style="436"/>
    <col min="5637" max="5637" width="11.42578125" style="436" customWidth="1"/>
    <col min="5638" max="5638" width="35.7109375" style="436" customWidth="1"/>
    <col min="5639" max="5888" width="11.42578125" style="436"/>
    <col min="5889" max="5891" width="11.42578125" style="436" customWidth="1"/>
    <col min="5892" max="5892" width="11.42578125" style="436"/>
    <col min="5893" max="5893" width="11.42578125" style="436" customWidth="1"/>
    <col min="5894" max="5894" width="35.7109375" style="436" customWidth="1"/>
    <col min="5895" max="6144" width="11.42578125" style="436"/>
    <col min="6145" max="6147" width="11.42578125" style="436" customWidth="1"/>
    <col min="6148" max="6148" width="11.42578125" style="436"/>
    <col min="6149" max="6149" width="11.42578125" style="436" customWidth="1"/>
    <col min="6150" max="6150" width="35.7109375" style="436" customWidth="1"/>
    <col min="6151" max="6400" width="11.42578125" style="436"/>
    <col min="6401" max="6403" width="11.42578125" style="436" customWidth="1"/>
    <col min="6404" max="6404" width="11.42578125" style="436"/>
    <col min="6405" max="6405" width="11.42578125" style="436" customWidth="1"/>
    <col min="6406" max="6406" width="35.7109375" style="436" customWidth="1"/>
    <col min="6407" max="6656" width="11.42578125" style="436"/>
    <col min="6657" max="6659" width="11.42578125" style="436" customWidth="1"/>
    <col min="6660" max="6660" width="11.42578125" style="436"/>
    <col min="6661" max="6661" width="11.42578125" style="436" customWidth="1"/>
    <col min="6662" max="6662" width="35.7109375" style="436" customWidth="1"/>
    <col min="6663" max="6912" width="11.42578125" style="436"/>
    <col min="6913" max="6915" width="11.42578125" style="436" customWidth="1"/>
    <col min="6916" max="6916" width="11.42578125" style="436"/>
    <col min="6917" max="6917" width="11.42578125" style="436" customWidth="1"/>
    <col min="6918" max="6918" width="35.7109375" style="436" customWidth="1"/>
    <col min="6919" max="7168" width="11.42578125" style="436"/>
    <col min="7169" max="7171" width="11.42578125" style="436" customWidth="1"/>
    <col min="7172" max="7172" width="11.42578125" style="436"/>
    <col min="7173" max="7173" width="11.42578125" style="436" customWidth="1"/>
    <col min="7174" max="7174" width="35.7109375" style="436" customWidth="1"/>
    <col min="7175" max="7424" width="11.42578125" style="436"/>
    <col min="7425" max="7427" width="11.42578125" style="436" customWidth="1"/>
    <col min="7428" max="7428" width="11.42578125" style="436"/>
    <col min="7429" max="7429" width="11.42578125" style="436" customWidth="1"/>
    <col min="7430" max="7430" width="35.7109375" style="436" customWidth="1"/>
    <col min="7431" max="7680" width="11.42578125" style="436"/>
    <col min="7681" max="7683" width="11.42578125" style="436" customWidth="1"/>
    <col min="7684" max="7684" width="11.42578125" style="436"/>
    <col min="7685" max="7685" width="11.42578125" style="436" customWidth="1"/>
    <col min="7686" max="7686" width="35.7109375" style="436" customWidth="1"/>
    <col min="7687" max="7936" width="11.42578125" style="436"/>
    <col min="7937" max="7939" width="11.42578125" style="436" customWidth="1"/>
    <col min="7940" max="7940" width="11.42578125" style="436"/>
    <col min="7941" max="7941" width="11.42578125" style="436" customWidth="1"/>
    <col min="7942" max="7942" width="35.7109375" style="436" customWidth="1"/>
    <col min="7943" max="8192" width="11.42578125" style="436"/>
    <col min="8193" max="8195" width="11.42578125" style="436" customWidth="1"/>
    <col min="8196" max="8196" width="11.42578125" style="436"/>
    <col min="8197" max="8197" width="11.42578125" style="436" customWidth="1"/>
    <col min="8198" max="8198" width="35.7109375" style="436" customWidth="1"/>
    <col min="8199" max="8448" width="11.42578125" style="436"/>
    <col min="8449" max="8451" width="11.42578125" style="436" customWidth="1"/>
    <col min="8452" max="8452" width="11.42578125" style="436"/>
    <col min="8453" max="8453" width="11.42578125" style="436" customWidth="1"/>
    <col min="8454" max="8454" width="35.7109375" style="436" customWidth="1"/>
    <col min="8455" max="8704" width="11.42578125" style="436"/>
    <col min="8705" max="8707" width="11.42578125" style="436" customWidth="1"/>
    <col min="8708" max="8708" width="11.42578125" style="436"/>
    <col min="8709" max="8709" width="11.42578125" style="436" customWidth="1"/>
    <col min="8710" max="8710" width="35.7109375" style="436" customWidth="1"/>
    <col min="8711" max="8960" width="11.42578125" style="436"/>
    <col min="8961" max="8963" width="11.42578125" style="436" customWidth="1"/>
    <col min="8964" max="8964" width="11.42578125" style="436"/>
    <col min="8965" max="8965" width="11.42578125" style="436" customWidth="1"/>
    <col min="8966" max="8966" width="35.7109375" style="436" customWidth="1"/>
    <col min="8967" max="9216" width="11.42578125" style="436"/>
    <col min="9217" max="9219" width="11.42578125" style="436" customWidth="1"/>
    <col min="9220" max="9220" width="11.42578125" style="436"/>
    <col min="9221" max="9221" width="11.42578125" style="436" customWidth="1"/>
    <col min="9222" max="9222" width="35.7109375" style="436" customWidth="1"/>
    <col min="9223" max="9472" width="11.42578125" style="436"/>
    <col min="9473" max="9475" width="11.42578125" style="436" customWidth="1"/>
    <col min="9476" max="9476" width="11.42578125" style="436"/>
    <col min="9477" max="9477" width="11.42578125" style="436" customWidth="1"/>
    <col min="9478" max="9478" width="35.7109375" style="436" customWidth="1"/>
    <col min="9479" max="9728" width="11.42578125" style="436"/>
    <col min="9729" max="9731" width="11.42578125" style="436" customWidth="1"/>
    <col min="9732" max="9732" width="11.42578125" style="436"/>
    <col min="9733" max="9733" width="11.42578125" style="436" customWidth="1"/>
    <col min="9734" max="9734" width="35.7109375" style="436" customWidth="1"/>
    <col min="9735" max="9984" width="11.42578125" style="436"/>
    <col min="9985" max="9987" width="11.42578125" style="436" customWidth="1"/>
    <col min="9988" max="9988" width="11.42578125" style="436"/>
    <col min="9989" max="9989" width="11.42578125" style="436" customWidth="1"/>
    <col min="9990" max="9990" width="35.7109375" style="436" customWidth="1"/>
    <col min="9991" max="10240" width="11.42578125" style="436"/>
    <col min="10241" max="10243" width="11.42578125" style="436" customWidth="1"/>
    <col min="10244" max="10244" width="11.42578125" style="436"/>
    <col min="10245" max="10245" width="11.42578125" style="436" customWidth="1"/>
    <col min="10246" max="10246" width="35.7109375" style="436" customWidth="1"/>
    <col min="10247" max="10496" width="11.42578125" style="436"/>
    <col min="10497" max="10499" width="11.42578125" style="436" customWidth="1"/>
    <col min="10500" max="10500" width="11.42578125" style="436"/>
    <col min="10501" max="10501" width="11.42578125" style="436" customWidth="1"/>
    <col min="10502" max="10502" width="35.7109375" style="436" customWidth="1"/>
    <col min="10503" max="10752" width="11.42578125" style="436"/>
    <col min="10753" max="10755" width="11.42578125" style="436" customWidth="1"/>
    <col min="10756" max="10756" width="11.42578125" style="436"/>
    <col min="10757" max="10757" width="11.42578125" style="436" customWidth="1"/>
    <col min="10758" max="10758" width="35.7109375" style="436" customWidth="1"/>
    <col min="10759" max="11008" width="11.42578125" style="436"/>
    <col min="11009" max="11011" width="11.42578125" style="436" customWidth="1"/>
    <col min="11012" max="11012" width="11.42578125" style="436"/>
    <col min="11013" max="11013" width="11.42578125" style="436" customWidth="1"/>
    <col min="11014" max="11014" width="35.7109375" style="436" customWidth="1"/>
    <col min="11015" max="11264" width="11.42578125" style="436"/>
    <col min="11265" max="11267" width="11.42578125" style="436" customWidth="1"/>
    <col min="11268" max="11268" width="11.42578125" style="436"/>
    <col min="11269" max="11269" width="11.42578125" style="436" customWidth="1"/>
    <col min="11270" max="11270" width="35.7109375" style="436" customWidth="1"/>
    <col min="11271" max="11520" width="11.42578125" style="436"/>
    <col min="11521" max="11523" width="11.42578125" style="436" customWidth="1"/>
    <col min="11524" max="11524" width="11.42578125" style="436"/>
    <col min="11525" max="11525" width="11.42578125" style="436" customWidth="1"/>
    <col min="11526" max="11526" width="35.7109375" style="436" customWidth="1"/>
    <col min="11527" max="11776" width="11.42578125" style="436"/>
    <col min="11777" max="11779" width="11.42578125" style="436" customWidth="1"/>
    <col min="11780" max="11780" width="11.42578125" style="436"/>
    <col min="11781" max="11781" width="11.42578125" style="436" customWidth="1"/>
    <col min="11782" max="11782" width="35.7109375" style="436" customWidth="1"/>
    <col min="11783" max="12032" width="11.42578125" style="436"/>
    <col min="12033" max="12035" width="11.42578125" style="436" customWidth="1"/>
    <col min="12036" max="12036" width="11.42578125" style="436"/>
    <col min="12037" max="12037" width="11.42578125" style="436" customWidth="1"/>
    <col min="12038" max="12038" width="35.7109375" style="436" customWidth="1"/>
    <col min="12039" max="12288" width="11.42578125" style="436"/>
    <col min="12289" max="12291" width="11.42578125" style="436" customWidth="1"/>
    <col min="12292" max="12292" width="11.42578125" style="436"/>
    <col min="12293" max="12293" width="11.42578125" style="436" customWidth="1"/>
    <col min="12294" max="12294" width="35.7109375" style="436" customWidth="1"/>
    <col min="12295" max="12544" width="11.42578125" style="436"/>
    <col min="12545" max="12547" width="11.42578125" style="436" customWidth="1"/>
    <col min="12548" max="12548" width="11.42578125" style="436"/>
    <col min="12549" max="12549" width="11.42578125" style="436" customWidth="1"/>
    <col min="12550" max="12550" width="35.7109375" style="436" customWidth="1"/>
    <col min="12551" max="12800" width="11.42578125" style="436"/>
    <col min="12801" max="12803" width="11.42578125" style="436" customWidth="1"/>
    <col min="12804" max="12804" width="11.42578125" style="436"/>
    <col min="12805" max="12805" width="11.42578125" style="436" customWidth="1"/>
    <col min="12806" max="12806" width="35.7109375" style="436" customWidth="1"/>
    <col min="12807" max="13056" width="11.42578125" style="436"/>
    <col min="13057" max="13059" width="11.42578125" style="436" customWidth="1"/>
    <col min="13060" max="13060" width="11.42578125" style="436"/>
    <col min="13061" max="13061" width="11.42578125" style="436" customWidth="1"/>
    <col min="13062" max="13062" width="35.7109375" style="436" customWidth="1"/>
    <col min="13063" max="13312" width="11.42578125" style="436"/>
    <col min="13313" max="13315" width="11.42578125" style="436" customWidth="1"/>
    <col min="13316" max="13316" width="11.42578125" style="436"/>
    <col min="13317" max="13317" width="11.42578125" style="436" customWidth="1"/>
    <col min="13318" max="13318" width="35.7109375" style="436" customWidth="1"/>
    <col min="13319" max="13568" width="11.42578125" style="436"/>
    <col min="13569" max="13571" width="11.42578125" style="436" customWidth="1"/>
    <col min="13572" max="13572" width="11.42578125" style="436"/>
    <col min="13573" max="13573" width="11.42578125" style="436" customWidth="1"/>
    <col min="13574" max="13574" width="35.7109375" style="436" customWidth="1"/>
    <col min="13575" max="13824" width="11.42578125" style="436"/>
    <col min="13825" max="13827" width="11.42578125" style="436" customWidth="1"/>
    <col min="13828" max="13828" width="11.42578125" style="436"/>
    <col min="13829" max="13829" width="11.42578125" style="436" customWidth="1"/>
    <col min="13830" max="13830" width="35.7109375" style="436" customWidth="1"/>
    <col min="13831" max="14080" width="11.42578125" style="436"/>
    <col min="14081" max="14083" width="11.42578125" style="436" customWidth="1"/>
    <col min="14084" max="14084" width="11.42578125" style="436"/>
    <col min="14085" max="14085" width="11.42578125" style="436" customWidth="1"/>
    <col min="14086" max="14086" width="35.7109375" style="436" customWidth="1"/>
    <col min="14087" max="14336" width="11.42578125" style="436"/>
    <col min="14337" max="14339" width="11.42578125" style="436" customWidth="1"/>
    <col min="14340" max="14340" width="11.42578125" style="436"/>
    <col min="14341" max="14341" width="11.42578125" style="436" customWidth="1"/>
    <col min="14342" max="14342" width="35.7109375" style="436" customWidth="1"/>
    <col min="14343" max="14592" width="11.42578125" style="436"/>
    <col min="14593" max="14595" width="11.42578125" style="436" customWidth="1"/>
    <col min="14596" max="14596" width="11.42578125" style="436"/>
    <col min="14597" max="14597" width="11.42578125" style="436" customWidth="1"/>
    <col min="14598" max="14598" width="35.7109375" style="436" customWidth="1"/>
    <col min="14599" max="14848" width="11.42578125" style="436"/>
    <col min="14849" max="14851" width="11.42578125" style="436" customWidth="1"/>
    <col min="14852" max="14852" width="11.42578125" style="436"/>
    <col min="14853" max="14853" width="11.42578125" style="436" customWidth="1"/>
    <col min="14854" max="14854" width="35.7109375" style="436" customWidth="1"/>
    <col min="14855" max="15104" width="11.42578125" style="436"/>
    <col min="15105" max="15107" width="11.42578125" style="436" customWidth="1"/>
    <col min="15108" max="15108" width="11.42578125" style="436"/>
    <col min="15109" max="15109" width="11.42578125" style="436" customWidth="1"/>
    <col min="15110" max="15110" width="35.7109375" style="436" customWidth="1"/>
    <col min="15111" max="15360" width="11.42578125" style="436"/>
    <col min="15361" max="15363" width="11.42578125" style="436" customWidth="1"/>
    <col min="15364" max="15364" width="11.42578125" style="436"/>
    <col min="15365" max="15365" width="11.42578125" style="436" customWidth="1"/>
    <col min="15366" max="15366" width="35.7109375" style="436" customWidth="1"/>
    <col min="15367" max="15616" width="11.42578125" style="436"/>
    <col min="15617" max="15619" width="11.42578125" style="436" customWidth="1"/>
    <col min="15620" max="15620" width="11.42578125" style="436"/>
    <col min="15621" max="15621" width="11.42578125" style="436" customWidth="1"/>
    <col min="15622" max="15622" width="35.7109375" style="436" customWidth="1"/>
    <col min="15623" max="15872" width="11.42578125" style="436"/>
    <col min="15873" max="15875" width="11.42578125" style="436" customWidth="1"/>
    <col min="15876" max="15876" width="11.42578125" style="436"/>
    <col min="15877" max="15877" width="11.42578125" style="436" customWidth="1"/>
    <col min="15878" max="15878" width="35.7109375" style="436" customWidth="1"/>
    <col min="15879" max="16128" width="11.42578125" style="436"/>
    <col min="16129" max="16131" width="11.42578125" style="436" customWidth="1"/>
    <col min="16132" max="16132" width="11.42578125" style="436"/>
    <col min="16133" max="16133" width="11.42578125" style="436" customWidth="1"/>
    <col min="16134" max="16134" width="35.7109375" style="436" customWidth="1"/>
    <col min="16135" max="16384" width="11.42578125" style="436"/>
  </cols>
  <sheetData>
    <row r="1" spans="1:6" ht="12.75" customHeight="1" x14ac:dyDescent="0.2">
      <c r="E1" s="437"/>
      <c r="F1" s="437"/>
    </row>
    <row r="2" spans="1:6" ht="12.75" customHeight="1" x14ac:dyDescent="0.2">
      <c r="E2" s="437"/>
      <c r="F2" s="437"/>
    </row>
    <row r="3" spans="1:6" ht="12.75" customHeight="1" x14ac:dyDescent="0.2">
      <c r="E3" s="437"/>
      <c r="F3" s="437" t="str">
        <f>'REMISE D OFFRE'!A8</f>
        <v xml:space="preserve">Opération : </v>
      </c>
    </row>
    <row r="4" spans="1:6" ht="12.75" customHeight="1" thickBot="1" x14ac:dyDescent="0.25"/>
    <row r="5" spans="1:6" ht="27" customHeight="1" thickBot="1" x14ac:dyDescent="0.25">
      <c r="A5" s="630" t="s">
        <v>380</v>
      </c>
      <c r="B5" s="631"/>
      <c r="C5" s="631"/>
      <c r="D5" s="631"/>
      <c r="E5" s="631"/>
      <c r="F5" s="632"/>
    </row>
    <row r="6" spans="1:6" x14ac:dyDescent="0.2">
      <c r="A6" s="440"/>
      <c r="B6" s="440"/>
      <c r="C6" s="440"/>
      <c r="D6" s="440"/>
      <c r="E6" s="440"/>
      <c r="F6" s="440"/>
    </row>
    <row r="7" spans="1:6" x14ac:dyDescent="0.2">
      <c r="A7" s="634" t="s">
        <v>381</v>
      </c>
      <c r="B7" s="634"/>
      <c r="C7" s="634"/>
      <c r="D7" s="634"/>
      <c r="E7" s="634"/>
      <c r="F7" s="634"/>
    </row>
    <row r="8" spans="1:6" ht="13.5" thickBot="1" x14ac:dyDescent="0.25">
      <c r="A8" s="682"/>
      <c r="B8" s="682"/>
      <c r="C8" s="682"/>
      <c r="D8" s="682"/>
      <c r="E8" s="682"/>
      <c r="F8" s="682"/>
    </row>
    <row r="9" spans="1:6" ht="18.75" customHeight="1" thickBot="1" x14ac:dyDescent="0.25">
      <c r="A9" s="630" t="s">
        <v>382</v>
      </c>
      <c r="B9" s="631"/>
      <c r="C9" s="631"/>
      <c r="D9" s="631"/>
      <c r="E9" s="631"/>
      <c r="F9" s="632"/>
    </row>
    <row r="10" spans="1:6" ht="13.5" customHeight="1" x14ac:dyDescent="0.2">
      <c r="A10" s="504"/>
      <c r="B10" s="504"/>
      <c r="C10" s="504"/>
      <c r="D10" s="504"/>
      <c r="E10" s="504"/>
      <c r="F10" s="504"/>
    </row>
    <row r="11" spans="1:6" ht="15.75" x14ac:dyDescent="0.25">
      <c r="A11" s="505" t="s">
        <v>383</v>
      </c>
    </row>
    <row r="12" spans="1:6" ht="15" x14ac:dyDescent="0.25">
      <c r="A12" s="444" t="s">
        <v>384</v>
      </c>
    </row>
    <row r="13" spans="1:6" ht="15" x14ac:dyDescent="0.25">
      <c r="A13" s="444" t="s">
        <v>385</v>
      </c>
    </row>
    <row r="14" spans="1:6" ht="15" x14ac:dyDescent="0.25">
      <c r="A14" s="444" t="s">
        <v>386</v>
      </c>
    </row>
    <row r="15" spans="1:6" ht="15" x14ac:dyDescent="0.25">
      <c r="A15" s="444" t="s">
        <v>387</v>
      </c>
    </row>
    <row r="16" spans="1:6" ht="15" x14ac:dyDescent="0.25">
      <c r="A16" s="444" t="s">
        <v>388</v>
      </c>
    </row>
    <row r="17" spans="1:4" ht="15" x14ac:dyDescent="0.25">
      <c r="A17" s="444" t="s">
        <v>389</v>
      </c>
    </row>
    <row r="18" spans="1:4" ht="15" x14ac:dyDescent="0.25">
      <c r="A18" s="444" t="s">
        <v>390</v>
      </c>
    </row>
    <row r="19" spans="1:4" ht="15" x14ac:dyDescent="0.25">
      <c r="A19" s="444" t="s">
        <v>391</v>
      </c>
    </row>
    <row r="21" spans="1:4" ht="15.75" x14ac:dyDescent="0.25">
      <c r="A21" s="505" t="s">
        <v>392</v>
      </c>
    </row>
    <row r="22" spans="1:4" x14ac:dyDescent="0.2">
      <c r="A22" s="449" t="s">
        <v>393</v>
      </c>
    </row>
    <row r="23" spans="1:4" x14ac:dyDescent="0.2">
      <c r="A23" s="445" t="s">
        <v>285</v>
      </c>
      <c r="B23" s="444" t="s">
        <v>394</v>
      </c>
      <c r="D23" s="436" t="s">
        <v>395</v>
      </c>
    </row>
    <row r="24" spans="1:4" x14ac:dyDescent="0.2">
      <c r="A24" s="445" t="s">
        <v>285</v>
      </c>
      <c r="B24" s="444" t="s">
        <v>396</v>
      </c>
      <c r="C24" s="436" t="s">
        <v>397</v>
      </c>
    </row>
    <row r="25" spans="1:4" x14ac:dyDescent="0.2">
      <c r="A25" s="445" t="s">
        <v>285</v>
      </c>
      <c r="B25" s="444" t="s">
        <v>398</v>
      </c>
      <c r="C25" s="436" t="s">
        <v>399</v>
      </c>
    </row>
    <row r="26" spans="1:4" x14ac:dyDescent="0.2">
      <c r="A26" s="445" t="s">
        <v>285</v>
      </c>
      <c r="B26" s="444" t="s">
        <v>400</v>
      </c>
      <c r="C26" s="436" t="s">
        <v>401</v>
      </c>
    </row>
    <row r="27" spans="1:4" x14ac:dyDescent="0.2">
      <c r="A27" s="445" t="s">
        <v>285</v>
      </c>
      <c r="B27" s="444" t="s">
        <v>402</v>
      </c>
      <c r="C27" s="436" t="s">
        <v>403</v>
      </c>
    </row>
    <row r="29" spans="1:4" x14ac:dyDescent="0.2">
      <c r="A29" s="506" t="s">
        <v>404</v>
      </c>
    </row>
    <row r="30" spans="1:4" x14ac:dyDescent="0.2">
      <c r="B30" s="444" t="s">
        <v>405</v>
      </c>
      <c r="D30" s="436" t="s">
        <v>406</v>
      </c>
    </row>
    <row r="31" spans="1:4" x14ac:dyDescent="0.2">
      <c r="B31" s="444" t="s">
        <v>407</v>
      </c>
      <c r="D31" s="436" t="s">
        <v>408</v>
      </c>
    </row>
    <row r="33" spans="1:6" x14ac:dyDescent="0.2">
      <c r="A33" s="444" t="s">
        <v>409</v>
      </c>
    </row>
    <row r="34" spans="1:6" x14ac:dyDescent="0.2">
      <c r="A34" s="445" t="s">
        <v>285</v>
      </c>
      <c r="B34" s="444" t="s">
        <v>410</v>
      </c>
      <c r="E34" s="436" t="s">
        <v>411</v>
      </c>
    </row>
    <row r="35" spans="1:6" x14ac:dyDescent="0.2">
      <c r="A35" s="445" t="s">
        <v>285</v>
      </c>
      <c r="B35" s="444" t="s">
        <v>412</v>
      </c>
      <c r="D35" s="436" t="s">
        <v>413</v>
      </c>
    </row>
    <row r="36" spans="1:6" x14ac:dyDescent="0.2">
      <c r="A36" s="445" t="s">
        <v>285</v>
      </c>
      <c r="B36" s="444" t="s">
        <v>414</v>
      </c>
      <c r="E36" s="436" t="s">
        <v>415</v>
      </c>
    </row>
    <row r="37" spans="1:6" x14ac:dyDescent="0.2">
      <c r="A37" s="445" t="s">
        <v>285</v>
      </c>
      <c r="B37" s="444" t="s">
        <v>416</v>
      </c>
      <c r="F37" s="436" t="s">
        <v>417</v>
      </c>
    </row>
    <row r="38" spans="1:6" x14ac:dyDescent="0.2">
      <c r="A38" s="445" t="s">
        <v>285</v>
      </c>
      <c r="B38" s="444" t="s">
        <v>418</v>
      </c>
      <c r="E38" s="436" t="s">
        <v>419</v>
      </c>
    </row>
    <row r="39" spans="1:6" x14ac:dyDescent="0.2">
      <c r="A39" s="445"/>
      <c r="E39" s="443" t="s">
        <v>420</v>
      </c>
    </row>
    <row r="40" spans="1:6" x14ac:dyDescent="0.2">
      <c r="A40" s="445" t="s">
        <v>285</v>
      </c>
      <c r="B40" s="444" t="s">
        <v>421</v>
      </c>
      <c r="F40" s="436" t="s">
        <v>422</v>
      </c>
    </row>
    <row r="41" spans="1:6" x14ac:dyDescent="0.2">
      <c r="A41" s="445" t="s">
        <v>285</v>
      </c>
      <c r="B41" s="444" t="s">
        <v>423</v>
      </c>
      <c r="E41" s="436" t="s">
        <v>424</v>
      </c>
    </row>
    <row r="42" spans="1:6" x14ac:dyDescent="0.2">
      <c r="A42" s="445" t="s">
        <v>285</v>
      </c>
      <c r="B42" s="444" t="s">
        <v>425</v>
      </c>
      <c r="E42" s="436" t="s">
        <v>426</v>
      </c>
    </row>
    <row r="43" spans="1:6" x14ac:dyDescent="0.2">
      <c r="A43" s="445" t="s">
        <v>285</v>
      </c>
      <c r="B43" s="444" t="s">
        <v>427</v>
      </c>
    </row>
    <row r="44" spans="1:6" x14ac:dyDescent="0.2">
      <c r="A44" s="445" t="s">
        <v>285</v>
      </c>
      <c r="B44" s="444" t="s">
        <v>428</v>
      </c>
      <c r="F44" s="436" t="s">
        <v>429</v>
      </c>
    </row>
    <row r="45" spans="1:6" x14ac:dyDescent="0.2">
      <c r="A45" s="445"/>
      <c r="B45" s="444"/>
      <c r="F45" s="436" t="s">
        <v>430</v>
      </c>
    </row>
    <row r="46" spans="1:6" x14ac:dyDescent="0.2">
      <c r="A46" s="445" t="s">
        <v>285</v>
      </c>
      <c r="B46" s="444" t="s">
        <v>431</v>
      </c>
      <c r="C46" s="436" t="s">
        <v>432</v>
      </c>
    </row>
    <row r="47" spans="1:6" x14ac:dyDescent="0.2">
      <c r="A47" s="445" t="s">
        <v>285</v>
      </c>
      <c r="B47" s="444" t="s">
        <v>433</v>
      </c>
      <c r="C47" s="436" t="s">
        <v>434</v>
      </c>
    </row>
    <row r="49" spans="1:6" x14ac:dyDescent="0.2">
      <c r="A49" s="507" t="s">
        <v>435</v>
      </c>
    </row>
    <row r="50" spans="1:6" x14ac:dyDescent="0.2">
      <c r="A50" s="445" t="s">
        <v>285</v>
      </c>
      <c r="B50" s="444" t="s">
        <v>436</v>
      </c>
    </row>
    <row r="51" spans="1:6" x14ac:dyDescent="0.2">
      <c r="A51" s="445" t="s">
        <v>285</v>
      </c>
      <c r="B51" s="444" t="s">
        <v>437</v>
      </c>
    </row>
    <row r="52" spans="1:6" x14ac:dyDescent="0.2">
      <c r="A52" s="445" t="s">
        <v>285</v>
      </c>
      <c r="B52" s="444" t="s">
        <v>438</v>
      </c>
      <c r="C52" s="436" t="s">
        <v>439</v>
      </c>
    </row>
    <row r="53" spans="1:6" x14ac:dyDescent="0.2">
      <c r="A53" s="445" t="s">
        <v>285</v>
      </c>
      <c r="B53" s="444" t="s">
        <v>440</v>
      </c>
    </row>
    <row r="54" spans="1:6" x14ac:dyDescent="0.2">
      <c r="A54" s="445" t="s">
        <v>285</v>
      </c>
      <c r="B54" s="444" t="s">
        <v>441</v>
      </c>
    </row>
    <row r="55" spans="1:6" x14ac:dyDescent="0.2">
      <c r="A55" s="445" t="s">
        <v>285</v>
      </c>
      <c r="B55" s="444" t="s">
        <v>442</v>
      </c>
      <c r="F55" s="436" t="s">
        <v>443</v>
      </c>
    </row>
    <row r="57" spans="1:6" x14ac:dyDescent="0.2">
      <c r="A57" s="444" t="s">
        <v>444</v>
      </c>
    </row>
    <row r="58" spans="1:6" x14ac:dyDescent="0.2">
      <c r="A58" s="445" t="s">
        <v>285</v>
      </c>
      <c r="B58" s="444" t="s">
        <v>445</v>
      </c>
    </row>
    <row r="59" spans="1:6" x14ac:dyDescent="0.2">
      <c r="A59" s="445" t="s">
        <v>285</v>
      </c>
      <c r="B59" s="444" t="s">
        <v>446</v>
      </c>
      <c r="C59" s="436" t="s">
        <v>447</v>
      </c>
    </row>
  </sheetData>
  <mergeCells count="4">
    <mergeCell ref="A5:F5"/>
    <mergeCell ref="A7:F7"/>
    <mergeCell ref="A8:F8"/>
    <mergeCell ref="A9:F9"/>
  </mergeCells>
  <printOptions horizontalCentered="1"/>
  <pageMargins left="0.39370078740157483" right="0.39370078740157483" top="0.59055118110236227" bottom="0.78740157480314965" header="0.51181102362204722" footer="0.31496062992125984"/>
  <pageSetup paperSize="9" orientation="portrait" r:id="rId1"/>
  <headerFooter alignWithMargins="0">
    <oddHeader xml:space="preserve">&amp;L&amp;8&amp;G&amp;C&amp;"Arial,Gras"FICHE D'OPERATION&amp;"Arial,Normal"
&amp;R
</oddHeader>
    <oddFooter>&amp;L&amp;8Dernière impression le &amp;D à &amp;T&amp;C&amp;8Fiche d'opération-060531-indice 1
&amp;R6</oddFooter>
  </headerFooter>
  <legacyDrawingHF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3:L123"/>
  <sheetViews>
    <sheetView topLeftCell="C22" zoomScale="70" zoomScaleNormal="70" zoomScaleSheetLayoutView="55" zoomScalePageLayoutView="70" workbookViewId="0">
      <selection activeCell="N29" sqref="N29"/>
    </sheetView>
  </sheetViews>
  <sheetFormatPr baseColWidth="10" defaultRowHeight="12.75" x14ac:dyDescent="0.2"/>
  <cols>
    <col min="1" max="1" width="11.42578125" style="436"/>
    <col min="2" max="2" width="9.5703125" style="436" customWidth="1"/>
    <col min="3" max="3" width="97.7109375" style="565" customWidth="1"/>
    <col min="4" max="4" width="11.140625" style="566" customWidth="1"/>
    <col min="5" max="5" width="9.7109375" style="436" customWidth="1"/>
    <col min="6" max="6" width="10.7109375" style="566" customWidth="1"/>
    <col min="7" max="9" width="20.7109375" style="436" customWidth="1"/>
    <col min="10" max="11" width="10.7109375" style="436" customWidth="1"/>
    <col min="12" max="257" width="11.42578125" style="436"/>
    <col min="258" max="258" width="9.5703125" style="436" customWidth="1"/>
    <col min="259" max="259" width="97.7109375" style="436" customWidth="1"/>
    <col min="260" max="260" width="11.140625" style="436" customWidth="1"/>
    <col min="261" max="261" width="9.7109375" style="436" customWidth="1"/>
    <col min="262" max="262" width="10.7109375" style="436" customWidth="1"/>
    <col min="263" max="265" width="20.7109375" style="436" customWidth="1"/>
    <col min="266" max="267" width="10.7109375" style="436" customWidth="1"/>
    <col min="268" max="513" width="11.42578125" style="436"/>
    <col min="514" max="514" width="9.5703125" style="436" customWidth="1"/>
    <col min="515" max="515" width="97.7109375" style="436" customWidth="1"/>
    <col min="516" max="516" width="11.140625" style="436" customWidth="1"/>
    <col min="517" max="517" width="9.7109375" style="436" customWidth="1"/>
    <col min="518" max="518" width="10.7109375" style="436" customWidth="1"/>
    <col min="519" max="521" width="20.7109375" style="436" customWidth="1"/>
    <col min="522" max="523" width="10.7109375" style="436" customWidth="1"/>
    <col min="524" max="769" width="11.42578125" style="436"/>
    <col min="770" max="770" width="9.5703125" style="436" customWidth="1"/>
    <col min="771" max="771" width="97.7109375" style="436" customWidth="1"/>
    <col min="772" max="772" width="11.140625" style="436" customWidth="1"/>
    <col min="773" max="773" width="9.7109375" style="436" customWidth="1"/>
    <col min="774" max="774" width="10.7109375" style="436" customWidth="1"/>
    <col min="775" max="777" width="20.7109375" style="436" customWidth="1"/>
    <col min="778" max="779" width="10.7109375" style="436" customWidth="1"/>
    <col min="780" max="1025" width="11.42578125" style="436"/>
    <col min="1026" max="1026" width="9.5703125" style="436" customWidth="1"/>
    <col min="1027" max="1027" width="97.7109375" style="436" customWidth="1"/>
    <col min="1028" max="1028" width="11.140625" style="436" customWidth="1"/>
    <col min="1029" max="1029" width="9.7109375" style="436" customWidth="1"/>
    <col min="1030" max="1030" width="10.7109375" style="436" customWidth="1"/>
    <col min="1031" max="1033" width="20.7109375" style="436" customWidth="1"/>
    <col min="1034" max="1035" width="10.7109375" style="436" customWidth="1"/>
    <col min="1036" max="1281" width="11.42578125" style="436"/>
    <col min="1282" max="1282" width="9.5703125" style="436" customWidth="1"/>
    <col min="1283" max="1283" width="97.7109375" style="436" customWidth="1"/>
    <col min="1284" max="1284" width="11.140625" style="436" customWidth="1"/>
    <col min="1285" max="1285" width="9.7109375" style="436" customWidth="1"/>
    <col min="1286" max="1286" width="10.7109375" style="436" customWidth="1"/>
    <col min="1287" max="1289" width="20.7109375" style="436" customWidth="1"/>
    <col min="1290" max="1291" width="10.7109375" style="436" customWidth="1"/>
    <col min="1292" max="1537" width="11.42578125" style="436"/>
    <col min="1538" max="1538" width="9.5703125" style="436" customWidth="1"/>
    <col min="1539" max="1539" width="97.7109375" style="436" customWidth="1"/>
    <col min="1540" max="1540" width="11.140625" style="436" customWidth="1"/>
    <col min="1541" max="1541" width="9.7109375" style="436" customWidth="1"/>
    <col min="1542" max="1542" width="10.7109375" style="436" customWidth="1"/>
    <col min="1543" max="1545" width="20.7109375" style="436" customWidth="1"/>
    <col min="1546" max="1547" width="10.7109375" style="436" customWidth="1"/>
    <col min="1548" max="1793" width="11.42578125" style="436"/>
    <col min="1794" max="1794" width="9.5703125" style="436" customWidth="1"/>
    <col min="1795" max="1795" width="97.7109375" style="436" customWidth="1"/>
    <col min="1796" max="1796" width="11.140625" style="436" customWidth="1"/>
    <col min="1797" max="1797" width="9.7109375" style="436" customWidth="1"/>
    <col min="1798" max="1798" width="10.7109375" style="436" customWidth="1"/>
    <col min="1799" max="1801" width="20.7109375" style="436" customWidth="1"/>
    <col min="1802" max="1803" width="10.7109375" style="436" customWidth="1"/>
    <col min="1804" max="2049" width="11.42578125" style="436"/>
    <col min="2050" max="2050" width="9.5703125" style="436" customWidth="1"/>
    <col min="2051" max="2051" width="97.7109375" style="436" customWidth="1"/>
    <col min="2052" max="2052" width="11.140625" style="436" customWidth="1"/>
    <col min="2053" max="2053" width="9.7109375" style="436" customWidth="1"/>
    <col min="2054" max="2054" width="10.7109375" style="436" customWidth="1"/>
    <col min="2055" max="2057" width="20.7109375" style="436" customWidth="1"/>
    <col min="2058" max="2059" width="10.7109375" style="436" customWidth="1"/>
    <col min="2060" max="2305" width="11.42578125" style="436"/>
    <col min="2306" max="2306" width="9.5703125" style="436" customWidth="1"/>
    <col min="2307" max="2307" width="97.7109375" style="436" customWidth="1"/>
    <col min="2308" max="2308" width="11.140625" style="436" customWidth="1"/>
    <col min="2309" max="2309" width="9.7109375" style="436" customWidth="1"/>
    <col min="2310" max="2310" width="10.7109375" style="436" customWidth="1"/>
    <col min="2311" max="2313" width="20.7109375" style="436" customWidth="1"/>
    <col min="2314" max="2315" width="10.7109375" style="436" customWidth="1"/>
    <col min="2316" max="2561" width="11.42578125" style="436"/>
    <col min="2562" max="2562" width="9.5703125" style="436" customWidth="1"/>
    <col min="2563" max="2563" width="97.7109375" style="436" customWidth="1"/>
    <col min="2564" max="2564" width="11.140625" style="436" customWidth="1"/>
    <col min="2565" max="2565" width="9.7109375" style="436" customWidth="1"/>
    <col min="2566" max="2566" width="10.7109375" style="436" customWidth="1"/>
    <col min="2567" max="2569" width="20.7109375" style="436" customWidth="1"/>
    <col min="2570" max="2571" width="10.7109375" style="436" customWidth="1"/>
    <col min="2572" max="2817" width="11.42578125" style="436"/>
    <col min="2818" max="2818" width="9.5703125" style="436" customWidth="1"/>
    <col min="2819" max="2819" width="97.7109375" style="436" customWidth="1"/>
    <col min="2820" max="2820" width="11.140625" style="436" customWidth="1"/>
    <col min="2821" max="2821" width="9.7109375" style="436" customWidth="1"/>
    <col min="2822" max="2822" width="10.7109375" style="436" customWidth="1"/>
    <col min="2823" max="2825" width="20.7109375" style="436" customWidth="1"/>
    <col min="2826" max="2827" width="10.7109375" style="436" customWidth="1"/>
    <col min="2828" max="3073" width="11.42578125" style="436"/>
    <col min="3074" max="3074" width="9.5703125" style="436" customWidth="1"/>
    <col min="3075" max="3075" width="97.7109375" style="436" customWidth="1"/>
    <col min="3076" max="3076" width="11.140625" style="436" customWidth="1"/>
    <col min="3077" max="3077" width="9.7109375" style="436" customWidth="1"/>
    <col min="3078" max="3078" width="10.7109375" style="436" customWidth="1"/>
    <col min="3079" max="3081" width="20.7109375" style="436" customWidth="1"/>
    <col min="3082" max="3083" width="10.7109375" style="436" customWidth="1"/>
    <col min="3084" max="3329" width="11.42578125" style="436"/>
    <col min="3330" max="3330" width="9.5703125" style="436" customWidth="1"/>
    <col min="3331" max="3331" width="97.7109375" style="436" customWidth="1"/>
    <col min="3332" max="3332" width="11.140625" style="436" customWidth="1"/>
    <col min="3333" max="3333" width="9.7109375" style="436" customWidth="1"/>
    <col min="3334" max="3334" width="10.7109375" style="436" customWidth="1"/>
    <col min="3335" max="3337" width="20.7109375" style="436" customWidth="1"/>
    <col min="3338" max="3339" width="10.7109375" style="436" customWidth="1"/>
    <col min="3340" max="3585" width="11.42578125" style="436"/>
    <col min="3586" max="3586" width="9.5703125" style="436" customWidth="1"/>
    <col min="3587" max="3587" width="97.7109375" style="436" customWidth="1"/>
    <col min="3588" max="3588" width="11.140625" style="436" customWidth="1"/>
    <col min="3589" max="3589" width="9.7109375" style="436" customWidth="1"/>
    <col min="3590" max="3590" width="10.7109375" style="436" customWidth="1"/>
    <col min="3591" max="3593" width="20.7109375" style="436" customWidth="1"/>
    <col min="3594" max="3595" width="10.7109375" style="436" customWidth="1"/>
    <col min="3596" max="3841" width="11.42578125" style="436"/>
    <col min="3842" max="3842" width="9.5703125" style="436" customWidth="1"/>
    <col min="3843" max="3843" width="97.7109375" style="436" customWidth="1"/>
    <col min="3844" max="3844" width="11.140625" style="436" customWidth="1"/>
    <col min="3845" max="3845" width="9.7109375" style="436" customWidth="1"/>
    <col min="3846" max="3846" width="10.7109375" style="436" customWidth="1"/>
    <col min="3847" max="3849" width="20.7109375" style="436" customWidth="1"/>
    <col min="3850" max="3851" width="10.7109375" style="436" customWidth="1"/>
    <col min="3852" max="4097" width="11.42578125" style="436"/>
    <col min="4098" max="4098" width="9.5703125" style="436" customWidth="1"/>
    <col min="4099" max="4099" width="97.7109375" style="436" customWidth="1"/>
    <col min="4100" max="4100" width="11.140625" style="436" customWidth="1"/>
    <col min="4101" max="4101" width="9.7109375" style="436" customWidth="1"/>
    <col min="4102" max="4102" width="10.7109375" style="436" customWidth="1"/>
    <col min="4103" max="4105" width="20.7109375" style="436" customWidth="1"/>
    <col min="4106" max="4107" width="10.7109375" style="436" customWidth="1"/>
    <col min="4108" max="4353" width="11.42578125" style="436"/>
    <col min="4354" max="4354" width="9.5703125" style="436" customWidth="1"/>
    <col min="4355" max="4355" width="97.7109375" style="436" customWidth="1"/>
    <col min="4356" max="4356" width="11.140625" style="436" customWidth="1"/>
    <col min="4357" max="4357" width="9.7109375" style="436" customWidth="1"/>
    <col min="4358" max="4358" width="10.7109375" style="436" customWidth="1"/>
    <col min="4359" max="4361" width="20.7109375" style="436" customWidth="1"/>
    <col min="4362" max="4363" width="10.7109375" style="436" customWidth="1"/>
    <col min="4364" max="4609" width="11.42578125" style="436"/>
    <col min="4610" max="4610" width="9.5703125" style="436" customWidth="1"/>
    <col min="4611" max="4611" width="97.7109375" style="436" customWidth="1"/>
    <col min="4612" max="4612" width="11.140625" style="436" customWidth="1"/>
    <col min="4613" max="4613" width="9.7109375" style="436" customWidth="1"/>
    <col min="4614" max="4614" width="10.7109375" style="436" customWidth="1"/>
    <col min="4615" max="4617" width="20.7109375" style="436" customWidth="1"/>
    <col min="4618" max="4619" width="10.7109375" style="436" customWidth="1"/>
    <col min="4620" max="4865" width="11.42578125" style="436"/>
    <col min="4866" max="4866" width="9.5703125" style="436" customWidth="1"/>
    <col min="4867" max="4867" width="97.7109375" style="436" customWidth="1"/>
    <col min="4868" max="4868" width="11.140625" style="436" customWidth="1"/>
    <col min="4869" max="4869" width="9.7109375" style="436" customWidth="1"/>
    <col min="4870" max="4870" width="10.7109375" style="436" customWidth="1"/>
    <col min="4871" max="4873" width="20.7109375" style="436" customWidth="1"/>
    <col min="4874" max="4875" width="10.7109375" style="436" customWidth="1"/>
    <col min="4876" max="5121" width="11.42578125" style="436"/>
    <col min="5122" max="5122" width="9.5703125" style="436" customWidth="1"/>
    <col min="5123" max="5123" width="97.7109375" style="436" customWidth="1"/>
    <col min="5124" max="5124" width="11.140625" style="436" customWidth="1"/>
    <col min="5125" max="5125" width="9.7109375" style="436" customWidth="1"/>
    <col min="5126" max="5126" width="10.7109375" style="436" customWidth="1"/>
    <col min="5127" max="5129" width="20.7109375" style="436" customWidth="1"/>
    <col min="5130" max="5131" width="10.7109375" style="436" customWidth="1"/>
    <col min="5132" max="5377" width="11.42578125" style="436"/>
    <col min="5378" max="5378" width="9.5703125" style="436" customWidth="1"/>
    <col min="5379" max="5379" width="97.7109375" style="436" customWidth="1"/>
    <col min="5380" max="5380" width="11.140625" style="436" customWidth="1"/>
    <col min="5381" max="5381" width="9.7109375" style="436" customWidth="1"/>
    <col min="5382" max="5382" width="10.7109375" style="436" customWidth="1"/>
    <col min="5383" max="5385" width="20.7109375" style="436" customWidth="1"/>
    <col min="5386" max="5387" width="10.7109375" style="436" customWidth="1"/>
    <col min="5388" max="5633" width="11.42578125" style="436"/>
    <col min="5634" max="5634" width="9.5703125" style="436" customWidth="1"/>
    <col min="5635" max="5635" width="97.7109375" style="436" customWidth="1"/>
    <col min="5636" max="5636" width="11.140625" style="436" customWidth="1"/>
    <col min="5637" max="5637" width="9.7109375" style="436" customWidth="1"/>
    <col min="5638" max="5638" width="10.7109375" style="436" customWidth="1"/>
    <col min="5639" max="5641" width="20.7109375" style="436" customWidth="1"/>
    <col min="5642" max="5643" width="10.7109375" style="436" customWidth="1"/>
    <col min="5644" max="5889" width="11.42578125" style="436"/>
    <col min="5890" max="5890" width="9.5703125" style="436" customWidth="1"/>
    <col min="5891" max="5891" width="97.7109375" style="436" customWidth="1"/>
    <col min="5892" max="5892" width="11.140625" style="436" customWidth="1"/>
    <col min="5893" max="5893" width="9.7109375" style="436" customWidth="1"/>
    <col min="5894" max="5894" width="10.7109375" style="436" customWidth="1"/>
    <col min="5895" max="5897" width="20.7109375" style="436" customWidth="1"/>
    <col min="5898" max="5899" width="10.7109375" style="436" customWidth="1"/>
    <col min="5900" max="6145" width="11.42578125" style="436"/>
    <col min="6146" max="6146" width="9.5703125" style="436" customWidth="1"/>
    <col min="6147" max="6147" width="97.7109375" style="436" customWidth="1"/>
    <col min="6148" max="6148" width="11.140625" style="436" customWidth="1"/>
    <col min="6149" max="6149" width="9.7109375" style="436" customWidth="1"/>
    <col min="6150" max="6150" width="10.7109375" style="436" customWidth="1"/>
    <col min="6151" max="6153" width="20.7109375" style="436" customWidth="1"/>
    <col min="6154" max="6155" width="10.7109375" style="436" customWidth="1"/>
    <col min="6156" max="6401" width="11.42578125" style="436"/>
    <col min="6402" max="6402" width="9.5703125" style="436" customWidth="1"/>
    <col min="6403" max="6403" width="97.7109375" style="436" customWidth="1"/>
    <col min="6404" max="6404" width="11.140625" style="436" customWidth="1"/>
    <col min="6405" max="6405" width="9.7109375" style="436" customWidth="1"/>
    <col min="6406" max="6406" width="10.7109375" style="436" customWidth="1"/>
    <col min="6407" max="6409" width="20.7109375" style="436" customWidth="1"/>
    <col min="6410" max="6411" width="10.7109375" style="436" customWidth="1"/>
    <col min="6412" max="6657" width="11.42578125" style="436"/>
    <col min="6658" max="6658" width="9.5703125" style="436" customWidth="1"/>
    <col min="6659" max="6659" width="97.7109375" style="436" customWidth="1"/>
    <col min="6660" max="6660" width="11.140625" style="436" customWidth="1"/>
    <col min="6661" max="6661" width="9.7109375" style="436" customWidth="1"/>
    <col min="6662" max="6662" width="10.7109375" style="436" customWidth="1"/>
    <col min="6663" max="6665" width="20.7109375" style="436" customWidth="1"/>
    <col min="6666" max="6667" width="10.7109375" style="436" customWidth="1"/>
    <col min="6668" max="6913" width="11.42578125" style="436"/>
    <col min="6914" max="6914" width="9.5703125" style="436" customWidth="1"/>
    <col min="6915" max="6915" width="97.7109375" style="436" customWidth="1"/>
    <col min="6916" max="6916" width="11.140625" style="436" customWidth="1"/>
    <col min="6917" max="6917" width="9.7109375" style="436" customWidth="1"/>
    <col min="6918" max="6918" width="10.7109375" style="436" customWidth="1"/>
    <col min="6919" max="6921" width="20.7109375" style="436" customWidth="1"/>
    <col min="6922" max="6923" width="10.7109375" style="436" customWidth="1"/>
    <col min="6924" max="7169" width="11.42578125" style="436"/>
    <col min="7170" max="7170" width="9.5703125" style="436" customWidth="1"/>
    <col min="7171" max="7171" width="97.7109375" style="436" customWidth="1"/>
    <col min="7172" max="7172" width="11.140625" style="436" customWidth="1"/>
    <col min="7173" max="7173" width="9.7109375" style="436" customWidth="1"/>
    <col min="7174" max="7174" width="10.7109375" style="436" customWidth="1"/>
    <col min="7175" max="7177" width="20.7109375" style="436" customWidth="1"/>
    <col min="7178" max="7179" width="10.7109375" style="436" customWidth="1"/>
    <col min="7180" max="7425" width="11.42578125" style="436"/>
    <col min="7426" max="7426" width="9.5703125" style="436" customWidth="1"/>
    <col min="7427" max="7427" width="97.7109375" style="436" customWidth="1"/>
    <col min="7428" max="7428" width="11.140625" style="436" customWidth="1"/>
    <col min="7429" max="7429" width="9.7109375" style="436" customWidth="1"/>
    <col min="7430" max="7430" width="10.7109375" style="436" customWidth="1"/>
    <col min="7431" max="7433" width="20.7109375" style="436" customWidth="1"/>
    <col min="7434" max="7435" width="10.7109375" style="436" customWidth="1"/>
    <col min="7436" max="7681" width="11.42578125" style="436"/>
    <col min="7682" max="7682" width="9.5703125" style="436" customWidth="1"/>
    <col min="7683" max="7683" width="97.7109375" style="436" customWidth="1"/>
    <col min="7684" max="7684" width="11.140625" style="436" customWidth="1"/>
    <col min="7685" max="7685" width="9.7109375" style="436" customWidth="1"/>
    <col min="7686" max="7686" width="10.7109375" style="436" customWidth="1"/>
    <col min="7687" max="7689" width="20.7109375" style="436" customWidth="1"/>
    <col min="7690" max="7691" width="10.7109375" style="436" customWidth="1"/>
    <col min="7692" max="7937" width="11.42578125" style="436"/>
    <col min="7938" max="7938" width="9.5703125" style="436" customWidth="1"/>
    <col min="7939" max="7939" width="97.7109375" style="436" customWidth="1"/>
    <col min="7940" max="7940" width="11.140625" style="436" customWidth="1"/>
    <col min="7941" max="7941" width="9.7109375" style="436" customWidth="1"/>
    <col min="7942" max="7942" width="10.7109375" style="436" customWidth="1"/>
    <col min="7943" max="7945" width="20.7109375" style="436" customWidth="1"/>
    <col min="7946" max="7947" width="10.7109375" style="436" customWidth="1"/>
    <col min="7948" max="8193" width="11.42578125" style="436"/>
    <col min="8194" max="8194" width="9.5703125" style="436" customWidth="1"/>
    <col min="8195" max="8195" width="97.7109375" style="436" customWidth="1"/>
    <col min="8196" max="8196" width="11.140625" style="436" customWidth="1"/>
    <col min="8197" max="8197" width="9.7109375" style="436" customWidth="1"/>
    <col min="8198" max="8198" width="10.7109375" style="436" customWidth="1"/>
    <col min="8199" max="8201" width="20.7109375" style="436" customWidth="1"/>
    <col min="8202" max="8203" width="10.7109375" style="436" customWidth="1"/>
    <col min="8204" max="8449" width="11.42578125" style="436"/>
    <col min="8450" max="8450" width="9.5703125" style="436" customWidth="1"/>
    <col min="8451" max="8451" width="97.7109375" style="436" customWidth="1"/>
    <col min="8452" max="8452" width="11.140625" style="436" customWidth="1"/>
    <col min="8453" max="8453" width="9.7109375" style="436" customWidth="1"/>
    <col min="8454" max="8454" width="10.7109375" style="436" customWidth="1"/>
    <col min="8455" max="8457" width="20.7109375" style="436" customWidth="1"/>
    <col min="8458" max="8459" width="10.7109375" style="436" customWidth="1"/>
    <col min="8460" max="8705" width="11.42578125" style="436"/>
    <col min="8706" max="8706" width="9.5703125" style="436" customWidth="1"/>
    <col min="8707" max="8707" width="97.7109375" style="436" customWidth="1"/>
    <col min="8708" max="8708" width="11.140625" style="436" customWidth="1"/>
    <col min="8709" max="8709" width="9.7109375" style="436" customWidth="1"/>
    <col min="8710" max="8710" width="10.7109375" style="436" customWidth="1"/>
    <col min="8711" max="8713" width="20.7109375" style="436" customWidth="1"/>
    <col min="8714" max="8715" width="10.7109375" style="436" customWidth="1"/>
    <col min="8716" max="8961" width="11.42578125" style="436"/>
    <col min="8962" max="8962" width="9.5703125" style="436" customWidth="1"/>
    <col min="8963" max="8963" width="97.7109375" style="436" customWidth="1"/>
    <col min="8964" max="8964" width="11.140625" style="436" customWidth="1"/>
    <col min="8965" max="8965" width="9.7109375" style="436" customWidth="1"/>
    <col min="8966" max="8966" width="10.7109375" style="436" customWidth="1"/>
    <col min="8967" max="8969" width="20.7109375" style="436" customWidth="1"/>
    <col min="8970" max="8971" width="10.7109375" style="436" customWidth="1"/>
    <col min="8972" max="9217" width="11.42578125" style="436"/>
    <col min="9218" max="9218" width="9.5703125" style="436" customWidth="1"/>
    <col min="9219" max="9219" width="97.7109375" style="436" customWidth="1"/>
    <col min="9220" max="9220" width="11.140625" style="436" customWidth="1"/>
    <col min="9221" max="9221" width="9.7109375" style="436" customWidth="1"/>
    <col min="9222" max="9222" width="10.7109375" style="436" customWidth="1"/>
    <col min="9223" max="9225" width="20.7109375" style="436" customWidth="1"/>
    <col min="9226" max="9227" width="10.7109375" style="436" customWidth="1"/>
    <col min="9228" max="9473" width="11.42578125" style="436"/>
    <col min="9474" max="9474" width="9.5703125" style="436" customWidth="1"/>
    <col min="9475" max="9475" width="97.7109375" style="436" customWidth="1"/>
    <col min="9476" max="9476" width="11.140625" style="436" customWidth="1"/>
    <col min="9477" max="9477" width="9.7109375" style="436" customWidth="1"/>
    <col min="9478" max="9478" width="10.7109375" style="436" customWidth="1"/>
    <col min="9479" max="9481" width="20.7109375" style="436" customWidth="1"/>
    <col min="9482" max="9483" width="10.7109375" style="436" customWidth="1"/>
    <col min="9484" max="9729" width="11.42578125" style="436"/>
    <col min="9730" max="9730" width="9.5703125" style="436" customWidth="1"/>
    <col min="9731" max="9731" width="97.7109375" style="436" customWidth="1"/>
    <col min="9732" max="9732" width="11.140625" style="436" customWidth="1"/>
    <col min="9733" max="9733" width="9.7109375" style="436" customWidth="1"/>
    <col min="9734" max="9734" width="10.7109375" style="436" customWidth="1"/>
    <col min="9735" max="9737" width="20.7109375" style="436" customWidth="1"/>
    <col min="9738" max="9739" width="10.7109375" style="436" customWidth="1"/>
    <col min="9740" max="9985" width="11.42578125" style="436"/>
    <col min="9986" max="9986" width="9.5703125" style="436" customWidth="1"/>
    <col min="9987" max="9987" width="97.7109375" style="436" customWidth="1"/>
    <col min="9988" max="9988" width="11.140625" style="436" customWidth="1"/>
    <col min="9989" max="9989" width="9.7109375" style="436" customWidth="1"/>
    <col min="9990" max="9990" width="10.7109375" style="436" customWidth="1"/>
    <col min="9991" max="9993" width="20.7109375" style="436" customWidth="1"/>
    <col min="9994" max="9995" width="10.7109375" style="436" customWidth="1"/>
    <col min="9996" max="10241" width="11.42578125" style="436"/>
    <col min="10242" max="10242" width="9.5703125" style="436" customWidth="1"/>
    <col min="10243" max="10243" width="97.7109375" style="436" customWidth="1"/>
    <col min="10244" max="10244" width="11.140625" style="436" customWidth="1"/>
    <col min="10245" max="10245" width="9.7109375" style="436" customWidth="1"/>
    <col min="10246" max="10246" width="10.7109375" style="436" customWidth="1"/>
    <col min="10247" max="10249" width="20.7109375" style="436" customWidth="1"/>
    <col min="10250" max="10251" width="10.7109375" style="436" customWidth="1"/>
    <col min="10252" max="10497" width="11.42578125" style="436"/>
    <col min="10498" max="10498" width="9.5703125" style="436" customWidth="1"/>
    <col min="10499" max="10499" width="97.7109375" style="436" customWidth="1"/>
    <col min="10500" max="10500" width="11.140625" style="436" customWidth="1"/>
    <col min="10501" max="10501" width="9.7109375" style="436" customWidth="1"/>
    <col min="10502" max="10502" width="10.7109375" style="436" customWidth="1"/>
    <col min="10503" max="10505" width="20.7109375" style="436" customWidth="1"/>
    <col min="10506" max="10507" width="10.7109375" style="436" customWidth="1"/>
    <col min="10508" max="10753" width="11.42578125" style="436"/>
    <col min="10754" max="10754" width="9.5703125" style="436" customWidth="1"/>
    <col min="10755" max="10755" width="97.7109375" style="436" customWidth="1"/>
    <col min="10756" max="10756" width="11.140625" style="436" customWidth="1"/>
    <col min="10757" max="10757" width="9.7109375" style="436" customWidth="1"/>
    <col min="10758" max="10758" width="10.7109375" style="436" customWidth="1"/>
    <col min="10759" max="10761" width="20.7109375" style="436" customWidth="1"/>
    <col min="10762" max="10763" width="10.7109375" style="436" customWidth="1"/>
    <col min="10764" max="11009" width="11.42578125" style="436"/>
    <col min="11010" max="11010" width="9.5703125" style="436" customWidth="1"/>
    <col min="11011" max="11011" width="97.7109375" style="436" customWidth="1"/>
    <col min="11012" max="11012" width="11.140625" style="436" customWidth="1"/>
    <col min="11013" max="11013" width="9.7109375" style="436" customWidth="1"/>
    <col min="11014" max="11014" width="10.7109375" style="436" customWidth="1"/>
    <col min="11015" max="11017" width="20.7109375" style="436" customWidth="1"/>
    <col min="11018" max="11019" width="10.7109375" style="436" customWidth="1"/>
    <col min="11020" max="11265" width="11.42578125" style="436"/>
    <col min="11266" max="11266" width="9.5703125" style="436" customWidth="1"/>
    <col min="11267" max="11267" width="97.7109375" style="436" customWidth="1"/>
    <col min="11268" max="11268" width="11.140625" style="436" customWidth="1"/>
    <col min="11269" max="11269" width="9.7109375" style="436" customWidth="1"/>
    <col min="11270" max="11270" width="10.7109375" style="436" customWidth="1"/>
    <col min="11271" max="11273" width="20.7109375" style="436" customWidth="1"/>
    <col min="11274" max="11275" width="10.7109375" style="436" customWidth="1"/>
    <col min="11276" max="11521" width="11.42578125" style="436"/>
    <col min="11522" max="11522" width="9.5703125" style="436" customWidth="1"/>
    <col min="11523" max="11523" width="97.7109375" style="436" customWidth="1"/>
    <col min="11524" max="11524" width="11.140625" style="436" customWidth="1"/>
    <col min="11525" max="11525" width="9.7109375" style="436" customWidth="1"/>
    <col min="11526" max="11526" width="10.7109375" style="436" customWidth="1"/>
    <col min="11527" max="11529" width="20.7109375" style="436" customWidth="1"/>
    <col min="11530" max="11531" width="10.7109375" style="436" customWidth="1"/>
    <col min="11532" max="11777" width="11.42578125" style="436"/>
    <col min="11778" max="11778" width="9.5703125" style="436" customWidth="1"/>
    <col min="11779" max="11779" width="97.7109375" style="436" customWidth="1"/>
    <col min="11780" max="11780" width="11.140625" style="436" customWidth="1"/>
    <col min="11781" max="11781" width="9.7109375" style="436" customWidth="1"/>
    <col min="11782" max="11782" width="10.7109375" style="436" customWidth="1"/>
    <col min="11783" max="11785" width="20.7109375" style="436" customWidth="1"/>
    <col min="11786" max="11787" width="10.7109375" style="436" customWidth="1"/>
    <col min="11788" max="12033" width="11.42578125" style="436"/>
    <col min="12034" max="12034" width="9.5703125" style="436" customWidth="1"/>
    <col min="12035" max="12035" width="97.7109375" style="436" customWidth="1"/>
    <col min="12036" max="12036" width="11.140625" style="436" customWidth="1"/>
    <col min="12037" max="12037" width="9.7109375" style="436" customWidth="1"/>
    <col min="12038" max="12038" width="10.7109375" style="436" customWidth="1"/>
    <col min="12039" max="12041" width="20.7109375" style="436" customWidth="1"/>
    <col min="12042" max="12043" width="10.7109375" style="436" customWidth="1"/>
    <col min="12044" max="12289" width="11.42578125" style="436"/>
    <col min="12290" max="12290" width="9.5703125" style="436" customWidth="1"/>
    <col min="12291" max="12291" width="97.7109375" style="436" customWidth="1"/>
    <col min="12292" max="12292" width="11.140625" style="436" customWidth="1"/>
    <col min="12293" max="12293" width="9.7109375" style="436" customWidth="1"/>
    <col min="12294" max="12294" width="10.7109375" style="436" customWidth="1"/>
    <col min="12295" max="12297" width="20.7109375" style="436" customWidth="1"/>
    <col min="12298" max="12299" width="10.7109375" style="436" customWidth="1"/>
    <col min="12300" max="12545" width="11.42578125" style="436"/>
    <col min="12546" max="12546" width="9.5703125" style="436" customWidth="1"/>
    <col min="12547" max="12547" width="97.7109375" style="436" customWidth="1"/>
    <col min="12548" max="12548" width="11.140625" style="436" customWidth="1"/>
    <col min="12549" max="12549" width="9.7109375" style="436" customWidth="1"/>
    <col min="12550" max="12550" width="10.7109375" style="436" customWidth="1"/>
    <col min="12551" max="12553" width="20.7109375" style="436" customWidth="1"/>
    <col min="12554" max="12555" width="10.7109375" style="436" customWidth="1"/>
    <col min="12556" max="12801" width="11.42578125" style="436"/>
    <col min="12802" max="12802" width="9.5703125" style="436" customWidth="1"/>
    <col min="12803" max="12803" width="97.7109375" style="436" customWidth="1"/>
    <col min="12804" max="12804" width="11.140625" style="436" customWidth="1"/>
    <col min="12805" max="12805" width="9.7109375" style="436" customWidth="1"/>
    <col min="12806" max="12806" width="10.7109375" style="436" customWidth="1"/>
    <col min="12807" max="12809" width="20.7109375" style="436" customWidth="1"/>
    <col min="12810" max="12811" width="10.7109375" style="436" customWidth="1"/>
    <col min="12812" max="13057" width="11.42578125" style="436"/>
    <col min="13058" max="13058" width="9.5703125" style="436" customWidth="1"/>
    <col min="13059" max="13059" width="97.7109375" style="436" customWidth="1"/>
    <col min="13060" max="13060" width="11.140625" style="436" customWidth="1"/>
    <col min="13061" max="13061" width="9.7109375" style="436" customWidth="1"/>
    <col min="13062" max="13062" width="10.7109375" style="436" customWidth="1"/>
    <col min="13063" max="13065" width="20.7109375" style="436" customWidth="1"/>
    <col min="13066" max="13067" width="10.7109375" style="436" customWidth="1"/>
    <col min="13068" max="13313" width="11.42578125" style="436"/>
    <col min="13314" max="13314" width="9.5703125" style="436" customWidth="1"/>
    <col min="13315" max="13315" width="97.7109375" style="436" customWidth="1"/>
    <col min="13316" max="13316" width="11.140625" style="436" customWidth="1"/>
    <col min="13317" max="13317" width="9.7109375" style="436" customWidth="1"/>
    <col min="13318" max="13318" width="10.7109375" style="436" customWidth="1"/>
    <col min="13319" max="13321" width="20.7109375" style="436" customWidth="1"/>
    <col min="13322" max="13323" width="10.7109375" style="436" customWidth="1"/>
    <col min="13324" max="13569" width="11.42578125" style="436"/>
    <col min="13570" max="13570" width="9.5703125" style="436" customWidth="1"/>
    <col min="13571" max="13571" width="97.7109375" style="436" customWidth="1"/>
    <col min="13572" max="13572" width="11.140625" style="436" customWidth="1"/>
    <col min="13573" max="13573" width="9.7109375" style="436" customWidth="1"/>
    <col min="13574" max="13574" width="10.7109375" style="436" customWidth="1"/>
    <col min="13575" max="13577" width="20.7109375" style="436" customWidth="1"/>
    <col min="13578" max="13579" width="10.7109375" style="436" customWidth="1"/>
    <col min="13580" max="13825" width="11.42578125" style="436"/>
    <col min="13826" max="13826" width="9.5703125" style="436" customWidth="1"/>
    <col min="13827" max="13827" width="97.7109375" style="436" customWidth="1"/>
    <col min="13828" max="13828" width="11.140625" style="436" customWidth="1"/>
    <col min="13829" max="13829" width="9.7109375" style="436" customWidth="1"/>
    <col min="13830" max="13830" width="10.7109375" style="436" customWidth="1"/>
    <col min="13831" max="13833" width="20.7109375" style="436" customWidth="1"/>
    <col min="13834" max="13835" width="10.7109375" style="436" customWidth="1"/>
    <col min="13836" max="14081" width="11.42578125" style="436"/>
    <col min="14082" max="14082" width="9.5703125" style="436" customWidth="1"/>
    <col min="14083" max="14083" width="97.7109375" style="436" customWidth="1"/>
    <col min="14084" max="14084" width="11.140625" style="436" customWidth="1"/>
    <col min="14085" max="14085" width="9.7109375" style="436" customWidth="1"/>
    <col min="14086" max="14086" width="10.7109375" style="436" customWidth="1"/>
    <col min="14087" max="14089" width="20.7109375" style="436" customWidth="1"/>
    <col min="14090" max="14091" width="10.7109375" style="436" customWidth="1"/>
    <col min="14092" max="14337" width="11.42578125" style="436"/>
    <col min="14338" max="14338" width="9.5703125" style="436" customWidth="1"/>
    <col min="14339" max="14339" width="97.7109375" style="436" customWidth="1"/>
    <col min="14340" max="14340" width="11.140625" style="436" customWidth="1"/>
    <col min="14341" max="14341" width="9.7109375" style="436" customWidth="1"/>
    <col min="14342" max="14342" width="10.7109375" style="436" customWidth="1"/>
    <col min="14343" max="14345" width="20.7109375" style="436" customWidth="1"/>
    <col min="14346" max="14347" width="10.7109375" style="436" customWidth="1"/>
    <col min="14348" max="14593" width="11.42578125" style="436"/>
    <col min="14594" max="14594" width="9.5703125" style="436" customWidth="1"/>
    <col min="14595" max="14595" width="97.7109375" style="436" customWidth="1"/>
    <col min="14596" max="14596" width="11.140625" style="436" customWidth="1"/>
    <col min="14597" max="14597" width="9.7109375" style="436" customWidth="1"/>
    <col min="14598" max="14598" width="10.7109375" style="436" customWidth="1"/>
    <col min="14599" max="14601" width="20.7109375" style="436" customWidth="1"/>
    <col min="14602" max="14603" width="10.7109375" style="436" customWidth="1"/>
    <col min="14604" max="14849" width="11.42578125" style="436"/>
    <col min="14850" max="14850" width="9.5703125" style="436" customWidth="1"/>
    <col min="14851" max="14851" width="97.7109375" style="436" customWidth="1"/>
    <col min="14852" max="14852" width="11.140625" style="436" customWidth="1"/>
    <col min="14853" max="14853" width="9.7109375" style="436" customWidth="1"/>
    <col min="14854" max="14854" width="10.7109375" style="436" customWidth="1"/>
    <col min="14855" max="14857" width="20.7109375" style="436" customWidth="1"/>
    <col min="14858" max="14859" width="10.7109375" style="436" customWidth="1"/>
    <col min="14860" max="15105" width="11.42578125" style="436"/>
    <col min="15106" max="15106" width="9.5703125" style="436" customWidth="1"/>
    <col min="15107" max="15107" width="97.7109375" style="436" customWidth="1"/>
    <col min="15108" max="15108" width="11.140625" style="436" customWidth="1"/>
    <col min="15109" max="15109" width="9.7109375" style="436" customWidth="1"/>
    <col min="15110" max="15110" width="10.7109375" style="436" customWidth="1"/>
    <col min="15111" max="15113" width="20.7109375" style="436" customWidth="1"/>
    <col min="15114" max="15115" width="10.7109375" style="436" customWidth="1"/>
    <col min="15116" max="15361" width="11.42578125" style="436"/>
    <col min="15362" max="15362" width="9.5703125" style="436" customWidth="1"/>
    <col min="15363" max="15363" width="97.7109375" style="436" customWidth="1"/>
    <col min="15364" max="15364" width="11.140625" style="436" customWidth="1"/>
    <col min="15365" max="15365" width="9.7109375" style="436" customWidth="1"/>
    <col min="15366" max="15366" width="10.7109375" style="436" customWidth="1"/>
    <col min="15367" max="15369" width="20.7109375" style="436" customWidth="1"/>
    <col min="15370" max="15371" width="10.7109375" style="436" customWidth="1"/>
    <col min="15372" max="15617" width="11.42578125" style="436"/>
    <col min="15618" max="15618" width="9.5703125" style="436" customWidth="1"/>
    <col min="15619" max="15619" width="97.7109375" style="436" customWidth="1"/>
    <col min="15620" max="15620" width="11.140625" style="436" customWidth="1"/>
    <col min="15621" max="15621" width="9.7109375" style="436" customWidth="1"/>
    <col min="15622" max="15622" width="10.7109375" style="436" customWidth="1"/>
    <col min="15623" max="15625" width="20.7109375" style="436" customWidth="1"/>
    <col min="15626" max="15627" width="10.7109375" style="436" customWidth="1"/>
    <col min="15628" max="15873" width="11.42578125" style="436"/>
    <col min="15874" max="15874" width="9.5703125" style="436" customWidth="1"/>
    <col min="15875" max="15875" width="97.7109375" style="436" customWidth="1"/>
    <col min="15876" max="15876" width="11.140625" style="436" customWidth="1"/>
    <col min="15877" max="15877" width="9.7109375" style="436" customWidth="1"/>
    <col min="15878" max="15878" width="10.7109375" style="436" customWidth="1"/>
    <col min="15879" max="15881" width="20.7109375" style="436" customWidth="1"/>
    <col min="15882" max="15883" width="10.7109375" style="436" customWidth="1"/>
    <col min="15884" max="16129" width="11.42578125" style="436"/>
    <col min="16130" max="16130" width="9.5703125" style="436" customWidth="1"/>
    <col min="16131" max="16131" width="97.7109375" style="436" customWidth="1"/>
    <col min="16132" max="16132" width="11.140625" style="436" customWidth="1"/>
    <col min="16133" max="16133" width="9.7109375" style="436" customWidth="1"/>
    <col min="16134" max="16134" width="10.7109375" style="436" customWidth="1"/>
    <col min="16135" max="16137" width="20.7109375" style="436" customWidth="1"/>
    <col min="16138" max="16139" width="10.7109375" style="436" customWidth="1"/>
    <col min="16140" max="16384" width="11.42578125" style="436"/>
  </cols>
  <sheetData>
    <row r="3" spans="2:12" ht="23.25" x14ac:dyDescent="0.35">
      <c r="B3" s="508"/>
      <c r="C3" s="436"/>
      <c r="D3" s="508"/>
      <c r="E3" s="508"/>
      <c r="F3" s="508"/>
      <c r="G3" s="508"/>
      <c r="H3" s="508"/>
      <c r="I3" s="508"/>
      <c r="J3" s="508"/>
      <c r="K3" s="508"/>
    </row>
    <row r="4" spans="2:12" ht="23.25" x14ac:dyDescent="0.35">
      <c r="B4" s="508"/>
      <c r="C4" s="508"/>
      <c r="D4" s="508"/>
      <c r="E4" s="508"/>
      <c r="F4" s="508"/>
      <c r="G4" s="508"/>
      <c r="H4" s="508"/>
      <c r="I4" s="508"/>
      <c r="J4" s="508"/>
      <c r="K4" s="508"/>
    </row>
    <row r="5" spans="2:12" ht="29.25" customHeight="1" thickBot="1" x14ac:dyDescent="0.4">
      <c r="B5" s="508"/>
      <c r="C5" s="508"/>
      <c r="D5" s="508"/>
      <c r="E5" s="508"/>
      <c r="F5" s="508"/>
      <c r="G5" s="508"/>
      <c r="H5" s="508"/>
      <c r="I5" s="508"/>
      <c r="J5" s="508"/>
      <c r="K5" s="508"/>
    </row>
    <row r="6" spans="2:12" s="510" customFormat="1" ht="26.25" x14ac:dyDescent="0.4">
      <c r="B6" s="721" t="s">
        <v>448</v>
      </c>
      <c r="C6" s="722"/>
      <c r="D6" s="722"/>
      <c r="E6" s="722"/>
      <c r="F6" s="722"/>
      <c r="G6" s="722"/>
      <c r="H6" s="722"/>
      <c r="I6" s="722"/>
      <c r="J6" s="722"/>
      <c r="K6" s="723"/>
      <c r="L6" s="509"/>
    </row>
    <row r="7" spans="2:12" s="510" customFormat="1" ht="27" thickBot="1" x14ac:dyDescent="0.45">
      <c r="B7" s="724" t="s">
        <v>449</v>
      </c>
      <c r="C7" s="725"/>
      <c r="D7" s="725"/>
      <c r="E7" s="725"/>
      <c r="F7" s="725"/>
      <c r="G7" s="725"/>
      <c r="H7" s="725"/>
      <c r="I7" s="725"/>
      <c r="J7" s="725"/>
      <c r="K7" s="726"/>
      <c r="L7" s="509"/>
    </row>
    <row r="8" spans="2:12" ht="16.149999999999999" customHeight="1" x14ac:dyDescent="0.35">
      <c r="B8" s="508"/>
      <c r="C8" s="508"/>
      <c r="D8" s="508"/>
      <c r="E8" s="508"/>
      <c r="F8" s="508"/>
      <c r="G8" s="508"/>
      <c r="H8" s="508"/>
      <c r="I8" s="508"/>
      <c r="J8" s="508"/>
      <c r="K8" s="508"/>
    </row>
    <row r="9" spans="2:12" s="514" customFormat="1" ht="26.25" x14ac:dyDescent="0.25">
      <c r="B9" s="511" t="s">
        <v>450</v>
      </c>
      <c r="C9" s="512"/>
      <c r="D9" s="513"/>
      <c r="E9" s="727" t="s">
        <v>451</v>
      </c>
      <c r="F9" s="728"/>
      <c r="G9" s="728"/>
      <c r="H9" s="728"/>
      <c r="I9" s="728"/>
      <c r="J9" s="728"/>
      <c r="K9" s="728"/>
    </row>
    <row r="10" spans="2:12" s="510" customFormat="1" ht="16.149999999999999" customHeight="1" x14ac:dyDescent="0.4">
      <c r="C10" s="515"/>
      <c r="D10" s="516"/>
      <c r="F10" s="516"/>
    </row>
    <row r="11" spans="2:12" s="514" customFormat="1" ht="26.25" x14ac:dyDescent="0.25">
      <c r="B11" s="511" t="s">
        <v>452</v>
      </c>
      <c r="C11" s="512"/>
      <c r="D11" s="513"/>
      <c r="E11" s="727" t="s">
        <v>453</v>
      </c>
      <c r="F11" s="728"/>
      <c r="G11" s="728"/>
      <c r="H11" s="728"/>
      <c r="I11" s="728"/>
      <c r="J11" s="728"/>
      <c r="K11" s="728"/>
    </row>
    <row r="12" spans="2:12" s="514" customFormat="1" ht="26.25" x14ac:dyDescent="0.25">
      <c r="B12" s="511" t="s">
        <v>454</v>
      </c>
      <c r="C12" s="512"/>
      <c r="D12" s="513"/>
      <c r="E12" s="512"/>
      <c r="G12" s="514" t="s">
        <v>455</v>
      </c>
    </row>
    <row r="13" spans="2:12" s="517" customFormat="1" ht="16.149999999999999" customHeight="1" x14ac:dyDescent="0.25">
      <c r="C13" s="518"/>
      <c r="D13" s="519"/>
      <c r="E13" s="520"/>
    </row>
    <row r="14" spans="2:12" s="521" customFormat="1" ht="19.5" customHeight="1" x14ac:dyDescent="0.2">
      <c r="B14" s="729" t="s">
        <v>456</v>
      </c>
      <c r="C14" s="729"/>
      <c r="D14" s="729"/>
      <c r="E14" s="729"/>
      <c r="F14" s="729"/>
      <c r="G14" s="729"/>
      <c r="H14" s="729"/>
      <c r="I14" s="729"/>
      <c r="J14" s="729"/>
      <c r="K14" s="729"/>
    </row>
    <row r="15" spans="2:12" s="521" customFormat="1" ht="16.149999999999999" customHeight="1" x14ac:dyDescent="0.2">
      <c r="B15" s="709" t="s">
        <v>457</v>
      </c>
      <c r="C15" s="709"/>
      <c r="D15" s="709"/>
      <c r="E15" s="709"/>
      <c r="F15" s="709"/>
      <c r="G15" s="709"/>
      <c r="H15" s="709"/>
      <c r="I15" s="709"/>
      <c r="J15" s="709"/>
      <c r="K15" s="709"/>
    </row>
    <row r="16" spans="2:12" s="521" customFormat="1" ht="16.149999999999999" customHeight="1" x14ac:dyDescent="0.2">
      <c r="B16" s="709" t="s">
        <v>458</v>
      </c>
      <c r="C16" s="709"/>
      <c r="D16" s="709"/>
      <c r="E16" s="709"/>
      <c r="F16" s="709"/>
      <c r="G16" s="709"/>
      <c r="H16" s="709"/>
      <c r="I16" s="709"/>
      <c r="J16" s="709"/>
      <c r="K16" s="709"/>
    </row>
    <row r="17" spans="2:11" s="521" customFormat="1" ht="16.5" customHeight="1" x14ac:dyDescent="0.2">
      <c r="B17" s="710" t="s">
        <v>459</v>
      </c>
      <c r="C17" s="710"/>
      <c r="D17" s="710"/>
      <c r="E17" s="710"/>
      <c r="F17" s="710"/>
      <c r="G17" s="710"/>
      <c r="H17" s="710"/>
      <c r="I17" s="710"/>
      <c r="J17" s="710"/>
      <c r="K17" s="710"/>
    </row>
    <row r="18" spans="2:11" s="521" customFormat="1" ht="9.75" customHeight="1" x14ac:dyDescent="0.2">
      <c r="C18" s="522"/>
      <c r="D18" s="523"/>
      <c r="E18" s="523"/>
      <c r="F18" s="524"/>
      <c r="G18" s="524"/>
      <c r="H18" s="524"/>
    </row>
    <row r="19" spans="2:11" s="521" customFormat="1" ht="15.75" thickBot="1" x14ac:dyDescent="0.25">
      <c r="C19" s="525"/>
      <c r="D19" s="526"/>
      <c r="F19" s="526"/>
    </row>
    <row r="20" spans="2:11" s="521" customFormat="1" ht="15" x14ac:dyDescent="0.2">
      <c r="B20" s="527"/>
      <c r="C20" s="711" t="s">
        <v>460</v>
      </c>
      <c r="D20" s="711" t="s">
        <v>84</v>
      </c>
      <c r="E20" s="711" t="s">
        <v>461</v>
      </c>
      <c r="F20" s="711" t="s">
        <v>462</v>
      </c>
      <c r="G20" s="714" t="s">
        <v>463</v>
      </c>
      <c r="H20" s="715"/>
      <c r="I20" s="716"/>
      <c r="J20" s="711" t="s">
        <v>464</v>
      </c>
      <c r="K20" s="711" t="s">
        <v>465</v>
      </c>
    </row>
    <row r="21" spans="2:11" s="521" customFormat="1" ht="15.75" thickBot="1" x14ac:dyDescent="0.25">
      <c r="B21" s="528"/>
      <c r="C21" s="712"/>
      <c r="D21" s="713"/>
      <c r="E21" s="712"/>
      <c r="F21" s="713"/>
      <c r="G21" s="717"/>
      <c r="H21" s="718"/>
      <c r="I21" s="719"/>
      <c r="J21" s="720"/>
      <c r="K21" s="720"/>
    </row>
    <row r="22" spans="2:11" s="517" customFormat="1" ht="27.75" customHeight="1" x14ac:dyDescent="0.25">
      <c r="B22" s="698" t="s">
        <v>466</v>
      </c>
      <c r="C22" s="529" t="s">
        <v>467</v>
      </c>
      <c r="D22" s="530"/>
      <c r="E22" s="531" t="s">
        <v>468</v>
      </c>
      <c r="F22" s="532"/>
      <c r="G22" s="533"/>
      <c r="H22" s="534"/>
      <c r="I22" s="535"/>
      <c r="J22" s="530"/>
      <c r="K22" s="535"/>
    </row>
    <row r="23" spans="2:11" s="517" customFormat="1" ht="27.75" customHeight="1" x14ac:dyDescent="0.25">
      <c r="B23" s="699"/>
      <c r="C23" s="536" t="s">
        <v>469</v>
      </c>
      <c r="D23" s="537" t="s">
        <v>468</v>
      </c>
      <c r="E23" s="538"/>
      <c r="F23" s="539"/>
      <c r="G23" s="540"/>
      <c r="H23" s="541"/>
      <c r="I23" s="542"/>
      <c r="J23" s="537"/>
      <c r="K23" s="542"/>
    </row>
    <row r="24" spans="2:11" s="517" customFormat="1" ht="27.75" customHeight="1" x14ac:dyDescent="0.25">
      <c r="B24" s="699"/>
      <c r="C24" s="536" t="s">
        <v>470</v>
      </c>
      <c r="D24" s="537"/>
      <c r="E24" s="538" t="s">
        <v>468</v>
      </c>
      <c r="F24" s="539"/>
      <c r="G24" s="540"/>
      <c r="H24" s="541"/>
      <c r="I24" s="542"/>
      <c r="J24" s="537"/>
      <c r="K24" s="542"/>
    </row>
    <row r="25" spans="2:11" s="517" customFormat="1" ht="36" x14ac:dyDescent="0.25">
      <c r="B25" s="699"/>
      <c r="C25" s="536" t="s">
        <v>471</v>
      </c>
      <c r="D25" s="537"/>
      <c r="E25" s="538" t="s">
        <v>468</v>
      </c>
      <c r="F25" s="539"/>
      <c r="G25" s="540"/>
      <c r="H25" s="541"/>
      <c r="I25" s="542"/>
      <c r="J25" s="537"/>
      <c r="K25" s="542"/>
    </row>
    <row r="26" spans="2:11" s="517" customFormat="1" ht="27.75" customHeight="1" x14ac:dyDescent="0.25">
      <c r="B26" s="699"/>
      <c r="C26" s="536" t="s">
        <v>472</v>
      </c>
      <c r="D26" s="543" t="s">
        <v>468</v>
      </c>
      <c r="E26" s="538"/>
      <c r="F26" s="539"/>
      <c r="G26" s="540"/>
      <c r="H26" s="541"/>
      <c r="I26" s="542"/>
      <c r="J26" s="537"/>
      <c r="K26" s="542"/>
    </row>
    <row r="27" spans="2:11" s="517" customFormat="1" ht="27.75" customHeight="1" x14ac:dyDescent="0.25">
      <c r="B27" s="699"/>
      <c r="C27" s="536" t="s">
        <v>473</v>
      </c>
      <c r="D27" s="537" t="s">
        <v>468</v>
      </c>
      <c r="E27" s="538"/>
      <c r="F27" s="539"/>
      <c r="G27" s="540"/>
      <c r="H27" s="541"/>
      <c r="I27" s="542"/>
      <c r="J27" s="537"/>
      <c r="K27" s="542"/>
    </row>
    <row r="28" spans="2:11" s="517" customFormat="1" ht="27.75" customHeight="1" x14ac:dyDescent="0.25">
      <c r="B28" s="699"/>
      <c r="C28" s="536" t="s">
        <v>474</v>
      </c>
      <c r="D28" s="537"/>
      <c r="E28" s="538"/>
      <c r="F28" s="539"/>
      <c r="G28" s="540"/>
      <c r="H28" s="541"/>
      <c r="I28" s="542"/>
      <c r="J28" s="537"/>
      <c r="K28" s="542"/>
    </row>
    <row r="29" spans="2:11" s="517" customFormat="1" ht="27.75" customHeight="1" x14ac:dyDescent="0.25">
      <c r="B29" s="699"/>
      <c r="C29" s="536" t="s">
        <v>475</v>
      </c>
      <c r="D29" s="537" t="s">
        <v>468</v>
      </c>
      <c r="E29" s="538"/>
      <c r="F29" s="539"/>
      <c r="G29" s="540"/>
      <c r="H29" s="541"/>
      <c r="I29" s="542"/>
      <c r="J29" s="537"/>
      <c r="K29" s="542"/>
    </row>
    <row r="30" spans="2:11" s="517" customFormat="1" ht="27.75" customHeight="1" x14ac:dyDescent="0.25">
      <c r="B30" s="699"/>
      <c r="C30" s="536" t="s">
        <v>476</v>
      </c>
      <c r="D30" s="537"/>
      <c r="E30" s="538" t="s">
        <v>468</v>
      </c>
      <c r="F30" s="539"/>
      <c r="G30" s="540"/>
      <c r="H30" s="541"/>
      <c r="I30" s="542"/>
      <c r="J30" s="537"/>
      <c r="K30" s="542"/>
    </row>
    <row r="31" spans="2:11" s="517" customFormat="1" ht="27.75" customHeight="1" x14ac:dyDescent="0.25">
      <c r="B31" s="699"/>
      <c r="C31" s="536" t="s">
        <v>477</v>
      </c>
      <c r="D31" s="537"/>
      <c r="E31" s="538"/>
      <c r="F31" s="539"/>
      <c r="G31" s="540"/>
      <c r="H31" s="541"/>
      <c r="I31" s="542"/>
      <c r="J31" s="537"/>
      <c r="K31" s="542"/>
    </row>
    <row r="32" spans="2:11" s="517" customFormat="1" ht="27.75" customHeight="1" x14ac:dyDescent="0.25">
      <c r="B32" s="699"/>
      <c r="C32" s="536" t="s">
        <v>478</v>
      </c>
      <c r="D32" s="537"/>
      <c r="E32" s="538"/>
      <c r="F32" s="539"/>
      <c r="G32" s="540"/>
      <c r="H32" s="541"/>
      <c r="I32" s="542"/>
      <c r="J32" s="537"/>
      <c r="K32" s="542"/>
    </row>
    <row r="33" spans="2:11" s="517" customFormat="1" ht="27.75" customHeight="1" x14ac:dyDescent="0.25">
      <c r="B33" s="699"/>
      <c r="C33" s="536" t="s">
        <v>479</v>
      </c>
      <c r="D33" s="537"/>
      <c r="E33" s="538"/>
      <c r="F33" s="539"/>
      <c r="G33" s="540"/>
      <c r="H33" s="541"/>
      <c r="I33" s="542"/>
      <c r="J33" s="537"/>
      <c r="K33" s="542"/>
    </row>
    <row r="34" spans="2:11" s="517" customFormat="1" ht="27.75" customHeight="1" x14ac:dyDescent="0.25">
      <c r="B34" s="699"/>
      <c r="C34" s="536" t="s">
        <v>480</v>
      </c>
      <c r="D34" s="537"/>
      <c r="E34" s="538"/>
      <c r="F34" s="539"/>
      <c r="G34" s="540"/>
      <c r="H34" s="541"/>
      <c r="I34" s="542"/>
      <c r="J34" s="537"/>
      <c r="K34" s="542"/>
    </row>
    <row r="35" spans="2:11" s="517" customFormat="1" ht="27.75" customHeight="1" x14ac:dyDescent="0.25">
      <c r="B35" s="699"/>
      <c r="C35" s="536" t="s">
        <v>481</v>
      </c>
      <c r="D35" s="543" t="s">
        <v>468</v>
      </c>
      <c r="E35" s="538"/>
      <c r="F35" s="539"/>
      <c r="G35" s="540"/>
      <c r="H35" s="541"/>
      <c r="I35" s="542"/>
      <c r="J35" s="537"/>
      <c r="K35" s="542"/>
    </row>
    <row r="36" spans="2:11" s="517" customFormat="1" ht="27.75" customHeight="1" x14ac:dyDescent="0.25">
      <c r="B36" s="699"/>
      <c r="C36" s="536" t="s">
        <v>482</v>
      </c>
      <c r="D36" s="537"/>
      <c r="E36" s="538"/>
      <c r="F36" s="539"/>
      <c r="G36" s="540"/>
      <c r="H36" s="541"/>
      <c r="I36" s="542"/>
      <c r="J36" s="537"/>
      <c r="K36" s="542"/>
    </row>
    <row r="37" spans="2:11" s="517" customFormat="1" ht="27.75" customHeight="1" x14ac:dyDescent="0.25">
      <c r="B37" s="699"/>
      <c r="C37" s="536" t="s">
        <v>483</v>
      </c>
      <c r="D37" s="537"/>
      <c r="E37" s="538"/>
      <c r="F37" s="539"/>
      <c r="G37" s="540"/>
      <c r="H37" s="541"/>
      <c r="I37" s="542"/>
      <c r="J37" s="537"/>
      <c r="K37" s="542"/>
    </row>
    <row r="38" spans="2:11" s="517" customFormat="1" ht="27.75" customHeight="1" x14ac:dyDescent="0.25">
      <c r="B38" s="699"/>
      <c r="C38" s="536" t="s">
        <v>484</v>
      </c>
      <c r="D38" s="537"/>
      <c r="E38" s="538"/>
      <c r="F38" s="539"/>
      <c r="G38" s="540"/>
      <c r="H38" s="541"/>
      <c r="I38" s="542"/>
      <c r="J38" s="537"/>
      <c r="K38" s="542"/>
    </row>
    <row r="39" spans="2:11" s="517" customFormat="1" ht="27.75" customHeight="1" x14ac:dyDescent="0.25">
      <c r="B39" s="699"/>
      <c r="C39" s="536" t="s">
        <v>485</v>
      </c>
      <c r="D39" s="537" t="s">
        <v>468</v>
      </c>
      <c r="E39" s="538"/>
      <c r="F39" s="539"/>
      <c r="G39" s="540"/>
      <c r="H39" s="541"/>
      <c r="I39" s="542"/>
      <c r="J39" s="537"/>
      <c r="K39" s="542"/>
    </row>
    <row r="40" spans="2:11" s="517" customFormat="1" ht="27.75" customHeight="1" x14ac:dyDescent="0.25">
      <c r="B40" s="699"/>
      <c r="C40" s="536" t="s">
        <v>486</v>
      </c>
      <c r="D40" s="537" t="s">
        <v>468</v>
      </c>
      <c r="E40" s="538"/>
      <c r="F40" s="539"/>
      <c r="G40" s="540"/>
      <c r="H40" s="541"/>
      <c r="I40" s="542"/>
      <c r="J40" s="537"/>
      <c r="K40" s="542"/>
    </row>
    <row r="41" spans="2:11" s="517" customFormat="1" ht="27.75" customHeight="1" x14ac:dyDescent="0.25">
      <c r="B41" s="699"/>
      <c r="C41" s="536" t="s">
        <v>487</v>
      </c>
      <c r="D41" s="537" t="s">
        <v>468</v>
      </c>
      <c r="E41" s="538" t="s">
        <v>468</v>
      </c>
      <c r="F41" s="539" t="s">
        <v>468</v>
      </c>
      <c r="G41" s="540"/>
      <c r="H41" s="541"/>
      <c r="I41" s="542"/>
      <c r="J41" s="537"/>
      <c r="K41" s="542"/>
    </row>
    <row r="42" spans="2:11" s="517" customFormat="1" ht="27.75" customHeight="1" x14ac:dyDescent="0.25">
      <c r="B42" s="699"/>
      <c r="C42" s="536" t="s">
        <v>488</v>
      </c>
      <c r="D42" s="537"/>
      <c r="E42" s="538"/>
      <c r="F42" s="539"/>
      <c r="G42" s="540"/>
      <c r="H42" s="541"/>
      <c r="I42" s="542"/>
      <c r="J42" s="537"/>
      <c r="K42" s="542"/>
    </row>
    <row r="43" spans="2:11" s="517" customFormat="1" ht="27.75" customHeight="1" x14ac:dyDescent="0.25">
      <c r="B43" s="699"/>
      <c r="C43" s="536" t="s">
        <v>489</v>
      </c>
      <c r="D43" s="537"/>
      <c r="E43" s="538"/>
      <c r="F43" s="539"/>
      <c r="G43" s="540"/>
      <c r="H43" s="541"/>
      <c r="I43" s="542"/>
      <c r="J43" s="537"/>
      <c r="K43" s="542"/>
    </row>
    <row r="44" spans="2:11" s="517" customFormat="1" ht="27.75" customHeight="1" x14ac:dyDescent="0.25">
      <c r="B44" s="699"/>
      <c r="C44" s="536" t="s">
        <v>490</v>
      </c>
      <c r="D44" s="537"/>
      <c r="E44" s="538"/>
      <c r="F44" s="539"/>
      <c r="G44" s="540"/>
      <c r="H44" s="541"/>
      <c r="I44" s="542"/>
      <c r="J44" s="537"/>
      <c r="K44" s="542"/>
    </row>
    <row r="45" spans="2:11" s="517" customFormat="1" ht="36" x14ac:dyDescent="0.25">
      <c r="B45" s="699"/>
      <c r="C45" s="536" t="s">
        <v>491</v>
      </c>
      <c r="D45" s="537"/>
      <c r="E45" s="538"/>
      <c r="F45" s="539"/>
      <c r="G45" s="540"/>
      <c r="H45" s="541"/>
      <c r="I45" s="542"/>
      <c r="J45" s="537"/>
      <c r="K45" s="542"/>
    </row>
    <row r="46" spans="2:11" s="517" customFormat="1" ht="27.75" customHeight="1" x14ac:dyDescent="0.25">
      <c r="B46" s="699"/>
      <c r="C46" s="536" t="s">
        <v>492</v>
      </c>
      <c r="D46" s="537"/>
      <c r="E46" s="538"/>
      <c r="F46" s="539"/>
      <c r="G46" s="540"/>
      <c r="H46" s="541"/>
      <c r="I46" s="542"/>
      <c r="J46" s="537"/>
      <c r="K46" s="542"/>
    </row>
    <row r="47" spans="2:11" s="517" customFormat="1" ht="27.75" customHeight="1" x14ac:dyDescent="0.25">
      <c r="B47" s="699"/>
      <c r="C47" s="536" t="s">
        <v>493</v>
      </c>
      <c r="D47" s="537"/>
      <c r="E47" s="538"/>
      <c r="F47" s="539"/>
      <c r="G47" s="540"/>
      <c r="H47" s="541"/>
      <c r="I47" s="542"/>
      <c r="J47" s="537"/>
      <c r="K47" s="542"/>
    </row>
    <row r="48" spans="2:11" s="517" customFormat="1" ht="27.75" customHeight="1" x14ac:dyDescent="0.25">
      <c r="B48" s="699"/>
      <c r="C48" s="536" t="s">
        <v>494</v>
      </c>
      <c r="D48" s="537"/>
      <c r="E48" s="538"/>
      <c r="F48" s="539"/>
      <c r="G48" s="540"/>
      <c r="H48" s="541"/>
      <c r="I48" s="542"/>
      <c r="J48" s="537"/>
      <c r="K48" s="542"/>
    </row>
    <row r="49" spans="2:11" s="517" customFormat="1" ht="27.75" customHeight="1" x14ac:dyDescent="0.25">
      <c r="B49" s="699"/>
      <c r="C49" s="536" t="s">
        <v>495</v>
      </c>
      <c r="D49" s="537"/>
      <c r="E49" s="538"/>
      <c r="F49" s="539"/>
      <c r="G49" s="540"/>
      <c r="H49" s="541"/>
      <c r="I49" s="542"/>
      <c r="J49" s="537"/>
      <c r="K49" s="542"/>
    </row>
    <row r="50" spans="2:11" s="517" customFormat="1" ht="27.75" customHeight="1" x14ac:dyDescent="0.25">
      <c r="B50" s="699"/>
      <c r="C50" s="536" t="s">
        <v>496</v>
      </c>
      <c r="D50" s="537" t="s">
        <v>468</v>
      </c>
      <c r="E50" s="538"/>
      <c r="F50" s="539" t="s">
        <v>468</v>
      </c>
      <c r="G50" s="540"/>
      <c r="H50" s="541"/>
      <c r="I50" s="542"/>
      <c r="J50" s="537"/>
      <c r="K50" s="542"/>
    </row>
    <row r="51" spans="2:11" s="517" customFormat="1" ht="27.75" customHeight="1" x14ac:dyDescent="0.25">
      <c r="B51" s="699"/>
      <c r="C51" s="536" t="s">
        <v>497</v>
      </c>
      <c r="D51" s="537"/>
      <c r="E51" s="538"/>
      <c r="F51" s="539"/>
      <c r="G51" s="540"/>
      <c r="H51" s="541"/>
      <c r="I51" s="542"/>
      <c r="J51" s="537"/>
      <c r="K51" s="542"/>
    </row>
    <row r="52" spans="2:11" s="517" customFormat="1" ht="27.75" customHeight="1" x14ac:dyDescent="0.25">
      <c r="B52" s="699"/>
      <c r="C52" s="536" t="s">
        <v>498</v>
      </c>
      <c r="D52" s="537"/>
      <c r="E52" s="538"/>
      <c r="F52" s="539"/>
      <c r="G52" s="540"/>
      <c r="H52" s="541"/>
      <c r="I52" s="542"/>
      <c r="J52" s="537"/>
      <c r="K52" s="542"/>
    </row>
    <row r="53" spans="2:11" s="517" customFormat="1" ht="27.75" customHeight="1" x14ac:dyDescent="0.25">
      <c r="B53" s="699"/>
      <c r="C53" s="536" t="s">
        <v>499</v>
      </c>
      <c r="D53" s="537"/>
      <c r="E53" s="538"/>
      <c r="F53" s="539"/>
      <c r="G53" s="540"/>
      <c r="H53" s="541"/>
      <c r="I53" s="542"/>
      <c r="J53" s="537"/>
      <c r="K53" s="542"/>
    </row>
    <row r="54" spans="2:11" s="517" customFormat="1" ht="27.75" customHeight="1" x14ac:dyDescent="0.25">
      <c r="B54" s="699"/>
      <c r="C54" s="536" t="s">
        <v>500</v>
      </c>
      <c r="D54" s="537"/>
      <c r="E54" s="538"/>
      <c r="F54" s="539"/>
      <c r="G54" s="540"/>
      <c r="H54" s="541"/>
      <c r="I54" s="542"/>
      <c r="J54" s="537"/>
      <c r="K54" s="542"/>
    </row>
    <row r="55" spans="2:11" s="517" customFormat="1" ht="27.75" customHeight="1" x14ac:dyDescent="0.25">
      <c r="B55" s="699"/>
      <c r="C55" s="536" t="s">
        <v>501</v>
      </c>
      <c r="D55" s="537"/>
      <c r="E55" s="538"/>
      <c r="F55" s="539"/>
      <c r="G55" s="540"/>
      <c r="H55" s="541"/>
      <c r="I55" s="542"/>
      <c r="J55" s="537"/>
      <c r="K55" s="542"/>
    </row>
    <row r="56" spans="2:11" s="517" customFormat="1" ht="27.75" customHeight="1" x14ac:dyDescent="0.25">
      <c r="B56" s="699"/>
      <c r="C56" s="536" t="s">
        <v>502</v>
      </c>
      <c r="D56" s="537"/>
      <c r="E56" s="538" t="s">
        <v>468</v>
      </c>
      <c r="F56" s="539"/>
      <c r="G56" s="540"/>
      <c r="H56" s="541"/>
      <c r="I56" s="542"/>
      <c r="J56" s="537"/>
      <c r="K56" s="542"/>
    </row>
    <row r="57" spans="2:11" s="517" customFormat="1" ht="27.75" customHeight="1" x14ac:dyDescent="0.25">
      <c r="B57" s="699"/>
      <c r="C57" s="536" t="s">
        <v>503</v>
      </c>
      <c r="D57" s="537"/>
      <c r="E57" s="538" t="s">
        <v>468</v>
      </c>
      <c r="F57" s="539"/>
      <c r="G57" s="540"/>
      <c r="H57" s="541"/>
      <c r="I57" s="542"/>
      <c r="J57" s="537"/>
      <c r="K57" s="542"/>
    </row>
    <row r="58" spans="2:11" s="517" customFormat="1" ht="27.75" customHeight="1" x14ac:dyDescent="0.25">
      <c r="B58" s="699"/>
      <c r="C58" s="536" t="s">
        <v>504</v>
      </c>
      <c r="D58" s="537"/>
      <c r="E58" s="538"/>
      <c r="F58" s="539"/>
      <c r="G58" s="540"/>
      <c r="H58" s="541"/>
      <c r="I58" s="542"/>
      <c r="J58" s="537"/>
      <c r="K58" s="542"/>
    </row>
    <row r="59" spans="2:11" s="517" customFormat="1" ht="27.75" customHeight="1" x14ac:dyDescent="0.25">
      <c r="B59" s="699"/>
      <c r="C59" s="536" t="s">
        <v>505</v>
      </c>
      <c r="D59" s="537"/>
      <c r="E59" s="538"/>
      <c r="F59" s="539"/>
      <c r="G59" s="540"/>
      <c r="H59" s="541"/>
      <c r="I59" s="542"/>
      <c r="J59" s="537"/>
      <c r="K59" s="542"/>
    </row>
    <row r="60" spans="2:11" s="517" customFormat="1" ht="27.75" customHeight="1" x14ac:dyDescent="0.25">
      <c r="B60" s="699"/>
      <c r="C60" s="536" t="s">
        <v>506</v>
      </c>
      <c r="D60" s="537"/>
      <c r="E60" s="538"/>
      <c r="F60" s="539"/>
      <c r="G60" s="540"/>
      <c r="H60" s="541"/>
      <c r="I60" s="542"/>
      <c r="J60" s="537"/>
      <c r="K60" s="542"/>
    </row>
    <row r="61" spans="2:11" s="517" customFormat="1" ht="27.75" customHeight="1" x14ac:dyDescent="0.25">
      <c r="B61" s="699"/>
      <c r="C61" s="536" t="s">
        <v>507</v>
      </c>
      <c r="D61" s="537"/>
      <c r="E61" s="538"/>
      <c r="F61" s="539"/>
      <c r="G61" s="540"/>
      <c r="H61" s="541"/>
      <c r="I61" s="542"/>
      <c r="J61" s="537"/>
      <c r="K61" s="542"/>
    </row>
    <row r="62" spans="2:11" s="517" customFormat="1" ht="27.75" customHeight="1" x14ac:dyDescent="0.25">
      <c r="B62" s="699"/>
      <c r="C62" s="536" t="s">
        <v>508</v>
      </c>
      <c r="D62" s="537"/>
      <c r="E62" s="538"/>
      <c r="F62" s="539"/>
      <c r="G62" s="540"/>
      <c r="H62" s="541"/>
      <c r="I62" s="542"/>
      <c r="J62" s="537"/>
      <c r="K62" s="542"/>
    </row>
    <row r="63" spans="2:11" s="517" customFormat="1" ht="27.75" customHeight="1" x14ac:dyDescent="0.25">
      <c r="B63" s="699"/>
      <c r="C63" s="536" t="s">
        <v>509</v>
      </c>
      <c r="D63" s="537"/>
      <c r="E63" s="538"/>
      <c r="F63" s="539"/>
      <c r="G63" s="540"/>
      <c r="H63" s="541"/>
      <c r="I63" s="542"/>
      <c r="J63" s="537"/>
      <c r="K63" s="542"/>
    </row>
    <row r="64" spans="2:11" s="517" customFormat="1" ht="27.75" customHeight="1" x14ac:dyDescent="0.25">
      <c r="B64" s="699"/>
      <c r="C64" s="536" t="s">
        <v>510</v>
      </c>
      <c r="D64" s="537" t="s">
        <v>468</v>
      </c>
      <c r="E64" s="538" t="s">
        <v>468</v>
      </c>
      <c r="F64" s="539" t="s">
        <v>468</v>
      </c>
      <c r="G64" s="540"/>
      <c r="H64" s="541"/>
      <c r="I64" s="542"/>
      <c r="J64" s="537"/>
      <c r="K64" s="542"/>
    </row>
    <row r="65" spans="2:11" s="517" customFormat="1" ht="27.75" customHeight="1" x14ac:dyDescent="0.25">
      <c r="B65" s="699"/>
      <c r="C65" s="536" t="s">
        <v>511</v>
      </c>
      <c r="D65" s="537"/>
      <c r="E65" s="538"/>
      <c r="F65" s="539"/>
      <c r="G65" s="540"/>
      <c r="H65" s="541"/>
      <c r="I65" s="542"/>
      <c r="J65" s="537"/>
      <c r="K65" s="542"/>
    </row>
    <row r="66" spans="2:11" s="517" customFormat="1" ht="27.75" customHeight="1" x14ac:dyDescent="0.25">
      <c r="B66" s="699"/>
      <c r="C66" s="536" t="s">
        <v>512</v>
      </c>
      <c r="D66" s="537"/>
      <c r="E66" s="538"/>
      <c r="F66" s="539"/>
      <c r="G66" s="540"/>
      <c r="H66" s="541"/>
      <c r="I66" s="542"/>
      <c r="J66" s="537"/>
      <c r="K66" s="542"/>
    </row>
    <row r="67" spans="2:11" s="517" customFormat="1" ht="27.75" customHeight="1" x14ac:dyDescent="0.25">
      <c r="B67" s="699"/>
      <c r="C67" s="536" t="s">
        <v>513</v>
      </c>
      <c r="D67" s="537"/>
      <c r="E67" s="538"/>
      <c r="F67" s="539"/>
      <c r="G67" s="540"/>
      <c r="H67" s="541"/>
      <c r="I67" s="542"/>
      <c r="J67" s="537"/>
      <c r="K67" s="542"/>
    </row>
    <row r="68" spans="2:11" s="517" customFormat="1" ht="27.75" customHeight="1" x14ac:dyDescent="0.25">
      <c r="B68" s="699"/>
      <c r="C68" s="536" t="s">
        <v>514</v>
      </c>
      <c r="D68" s="537"/>
      <c r="E68" s="538"/>
      <c r="F68" s="539"/>
      <c r="G68" s="540"/>
      <c r="H68" s="541"/>
      <c r="I68" s="542"/>
      <c r="J68" s="537"/>
      <c r="K68" s="542"/>
    </row>
    <row r="69" spans="2:11" s="517" customFormat="1" ht="27.75" customHeight="1" x14ac:dyDescent="0.25">
      <c r="B69" s="699"/>
      <c r="C69" s="536" t="s">
        <v>515</v>
      </c>
      <c r="D69" s="537"/>
      <c r="E69" s="538"/>
      <c r="F69" s="539"/>
      <c r="G69" s="540"/>
      <c r="H69" s="541"/>
      <c r="I69" s="542"/>
      <c r="J69" s="537"/>
      <c r="K69" s="542"/>
    </row>
    <row r="70" spans="2:11" s="517" customFormat="1" ht="27.75" customHeight="1" x14ac:dyDescent="0.25">
      <c r="B70" s="699"/>
      <c r="C70" s="536" t="s">
        <v>516</v>
      </c>
      <c r="D70" s="537"/>
      <c r="E70" s="538"/>
      <c r="F70" s="539"/>
      <c r="G70" s="540"/>
      <c r="H70" s="541"/>
      <c r="I70" s="542"/>
      <c r="J70" s="537"/>
      <c r="K70" s="542"/>
    </row>
    <row r="71" spans="2:11" s="517" customFormat="1" ht="36.75" thickBot="1" x14ac:dyDescent="0.3">
      <c r="B71" s="700"/>
      <c r="C71" s="544" t="s">
        <v>517</v>
      </c>
      <c r="D71" s="545"/>
      <c r="E71" s="546"/>
      <c r="F71" s="547"/>
      <c r="G71" s="548"/>
      <c r="H71" s="549"/>
      <c r="I71" s="550"/>
      <c r="J71" s="545"/>
      <c r="K71" s="550"/>
    </row>
    <row r="72" spans="2:11" s="517" customFormat="1" ht="63" customHeight="1" x14ac:dyDescent="0.25">
      <c r="B72" s="701" t="s">
        <v>518</v>
      </c>
      <c r="C72" s="701"/>
      <c r="D72" s="701"/>
      <c r="E72" s="701"/>
      <c r="F72" s="701"/>
      <c r="G72" s="701"/>
      <c r="H72" s="701"/>
      <c r="I72" s="701"/>
      <c r="J72" s="701"/>
      <c r="K72" s="701"/>
    </row>
    <row r="73" spans="2:11" s="551" customFormat="1" ht="28.35" customHeight="1" thickBot="1" x14ac:dyDescent="0.3">
      <c r="B73" s="702" t="s">
        <v>519</v>
      </c>
      <c r="C73" s="703"/>
      <c r="D73" s="703"/>
      <c r="E73" s="703"/>
      <c r="F73" s="703"/>
      <c r="G73" s="703"/>
      <c r="H73" s="703"/>
      <c r="I73" s="703"/>
      <c r="J73" s="703"/>
      <c r="K73" s="704"/>
    </row>
    <row r="74" spans="2:11" s="551" customFormat="1" ht="28.35" customHeight="1" thickBot="1" x14ac:dyDescent="0.3">
      <c r="B74" s="552" t="s">
        <v>520</v>
      </c>
      <c r="C74" s="553" t="s">
        <v>521</v>
      </c>
      <c r="D74" s="705" t="s">
        <v>522</v>
      </c>
      <c r="E74" s="706"/>
      <c r="F74" s="706"/>
      <c r="G74" s="707"/>
      <c r="H74" s="705" t="s">
        <v>523</v>
      </c>
      <c r="I74" s="706"/>
      <c r="J74" s="706"/>
      <c r="K74" s="707"/>
    </row>
    <row r="75" spans="2:11" s="517" customFormat="1" ht="27.75" customHeight="1" x14ac:dyDescent="0.25">
      <c r="B75" s="695" t="s">
        <v>4</v>
      </c>
      <c r="C75" s="554" t="s">
        <v>524</v>
      </c>
      <c r="D75" s="686"/>
      <c r="E75" s="687"/>
      <c r="F75" s="687"/>
      <c r="G75" s="688"/>
      <c r="H75" s="555"/>
      <c r="I75" s="555"/>
      <c r="J75" s="555"/>
      <c r="K75" s="556"/>
    </row>
    <row r="76" spans="2:11" s="517" customFormat="1" ht="27.75" customHeight="1" x14ac:dyDescent="0.25">
      <c r="B76" s="696"/>
      <c r="C76" s="557" t="s">
        <v>525</v>
      </c>
      <c r="D76" s="689"/>
      <c r="E76" s="690"/>
      <c r="F76" s="690"/>
      <c r="G76" s="691"/>
      <c r="H76" s="558"/>
      <c r="I76" s="558"/>
      <c r="J76" s="558"/>
      <c r="K76" s="559"/>
    </row>
    <row r="77" spans="2:11" s="517" customFormat="1" ht="27.75" customHeight="1" x14ac:dyDescent="0.25">
      <c r="B77" s="696"/>
      <c r="C77" s="557" t="s">
        <v>526</v>
      </c>
      <c r="D77" s="689"/>
      <c r="E77" s="690"/>
      <c r="F77" s="690"/>
      <c r="G77" s="691"/>
      <c r="H77" s="558"/>
      <c r="I77" s="558"/>
      <c r="J77" s="558"/>
      <c r="K77" s="559"/>
    </row>
    <row r="78" spans="2:11" s="517" customFormat="1" ht="27.75" customHeight="1" x14ac:dyDescent="0.25">
      <c r="B78" s="696"/>
      <c r="C78" s="560" t="s">
        <v>527</v>
      </c>
      <c r="D78" s="689"/>
      <c r="E78" s="690"/>
      <c r="F78" s="690"/>
      <c r="G78" s="691"/>
      <c r="H78" s="558"/>
      <c r="I78" s="558"/>
      <c r="J78" s="558"/>
      <c r="K78" s="559"/>
    </row>
    <row r="79" spans="2:11" s="517" customFormat="1" ht="27.75" customHeight="1" x14ac:dyDescent="0.25">
      <c r="B79" s="696"/>
      <c r="C79" s="557" t="s">
        <v>528</v>
      </c>
      <c r="D79" s="689"/>
      <c r="E79" s="690"/>
      <c r="F79" s="690"/>
      <c r="G79" s="691"/>
      <c r="H79" s="558"/>
      <c r="I79" s="558"/>
      <c r="J79" s="558"/>
      <c r="K79" s="559"/>
    </row>
    <row r="80" spans="2:11" s="517" customFormat="1" ht="27.75" customHeight="1" x14ac:dyDescent="0.25">
      <c r="B80" s="696"/>
      <c r="C80" s="557" t="s">
        <v>529</v>
      </c>
      <c r="D80" s="689"/>
      <c r="E80" s="690"/>
      <c r="F80" s="690"/>
      <c r="G80" s="691"/>
      <c r="H80" s="558"/>
      <c r="I80" s="558"/>
      <c r="J80" s="558"/>
      <c r="K80" s="559"/>
    </row>
    <row r="81" spans="2:11" s="517" customFormat="1" ht="27.75" customHeight="1" x14ac:dyDescent="0.25">
      <c r="B81" s="696"/>
      <c r="C81" s="557" t="s">
        <v>530</v>
      </c>
      <c r="D81" s="689"/>
      <c r="E81" s="690"/>
      <c r="F81" s="690"/>
      <c r="G81" s="691"/>
      <c r="H81" s="558"/>
      <c r="I81" s="558"/>
      <c r="J81" s="558"/>
      <c r="K81" s="559"/>
    </row>
    <row r="82" spans="2:11" s="517" customFormat="1" ht="27.75" customHeight="1" x14ac:dyDescent="0.25">
      <c r="B82" s="696"/>
      <c r="C82" s="557" t="s">
        <v>531</v>
      </c>
      <c r="D82" s="689"/>
      <c r="E82" s="690"/>
      <c r="F82" s="690"/>
      <c r="G82" s="691"/>
      <c r="H82" s="558"/>
      <c r="I82" s="558"/>
      <c r="J82" s="558"/>
      <c r="K82" s="559"/>
    </row>
    <row r="83" spans="2:11" s="517" customFormat="1" ht="27.75" customHeight="1" x14ac:dyDescent="0.25">
      <c r="B83" s="696"/>
      <c r="C83" s="557" t="s">
        <v>532</v>
      </c>
      <c r="D83" s="689"/>
      <c r="E83" s="690"/>
      <c r="F83" s="690"/>
      <c r="G83" s="691"/>
      <c r="H83" s="558"/>
      <c r="I83" s="558"/>
      <c r="J83" s="558"/>
      <c r="K83" s="559"/>
    </row>
    <row r="84" spans="2:11" s="517" customFormat="1" ht="27.75" customHeight="1" x14ac:dyDescent="0.25">
      <c r="B84" s="708"/>
      <c r="C84" s="561" t="s">
        <v>533</v>
      </c>
      <c r="D84" s="689"/>
      <c r="E84" s="690"/>
      <c r="F84" s="690"/>
      <c r="G84" s="691"/>
      <c r="H84" s="558"/>
      <c r="I84" s="558"/>
      <c r="J84" s="558"/>
      <c r="K84" s="559"/>
    </row>
    <row r="85" spans="2:11" s="517" customFormat="1" ht="27.75" customHeight="1" x14ac:dyDescent="0.25">
      <c r="B85" s="708"/>
      <c r="C85" s="561" t="s">
        <v>534</v>
      </c>
      <c r="D85" s="689"/>
      <c r="E85" s="690"/>
      <c r="F85" s="690"/>
      <c r="G85" s="691"/>
      <c r="H85" s="558"/>
      <c r="I85" s="558"/>
      <c r="J85" s="558"/>
      <c r="K85" s="559"/>
    </row>
    <row r="86" spans="2:11" s="517" customFormat="1" ht="27.75" customHeight="1" x14ac:dyDescent="0.25">
      <c r="B86" s="708"/>
      <c r="C86" s="561" t="s">
        <v>535</v>
      </c>
      <c r="D86" s="689"/>
      <c r="E86" s="690"/>
      <c r="F86" s="690"/>
      <c r="G86" s="691"/>
      <c r="H86" s="558"/>
      <c r="I86" s="558"/>
      <c r="J86" s="558"/>
      <c r="K86" s="559"/>
    </row>
    <row r="87" spans="2:11" s="517" customFormat="1" ht="27.75" customHeight="1" thickBot="1" x14ac:dyDescent="0.3">
      <c r="B87" s="708"/>
      <c r="C87" s="561" t="s">
        <v>536</v>
      </c>
      <c r="D87" s="692"/>
      <c r="E87" s="693"/>
      <c r="F87" s="693"/>
      <c r="G87" s="694"/>
      <c r="H87" s="562"/>
      <c r="I87" s="562"/>
      <c r="J87" s="562"/>
      <c r="K87" s="563"/>
    </row>
    <row r="88" spans="2:11" s="517" customFormat="1" ht="27.75" customHeight="1" x14ac:dyDescent="0.25">
      <c r="B88" s="695" t="s">
        <v>1</v>
      </c>
      <c r="C88" s="554" t="s">
        <v>537</v>
      </c>
      <c r="D88" s="686"/>
      <c r="E88" s="687"/>
      <c r="F88" s="687"/>
      <c r="G88" s="688"/>
      <c r="H88" s="555"/>
      <c r="I88" s="555"/>
      <c r="J88" s="555"/>
      <c r="K88" s="556"/>
    </row>
    <row r="89" spans="2:11" s="517" customFormat="1" ht="27.75" customHeight="1" x14ac:dyDescent="0.25">
      <c r="B89" s="696"/>
      <c r="C89" s="557" t="s">
        <v>538</v>
      </c>
      <c r="D89" s="689"/>
      <c r="E89" s="690"/>
      <c r="F89" s="690"/>
      <c r="G89" s="691"/>
      <c r="H89" s="558"/>
      <c r="I89" s="558"/>
      <c r="J89" s="558"/>
      <c r="K89" s="559"/>
    </row>
    <row r="90" spans="2:11" s="517" customFormat="1" ht="27.75" customHeight="1" x14ac:dyDescent="0.25">
      <c r="B90" s="696"/>
      <c r="C90" s="557" t="s">
        <v>539</v>
      </c>
      <c r="D90" s="689"/>
      <c r="E90" s="690"/>
      <c r="F90" s="690"/>
      <c r="G90" s="691"/>
      <c r="H90" s="558"/>
      <c r="I90" s="558"/>
      <c r="J90" s="558"/>
      <c r="K90" s="559"/>
    </row>
    <row r="91" spans="2:11" s="517" customFormat="1" ht="27.75" customHeight="1" x14ac:dyDescent="0.25">
      <c r="B91" s="696"/>
      <c r="C91" s="557" t="s">
        <v>540</v>
      </c>
      <c r="D91" s="689"/>
      <c r="E91" s="690"/>
      <c r="F91" s="690"/>
      <c r="G91" s="691"/>
      <c r="H91" s="558"/>
      <c r="I91" s="558"/>
      <c r="J91" s="558"/>
      <c r="K91" s="559"/>
    </row>
    <row r="92" spans="2:11" s="517" customFormat="1" ht="27.75" customHeight="1" x14ac:dyDescent="0.25">
      <c r="B92" s="696"/>
      <c r="C92" s="557" t="s">
        <v>541</v>
      </c>
      <c r="D92" s="689"/>
      <c r="E92" s="690"/>
      <c r="F92" s="690"/>
      <c r="G92" s="691"/>
      <c r="H92" s="558"/>
      <c r="I92" s="558"/>
      <c r="J92" s="558"/>
      <c r="K92" s="559"/>
    </row>
    <row r="93" spans="2:11" s="517" customFormat="1" ht="27.75" customHeight="1" thickBot="1" x14ac:dyDescent="0.3">
      <c r="B93" s="697"/>
      <c r="C93" s="564" t="s">
        <v>542</v>
      </c>
      <c r="D93" s="692"/>
      <c r="E93" s="693"/>
      <c r="F93" s="693"/>
      <c r="G93" s="694"/>
      <c r="H93" s="562"/>
      <c r="I93" s="562"/>
      <c r="J93" s="562"/>
      <c r="K93" s="563"/>
    </row>
    <row r="94" spans="2:11" s="517" customFormat="1" ht="27.75" customHeight="1" x14ac:dyDescent="0.25">
      <c r="B94" s="683" t="s">
        <v>543</v>
      </c>
      <c r="C94" s="554" t="s">
        <v>544</v>
      </c>
      <c r="D94" s="686"/>
      <c r="E94" s="687"/>
      <c r="F94" s="687"/>
      <c r="G94" s="688"/>
      <c r="H94" s="555"/>
      <c r="I94" s="555"/>
      <c r="J94" s="555"/>
      <c r="K94" s="556"/>
    </row>
    <row r="95" spans="2:11" s="517" customFormat="1" ht="27.75" customHeight="1" x14ac:dyDescent="0.25">
      <c r="B95" s="684"/>
      <c r="C95" s="557" t="s">
        <v>545</v>
      </c>
      <c r="D95" s="689"/>
      <c r="E95" s="690"/>
      <c r="F95" s="690"/>
      <c r="G95" s="691"/>
      <c r="H95" s="558"/>
      <c r="I95" s="558"/>
      <c r="J95" s="558"/>
      <c r="K95" s="559"/>
    </row>
    <row r="96" spans="2:11" s="517" customFormat="1" ht="27.75" customHeight="1" x14ac:dyDescent="0.25">
      <c r="B96" s="684"/>
      <c r="C96" s="557" t="s">
        <v>546</v>
      </c>
      <c r="D96" s="689"/>
      <c r="E96" s="690"/>
      <c r="F96" s="690"/>
      <c r="G96" s="691"/>
      <c r="H96" s="558"/>
      <c r="I96" s="558"/>
      <c r="J96" s="558"/>
      <c r="K96" s="559"/>
    </row>
    <row r="97" spans="2:11" s="517" customFormat="1" ht="27.75" customHeight="1" thickBot="1" x14ac:dyDescent="0.3">
      <c r="B97" s="685"/>
      <c r="C97" s="564" t="s">
        <v>547</v>
      </c>
      <c r="D97" s="692"/>
      <c r="E97" s="693"/>
      <c r="F97" s="693"/>
      <c r="G97" s="694"/>
      <c r="H97" s="562"/>
      <c r="I97" s="562"/>
      <c r="J97" s="562"/>
      <c r="K97" s="563"/>
    </row>
    <row r="98" spans="2:11" s="521" customFormat="1" ht="15" x14ac:dyDescent="0.2">
      <c r="C98" s="525"/>
      <c r="D98" s="526"/>
      <c r="F98" s="526"/>
    </row>
    <row r="99" spans="2:11" s="521" customFormat="1" ht="15" x14ac:dyDescent="0.2">
      <c r="C99" s="525"/>
      <c r="D99" s="526"/>
      <c r="F99" s="526"/>
    </row>
    <row r="100" spans="2:11" s="521" customFormat="1" ht="15" x14ac:dyDescent="0.2">
      <c r="C100" s="525"/>
      <c r="D100" s="526"/>
      <c r="F100" s="526"/>
    </row>
    <row r="101" spans="2:11" s="521" customFormat="1" ht="15" x14ac:dyDescent="0.2">
      <c r="C101" s="525"/>
      <c r="D101" s="526"/>
      <c r="F101" s="526"/>
    </row>
    <row r="102" spans="2:11" s="521" customFormat="1" ht="15" x14ac:dyDescent="0.2">
      <c r="C102" s="525"/>
      <c r="D102" s="526"/>
      <c r="F102" s="526"/>
    </row>
    <row r="103" spans="2:11" s="521" customFormat="1" ht="15" x14ac:dyDescent="0.2">
      <c r="C103" s="525"/>
      <c r="D103" s="526"/>
      <c r="F103" s="526"/>
    </row>
    <row r="104" spans="2:11" s="521" customFormat="1" ht="15" x14ac:dyDescent="0.2">
      <c r="C104" s="525"/>
      <c r="D104" s="526"/>
      <c r="F104" s="526"/>
    </row>
    <row r="105" spans="2:11" s="521" customFormat="1" ht="15" x14ac:dyDescent="0.2">
      <c r="C105" s="525"/>
      <c r="D105" s="526"/>
      <c r="F105" s="526"/>
    </row>
    <row r="106" spans="2:11" s="521" customFormat="1" ht="15" x14ac:dyDescent="0.2">
      <c r="C106" s="525"/>
      <c r="D106" s="526"/>
      <c r="F106" s="526"/>
    </row>
    <row r="107" spans="2:11" s="521" customFormat="1" ht="15" x14ac:dyDescent="0.2">
      <c r="C107" s="525"/>
      <c r="D107" s="526"/>
      <c r="F107" s="526"/>
    </row>
    <row r="108" spans="2:11" s="521" customFormat="1" ht="15" x14ac:dyDescent="0.2">
      <c r="C108" s="525"/>
      <c r="D108" s="526"/>
      <c r="F108" s="526"/>
    </row>
    <row r="109" spans="2:11" s="521" customFormat="1" ht="15" x14ac:dyDescent="0.2">
      <c r="C109" s="525"/>
      <c r="D109" s="526"/>
      <c r="F109" s="526"/>
    </row>
    <row r="110" spans="2:11" s="521" customFormat="1" ht="15" x14ac:dyDescent="0.2">
      <c r="C110" s="525"/>
      <c r="D110" s="526"/>
      <c r="F110" s="526"/>
    </row>
    <row r="111" spans="2:11" s="521" customFormat="1" ht="15" x14ac:dyDescent="0.2">
      <c r="C111" s="525"/>
      <c r="D111" s="526"/>
      <c r="F111" s="526"/>
    </row>
    <row r="112" spans="2:11" s="521" customFormat="1" ht="15" x14ac:dyDescent="0.2">
      <c r="C112" s="525"/>
      <c r="D112" s="526"/>
      <c r="F112" s="526"/>
    </row>
    <row r="113" spans="3:6" s="521" customFormat="1" ht="15" x14ac:dyDescent="0.2">
      <c r="C113" s="525"/>
      <c r="D113" s="526"/>
      <c r="F113" s="526"/>
    </row>
    <row r="114" spans="3:6" s="521" customFormat="1" ht="15" x14ac:dyDescent="0.2">
      <c r="C114" s="525"/>
      <c r="D114" s="526"/>
      <c r="F114" s="526"/>
    </row>
    <row r="115" spans="3:6" s="521" customFormat="1" ht="15" x14ac:dyDescent="0.2">
      <c r="C115" s="525"/>
      <c r="D115" s="526"/>
      <c r="F115" s="526"/>
    </row>
    <row r="116" spans="3:6" s="521" customFormat="1" ht="15" x14ac:dyDescent="0.2">
      <c r="C116" s="525"/>
      <c r="D116" s="526"/>
      <c r="F116" s="526"/>
    </row>
    <row r="117" spans="3:6" s="521" customFormat="1" ht="15" x14ac:dyDescent="0.2">
      <c r="C117" s="525"/>
      <c r="D117" s="526"/>
      <c r="F117" s="526"/>
    </row>
    <row r="118" spans="3:6" s="521" customFormat="1" ht="15" x14ac:dyDescent="0.2">
      <c r="C118" s="525"/>
      <c r="D118" s="526"/>
      <c r="F118" s="526"/>
    </row>
    <row r="119" spans="3:6" s="521" customFormat="1" ht="15" x14ac:dyDescent="0.2">
      <c r="C119" s="525"/>
      <c r="D119" s="526"/>
      <c r="F119" s="526"/>
    </row>
    <row r="120" spans="3:6" s="521" customFormat="1" ht="15" x14ac:dyDescent="0.2">
      <c r="C120" s="525"/>
      <c r="D120" s="526"/>
      <c r="F120" s="526"/>
    </row>
    <row r="121" spans="3:6" s="521" customFormat="1" ht="15" x14ac:dyDescent="0.2">
      <c r="C121" s="525"/>
      <c r="D121" s="526"/>
      <c r="F121" s="526"/>
    </row>
    <row r="122" spans="3:6" s="521" customFormat="1" ht="15" x14ac:dyDescent="0.2">
      <c r="C122" s="525"/>
      <c r="D122" s="526"/>
      <c r="F122" s="526"/>
    </row>
    <row r="123" spans="3:6" s="521" customFormat="1" ht="15" x14ac:dyDescent="0.2">
      <c r="C123" s="525"/>
      <c r="D123" s="526"/>
      <c r="F123" s="526"/>
    </row>
  </sheetData>
  <mergeCells count="46">
    <mergeCell ref="B15:K15"/>
    <mergeCell ref="B6:K6"/>
    <mergeCell ref="B7:K7"/>
    <mergeCell ref="E9:K9"/>
    <mergeCell ref="E11:K11"/>
    <mergeCell ref="B14:K14"/>
    <mergeCell ref="B16:K16"/>
    <mergeCell ref="B17:K17"/>
    <mergeCell ref="C20:C21"/>
    <mergeCell ref="D20:D21"/>
    <mergeCell ref="E20:E21"/>
    <mergeCell ref="F20:F21"/>
    <mergeCell ref="G20:I21"/>
    <mergeCell ref="J20:J21"/>
    <mergeCell ref="K20:K21"/>
    <mergeCell ref="D84:G84"/>
    <mergeCell ref="B22:B71"/>
    <mergeCell ref="B72:K72"/>
    <mergeCell ref="B73:K73"/>
    <mergeCell ref="D74:G74"/>
    <mergeCell ref="H74:K74"/>
    <mergeCell ref="B75:B87"/>
    <mergeCell ref="D75:G75"/>
    <mergeCell ref="D76:G76"/>
    <mergeCell ref="D77:G77"/>
    <mergeCell ref="D78:G78"/>
    <mergeCell ref="D79:G79"/>
    <mergeCell ref="D80:G80"/>
    <mergeCell ref="D81:G81"/>
    <mergeCell ref="D82:G82"/>
    <mergeCell ref="D83:G83"/>
    <mergeCell ref="D85:G85"/>
    <mergeCell ref="D86:G86"/>
    <mergeCell ref="D87:G87"/>
    <mergeCell ref="B88:B93"/>
    <mergeCell ref="D88:G88"/>
    <mergeCell ref="D89:G89"/>
    <mergeCell ref="D90:G90"/>
    <mergeCell ref="D91:G91"/>
    <mergeCell ref="D92:G92"/>
    <mergeCell ref="D93:G93"/>
    <mergeCell ref="B94:B97"/>
    <mergeCell ref="D94:G94"/>
    <mergeCell ref="D95:G95"/>
    <mergeCell ref="D96:G96"/>
    <mergeCell ref="D97:G97"/>
  </mergeCells>
  <printOptions horizontalCentered="1"/>
  <pageMargins left="0.39370078740157483" right="0.39370078740157483" top="0.39370078740157483" bottom="0.39370078740157483" header="0.39370078740157483" footer="0.39370078740157483"/>
  <pageSetup paperSize="9" scale="42" fitToHeight="2" orientation="portrait" r:id="rId1"/>
  <headerFooter alignWithMargins="0">
    <oddFooter>&amp;C    
&amp;P/&amp;N
&amp;11Cette fiche a pour objectif de suivre une opération tout au long de l'étude jusqu'aux travaux. Elle est utilisée par le service Commercial et le service Etudes.</oddFooter>
  </headerFooter>
  <rowBreaks count="1" manualBreakCount="1">
    <brk id="72" min="1" max="10" man="1"/>
  </rowBreaks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CZ488"/>
  <sheetViews>
    <sheetView tabSelected="1" zoomScale="85" zoomScaleNormal="85" workbookViewId="0">
      <selection activeCell="AB21" sqref="AB21:AG22"/>
    </sheetView>
  </sheetViews>
  <sheetFormatPr baseColWidth="10" defaultRowHeight="15" x14ac:dyDescent="0.25"/>
  <cols>
    <col min="4" max="31" width="2.7109375" customWidth="1"/>
    <col min="32" max="34" width="2.7109375" hidden="1" customWidth="1"/>
    <col min="35" max="39" width="2.7109375" customWidth="1"/>
    <col min="40" max="40" width="4.28515625" bestFit="1" customWidth="1"/>
    <col min="41" max="111" width="2.7109375" customWidth="1"/>
  </cols>
  <sheetData>
    <row r="1" spans="2:81" x14ac:dyDescent="0.25">
      <c r="C1">
        <v>2</v>
      </c>
    </row>
    <row r="2" spans="2:81" x14ac:dyDescent="0.25">
      <c r="C2">
        <v>2</v>
      </c>
      <c r="E2" s="567">
        <f>DATE(C2+2017,C1,1)</f>
        <v>43497</v>
      </c>
      <c r="F2" s="567">
        <f>DATE(C2+2017,C1+1,1)-1</f>
        <v>43524</v>
      </c>
    </row>
    <row r="3" spans="2:81" ht="15.75" thickBot="1" x14ac:dyDescent="0.3"/>
    <row r="4" spans="2:81" ht="15.75" thickBot="1" x14ac:dyDescent="0.3">
      <c r="D4" s="730" t="str">
        <f>"Periode du "&amp;TEXT(E2,"jj mmmm aaaa")&amp;" au "&amp;TEXT(F2,"jj mmmm aaaa")</f>
        <v>Periode du 01 février 2019 au 28 février 2019</v>
      </c>
      <c r="E4" s="731"/>
      <c r="F4" s="731"/>
      <c r="G4" s="731"/>
      <c r="H4" s="731"/>
      <c r="I4" s="731"/>
      <c r="J4" s="731"/>
      <c r="K4" s="731"/>
      <c r="L4" s="731"/>
      <c r="M4" s="731"/>
      <c r="N4" s="731"/>
      <c r="O4" s="731"/>
      <c r="P4" s="731"/>
      <c r="Q4" s="731"/>
      <c r="R4" s="731"/>
      <c r="S4" s="731"/>
      <c r="T4" s="731"/>
      <c r="U4" s="731"/>
      <c r="V4" s="731"/>
      <c r="W4" s="731"/>
      <c r="X4" s="731"/>
      <c r="Y4" s="731"/>
      <c r="Z4" s="731"/>
      <c r="AA4" s="731"/>
      <c r="AB4" s="731"/>
      <c r="AC4" s="731"/>
      <c r="AD4" s="731"/>
      <c r="AE4" s="731"/>
      <c r="AF4" s="731"/>
      <c r="AG4" s="731"/>
      <c r="AH4" s="732"/>
    </row>
    <row r="5" spans="2:81" x14ac:dyDescent="0.25">
      <c r="C5" s="570"/>
      <c r="AH5" t="str">
        <f t="shared" ref="E5:AH5" si="0">IF(AH6="lun","S " &amp; WEEKNUM(AH6),"")</f>
        <v/>
      </c>
    </row>
    <row r="6" spans="2:81" s="568" customFormat="1" ht="45" customHeight="1" thickBot="1" x14ac:dyDescent="0.3">
      <c r="B6" s="574"/>
      <c r="C6" s="573"/>
      <c r="D6" s="571">
        <f>E2</f>
        <v>43497</v>
      </c>
      <c r="E6" s="571">
        <f>D6+1</f>
        <v>43498</v>
      </c>
      <c r="F6" s="571">
        <f t="shared" ref="F6:AH6" si="1">E6+1</f>
        <v>43499</v>
      </c>
      <c r="G6" s="571">
        <f t="shared" si="1"/>
        <v>43500</v>
      </c>
      <c r="H6" s="571">
        <f t="shared" si="1"/>
        <v>43501</v>
      </c>
      <c r="I6" s="571">
        <f>H6+1</f>
        <v>43502</v>
      </c>
      <c r="J6" s="571">
        <f t="shared" si="1"/>
        <v>43503</v>
      </c>
      <c r="K6" s="571">
        <f t="shared" si="1"/>
        <v>43504</v>
      </c>
      <c r="L6" s="571">
        <f t="shared" si="1"/>
        <v>43505</v>
      </c>
      <c r="M6" s="571">
        <f t="shared" si="1"/>
        <v>43506</v>
      </c>
      <c r="N6" s="571">
        <f t="shared" si="1"/>
        <v>43507</v>
      </c>
      <c r="O6" s="571">
        <f t="shared" si="1"/>
        <v>43508</v>
      </c>
      <c r="P6" s="571">
        <f t="shared" si="1"/>
        <v>43509</v>
      </c>
      <c r="Q6" s="571">
        <f t="shared" si="1"/>
        <v>43510</v>
      </c>
      <c r="R6" s="571">
        <f t="shared" si="1"/>
        <v>43511</v>
      </c>
      <c r="S6" s="571">
        <f t="shared" si="1"/>
        <v>43512</v>
      </c>
      <c r="T6" s="571">
        <f t="shared" si="1"/>
        <v>43513</v>
      </c>
      <c r="U6" s="571">
        <f t="shared" si="1"/>
        <v>43514</v>
      </c>
      <c r="V6" s="571">
        <f t="shared" si="1"/>
        <v>43515</v>
      </c>
      <c r="W6" s="571">
        <f t="shared" si="1"/>
        <v>43516</v>
      </c>
      <c r="X6" s="571">
        <f t="shared" si="1"/>
        <v>43517</v>
      </c>
      <c r="Y6" s="571">
        <f t="shared" si="1"/>
        <v>43518</v>
      </c>
      <c r="Z6" s="571">
        <f t="shared" si="1"/>
        <v>43519</v>
      </c>
      <c r="AA6" s="571">
        <f t="shared" si="1"/>
        <v>43520</v>
      </c>
      <c r="AB6" s="571">
        <f t="shared" si="1"/>
        <v>43521</v>
      </c>
      <c r="AC6" s="571">
        <f t="shared" si="1"/>
        <v>43522</v>
      </c>
      <c r="AD6" s="571">
        <f t="shared" si="1"/>
        <v>43523</v>
      </c>
      <c r="AE6" s="571">
        <f t="shared" si="1"/>
        <v>43524</v>
      </c>
      <c r="AF6" s="571">
        <f t="shared" si="1"/>
        <v>43525</v>
      </c>
      <c r="AG6" s="571">
        <f t="shared" si="1"/>
        <v>43526</v>
      </c>
      <c r="AH6" s="571">
        <f t="shared" si="1"/>
        <v>43527</v>
      </c>
      <c r="AI6" s="795"/>
      <c r="AJ6" s="796"/>
      <c r="AK6" s="796"/>
      <c r="AL6" s="796"/>
      <c r="AM6" s="796"/>
      <c r="AN6" s="796"/>
      <c r="AO6" s="796"/>
      <c r="AP6" s="796"/>
      <c r="AQ6" s="796"/>
      <c r="AR6" s="796"/>
      <c r="AS6" s="796"/>
      <c r="AT6" s="796"/>
      <c r="AU6" s="796"/>
      <c r="AV6" s="796"/>
      <c r="AW6" s="796"/>
      <c r="AX6" s="796"/>
      <c r="AY6" s="735"/>
      <c r="AZ6" s="735"/>
      <c r="BA6" s="735"/>
      <c r="BB6" s="735"/>
      <c r="BC6" s="735"/>
      <c r="BD6" s="735"/>
    </row>
    <row r="7" spans="2:81" ht="10.5" customHeight="1" x14ac:dyDescent="0.25">
      <c r="C7" s="569" t="s">
        <v>592</v>
      </c>
      <c r="D7" s="572"/>
      <c r="E7" s="572"/>
      <c r="F7" s="572"/>
      <c r="G7" s="572"/>
      <c r="H7" s="572"/>
      <c r="I7" s="572"/>
      <c r="J7" s="572"/>
      <c r="K7" s="572"/>
      <c r="L7" s="572"/>
      <c r="M7" s="572"/>
      <c r="N7" s="572"/>
      <c r="O7" s="572"/>
      <c r="P7" s="572"/>
      <c r="Q7" s="572"/>
      <c r="R7" s="572"/>
      <c r="S7" s="572"/>
      <c r="T7" s="572"/>
      <c r="U7" s="572"/>
      <c r="V7" s="572"/>
      <c r="W7" s="572"/>
      <c r="X7" s="572"/>
      <c r="Y7" s="572"/>
      <c r="Z7" s="572"/>
      <c r="AA7" s="572"/>
      <c r="AB7" s="572"/>
      <c r="AC7" s="572"/>
      <c r="AD7" s="572"/>
      <c r="AE7" s="572"/>
      <c r="AF7" s="572"/>
      <c r="AG7" s="572"/>
      <c r="AH7" s="572"/>
      <c r="AI7" s="795"/>
      <c r="AJ7" s="796"/>
      <c r="AK7" s="796"/>
      <c r="AL7" s="796"/>
      <c r="AM7" s="796"/>
      <c r="AN7" s="796"/>
      <c r="AO7" s="796"/>
      <c r="AP7" s="796"/>
      <c r="AQ7" s="796"/>
      <c r="AR7" s="796"/>
      <c r="AS7" s="796"/>
      <c r="AT7" s="796"/>
      <c r="AU7" s="796"/>
      <c r="AV7" s="796"/>
      <c r="AW7" s="796"/>
      <c r="AX7" s="796"/>
      <c r="BP7" s="756" t="s">
        <v>0</v>
      </c>
      <c r="BQ7" s="757" t="s">
        <v>1</v>
      </c>
      <c r="BR7" s="758"/>
      <c r="BS7" s="758"/>
      <c r="BT7" s="758"/>
      <c r="BU7" s="758"/>
      <c r="BV7" s="758"/>
      <c r="BW7" s="758"/>
      <c r="BX7" s="758"/>
      <c r="BY7" s="758"/>
      <c r="BZ7" s="758"/>
      <c r="CA7" s="758"/>
      <c r="CB7" s="758"/>
      <c r="CC7" s="759"/>
    </row>
    <row r="8" spans="2:81" ht="10.5" customHeight="1" x14ac:dyDescent="0.25">
      <c r="C8" s="569" t="s">
        <v>593</v>
      </c>
      <c r="D8" s="572"/>
      <c r="E8" s="572"/>
      <c r="F8" s="572"/>
      <c r="G8" s="572"/>
      <c r="H8" s="572"/>
      <c r="I8" s="572"/>
      <c r="J8" s="572"/>
      <c r="K8" s="572"/>
      <c r="L8" s="572"/>
      <c r="M8" s="572"/>
      <c r="N8" s="572"/>
      <c r="O8" s="572"/>
      <c r="P8" s="572"/>
      <c r="Q8" s="572"/>
      <c r="R8" s="572"/>
      <c r="S8" s="572"/>
      <c r="T8" s="572"/>
      <c r="U8" s="572"/>
      <c r="V8" s="572"/>
      <c r="W8" s="572"/>
      <c r="X8" s="572"/>
      <c r="Y8" s="572"/>
      <c r="Z8" s="572"/>
      <c r="AA8" s="572"/>
      <c r="AB8" s="572"/>
      <c r="AC8" s="572"/>
      <c r="AD8" s="572"/>
      <c r="AE8" s="572"/>
      <c r="AF8" s="572"/>
      <c r="AG8" s="572"/>
      <c r="AH8" s="572"/>
      <c r="AI8" s="795"/>
      <c r="AJ8" s="796"/>
      <c r="AK8" s="796"/>
      <c r="AL8" s="796"/>
      <c r="AM8" s="796"/>
      <c r="AN8" s="796"/>
      <c r="AO8" s="796"/>
      <c r="AP8" s="796"/>
      <c r="AQ8" s="796"/>
      <c r="AR8" s="796"/>
      <c r="AS8" s="796"/>
      <c r="AT8" s="796"/>
      <c r="AU8" s="796"/>
      <c r="AV8" s="796"/>
      <c r="AW8" s="796"/>
      <c r="AX8" s="796"/>
      <c r="BP8" s="760" t="s">
        <v>3</v>
      </c>
      <c r="BQ8" s="761" t="s">
        <v>4</v>
      </c>
      <c r="BR8" s="762"/>
      <c r="BS8" s="762"/>
      <c r="BT8" s="762"/>
      <c r="BU8" s="762"/>
      <c r="BV8" s="762"/>
      <c r="BW8" s="762"/>
      <c r="BX8" s="762"/>
      <c r="BY8" s="762"/>
      <c r="BZ8" s="762"/>
      <c r="CA8" s="762"/>
      <c r="CB8" s="762"/>
      <c r="CC8" s="763"/>
    </row>
    <row r="9" spans="2:81" ht="10.5" customHeight="1" x14ac:dyDescent="0.25">
      <c r="C9" s="569" t="s">
        <v>594</v>
      </c>
      <c r="D9" s="572"/>
      <c r="E9" s="572"/>
      <c r="F9" s="790"/>
      <c r="G9" s="572"/>
      <c r="H9" s="572"/>
      <c r="I9" s="572"/>
      <c r="J9" s="794"/>
      <c r="K9" s="787"/>
      <c r="L9" s="787"/>
      <c r="M9" s="787"/>
      <c r="N9" s="787"/>
      <c r="O9" s="572"/>
      <c r="P9" s="572"/>
      <c r="Q9" s="572"/>
      <c r="R9" s="572"/>
      <c r="S9" s="572"/>
      <c r="T9" s="572"/>
      <c r="U9" s="572"/>
      <c r="V9" s="572"/>
      <c r="W9" s="572"/>
      <c r="X9" s="572"/>
      <c r="Y9" s="572"/>
      <c r="Z9" s="572"/>
      <c r="AA9" s="572"/>
      <c r="AB9" s="572"/>
      <c r="AC9" s="572"/>
      <c r="AD9" s="572"/>
      <c r="AE9" s="572"/>
      <c r="AF9" s="572"/>
      <c r="AG9" s="572"/>
      <c r="AH9" s="572"/>
      <c r="AI9" s="795"/>
      <c r="AJ9" s="796"/>
      <c r="AK9" s="796"/>
      <c r="AL9" s="796"/>
      <c r="AM9" s="796"/>
      <c r="AN9" s="796"/>
      <c r="AO9" s="796"/>
      <c r="AP9" s="796"/>
      <c r="AQ9" s="796"/>
      <c r="AR9" s="796"/>
      <c r="AS9" s="796"/>
      <c r="AT9" s="796"/>
      <c r="AU9" s="796"/>
      <c r="AV9" s="796"/>
      <c r="AW9" s="796"/>
      <c r="AX9" s="796"/>
      <c r="BP9" s="764" t="s">
        <v>6</v>
      </c>
      <c r="BQ9" s="765" t="s">
        <v>7</v>
      </c>
      <c r="BR9" s="766"/>
      <c r="BS9" s="766"/>
      <c r="BT9" s="766"/>
      <c r="BU9" s="766"/>
      <c r="BV9" s="766"/>
      <c r="BW9" s="766"/>
      <c r="BX9" s="766"/>
      <c r="BY9" s="766"/>
      <c r="BZ9" s="766"/>
      <c r="CA9" s="766"/>
      <c r="CB9" s="766"/>
      <c r="CC9" s="767"/>
    </row>
    <row r="10" spans="2:81" ht="10.5" customHeight="1" x14ac:dyDescent="0.25">
      <c r="C10" s="569" t="s">
        <v>595</v>
      </c>
      <c r="D10" s="572"/>
      <c r="E10" s="572"/>
      <c r="F10" s="572"/>
      <c r="G10" s="572"/>
      <c r="H10" s="572"/>
      <c r="I10" s="572"/>
      <c r="J10" s="787"/>
      <c r="K10" s="787"/>
      <c r="L10" s="787"/>
      <c r="M10" s="787"/>
      <c r="N10" s="787"/>
      <c r="O10" s="572"/>
      <c r="P10" s="572"/>
      <c r="Q10" s="572"/>
      <c r="R10" s="572"/>
      <c r="S10" s="572"/>
      <c r="T10" s="572"/>
      <c r="U10" s="572"/>
      <c r="V10" s="572"/>
      <c r="W10" s="572"/>
      <c r="X10" s="572"/>
      <c r="Y10" s="572"/>
      <c r="Z10" s="572"/>
      <c r="AA10" s="572"/>
      <c r="AB10" s="572"/>
      <c r="AC10" s="572"/>
      <c r="AD10" s="572"/>
      <c r="AE10" s="572"/>
      <c r="AF10" s="572"/>
      <c r="AG10" s="572"/>
      <c r="AH10" s="572"/>
      <c r="AI10" s="795"/>
      <c r="AJ10" s="796"/>
      <c r="AK10" s="796"/>
      <c r="AL10" s="796"/>
      <c r="AM10" s="796"/>
      <c r="AN10" s="796"/>
      <c r="AO10" s="796"/>
      <c r="AP10" s="796"/>
      <c r="AQ10" s="796"/>
      <c r="AR10" s="796"/>
      <c r="AS10" s="796"/>
      <c r="AT10" s="796"/>
      <c r="AU10" s="796"/>
      <c r="AV10" s="796"/>
      <c r="AW10" s="796"/>
      <c r="AX10" s="796"/>
      <c r="BP10" s="779" t="s">
        <v>9</v>
      </c>
      <c r="BQ10" s="768" t="s">
        <v>10</v>
      </c>
      <c r="BR10" s="769"/>
      <c r="BS10" s="769"/>
      <c r="BT10" s="769"/>
      <c r="BU10" s="769"/>
      <c r="BV10" s="769"/>
      <c r="BW10" s="769"/>
      <c r="BX10" s="769"/>
      <c r="BY10" s="769"/>
      <c r="BZ10" s="769"/>
      <c r="CA10" s="769"/>
      <c r="CB10" s="769"/>
      <c r="CC10" s="770"/>
    </row>
    <row r="11" spans="2:81" ht="10.5" customHeight="1" x14ac:dyDescent="0.25">
      <c r="C11" s="569" t="s">
        <v>596</v>
      </c>
      <c r="D11" s="572"/>
      <c r="E11" s="572"/>
      <c r="F11" s="572"/>
      <c r="G11" s="572"/>
      <c r="H11" s="572"/>
      <c r="I11" s="572"/>
      <c r="J11" s="572"/>
      <c r="K11" s="572"/>
      <c r="L11" s="572"/>
      <c r="M11" s="572"/>
      <c r="N11" s="572"/>
      <c r="O11" s="572"/>
      <c r="P11" s="572"/>
      <c r="Q11" s="572"/>
      <c r="R11" s="572"/>
      <c r="S11" s="572"/>
      <c r="T11" s="572"/>
      <c r="U11" s="572"/>
      <c r="V11" s="572"/>
      <c r="W11" s="572"/>
      <c r="X11" s="572"/>
      <c r="Y11" s="572"/>
      <c r="Z11" s="572"/>
      <c r="AA11" s="572"/>
      <c r="AB11" s="572"/>
      <c r="AC11" s="572"/>
      <c r="AD11" s="572"/>
      <c r="AE11" s="572"/>
      <c r="AF11" s="572"/>
      <c r="AG11" s="572"/>
      <c r="AH11" s="572"/>
      <c r="AI11" s="795"/>
      <c r="AJ11" s="796"/>
      <c r="AK11" s="796"/>
      <c r="AL11" s="796"/>
      <c r="AM11" s="796"/>
      <c r="AN11" s="796"/>
      <c r="AO11" s="796"/>
      <c r="AP11" s="796"/>
      <c r="AQ11" s="796"/>
      <c r="AR11" s="796"/>
      <c r="AS11" s="796"/>
      <c r="AT11" s="796"/>
      <c r="AU11" s="796"/>
      <c r="AV11" s="796"/>
      <c r="AW11" s="796"/>
      <c r="AX11" s="796"/>
      <c r="BP11" s="781" t="s">
        <v>12</v>
      </c>
      <c r="BQ11" s="762" t="s">
        <v>13</v>
      </c>
      <c r="BR11" s="762"/>
      <c r="BS11" s="762"/>
      <c r="BT11" s="762"/>
      <c r="BU11" s="762"/>
      <c r="BV11" s="762"/>
      <c r="BW11" s="762"/>
      <c r="BX11" s="762"/>
      <c r="BY11" s="762"/>
      <c r="BZ11" s="762"/>
      <c r="CA11" s="762"/>
      <c r="CB11" s="762"/>
      <c r="CC11" s="763"/>
    </row>
    <row r="12" spans="2:81" ht="10.5" customHeight="1" x14ac:dyDescent="0.25">
      <c r="C12" s="569" t="s">
        <v>597</v>
      </c>
      <c r="D12" s="572"/>
      <c r="E12" s="572"/>
      <c r="F12" s="572"/>
      <c r="G12" s="572"/>
      <c r="H12" s="572"/>
      <c r="I12" s="572"/>
      <c r="J12" s="572"/>
      <c r="K12" s="572"/>
      <c r="L12" s="572"/>
      <c r="M12" s="572"/>
      <c r="N12" s="572"/>
      <c r="O12" s="572"/>
      <c r="P12" s="572"/>
      <c r="Q12" s="572"/>
      <c r="R12" s="572"/>
      <c r="S12" s="572"/>
      <c r="T12" s="572"/>
      <c r="U12" s="572"/>
      <c r="V12" s="572"/>
      <c r="W12" s="572"/>
      <c r="X12" s="572"/>
      <c r="Y12" s="572"/>
      <c r="Z12" s="572"/>
      <c r="AA12" s="572"/>
      <c r="AB12" s="572"/>
      <c r="AC12" s="572"/>
      <c r="AD12" s="572"/>
      <c r="AE12" s="572"/>
      <c r="AF12" s="572"/>
      <c r="AG12" s="572"/>
      <c r="AH12" s="572"/>
      <c r="AI12" s="795"/>
      <c r="AJ12" s="796"/>
      <c r="AK12" s="796"/>
      <c r="AL12" s="796"/>
      <c r="AM12" s="796"/>
      <c r="AN12" s="796"/>
      <c r="AO12" s="796"/>
      <c r="AP12" s="796"/>
      <c r="AQ12" s="796"/>
      <c r="AR12" s="796"/>
      <c r="AS12" s="796"/>
      <c r="AT12" s="796"/>
      <c r="AU12" s="796"/>
      <c r="AV12" s="796"/>
      <c r="AW12" s="796"/>
      <c r="AX12" s="796"/>
      <c r="BP12" s="780" t="s">
        <v>15</v>
      </c>
      <c r="BQ12" s="761" t="s">
        <v>16</v>
      </c>
      <c r="BR12" s="762"/>
      <c r="BS12" s="762"/>
      <c r="BT12" s="762"/>
      <c r="BU12" s="762"/>
      <c r="BV12" s="762"/>
      <c r="BW12" s="762"/>
      <c r="BX12" s="762"/>
      <c r="BY12" s="762"/>
      <c r="BZ12" s="762"/>
      <c r="CA12" s="762"/>
      <c r="CB12" s="762"/>
      <c r="CC12" s="763"/>
    </row>
    <row r="13" spans="2:81" ht="10.5" customHeight="1" x14ac:dyDescent="0.25">
      <c r="C13" s="569" t="s">
        <v>598</v>
      </c>
      <c r="D13" s="572"/>
      <c r="E13" s="572"/>
      <c r="F13" s="572"/>
      <c r="G13" s="572"/>
      <c r="H13" s="572"/>
      <c r="I13" s="572"/>
      <c r="J13" s="572"/>
      <c r="K13" s="572"/>
      <c r="L13" s="572"/>
      <c r="M13" s="572"/>
      <c r="N13" s="572"/>
      <c r="O13" s="572"/>
      <c r="P13" s="572"/>
      <c r="Q13" s="572"/>
      <c r="R13" s="572"/>
      <c r="S13" s="572"/>
      <c r="T13" s="572"/>
      <c r="U13" s="572"/>
      <c r="V13" s="572"/>
      <c r="W13" s="572"/>
      <c r="X13" s="572"/>
      <c r="Y13" s="572"/>
      <c r="Z13" s="572"/>
      <c r="AA13" s="572"/>
      <c r="AB13" s="572"/>
      <c r="AC13" s="572"/>
      <c r="AD13" s="572"/>
      <c r="AE13" s="572"/>
      <c r="AF13" s="572"/>
      <c r="AG13" s="572"/>
      <c r="AH13" s="572"/>
      <c r="AI13" s="795"/>
      <c r="AJ13" s="796"/>
      <c r="AK13" s="796"/>
      <c r="AL13" s="796"/>
      <c r="AM13" s="796"/>
      <c r="AN13" s="796"/>
      <c r="AO13" s="796"/>
      <c r="AP13" s="796"/>
      <c r="AQ13" s="796"/>
      <c r="AR13" s="796"/>
      <c r="AS13" s="796"/>
      <c r="AT13" s="796"/>
      <c r="AU13" s="796"/>
      <c r="AV13" s="796"/>
      <c r="AW13" s="796"/>
      <c r="AX13" s="796"/>
      <c r="BP13" s="771"/>
      <c r="BQ13" s="772"/>
      <c r="BR13" s="773"/>
      <c r="BS13" s="773"/>
      <c r="BT13" s="773"/>
      <c r="BU13" s="773"/>
      <c r="BV13" s="773"/>
      <c r="BW13" s="773"/>
      <c r="BX13" s="773"/>
      <c r="BY13" s="773"/>
      <c r="BZ13" s="773"/>
      <c r="CA13" s="773"/>
      <c r="CB13" s="773"/>
      <c r="CC13" s="774"/>
    </row>
    <row r="14" spans="2:81" ht="10.5" customHeight="1" x14ac:dyDescent="0.25">
      <c r="C14" s="569" t="s">
        <v>599</v>
      </c>
      <c r="D14" s="572"/>
      <c r="E14" s="572"/>
      <c r="F14" s="572"/>
      <c r="G14" s="572"/>
      <c r="H14" s="572"/>
      <c r="I14" s="572"/>
      <c r="J14" s="572"/>
      <c r="K14" s="572"/>
      <c r="L14" s="572"/>
      <c r="M14" s="572"/>
      <c r="N14" s="572"/>
      <c r="O14" s="572"/>
      <c r="P14" s="572"/>
      <c r="Q14" s="572"/>
      <c r="R14" s="572"/>
      <c r="S14" s="572"/>
      <c r="T14" s="572"/>
      <c r="U14" s="572"/>
      <c r="V14" s="572"/>
      <c r="W14" s="572"/>
      <c r="X14" s="572"/>
      <c r="Y14" s="572"/>
      <c r="Z14" s="572"/>
      <c r="AA14" s="572"/>
      <c r="AB14" s="572"/>
      <c r="AC14" s="572"/>
      <c r="AD14" s="572"/>
      <c r="AE14" s="572"/>
      <c r="AF14" s="572"/>
      <c r="AG14" s="572"/>
      <c r="AH14" s="572"/>
      <c r="AI14" s="795"/>
      <c r="AJ14" s="796"/>
      <c r="AK14" s="796"/>
      <c r="AL14" s="796"/>
      <c r="AM14" s="796"/>
      <c r="AN14" s="796"/>
      <c r="AO14" s="796"/>
      <c r="AP14" s="796"/>
      <c r="AQ14" s="796"/>
      <c r="AR14" s="796"/>
      <c r="AS14" s="796"/>
      <c r="AT14" s="796"/>
      <c r="AU14" s="796"/>
      <c r="AV14" s="796"/>
      <c r="AW14" s="796"/>
      <c r="AX14" s="796"/>
      <c r="BP14" s="737" t="s">
        <v>590</v>
      </c>
      <c r="BQ14" s="792" t="s">
        <v>591</v>
      </c>
      <c r="BR14" s="791"/>
      <c r="BS14" s="791"/>
      <c r="BT14" s="791"/>
      <c r="BU14" s="791"/>
      <c r="BV14" s="791"/>
      <c r="BW14" s="791"/>
      <c r="BX14" s="791"/>
      <c r="BY14" s="791"/>
      <c r="BZ14" s="791"/>
      <c r="CA14" s="791"/>
      <c r="CB14" s="791"/>
      <c r="CC14" s="793"/>
    </row>
    <row r="15" spans="2:81" ht="10.5" customHeight="1" x14ac:dyDescent="0.25">
      <c r="C15" s="569" t="s">
        <v>600</v>
      </c>
      <c r="D15" s="572"/>
      <c r="E15" s="572"/>
      <c r="F15" s="572"/>
      <c r="G15" s="572"/>
      <c r="H15" s="572"/>
      <c r="I15" s="572"/>
      <c r="J15" s="572"/>
      <c r="K15" s="572"/>
      <c r="L15" s="572"/>
      <c r="M15" s="572"/>
      <c r="N15" s="572"/>
      <c r="O15" s="572"/>
      <c r="P15" s="572"/>
      <c r="Q15" s="572"/>
      <c r="R15" s="572"/>
      <c r="S15" s="572"/>
      <c r="T15" s="572"/>
      <c r="U15" s="572"/>
      <c r="V15" s="572"/>
      <c r="W15" s="572"/>
      <c r="X15" s="572"/>
      <c r="Y15" s="572"/>
      <c r="Z15" s="572"/>
      <c r="AA15" s="572"/>
      <c r="AB15" s="572"/>
      <c r="AC15" s="572"/>
      <c r="AD15" s="572"/>
      <c r="AE15" s="572"/>
      <c r="AF15" s="572"/>
      <c r="AG15" s="572"/>
      <c r="AH15" s="572"/>
      <c r="AI15" s="795"/>
      <c r="AJ15" s="796"/>
      <c r="AK15" s="796"/>
      <c r="AL15" s="796"/>
      <c r="AM15" s="796"/>
      <c r="AN15" s="796"/>
      <c r="AO15" s="796"/>
      <c r="AP15" s="796"/>
      <c r="AQ15" s="796"/>
      <c r="AR15" s="796"/>
      <c r="AS15" s="796"/>
      <c r="AT15" s="796"/>
      <c r="AU15" s="796"/>
      <c r="AV15" s="796"/>
      <c r="AW15" s="796"/>
      <c r="AX15" s="796"/>
      <c r="BP15" s="737" t="s">
        <v>20</v>
      </c>
      <c r="BQ15" s="761" t="s">
        <v>21</v>
      </c>
      <c r="BR15" s="762"/>
      <c r="BS15" s="762"/>
      <c r="BT15" s="762"/>
      <c r="BU15" s="762"/>
      <c r="BV15" s="762"/>
      <c r="BW15" s="762"/>
      <c r="BX15" s="762"/>
      <c r="BY15" s="762"/>
      <c r="BZ15" s="762"/>
      <c r="CA15" s="762"/>
      <c r="CB15" s="762"/>
      <c r="CC15" s="763"/>
    </row>
    <row r="16" spans="2:81" ht="10.5" customHeight="1" x14ac:dyDescent="0.25">
      <c r="C16" s="569" t="s">
        <v>601</v>
      </c>
      <c r="D16" s="572"/>
      <c r="E16" s="572"/>
      <c r="F16" s="572"/>
      <c r="G16" s="572"/>
      <c r="H16" s="572"/>
      <c r="I16" s="572"/>
      <c r="J16" s="572"/>
      <c r="K16" s="572"/>
      <c r="L16" s="572"/>
      <c r="M16" s="572"/>
      <c r="N16" s="572"/>
      <c r="O16" s="572"/>
      <c r="P16" s="572"/>
      <c r="Q16" s="572"/>
      <c r="R16" s="572"/>
      <c r="S16" s="572"/>
      <c r="T16" s="572"/>
      <c r="U16" s="572"/>
      <c r="V16" s="572"/>
      <c r="W16" s="572"/>
      <c r="X16" s="572"/>
      <c r="Y16" s="572"/>
      <c r="Z16" s="572"/>
      <c r="AA16" s="572"/>
      <c r="AB16" s="572"/>
      <c r="AC16" s="572"/>
      <c r="AD16" s="572"/>
      <c r="AE16" s="572"/>
      <c r="AF16" s="572"/>
      <c r="AG16" s="572"/>
      <c r="AH16" s="572"/>
      <c r="AI16" s="795"/>
      <c r="AJ16" s="796"/>
      <c r="AK16" s="796"/>
      <c r="AL16" s="796"/>
      <c r="AM16" s="796"/>
      <c r="AN16" s="796"/>
      <c r="AO16" s="796"/>
      <c r="AP16" s="796"/>
      <c r="AQ16" s="796"/>
      <c r="AR16" s="796"/>
      <c r="AS16" s="796"/>
      <c r="AT16" s="796"/>
      <c r="AU16" s="796"/>
      <c r="AV16" s="796"/>
      <c r="AW16" s="796"/>
      <c r="AX16" s="796"/>
      <c r="BP16" s="738" t="s">
        <v>23</v>
      </c>
      <c r="BQ16" s="761" t="s">
        <v>24</v>
      </c>
      <c r="BR16" s="762"/>
      <c r="BS16" s="762"/>
      <c r="BT16" s="762"/>
      <c r="BU16" s="762"/>
      <c r="BV16" s="762"/>
      <c r="BW16" s="762"/>
      <c r="BX16" s="762"/>
      <c r="BY16" s="762"/>
      <c r="BZ16" s="762"/>
      <c r="CA16" s="762"/>
      <c r="CB16" s="762"/>
      <c r="CC16" s="763"/>
    </row>
    <row r="17" spans="1:103" ht="10.5" customHeight="1" thickBot="1" x14ac:dyDescent="0.3">
      <c r="C17" s="569" t="s">
        <v>602</v>
      </c>
      <c r="D17" s="572"/>
      <c r="E17" s="572"/>
      <c r="F17" s="572"/>
      <c r="G17" s="572"/>
      <c r="H17" s="572"/>
      <c r="I17" s="572"/>
      <c r="J17" s="572"/>
      <c r="K17" s="572"/>
      <c r="L17" s="572"/>
      <c r="M17" s="572"/>
      <c r="N17" s="572"/>
      <c r="O17" s="572"/>
      <c r="P17" s="572"/>
      <c r="Q17" s="572"/>
      <c r="R17" s="572"/>
      <c r="S17" s="572"/>
      <c r="T17" s="572"/>
      <c r="U17" s="572"/>
      <c r="V17" s="572"/>
      <c r="W17" s="572"/>
      <c r="X17" s="572"/>
      <c r="Y17" s="572"/>
      <c r="Z17" s="572"/>
      <c r="AA17" s="572"/>
      <c r="AB17" s="572"/>
      <c r="AC17" s="572"/>
      <c r="AD17" s="572"/>
      <c r="AE17" s="572"/>
      <c r="AF17" s="572"/>
      <c r="AG17" s="572"/>
      <c r="AH17" s="572"/>
      <c r="AI17" s="795"/>
      <c r="AJ17" s="796"/>
      <c r="AK17" s="796"/>
      <c r="AL17" s="796"/>
      <c r="AM17" s="796"/>
      <c r="AN17" s="796"/>
      <c r="AO17" s="796"/>
      <c r="AP17" s="796"/>
      <c r="AQ17" s="796"/>
      <c r="AR17" s="796"/>
      <c r="AS17" s="796"/>
      <c r="AT17" s="796"/>
      <c r="AU17" s="796"/>
      <c r="AV17" s="796"/>
      <c r="AW17" s="796"/>
      <c r="AX17" s="796"/>
      <c r="BP17" s="775" t="s">
        <v>26</v>
      </c>
      <c r="BQ17" s="776" t="s">
        <v>27</v>
      </c>
      <c r="BR17" s="777"/>
      <c r="BS17" s="777"/>
      <c r="BT17" s="777"/>
      <c r="BU17" s="777"/>
      <c r="BV17" s="777"/>
      <c r="BW17" s="777"/>
      <c r="BX17" s="777"/>
      <c r="BY17" s="777"/>
      <c r="BZ17" s="777"/>
      <c r="CA17" s="777"/>
      <c r="CB17" s="777"/>
      <c r="CC17" s="778"/>
    </row>
    <row r="18" spans="1:103" x14ac:dyDescent="0.25">
      <c r="AM18" s="736"/>
      <c r="AN18" s="736"/>
      <c r="AO18" s="736"/>
      <c r="AP18" s="736"/>
      <c r="AQ18" s="736"/>
      <c r="AR18" s="736"/>
      <c r="AS18" s="736"/>
      <c r="AT18" s="736"/>
      <c r="AU18" s="736"/>
      <c r="AV18" s="736"/>
      <c r="AW18" s="736"/>
      <c r="AX18" s="736"/>
      <c r="AY18" s="736"/>
      <c r="AZ18" s="736"/>
      <c r="BA18" s="736"/>
      <c r="BB18" s="736"/>
      <c r="BC18" s="736"/>
      <c r="BD18" s="736"/>
    </row>
    <row r="19" spans="1:103" ht="15.75" thickBot="1" x14ac:dyDescent="0.3"/>
    <row r="20" spans="1:103" ht="15.75" thickBot="1" x14ac:dyDescent="0.3">
      <c r="AY20" s="730" t="str">
        <f>"Periode du "&amp;TEXT(E2,"jj mmmm aaaa")&amp;" au "&amp;TEXT(F2,"jj mmmm aaaa")</f>
        <v>Periode du 01 février 2019 au 28 février 2019</v>
      </c>
      <c r="AZ20" s="731"/>
      <c r="BA20" s="731"/>
      <c r="BB20" s="731"/>
      <c r="BC20" s="731"/>
      <c r="BD20" s="731"/>
      <c r="BE20" s="731"/>
      <c r="BF20" s="731"/>
      <c r="BG20" s="731"/>
      <c r="BH20" s="731"/>
      <c r="BI20" s="731"/>
      <c r="BJ20" s="731"/>
      <c r="BK20" s="731"/>
      <c r="BL20" s="731"/>
      <c r="BM20" s="731"/>
      <c r="BN20" s="731"/>
      <c r="BO20" s="731"/>
      <c r="BP20" s="731"/>
      <c r="BQ20" s="731"/>
      <c r="BR20" s="731"/>
      <c r="BS20" s="731"/>
      <c r="BT20" s="731"/>
      <c r="BU20" s="731"/>
      <c r="BV20" s="731"/>
      <c r="BW20" s="731"/>
      <c r="BX20" s="731"/>
      <c r="BY20" s="731"/>
      <c r="BZ20" s="731"/>
      <c r="CA20" s="731"/>
      <c r="CB20" s="731"/>
      <c r="CC20" s="732"/>
    </row>
    <row r="21" spans="1:103" ht="20.25" customHeight="1" x14ac:dyDescent="0.25">
      <c r="A21" s="739" t="s">
        <v>40</v>
      </c>
      <c r="B21" s="741" t="s">
        <v>41</v>
      </c>
      <c r="C21" s="742"/>
      <c r="D21" s="742"/>
      <c r="E21" s="743"/>
      <c r="F21" s="741" t="s">
        <v>582</v>
      </c>
      <c r="G21" s="742"/>
      <c r="H21" s="743"/>
      <c r="I21" s="744" t="s">
        <v>583</v>
      </c>
      <c r="J21" s="745"/>
      <c r="K21" s="745"/>
      <c r="L21" s="745"/>
      <c r="M21" s="747" t="s">
        <v>44</v>
      </c>
      <c r="N21" s="747"/>
      <c r="O21" s="747"/>
      <c r="P21" s="747"/>
      <c r="Q21" s="747"/>
      <c r="R21" s="747"/>
      <c r="S21" s="747"/>
      <c r="T21" s="747"/>
      <c r="U21" s="747"/>
      <c r="V21" s="747"/>
      <c r="W21" s="747"/>
      <c r="X21" s="747"/>
      <c r="Y21" s="747"/>
      <c r="Z21" s="747"/>
      <c r="AA21" s="747"/>
      <c r="AB21" s="797" t="s">
        <v>584</v>
      </c>
      <c r="AC21" s="797"/>
      <c r="AD21" s="797"/>
      <c r="AE21" s="797"/>
      <c r="AF21" s="797"/>
      <c r="AG21" s="797"/>
      <c r="AH21" s="747" t="s">
        <v>585</v>
      </c>
      <c r="AI21" s="747"/>
      <c r="AJ21" s="747"/>
      <c r="AK21" s="748" t="s">
        <v>47</v>
      </c>
      <c r="AL21" s="748"/>
      <c r="AM21" s="748"/>
      <c r="AN21" s="748"/>
      <c r="AO21" s="748"/>
      <c r="AP21" s="748" t="s">
        <v>586</v>
      </c>
      <c r="AQ21" s="748"/>
      <c r="AR21" s="748"/>
      <c r="AS21" s="748"/>
      <c r="AT21" s="748"/>
      <c r="AU21" s="748"/>
      <c r="AV21" s="748"/>
      <c r="AW21" s="748"/>
      <c r="AX21" s="755"/>
    </row>
    <row r="22" spans="1:103" ht="41.25" x14ac:dyDescent="0.25">
      <c r="A22" s="740"/>
      <c r="B22" s="744"/>
      <c r="C22" s="745"/>
      <c r="D22" s="745"/>
      <c r="E22" s="746"/>
      <c r="F22" s="744"/>
      <c r="G22" s="745"/>
      <c r="H22" s="746"/>
      <c r="I22" s="744"/>
      <c r="J22" s="745"/>
      <c r="K22" s="745"/>
      <c r="L22" s="745"/>
      <c r="M22" s="747"/>
      <c r="N22" s="747"/>
      <c r="O22" s="747"/>
      <c r="P22" s="747"/>
      <c r="Q22" s="747"/>
      <c r="R22" s="747"/>
      <c r="S22" s="747"/>
      <c r="T22" s="747"/>
      <c r="U22" s="747"/>
      <c r="V22" s="747"/>
      <c r="W22" s="747"/>
      <c r="X22" s="747"/>
      <c r="Y22" s="747"/>
      <c r="Z22" s="747"/>
      <c r="AA22" s="747"/>
      <c r="AB22" s="797"/>
      <c r="AC22" s="797"/>
      <c r="AD22" s="797"/>
      <c r="AE22" s="797"/>
      <c r="AF22" s="797"/>
      <c r="AG22" s="797"/>
      <c r="AH22" s="747"/>
      <c r="AI22" s="747"/>
      <c r="AJ22" s="747"/>
      <c r="AK22" s="748"/>
      <c r="AL22" s="748"/>
      <c r="AM22" s="748"/>
      <c r="AN22" s="748"/>
      <c r="AO22" s="748"/>
      <c r="AP22" s="748"/>
      <c r="AQ22" s="748"/>
      <c r="AR22" s="748"/>
      <c r="AS22" s="748"/>
      <c r="AT22" s="748"/>
      <c r="AU22" s="748"/>
      <c r="AV22" s="748"/>
      <c r="AW22" s="748"/>
      <c r="AX22" s="755"/>
      <c r="AY22" s="733">
        <f>E2</f>
        <v>43497</v>
      </c>
      <c r="AZ22" s="733">
        <f>AY22+1</f>
        <v>43498</v>
      </c>
      <c r="BA22" s="733">
        <f t="shared" ref="BA22" si="2">AZ22+1</f>
        <v>43499</v>
      </c>
      <c r="BB22" s="733">
        <f t="shared" ref="BB22" si="3">BA22+1</f>
        <v>43500</v>
      </c>
      <c r="BC22" s="733">
        <f t="shared" ref="BC22" si="4">BB22+1</f>
        <v>43501</v>
      </c>
      <c r="BD22" s="733">
        <f>BC22+1</f>
        <v>43502</v>
      </c>
      <c r="BE22" s="733">
        <f t="shared" ref="BE22" si="5">BD22+1</f>
        <v>43503</v>
      </c>
      <c r="BF22" s="733">
        <f t="shared" ref="BF22" si="6">BE22+1</f>
        <v>43504</v>
      </c>
      <c r="BG22" s="733">
        <f t="shared" ref="BG22" si="7">BF22+1</f>
        <v>43505</v>
      </c>
      <c r="BH22" s="733">
        <f t="shared" ref="BH22" si="8">BG22+1</f>
        <v>43506</v>
      </c>
      <c r="BI22" s="733">
        <f t="shared" ref="BI22" si="9">BH22+1</f>
        <v>43507</v>
      </c>
      <c r="BJ22" s="733">
        <f t="shared" ref="BJ22" si="10">BI22+1</f>
        <v>43508</v>
      </c>
      <c r="BK22" s="733">
        <f t="shared" ref="BK22" si="11">BJ22+1</f>
        <v>43509</v>
      </c>
      <c r="BL22" s="733">
        <f t="shared" ref="BL22" si="12">BK22+1</f>
        <v>43510</v>
      </c>
      <c r="BM22" s="733">
        <f t="shared" ref="BM22" si="13">BL22+1</f>
        <v>43511</v>
      </c>
      <c r="BN22" s="733">
        <f t="shared" ref="BN22" si="14">BM22+1</f>
        <v>43512</v>
      </c>
      <c r="BO22" s="733">
        <f t="shared" ref="BO22" si="15">BN22+1</f>
        <v>43513</v>
      </c>
      <c r="BP22" s="733">
        <f t="shared" ref="BP22" si="16">BO22+1</f>
        <v>43514</v>
      </c>
      <c r="BQ22" s="733">
        <f t="shared" ref="BQ22" si="17">BP22+1</f>
        <v>43515</v>
      </c>
      <c r="BR22" s="733">
        <f t="shared" ref="BR22" si="18">BQ22+1</f>
        <v>43516</v>
      </c>
      <c r="BS22" s="733">
        <f t="shared" ref="BS22" si="19">BR22+1</f>
        <v>43517</v>
      </c>
      <c r="BT22" s="733">
        <f t="shared" ref="BT22" si="20">BS22+1</f>
        <v>43518</v>
      </c>
      <c r="BU22" s="733">
        <f t="shared" ref="BU22" si="21">BT22+1</f>
        <v>43519</v>
      </c>
      <c r="BV22" s="733">
        <f t="shared" ref="BV22" si="22">BU22+1</f>
        <v>43520</v>
      </c>
      <c r="BW22" s="733">
        <f t="shared" ref="BW22" si="23">BV22+1</f>
        <v>43521</v>
      </c>
      <c r="BX22" s="733">
        <f t="shared" ref="BX22" si="24">BW22+1</f>
        <v>43522</v>
      </c>
      <c r="BY22" s="733">
        <f t="shared" ref="BY22" si="25">BX22+1</f>
        <v>43523</v>
      </c>
      <c r="BZ22" s="733">
        <f t="shared" ref="BZ22" si="26">BY22+1</f>
        <v>43524</v>
      </c>
      <c r="CA22" s="733">
        <f t="shared" ref="CA22" si="27">BZ22+1</f>
        <v>43525</v>
      </c>
      <c r="CB22" s="733">
        <f t="shared" ref="CB22" si="28">CA22+1</f>
        <v>43526</v>
      </c>
      <c r="CC22" s="733">
        <f t="shared" ref="CC22" si="29">CB22+1</f>
        <v>43527</v>
      </c>
      <c r="CD22" s="734"/>
      <c r="CE22" s="734"/>
      <c r="CF22" s="734"/>
      <c r="CG22" s="734"/>
      <c r="CH22" s="734"/>
      <c r="CI22" s="734"/>
      <c r="CJ22" s="734"/>
      <c r="CK22" s="734"/>
      <c r="CL22" s="734"/>
      <c r="CM22" s="734"/>
      <c r="CN22" s="734"/>
      <c r="CO22" s="734"/>
      <c r="CP22" s="734"/>
      <c r="CQ22" s="734"/>
      <c r="CR22" s="734"/>
      <c r="CS22" s="734"/>
      <c r="CT22" s="734"/>
      <c r="CU22" s="734"/>
      <c r="CV22" s="734"/>
      <c r="CW22" s="734"/>
      <c r="CX22" s="734"/>
      <c r="CY22" s="734"/>
    </row>
    <row r="23" spans="1:103" ht="20.100000000000001" customHeight="1" x14ac:dyDescent="0.25">
      <c r="A23" s="788" t="s">
        <v>82</v>
      </c>
      <c r="B23" s="789"/>
      <c r="C23" s="789"/>
      <c r="D23" s="789"/>
      <c r="E23" s="789"/>
      <c r="F23" s="789"/>
      <c r="G23" s="789"/>
      <c r="H23" s="789"/>
      <c r="I23" s="789"/>
      <c r="J23" s="789"/>
      <c r="K23" s="789"/>
      <c r="L23" s="789"/>
      <c r="M23" s="789"/>
      <c r="N23" s="789"/>
      <c r="O23" s="789"/>
      <c r="P23" s="789"/>
      <c r="Q23" s="789"/>
      <c r="R23" s="789"/>
      <c r="S23" s="789"/>
      <c r="T23" s="789"/>
      <c r="U23" s="789"/>
      <c r="V23" s="789"/>
      <c r="W23" s="789"/>
      <c r="X23" s="789"/>
      <c r="Y23" s="789"/>
      <c r="Z23" s="789"/>
      <c r="AA23" s="789"/>
      <c r="AB23" s="789"/>
      <c r="AC23" s="789"/>
      <c r="AD23" s="789"/>
      <c r="AE23" s="789"/>
      <c r="AF23" s="789"/>
      <c r="AG23" s="789"/>
      <c r="AH23" s="789"/>
      <c r="AI23" s="789"/>
      <c r="AJ23" s="789"/>
      <c r="AK23" s="789"/>
      <c r="AL23" s="789"/>
      <c r="AM23" s="789"/>
      <c r="AN23" s="789"/>
      <c r="AO23" s="789"/>
      <c r="AP23" s="789"/>
      <c r="AQ23" s="789"/>
      <c r="AR23" s="789"/>
      <c r="AS23" s="789"/>
      <c r="AT23" s="789"/>
      <c r="AU23" s="789"/>
      <c r="AV23" s="789"/>
      <c r="AW23" s="789"/>
      <c r="AX23" s="783"/>
      <c r="AY23" s="783"/>
      <c r="AZ23" s="783"/>
      <c r="BA23" s="783"/>
      <c r="BB23" s="783"/>
      <c r="BC23" s="783"/>
      <c r="BD23" s="783"/>
      <c r="BE23" s="783"/>
      <c r="BF23" s="783"/>
      <c r="BG23" s="783"/>
      <c r="BH23" s="783"/>
      <c r="BI23" s="783"/>
      <c r="BJ23" s="783"/>
      <c r="BK23" s="783"/>
      <c r="BL23" s="783"/>
      <c r="BM23" s="783"/>
      <c r="BN23" s="783"/>
      <c r="BO23" s="783"/>
      <c r="BP23" s="783"/>
      <c r="BQ23" s="783"/>
      <c r="BR23" s="783"/>
      <c r="BS23" s="783"/>
      <c r="BT23" s="783"/>
      <c r="BU23" s="783"/>
      <c r="BV23" s="783"/>
      <c r="BW23" s="783"/>
      <c r="BX23" s="783"/>
      <c r="BY23" s="783"/>
      <c r="BZ23" s="783"/>
      <c r="CA23" s="783"/>
      <c r="CB23" s="783"/>
      <c r="CC23" s="783"/>
      <c r="CD23" s="784"/>
      <c r="CE23" s="784"/>
      <c r="CF23" s="784"/>
      <c r="CG23" s="784"/>
      <c r="CH23" s="784"/>
      <c r="CI23" s="784"/>
      <c r="CJ23" s="784"/>
      <c r="CK23" s="784"/>
      <c r="CL23" s="784"/>
      <c r="CM23" s="784"/>
      <c r="CN23" s="784"/>
      <c r="CO23" s="784"/>
      <c r="CP23" s="784"/>
      <c r="CQ23" s="784"/>
      <c r="CR23" s="784"/>
      <c r="CS23" s="784"/>
      <c r="CT23" s="784"/>
      <c r="CU23" s="784"/>
      <c r="CV23" s="784"/>
      <c r="CW23" s="784"/>
      <c r="CX23" s="784"/>
      <c r="CY23" s="784"/>
    </row>
    <row r="24" spans="1:103" ht="15" customHeight="1" x14ac:dyDescent="0.25">
      <c r="A24" s="161"/>
      <c r="B24" s="749"/>
      <c r="C24" s="749"/>
      <c r="D24" s="749"/>
      <c r="E24" s="749"/>
      <c r="F24" s="750"/>
      <c r="G24" s="750"/>
      <c r="H24" s="750"/>
      <c r="I24" s="751"/>
      <c r="J24" s="751"/>
      <c r="K24" s="751"/>
      <c r="L24" s="751"/>
      <c r="M24" s="752"/>
      <c r="N24" s="752"/>
      <c r="O24" s="752"/>
      <c r="P24" s="752"/>
      <c r="Q24" s="752"/>
      <c r="R24" s="752"/>
      <c r="S24" s="752"/>
      <c r="T24" s="752"/>
      <c r="U24" s="752"/>
      <c r="V24" s="752"/>
      <c r="W24" s="752"/>
      <c r="X24" s="752"/>
      <c r="Y24" s="752"/>
      <c r="Z24" s="752"/>
      <c r="AA24" s="752"/>
      <c r="AB24" s="752"/>
      <c r="AC24" s="752"/>
      <c r="AD24" s="752"/>
      <c r="AE24" s="752"/>
      <c r="AF24" s="752"/>
      <c r="AG24" s="752"/>
      <c r="AH24" s="752"/>
      <c r="AI24" s="752"/>
      <c r="AJ24" s="752"/>
      <c r="AK24" s="754"/>
      <c r="AL24" s="782"/>
      <c r="AM24" s="782"/>
      <c r="AN24" s="782"/>
      <c r="AO24" s="782"/>
      <c r="AP24" s="752"/>
      <c r="AQ24" s="752"/>
      <c r="AR24" s="752"/>
      <c r="AS24" s="752"/>
      <c r="AT24" s="752"/>
      <c r="AU24" s="752"/>
      <c r="AV24" s="752"/>
      <c r="AW24" s="752"/>
      <c r="AX24" s="755"/>
      <c r="AY24" s="572"/>
      <c r="AZ24" s="572"/>
      <c r="BA24" s="572"/>
      <c r="BB24" s="572"/>
      <c r="BC24" s="572"/>
      <c r="BD24" s="572"/>
      <c r="BE24" s="572"/>
      <c r="BF24" s="572"/>
      <c r="BG24" s="572"/>
      <c r="BH24" s="572"/>
      <c r="BI24" s="572"/>
      <c r="BJ24" s="572"/>
      <c r="BK24" s="572"/>
      <c r="BL24" s="572"/>
      <c r="BM24" s="572"/>
      <c r="BN24" s="572"/>
      <c r="BO24" s="572"/>
      <c r="BP24" s="572"/>
      <c r="BQ24" s="572"/>
      <c r="BR24" s="572"/>
      <c r="BS24" s="572"/>
      <c r="BT24" s="572"/>
      <c r="BU24" s="572"/>
      <c r="BV24" s="572"/>
      <c r="BW24" s="572"/>
      <c r="BX24" s="572"/>
      <c r="BY24" s="572"/>
      <c r="BZ24" s="572"/>
      <c r="CA24" s="572"/>
      <c r="CB24" s="572"/>
      <c r="CC24" s="572"/>
    </row>
    <row r="25" spans="1:103" ht="15" customHeight="1" x14ac:dyDescent="0.25">
      <c r="A25" s="161"/>
      <c r="B25" s="749"/>
      <c r="C25" s="749"/>
      <c r="D25" s="749"/>
      <c r="E25" s="749"/>
      <c r="F25" s="750"/>
      <c r="G25" s="750"/>
      <c r="H25" s="750"/>
      <c r="I25" s="751"/>
      <c r="J25" s="751"/>
      <c r="K25" s="751"/>
      <c r="L25" s="751"/>
      <c r="M25" s="752"/>
      <c r="N25" s="752"/>
      <c r="O25" s="752"/>
      <c r="P25" s="752"/>
      <c r="Q25" s="752"/>
      <c r="R25" s="752"/>
      <c r="S25" s="752"/>
      <c r="T25" s="752"/>
      <c r="U25" s="752"/>
      <c r="V25" s="752"/>
      <c r="W25" s="752"/>
      <c r="X25" s="752"/>
      <c r="Y25" s="752"/>
      <c r="Z25" s="752"/>
      <c r="AA25" s="752"/>
      <c r="AB25" s="752" t="s">
        <v>589</v>
      </c>
      <c r="AC25" s="752"/>
      <c r="AD25" s="752"/>
      <c r="AE25" s="752"/>
      <c r="AF25" s="752"/>
      <c r="AG25" s="752"/>
      <c r="AH25" s="752"/>
      <c r="AI25" s="752"/>
      <c r="AJ25" s="752"/>
      <c r="AK25" s="754"/>
      <c r="AL25" s="782"/>
      <c r="AM25" s="782"/>
      <c r="AN25" s="782"/>
      <c r="AO25" s="782"/>
      <c r="AP25" s="752"/>
      <c r="AQ25" s="752"/>
      <c r="AR25" s="752"/>
      <c r="AS25" s="752"/>
      <c r="AT25" s="752"/>
      <c r="AU25" s="752"/>
      <c r="AV25" s="752"/>
      <c r="AW25" s="752"/>
      <c r="AX25" s="755"/>
      <c r="AY25" s="572"/>
      <c r="AZ25" s="572"/>
      <c r="BA25" s="572"/>
      <c r="BB25" s="572"/>
      <c r="BC25" s="572"/>
      <c r="BD25" s="572"/>
      <c r="BE25" s="572"/>
      <c r="BF25" s="572"/>
      <c r="BG25" s="572"/>
      <c r="BH25" s="572"/>
      <c r="BI25" s="572"/>
      <c r="BJ25" s="572"/>
      <c r="BK25" s="572"/>
      <c r="BL25" s="572"/>
      <c r="BM25" s="572"/>
      <c r="BN25" s="572"/>
      <c r="BO25" s="572"/>
      <c r="BP25" s="572"/>
      <c r="BQ25" s="572"/>
      <c r="BR25" s="572"/>
      <c r="BS25" s="572"/>
      <c r="BT25" s="572"/>
      <c r="BU25" s="572"/>
      <c r="BV25" s="572"/>
      <c r="BW25" s="572"/>
      <c r="BX25" s="572"/>
      <c r="BY25" s="572"/>
      <c r="BZ25" s="572"/>
      <c r="CA25" s="572"/>
      <c r="CB25" s="572"/>
      <c r="CC25" s="572"/>
    </row>
    <row r="26" spans="1:103" ht="15" customHeight="1" x14ac:dyDescent="0.25">
      <c r="A26" s="161"/>
      <c r="B26" s="749"/>
      <c r="C26" s="749"/>
      <c r="D26" s="749"/>
      <c r="E26" s="749"/>
      <c r="F26" s="750"/>
      <c r="G26" s="750"/>
      <c r="H26" s="750"/>
      <c r="I26" s="751"/>
      <c r="J26" s="751"/>
      <c r="K26" s="751"/>
      <c r="L26" s="751"/>
      <c r="M26" s="752"/>
      <c r="N26" s="752"/>
      <c r="O26" s="752"/>
      <c r="P26" s="752"/>
      <c r="Q26" s="752"/>
      <c r="R26" s="752"/>
      <c r="S26" s="752"/>
      <c r="T26" s="752"/>
      <c r="U26" s="752"/>
      <c r="V26" s="752"/>
      <c r="W26" s="752"/>
      <c r="X26" s="752"/>
      <c r="Y26" s="752"/>
      <c r="Z26" s="752"/>
      <c r="AA26" s="752"/>
      <c r="AB26" s="752"/>
      <c r="AC26" s="752"/>
      <c r="AD26" s="752"/>
      <c r="AE26" s="752"/>
      <c r="AF26" s="752"/>
      <c r="AG26" s="752"/>
      <c r="AH26" s="752"/>
      <c r="AI26" s="752"/>
      <c r="AJ26" s="752"/>
      <c r="AK26" s="754"/>
      <c r="AL26" s="782"/>
      <c r="AM26" s="782"/>
      <c r="AN26" s="782"/>
      <c r="AO26" s="782"/>
      <c r="AP26" s="752"/>
      <c r="AQ26" s="752"/>
      <c r="AR26" s="752"/>
      <c r="AS26" s="752"/>
      <c r="AT26" s="752"/>
      <c r="AU26" s="752"/>
      <c r="AV26" s="752"/>
      <c r="AW26" s="752"/>
      <c r="AX26" s="755"/>
      <c r="AY26" s="572"/>
      <c r="AZ26" s="572"/>
      <c r="BA26" s="572"/>
      <c r="BB26" s="572"/>
      <c r="BC26" s="572"/>
      <c r="BD26" s="572"/>
      <c r="BE26" s="572"/>
      <c r="BF26" s="572"/>
      <c r="BG26" s="572"/>
      <c r="BH26" s="572"/>
      <c r="BI26" s="572"/>
      <c r="BJ26" s="572"/>
      <c r="BK26" s="572"/>
      <c r="BL26" s="572"/>
      <c r="BM26" s="572"/>
      <c r="BN26" s="572"/>
      <c r="BO26" s="572"/>
      <c r="BP26" s="572"/>
      <c r="BQ26" s="572"/>
      <c r="BR26" s="572"/>
      <c r="BS26" s="572"/>
      <c r="BT26" s="572"/>
      <c r="BU26" s="572"/>
      <c r="BV26" s="572"/>
      <c r="BW26" s="572"/>
      <c r="BX26" s="572"/>
      <c r="BY26" s="572"/>
      <c r="BZ26" s="572"/>
      <c r="CA26" s="572"/>
      <c r="CB26" s="572"/>
      <c r="CC26" s="572"/>
    </row>
    <row r="27" spans="1:103" ht="15" customHeight="1" x14ac:dyDescent="0.25">
      <c r="A27" s="161"/>
      <c r="B27" s="749"/>
      <c r="C27" s="749"/>
      <c r="D27" s="749"/>
      <c r="E27" s="749"/>
      <c r="F27" s="750"/>
      <c r="G27" s="750"/>
      <c r="H27" s="750"/>
      <c r="I27" s="751"/>
      <c r="J27" s="751"/>
      <c r="K27" s="751"/>
      <c r="L27" s="751"/>
      <c r="M27" s="752"/>
      <c r="N27" s="752"/>
      <c r="O27" s="752"/>
      <c r="P27" s="752"/>
      <c r="Q27" s="752"/>
      <c r="R27" s="752"/>
      <c r="S27" s="752"/>
      <c r="T27" s="752"/>
      <c r="U27" s="752"/>
      <c r="V27" s="752"/>
      <c r="W27" s="752"/>
      <c r="X27" s="752"/>
      <c r="Y27" s="752"/>
      <c r="Z27" s="752"/>
      <c r="AA27" s="752"/>
      <c r="AB27" s="752"/>
      <c r="AC27" s="752"/>
      <c r="AD27" s="752"/>
      <c r="AE27" s="752"/>
      <c r="AF27" s="752"/>
      <c r="AG27" s="752"/>
      <c r="AH27" s="752"/>
      <c r="AI27" s="752"/>
      <c r="AJ27" s="752"/>
      <c r="AK27" s="754"/>
      <c r="AL27" s="782"/>
      <c r="AM27" s="782"/>
      <c r="AN27" s="782"/>
      <c r="AO27" s="782"/>
      <c r="AP27" s="752"/>
      <c r="AQ27" s="752"/>
      <c r="AR27" s="752"/>
      <c r="AS27" s="752"/>
      <c r="AT27" s="752"/>
      <c r="AU27" s="752"/>
      <c r="AV27" s="752"/>
      <c r="AW27" s="752"/>
      <c r="AX27" s="755"/>
      <c r="AY27" s="572"/>
      <c r="AZ27" s="572"/>
      <c r="BA27" s="572"/>
      <c r="BB27" s="572"/>
      <c r="BC27" s="572"/>
      <c r="BD27" s="572"/>
      <c r="BE27" s="572"/>
      <c r="BF27" s="572"/>
      <c r="BG27" s="572"/>
      <c r="BH27" s="572"/>
      <c r="BI27" s="572"/>
      <c r="BJ27" s="572"/>
      <c r="BK27" s="572"/>
      <c r="BL27" s="572"/>
      <c r="BM27" s="572"/>
      <c r="BN27" s="572"/>
      <c r="BO27" s="572"/>
      <c r="BP27" s="572"/>
      <c r="BQ27" s="572"/>
      <c r="BR27" s="572"/>
      <c r="BS27" s="572"/>
      <c r="BT27" s="572"/>
      <c r="BU27" s="572"/>
      <c r="BV27" s="572"/>
      <c r="BW27" s="572"/>
      <c r="BX27" s="572"/>
      <c r="BY27" s="572"/>
      <c r="BZ27" s="572"/>
      <c r="CA27" s="572"/>
      <c r="CB27" s="572"/>
      <c r="CC27" s="572"/>
    </row>
    <row r="28" spans="1:103" ht="15" customHeight="1" x14ac:dyDescent="0.25">
      <c r="A28" s="161"/>
      <c r="B28" s="749"/>
      <c r="C28" s="749"/>
      <c r="D28" s="749"/>
      <c r="E28" s="749"/>
      <c r="F28" s="750"/>
      <c r="G28" s="750"/>
      <c r="H28" s="750"/>
      <c r="I28" s="751"/>
      <c r="J28" s="751"/>
      <c r="K28" s="751"/>
      <c r="L28" s="751"/>
      <c r="M28" s="752"/>
      <c r="N28" s="752"/>
      <c r="O28" s="752"/>
      <c r="P28" s="752"/>
      <c r="Q28" s="752"/>
      <c r="R28" s="752"/>
      <c r="S28" s="752"/>
      <c r="T28" s="752"/>
      <c r="U28" s="752"/>
      <c r="V28" s="752"/>
      <c r="W28" s="752"/>
      <c r="X28" s="752"/>
      <c r="Y28" s="752"/>
      <c r="Z28" s="752"/>
      <c r="AA28" s="752"/>
      <c r="AB28" s="752"/>
      <c r="AC28" s="752"/>
      <c r="AD28" s="752"/>
      <c r="AE28" s="752"/>
      <c r="AF28" s="752"/>
      <c r="AG28" s="752"/>
      <c r="AH28" s="752"/>
      <c r="AI28" s="752"/>
      <c r="AJ28" s="752"/>
      <c r="AK28" s="754"/>
      <c r="AL28" s="782"/>
      <c r="AM28" s="782"/>
      <c r="AN28" s="782"/>
      <c r="AO28" s="782"/>
      <c r="AP28" s="752"/>
      <c r="AQ28" s="752"/>
      <c r="AR28" s="752"/>
      <c r="AS28" s="752"/>
      <c r="AT28" s="752"/>
      <c r="AU28" s="752"/>
      <c r="AV28" s="752"/>
      <c r="AW28" s="752"/>
      <c r="AX28" s="755"/>
      <c r="AY28" s="572"/>
      <c r="AZ28" s="572"/>
      <c r="BA28" s="572"/>
      <c r="BB28" s="572"/>
      <c r="BC28" s="572"/>
      <c r="BD28" s="572"/>
      <c r="BE28" s="572"/>
      <c r="BF28" s="572"/>
      <c r="BG28" s="572"/>
      <c r="BH28" s="572"/>
      <c r="BI28" s="572"/>
      <c r="BJ28" s="572"/>
      <c r="BK28" s="572"/>
      <c r="BL28" s="572"/>
      <c r="BM28" s="572"/>
      <c r="BN28" s="572"/>
      <c r="BO28" s="572"/>
      <c r="BP28" s="572"/>
      <c r="BQ28" s="572"/>
      <c r="BR28" s="572"/>
      <c r="BS28" s="572"/>
      <c r="BT28" s="572"/>
      <c r="BU28" s="572"/>
      <c r="BV28" s="572"/>
      <c r="BW28" s="572"/>
      <c r="BX28" s="572"/>
      <c r="BY28" s="572"/>
      <c r="BZ28" s="572"/>
      <c r="CA28" s="572"/>
      <c r="CB28" s="572"/>
      <c r="CC28" s="572"/>
    </row>
    <row r="29" spans="1:103" ht="15" customHeight="1" x14ac:dyDescent="0.25">
      <c r="A29" s="161"/>
      <c r="B29" s="749"/>
      <c r="C29" s="749"/>
      <c r="D29" s="749"/>
      <c r="E29" s="749"/>
      <c r="F29" s="750"/>
      <c r="G29" s="750"/>
      <c r="H29" s="750"/>
      <c r="I29" s="751"/>
      <c r="J29" s="751"/>
      <c r="K29" s="751"/>
      <c r="L29" s="751"/>
      <c r="M29" s="752"/>
      <c r="N29" s="752"/>
      <c r="O29" s="752"/>
      <c r="P29" s="752"/>
      <c r="Q29" s="752"/>
      <c r="R29" s="752"/>
      <c r="S29" s="752"/>
      <c r="T29" s="752"/>
      <c r="U29" s="752"/>
      <c r="V29" s="752"/>
      <c r="W29" s="752"/>
      <c r="X29" s="752"/>
      <c r="Y29" s="752"/>
      <c r="Z29" s="752"/>
      <c r="AA29" s="752"/>
      <c r="AB29" s="752"/>
      <c r="AC29" s="752"/>
      <c r="AD29" s="752"/>
      <c r="AE29" s="752"/>
      <c r="AF29" s="752"/>
      <c r="AG29" s="752"/>
      <c r="AH29" s="752"/>
      <c r="AI29" s="752"/>
      <c r="AJ29" s="752"/>
      <c r="AK29" s="754"/>
      <c r="AL29" s="782"/>
      <c r="AM29" s="782"/>
      <c r="AN29" s="782"/>
      <c r="AO29" s="782"/>
      <c r="AP29" s="752"/>
      <c r="AQ29" s="752"/>
      <c r="AR29" s="752"/>
      <c r="AS29" s="752"/>
      <c r="AT29" s="752"/>
      <c r="AU29" s="752"/>
      <c r="AV29" s="752"/>
      <c r="AW29" s="752"/>
      <c r="AX29" s="755"/>
      <c r="AY29" s="572"/>
      <c r="AZ29" s="572"/>
      <c r="BA29" s="572"/>
      <c r="BB29" s="572"/>
      <c r="BC29" s="572"/>
      <c r="BD29" s="572"/>
      <c r="BE29" s="572"/>
      <c r="BF29" s="572"/>
      <c r="BG29" s="572"/>
      <c r="BH29" s="572"/>
      <c r="BI29" s="572"/>
      <c r="BJ29" s="572"/>
      <c r="BK29" s="572"/>
      <c r="BL29" s="572"/>
      <c r="BM29" s="572"/>
      <c r="BN29" s="572"/>
      <c r="BO29" s="572"/>
      <c r="BP29" s="572"/>
      <c r="BQ29" s="572"/>
      <c r="BR29" s="572"/>
      <c r="BS29" s="572"/>
      <c r="BT29" s="572"/>
      <c r="BU29" s="572"/>
      <c r="BV29" s="572"/>
      <c r="BW29" s="572"/>
      <c r="BX29" s="572"/>
      <c r="BY29" s="572"/>
      <c r="BZ29" s="572"/>
      <c r="CA29" s="572"/>
      <c r="CB29" s="572"/>
      <c r="CC29" s="572"/>
    </row>
    <row r="30" spans="1:103" ht="15" customHeight="1" x14ac:dyDescent="0.25">
      <c r="A30" s="161"/>
      <c r="B30" s="749"/>
      <c r="C30" s="749"/>
      <c r="D30" s="749"/>
      <c r="E30" s="749"/>
      <c r="F30" s="750"/>
      <c r="G30" s="750"/>
      <c r="H30" s="750"/>
      <c r="I30" s="751"/>
      <c r="J30" s="751"/>
      <c r="K30" s="751"/>
      <c r="L30" s="751"/>
      <c r="M30" s="752"/>
      <c r="N30" s="752"/>
      <c r="O30" s="752"/>
      <c r="P30" s="752"/>
      <c r="Q30" s="752"/>
      <c r="R30" s="752"/>
      <c r="S30" s="752"/>
      <c r="T30" s="752"/>
      <c r="U30" s="752"/>
      <c r="V30" s="752"/>
      <c r="W30" s="752"/>
      <c r="X30" s="752"/>
      <c r="Y30" s="752"/>
      <c r="Z30" s="752"/>
      <c r="AA30" s="752"/>
      <c r="AB30" s="752"/>
      <c r="AC30" s="752"/>
      <c r="AD30" s="752"/>
      <c r="AE30" s="752"/>
      <c r="AF30" s="752"/>
      <c r="AG30" s="752"/>
      <c r="AH30" s="752"/>
      <c r="AI30" s="752"/>
      <c r="AJ30" s="752"/>
      <c r="AK30" s="754"/>
      <c r="AL30" s="782"/>
      <c r="AM30" s="782"/>
      <c r="AN30" s="782"/>
      <c r="AO30" s="782"/>
      <c r="AP30" s="752"/>
      <c r="AQ30" s="752"/>
      <c r="AR30" s="752"/>
      <c r="AS30" s="752"/>
      <c r="AT30" s="752"/>
      <c r="AU30" s="752"/>
      <c r="AV30" s="752"/>
      <c r="AW30" s="752"/>
      <c r="AX30" s="755"/>
      <c r="AY30" s="572"/>
      <c r="AZ30" s="572"/>
      <c r="BA30" s="572"/>
      <c r="BB30" s="572"/>
      <c r="BC30" s="572"/>
      <c r="BD30" s="572"/>
      <c r="BE30" s="572"/>
      <c r="BF30" s="572"/>
      <c r="BG30" s="572"/>
      <c r="BH30" s="572"/>
      <c r="BI30" s="572"/>
      <c r="BJ30" s="572"/>
      <c r="BK30" s="572"/>
      <c r="BL30" s="572"/>
      <c r="BM30" s="572"/>
      <c r="BN30" s="572"/>
      <c r="BO30" s="572"/>
      <c r="BP30" s="572"/>
      <c r="BQ30" s="572"/>
      <c r="BR30" s="572"/>
      <c r="BS30" s="572"/>
      <c r="BT30" s="572"/>
      <c r="BU30" s="572"/>
      <c r="BV30" s="572"/>
      <c r="BW30" s="572"/>
      <c r="BX30" s="572"/>
      <c r="BY30" s="572"/>
      <c r="BZ30" s="572"/>
      <c r="CA30" s="572"/>
      <c r="CB30" s="572"/>
      <c r="CC30" s="572"/>
    </row>
    <row r="31" spans="1:103" ht="15" customHeight="1" x14ac:dyDescent="0.25">
      <c r="A31" s="161"/>
      <c r="B31" s="749"/>
      <c r="C31" s="749"/>
      <c r="D31" s="749"/>
      <c r="E31" s="749"/>
      <c r="F31" s="750"/>
      <c r="G31" s="750"/>
      <c r="H31" s="750"/>
      <c r="I31" s="751"/>
      <c r="J31" s="751"/>
      <c r="K31" s="751"/>
      <c r="L31" s="751"/>
      <c r="M31" s="752"/>
      <c r="N31" s="752"/>
      <c r="O31" s="752"/>
      <c r="P31" s="752"/>
      <c r="Q31" s="752"/>
      <c r="R31" s="752"/>
      <c r="S31" s="752"/>
      <c r="T31" s="752"/>
      <c r="U31" s="752"/>
      <c r="V31" s="752"/>
      <c r="W31" s="752"/>
      <c r="X31" s="752"/>
      <c r="Y31" s="752"/>
      <c r="Z31" s="752"/>
      <c r="AA31" s="752"/>
      <c r="AB31" s="752"/>
      <c r="AC31" s="752"/>
      <c r="AD31" s="752"/>
      <c r="AE31" s="752"/>
      <c r="AF31" s="752"/>
      <c r="AG31" s="752"/>
      <c r="AH31" s="752"/>
      <c r="AI31" s="752"/>
      <c r="AJ31" s="752"/>
      <c r="AK31" s="754"/>
      <c r="AL31" s="782"/>
      <c r="AM31" s="782"/>
      <c r="AN31" s="782"/>
      <c r="AO31" s="782"/>
      <c r="AP31" s="752"/>
      <c r="AQ31" s="752"/>
      <c r="AR31" s="752"/>
      <c r="AS31" s="752"/>
      <c r="AT31" s="752"/>
      <c r="AU31" s="752"/>
      <c r="AV31" s="752"/>
      <c r="AW31" s="752"/>
      <c r="AX31" s="755"/>
      <c r="AY31" s="572"/>
      <c r="AZ31" s="572"/>
      <c r="BA31" s="572"/>
      <c r="BB31" s="572"/>
      <c r="BC31" s="572"/>
      <c r="BD31" s="572"/>
      <c r="BE31" s="572"/>
      <c r="BF31" s="572"/>
      <c r="BG31" s="572"/>
      <c r="BH31" s="572"/>
      <c r="BI31" s="572"/>
      <c r="BJ31" s="572"/>
      <c r="BK31" s="572"/>
      <c r="BL31" s="572"/>
      <c r="BM31" s="572"/>
      <c r="BN31" s="572"/>
      <c r="BO31" s="572"/>
      <c r="BP31" s="572"/>
      <c r="BQ31" s="572"/>
      <c r="BR31" s="572"/>
      <c r="BS31" s="572"/>
      <c r="BT31" s="572"/>
      <c r="BU31" s="572"/>
      <c r="BV31" s="572"/>
      <c r="BW31" s="572"/>
      <c r="BX31" s="572"/>
      <c r="BY31" s="572"/>
      <c r="BZ31" s="572"/>
      <c r="CA31" s="572"/>
      <c r="CB31" s="572"/>
      <c r="CC31" s="572"/>
    </row>
    <row r="32" spans="1:103" ht="15" customHeight="1" x14ac:dyDescent="0.25">
      <c r="A32" s="161"/>
      <c r="B32" s="749"/>
      <c r="C32" s="749"/>
      <c r="D32" s="749"/>
      <c r="E32" s="749"/>
      <c r="F32" s="750"/>
      <c r="G32" s="750"/>
      <c r="H32" s="750"/>
      <c r="I32" s="751"/>
      <c r="J32" s="751"/>
      <c r="K32" s="751"/>
      <c r="L32" s="751"/>
      <c r="M32" s="752"/>
      <c r="N32" s="752"/>
      <c r="O32" s="752"/>
      <c r="P32" s="752"/>
      <c r="Q32" s="752"/>
      <c r="R32" s="752"/>
      <c r="S32" s="752"/>
      <c r="T32" s="752"/>
      <c r="U32" s="752"/>
      <c r="V32" s="752"/>
      <c r="W32" s="752"/>
      <c r="X32" s="752"/>
      <c r="Y32" s="752"/>
      <c r="Z32" s="752"/>
      <c r="AA32" s="752"/>
      <c r="AB32" s="752"/>
      <c r="AC32" s="752"/>
      <c r="AD32" s="752"/>
      <c r="AE32" s="752"/>
      <c r="AF32" s="752"/>
      <c r="AG32" s="752"/>
      <c r="AH32" s="752"/>
      <c r="AI32" s="752"/>
      <c r="AJ32" s="752"/>
      <c r="AK32" s="754"/>
      <c r="AL32" s="782"/>
      <c r="AM32" s="782"/>
      <c r="AN32" s="782"/>
      <c r="AO32" s="782"/>
      <c r="AP32" s="752"/>
      <c r="AQ32" s="752"/>
      <c r="AR32" s="752"/>
      <c r="AS32" s="752"/>
      <c r="AT32" s="752"/>
      <c r="AU32" s="752"/>
      <c r="AV32" s="752"/>
      <c r="AW32" s="752"/>
      <c r="AX32" s="755"/>
      <c r="AY32" s="572"/>
      <c r="AZ32" s="572"/>
      <c r="BA32" s="572"/>
      <c r="BB32" s="572"/>
      <c r="BC32" s="572"/>
      <c r="BD32" s="572"/>
      <c r="BE32" s="572"/>
      <c r="BF32" s="572"/>
      <c r="BG32" s="572"/>
      <c r="BH32" s="572"/>
      <c r="BI32" s="572"/>
      <c r="BJ32" s="572"/>
      <c r="BK32" s="572"/>
      <c r="BL32" s="572"/>
      <c r="BM32" s="572"/>
      <c r="BN32" s="572"/>
      <c r="BO32" s="572"/>
      <c r="BP32" s="572"/>
      <c r="BQ32" s="572"/>
      <c r="BR32" s="572"/>
      <c r="BS32" s="572"/>
      <c r="BT32" s="572"/>
      <c r="BU32" s="572"/>
      <c r="BV32" s="572"/>
      <c r="BW32" s="572"/>
      <c r="BX32" s="572"/>
      <c r="BY32" s="572"/>
      <c r="BZ32" s="572"/>
      <c r="CA32" s="572"/>
      <c r="CB32" s="572"/>
      <c r="CC32" s="572"/>
    </row>
    <row r="33" spans="1:103" s="753" customFormat="1" ht="20.100000000000001" customHeight="1" x14ac:dyDescent="0.35">
      <c r="A33" s="785" t="s">
        <v>87</v>
      </c>
      <c r="B33" s="786"/>
      <c r="C33" s="786"/>
      <c r="D33" s="786"/>
      <c r="E33" s="786"/>
      <c r="F33" s="786"/>
      <c r="G33" s="786"/>
      <c r="H33" s="786"/>
      <c r="I33" s="786"/>
      <c r="J33" s="786"/>
      <c r="K33" s="786"/>
      <c r="L33" s="786"/>
      <c r="M33" s="786"/>
      <c r="N33" s="786"/>
      <c r="O33" s="786"/>
      <c r="P33" s="786"/>
      <c r="Q33" s="786"/>
      <c r="R33" s="786"/>
      <c r="S33" s="786"/>
      <c r="T33" s="786"/>
      <c r="U33" s="786"/>
      <c r="V33" s="786"/>
      <c r="W33" s="786"/>
      <c r="X33" s="786"/>
      <c r="Y33" s="786"/>
      <c r="Z33" s="786"/>
      <c r="AA33" s="786"/>
      <c r="AB33" s="786"/>
      <c r="AC33" s="786"/>
      <c r="AD33" s="786"/>
      <c r="AE33" s="786"/>
      <c r="AF33" s="786"/>
      <c r="AG33" s="786"/>
      <c r="AH33" s="786"/>
      <c r="AI33" s="786"/>
      <c r="AJ33" s="786"/>
      <c r="AK33" s="786"/>
      <c r="AL33" s="786"/>
      <c r="AM33" s="786"/>
      <c r="AN33" s="786"/>
      <c r="AO33" s="786"/>
      <c r="AP33" s="786"/>
      <c r="AQ33" s="786"/>
      <c r="AR33" s="786"/>
      <c r="AS33" s="786"/>
      <c r="AT33" s="786"/>
      <c r="AU33" s="786"/>
      <c r="AV33" s="786"/>
      <c r="AW33" s="786"/>
      <c r="AX33" s="783"/>
      <c r="AY33" s="783"/>
      <c r="AZ33" s="783"/>
      <c r="BA33" s="783"/>
      <c r="BB33" s="783"/>
      <c r="BC33" s="783"/>
      <c r="BD33" s="783"/>
      <c r="BE33" s="783"/>
      <c r="BF33" s="783"/>
      <c r="BG33" s="783"/>
      <c r="BH33" s="783"/>
      <c r="BI33" s="783"/>
      <c r="BJ33" s="783"/>
      <c r="BK33" s="783"/>
      <c r="BL33" s="783"/>
      <c r="BM33" s="783"/>
      <c r="BN33" s="783"/>
      <c r="BO33" s="783"/>
      <c r="BP33" s="783"/>
      <c r="BQ33" s="783"/>
      <c r="BR33" s="783"/>
      <c r="BS33" s="783"/>
      <c r="BT33" s="783"/>
      <c r="BU33" s="783"/>
      <c r="BV33" s="783"/>
      <c r="BW33" s="783"/>
      <c r="BX33" s="783"/>
      <c r="BY33" s="783"/>
      <c r="BZ33" s="783"/>
      <c r="CA33" s="783"/>
      <c r="CB33" s="783"/>
      <c r="CC33" s="783"/>
      <c r="CD33" s="784"/>
      <c r="CE33" s="784"/>
      <c r="CF33" s="784"/>
      <c r="CG33" s="784"/>
      <c r="CH33" s="784"/>
      <c r="CI33" s="784"/>
      <c r="CJ33" s="784"/>
      <c r="CK33" s="784"/>
      <c r="CL33" s="784"/>
      <c r="CM33" s="784"/>
      <c r="CN33" s="784"/>
      <c r="CO33" s="784"/>
      <c r="CP33" s="784"/>
      <c r="CQ33" s="784"/>
      <c r="CR33" s="784"/>
      <c r="CS33" s="784"/>
      <c r="CT33" s="784"/>
      <c r="CU33" s="784"/>
      <c r="CV33" s="784"/>
      <c r="CW33" s="784"/>
      <c r="CX33" s="784"/>
      <c r="CY33" s="784"/>
    </row>
    <row r="34" spans="1:103" ht="15" customHeight="1" x14ac:dyDescent="0.25">
      <c r="A34" s="161"/>
      <c r="B34" s="749"/>
      <c r="C34" s="749"/>
      <c r="D34" s="749"/>
      <c r="E34" s="749"/>
      <c r="F34" s="750"/>
      <c r="G34" s="750"/>
      <c r="H34" s="750"/>
      <c r="I34" s="751"/>
      <c r="J34" s="751"/>
      <c r="K34" s="751"/>
      <c r="L34" s="751"/>
      <c r="M34" s="752"/>
      <c r="N34" s="752"/>
      <c r="O34" s="752"/>
      <c r="P34" s="752"/>
      <c r="Q34" s="752"/>
      <c r="R34" s="752"/>
      <c r="S34" s="752"/>
      <c r="T34" s="752"/>
      <c r="U34" s="752"/>
      <c r="V34" s="752"/>
      <c r="W34" s="752"/>
      <c r="X34" s="752"/>
      <c r="Y34" s="752"/>
      <c r="Z34" s="752"/>
      <c r="AA34" s="752"/>
      <c r="AB34" s="752"/>
      <c r="AC34" s="752"/>
      <c r="AD34" s="752"/>
      <c r="AE34" s="752"/>
      <c r="AF34" s="752"/>
      <c r="AG34" s="752"/>
      <c r="AH34" s="752"/>
      <c r="AI34" s="752"/>
      <c r="AJ34" s="752"/>
      <c r="AK34" s="754"/>
      <c r="AL34" s="782"/>
      <c r="AM34" s="782"/>
      <c r="AN34" s="782"/>
      <c r="AO34" s="782"/>
      <c r="AP34" s="752"/>
      <c r="AQ34" s="752"/>
      <c r="AR34" s="752"/>
      <c r="AS34" s="752"/>
      <c r="AT34" s="752"/>
      <c r="AU34" s="752"/>
      <c r="AV34" s="752"/>
      <c r="AW34" s="752"/>
      <c r="AX34" s="755"/>
      <c r="AY34" s="572"/>
      <c r="AZ34" s="572"/>
      <c r="BA34" s="572"/>
      <c r="BB34" s="572"/>
      <c r="BC34" s="572"/>
      <c r="BD34" s="572"/>
      <c r="BE34" s="572"/>
      <c r="BF34" s="572"/>
      <c r="BG34" s="572"/>
      <c r="BH34" s="572"/>
      <c r="BI34" s="572"/>
      <c r="BJ34" s="572"/>
      <c r="BK34" s="572"/>
      <c r="BL34" s="572"/>
      <c r="BM34" s="572"/>
      <c r="BN34" s="572"/>
      <c r="BO34" s="572"/>
      <c r="BP34" s="572"/>
      <c r="BQ34" s="572"/>
      <c r="BR34" s="572"/>
      <c r="BS34" s="572"/>
      <c r="BT34" s="572"/>
      <c r="BU34" s="572"/>
      <c r="BV34" s="572"/>
      <c r="BW34" s="572"/>
      <c r="BX34" s="572"/>
      <c r="BY34" s="572"/>
      <c r="BZ34" s="572"/>
      <c r="CA34" s="572"/>
      <c r="CB34" s="572"/>
      <c r="CC34" s="572"/>
    </row>
    <row r="35" spans="1:103" ht="15" customHeight="1" x14ac:dyDescent="0.25">
      <c r="A35" s="161"/>
      <c r="B35" s="749"/>
      <c r="C35" s="749"/>
      <c r="D35" s="749"/>
      <c r="E35" s="749"/>
      <c r="F35" s="750"/>
      <c r="G35" s="750"/>
      <c r="H35" s="750"/>
      <c r="I35" s="751"/>
      <c r="J35" s="751"/>
      <c r="K35" s="751"/>
      <c r="L35" s="751"/>
      <c r="M35" s="752"/>
      <c r="N35" s="752"/>
      <c r="O35" s="752"/>
      <c r="P35" s="752"/>
      <c r="Q35" s="752"/>
      <c r="R35" s="752"/>
      <c r="S35" s="752"/>
      <c r="T35" s="752"/>
      <c r="U35" s="752"/>
      <c r="V35" s="752"/>
      <c r="W35" s="752"/>
      <c r="X35" s="752"/>
      <c r="Y35" s="752"/>
      <c r="Z35" s="752"/>
      <c r="AA35" s="752"/>
      <c r="AB35" s="752"/>
      <c r="AC35" s="752"/>
      <c r="AD35" s="752"/>
      <c r="AE35" s="752"/>
      <c r="AF35" s="752"/>
      <c r="AG35" s="752"/>
      <c r="AH35" s="752"/>
      <c r="AI35" s="752"/>
      <c r="AJ35" s="752"/>
      <c r="AK35" s="754"/>
      <c r="AL35" s="782"/>
      <c r="AM35" s="782"/>
      <c r="AN35" s="782"/>
      <c r="AO35" s="782"/>
      <c r="AP35" s="752"/>
      <c r="AQ35" s="752"/>
      <c r="AR35" s="752"/>
      <c r="AS35" s="752"/>
      <c r="AT35" s="752"/>
      <c r="AU35" s="752"/>
      <c r="AV35" s="752"/>
      <c r="AW35" s="752"/>
      <c r="AX35" s="755"/>
      <c r="AY35" s="572"/>
      <c r="AZ35" s="572"/>
      <c r="BA35" s="572"/>
      <c r="BB35" s="572"/>
      <c r="BC35" s="572"/>
      <c r="BD35" s="572"/>
      <c r="BE35" s="572"/>
      <c r="BF35" s="572"/>
      <c r="BG35" s="572"/>
      <c r="BH35" s="572"/>
      <c r="BI35" s="572"/>
      <c r="BJ35" s="572"/>
      <c r="BK35" s="572"/>
      <c r="BL35" s="572"/>
      <c r="BM35" s="572"/>
      <c r="BN35" s="572"/>
      <c r="BO35" s="572"/>
      <c r="BP35" s="572"/>
      <c r="BQ35" s="572"/>
      <c r="BR35" s="572"/>
      <c r="BS35" s="572"/>
      <c r="BT35" s="572"/>
      <c r="BU35" s="572"/>
      <c r="BV35" s="572"/>
      <c r="BW35" s="572"/>
      <c r="BX35" s="572"/>
      <c r="BY35" s="572"/>
      <c r="BZ35" s="572"/>
      <c r="CA35" s="572"/>
      <c r="CB35" s="572"/>
      <c r="CC35" s="572"/>
    </row>
    <row r="36" spans="1:103" ht="15" customHeight="1" x14ac:dyDescent="0.25">
      <c r="A36" s="161"/>
      <c r="B36" s="749"/>
      <c r="C36" s="749"/>
      <c r="D36" s="749"/>
      <c r="E36" s="749"/>
      <c r="F36" s="750"/>
      <c r="G36" s="750"/>
      <c r="H36" s="750"/>
      <c r="I36" s="751"/>
      <c r="J36" s="751"/>
      <c r="K36" s="751"/>
      <c r="L36" s="751"/>
      <c r="M36" s="752"/>
      <c r="N36" s="752"/>
      <c r="O36" s="752"/>
      <c r="P36" s="752"/>
      <c r="Q36" s="752"/>
      <c r="R36" s="752"/>
      <c r="S36" s="752"/>
      <c r="T36" s="752"/>
      <c r="U36" s="752"/>
      <c r="V36" s="752"/>
      <c r="W36" s="752"/>
      <c r="X36" s="752"/>
      <c r="Y36" s="752"/>
      <c r="Z36" s="752"/>
      <c r="AA36" s="752"/>
      <c r="AB36" s="752"/>
      <c r="AC36" s="752"/>
      <c r="AD36" s="752"/>
      <c r="AE36" s="752"/>
      <c r="AF36" s="752"/>
      <c r="AG36" s="752"/>
      <c r="AH36" s="752"/>
      <c r="AI36" s="752"/>
      <c r="AJ36" s="752"/>
      <c r="AK36" s="754"/>
      <c r="AL36" s="782"/>
      <c r="AM36" s="782"/>
      <c r="AN36" s="782"/>
      <c r="AO36" s="782"/>
      <c r="AP36" s="752"/>
      <c r="AQ36" s="752"/>
      <c r="AR36" s="752"/>
      <c r="AS36" s="752"/>
      <c r="AT36" s="752"/>
      <c r="AU36" s="752"/>
      <c r="AV36" s="752"/>
      <c r="AW36" s="752"/>
      <c r="AX36" s="755"/>
      <c r="AY36" s="572"/>
      <c r="AZ36" s="572"/>
      <c r="BA36" s="572"/>
      <c r="BB36" s="572"/>
      <c r="BC36" s="572"/>
      <c r="BD36" s="572"/>
      <c r="BE36" s="572"/>
      <c r="BF36" s="572"/>
      <c r="BG36" s="572"/>
      <c r="BH36" s="572"/>
      <c r="BI36" s="572"/>
      <c r="BJ36" s="572"/>
      <c r="BK36" s="572"/>
      <c r="BL36" s="572"/>
      <c r="BM36" s="572"/>
      <c r="BN36" s="572"/>
      <c r="BO36" s="572"/>
      <c r="BP36" s="572"/>
      <c r="BQ36" s="572"/>
      <c r="BR36" s="572"/>
      <c r="BS36" s="572"/>
      <c r="BT36" s="572"/>
      <c r="BU36" s="572"/>
      <c r="BV36" s="572"/>
      <c r="BW36" s="572"/>
      <c r="BX36" s="572"/>
      <c r="BY36" s="572"/>
      <c r="BZ36" s="572"/>
      <c r="CA36" s="572"/>
      <c r="CB36" s="572"/>
      <c r="CC36" s="572"/>
    </row>
    <row r="37" spans="1:103" ht="15" customHeight="1" x14ac:dyDescent="0.25">
      <c r="A37" s="785" t="s">
        <v>90</v>
      </c>
      <c r="B37" s="786"/>
      <c r="C37" s="786"/>
      <c r="D37" s="786"/>
      <c r="E37" s="786"/>
      <c r="F37" s="786"/>
      <c r="G37" s="786"/>
      <c r="H37" s="786"/>
      <c r="I37" s="786"/>
      <c r="J37" s="786"/>
      <c r="K37" s="786"/>
      <c r="L37" s="786"/>
      <c r="M37" s="786"/>
      <c r="N37" s="786"/>
      <c r="O37" s="786"/>
      <c r="P37" s="786"/>
      <c r="Q37" s="786"/>
      <c r="R37" s="786"/>
      <c r="S37" s="786"/>
      <c r="T37" s="786"/>
      <c r="U37" s="786"/>
      <c r="V37" s="786"/>
      <c r="W37" s="786"/>
      <c r="X37" s="786"/>
      <c r="Y37" s="786"/>
      <c r="Z37" s="786"/>
      <c r="AA37" s="786"/>
      <c r="AB37" s="786"/>
      <c r="AC37" s="786"/>
      <c r="AD37" s="786"/>
      <c r="AE37" s="786"/>
      <c r="AF37" s="786"/>
      <c r="AG37" s="786"/>
      <c r="AH37" s="786"/>
      <c r="AI37" s="786"/>
      <c r="AJ37" s="786"/>
      <c r="AK37" s="786"/>
      <c r="AL37" s="786"/>
      <c r="AM37" s="786"/>
      <c r="AN37" s="786"/>
      <c r="AO37" s="786"/>
      <c r="AP37" s="786"/>
      <c r="AQ37" s="786"/>
      <c r="AR37" s="786"/>
      <c r="AS37" s="786"/>
      <c r="AT37" s="786"/>
      <c r="AU37" s="786"/>
      <c r="AV37" s="786"/>
      <c r="AW37" s="786"/>
      <c r="AX37" s="783"/>
      <c r="AY37" s="783"/>
      <c r="AZ37" s="783"/>
      <c r="BA37" s="783"/>
      <c r="BB37" s="783"/>
      <c r="BC37" s="783"/>
      <c r="BD37" s="783"/>
      <c r="BE37" s="783"/>
      <c r="BF37" s="783"/>
      <c r="BG37" s="783"/>
      <c r="BH37" s="783"/>
      <c r="BI37" s="783"/>
      <c r="BJ37" s="783"/>
      <c r="BK37" s="783"/>
      <c r="BL37" s="783"/>
      <c r="BM37" s="783"/>
      <c r="BN37" s="783"/>
      <c r="BO37" s="783"/>
      <c r="BP37" s="783"/>
      <c r="BQ37" s="783"/>
      <c r="BR37" s="783"/>
      <c r="BS37" s="783"/>
      <c r="BT37" s="783"/>
      <c r="BU37" s="783"/>
      <c r="BV37" s="783"/>
      <c r="BW37" s="783"/>
      <c r="BX37" s="783"/>
      <c r="BY37" s="783"/>
      <c r="BZ37" s="783"/>
      <c r="CA37" s="783"/>
      <c r="CB37" s="783"/>
      <c r="CC37" s="783"/>
      <c r="CD37" s="784"/>
      <c r="CE37" s="784"/>
      <c r="CF37" s="784"/>
      <c r="CG37" s="784"/>
      <c r="CH37" s="784"/>
      <c r="CI37" s="784"/>
      <c r="CJ37" s="784"/>
      <c r="CK37" s="784"/>
      <c r="CL37" s="784"/>
      <c r="CM37" s="784"/>
      <c r="CN37" s="784"/>
      <c r="CO37" s="784"/>
      <c r="CP37" s="784"/>
      <c r="CQ37" s="784"/>
      <c r="CR37" s="784"/>
      <c r="CS37" s="784"/>
      <c r="CT37" s="784"/>
      <c r="CU37" s="784"/>
      <c r="CV37" s="784"/>
      <c r="CW37" s="784"/>
      <c r="CX37" s="784"/>
      <c r="CY37" s="784"/>
    </row>
    <row r="38" spans="1:103" ht="15" customHeight="1" x14ac:dyDescent="0.25">
      <c r="A38" s="161"/>
      <c r="B38" s="749"/>
      <c r="C38" s="749"/>
      <c r="D38" s="749"/>
      <c r="E38" s="749"/>
      <c r="F38" s="750"/>
      <c r="G38" s="750"/>
      <c r="H38" s="750"/>
      <c r="I38" s="751"/>
      <c r="J38" s="751"/>
      <c r="K38" s="751"/>
      <c r="L38" s="751"/>
      <c r="M38" s="752"/>
      <c r="N38" s="752"/>
      <c r="O38" s="752"/>
      <c r="P38" s="752"/>
      <c r="Q38" s="752"/>
      <c r="R38" s="752"/>
      <c r="S38" s="752"/>
      <c r="T38" s="752"/>
      <c r="U38" s="752"/>
      <c r="V38" s="752"/>
      <c r="W38" s="752"/>
      <c r="X38" s="752"/>
      <c r="Y38" s="752"/>
      <c r="Z38" s="752"/>
      <c r="AA38" s="752"/>
      <c r="AB38" s="752"/>
      <c r="AC38" s="752"/>
      <c r="AD38" s="752"/>
      <c r="AE38" s="752"/>
      <c r="AF38" s="752"/>
      <c r="AG38" s="752"/>
      <c r="AH38" s="752"/>
      <c r="AI38" s="752"/>
      <c r="AJ38" s="752"/>
      <c r="AK38" s="754"/>
      <c r="AL38" s="782"/>
      <c r="AM38" s="782"/>
      <c r="AN38" s="782"/>
      <c r="AO38" s="782"/>
      <c r="AP38" s="752"/>
      <c r="AQ38" s="752"/>
      <c r="AR38" s="752"/>
      <c r="AS38" s="752"/>
      <c r="AT38" s="752"/>
      <c r="AU38" s="752"/>
      <c r="AV38" s="752"/>
      <c r="AW38" s="752"/>
      <c r="AX38" s="755"/>
      <c r="AY38" s="572"/>
      <c r="AZ38" s="572"/>
      <c r="BA38" s="572"/>
      <c r="BB38" s="572"/>
      <c r="BC38" s="572"/>
      <c r="BD38" s="572"/>
      <c r="BE38" s="572"/>
      <c r="BF38" s="572"/>
      <c r="BG38" s="572"/>
      <c r="BH38" s="572"/>
      <c r="BI38" s="572"/>
      <c r="BJ38" s="572"/>
      <c r="BK38" s="572"/>
      <c r="BL38" s="572"/>
      <c r="BM38" s="572"/>
      <c r="BN38" s="572"/>
      <c r="BO38" s="572"/>
      <c r="BP38" s="572"/>
      <c r="BQ38" s="572"/>
      <c r="BR38" s="572"/>
      <c r="BS38" s="572"/>
      <c r="BT38" s="572"/>
      <c r="BU38" s="572"/>
      <c r="BV38" s="572"/>
      <c r="BW38" s="572"/>
      <c r="BX38" s="572"/>
      <c r="BY38" s="572"/>
      <c r="BZ38" s="572"/>
      <c r="CA38" s="572"/>
      <c r="CB38" s="572"/>
      <c r="CC38" s="572"/>
    </row>
    <row r="39" spans="1:103" ht="15" customHeight="1" x14ac:dyDescent="0.25">
      <c r="A39" s="161"/>
      <c r="B39" s="749"/>
      <c r="C39" s="749"/>
      <c r="D39" s="749"/>
      <c r="E39" s="749"/>
      <c r="F39" s="750"/>
      <c r="G39" s="750"/>
      <c r="H39" s="750"/>
      <c r="I39" s="751"/>
      <c r="J39" s="751"/>
      <c r="K39" s="751"/>
      <c r="L39" s="751"/>
      <c r="M39" s="752"/>
      <c r="N39" s="752"/>
      <c r="O39" s="752"/>
      <c r="P39" s="752"/>
      <c r="Q39" s="752"/>
      <c r="R39" s="752"/>
      <c r="S39" s="752"/>
      <c r="T39" s="752"/>
      <c r="U39" s="752"/>
      <c r="V39" s="752"/>
      <c r="W39" s="752"/>
      <c r="X39" s="752"/>
      <c r="Y39" s="752"/>
      <c r="Z39" s="752"/>
      <c r="AA39" s="752"/>
      <c r="AB39" s="752"/>
      <c r="AC39" s="752"/>
      <c r="AD39" s="752"/>
      <c r="AE39" s="752"/>
      <c r="AF39" s="752"/>
      <c r="AG39" s="752"/>
      <c r="AH39" s="752"/>
      <c r="AI39" s="752"/>
      <c r="AJ39" s="752"/>
      <c r="AK39" s="754"/>
      <c r="AL39" s="782"/>
      <c r="AM39" s="782"/>
      <c r="AN39" s="782"/>
      <c r="AO39" s="782"/>
      <c r="AP39" s="752"/>
      <c r="AQ39" s="752"/>
      <c r="AR39" s="752"/>
      <c r="AS39" s="752"/>
      <c r="AT39" s="752"/>
      <c r="AU39" s="752"/>
      <c r="AV39" s="752"/>
      <c r="AW39" s="752"/>
      <c r="AX39" s="755"/>
      <c r="AY39" s="572"/>
      <c r="AZ39" s="572"/>
      <c r="BA39" s="572"/>
      <c r="BB39" s="572"/>
      <c r="BC39" s="572"/>
      <c r="BD39" s="572"/>
      <c r="BE39" s="572"/>
      <c r="BF39" s="572"/>
      <c r="BG39" s="572"/>
      <c r="BH39" s="572"/>
      <c r="BI39" s="572"/>
      <c r="BJ39" s="572"/>
      <c r="BK39" s="572"/>
      <c r="BL39" s="572"/>
      <c r="BM39" s="572"/>
      <c r="BN39" s="572"/>
      <c r="BO39" s="572"/>
      <c r="BP39" s="572"/>
      <c r="BQ39" s="572"/>
      <c r="BR39" s="572"/>
      <c r="BS39" s="572"/>
      <c r="BT39" s="572"/>
      <c r="BU39" s="572"/>
      <c r="BV39" s="572"/>
      <c r="BW39" s="572"/>
      <c r="BX39" s="572"/>
      <c r="BY39" s="572"/>
      <c r="BZ39" s="572"/>
      <c r="CA39" s="572"/>
      <c r="CB39" s="572"/>
      <c r="CC39" s="572"/>
    </row>
    <row r="40" spans="1:103" ht="15" customHeight="1" x14ac:dyDescent="0.25">
      <c r="A40" s="161"/>
      <c r="B40" s="749"/>
      <c r="C40" s="749"/>
      <c r="D40" s="749"/>
      <c r="E40" s="749"/>
      <c r="F40" s="750"/>
      <c r="G40" s="750"/>
      <c r="H40" s="750"/>
      <c r="I40" s="751"/>
      <c r="J40" s="751"/>
      <c r="K40" s="751"/>
      <c r="L40" s="751"/>
      <c r="M40" s="752"/>
      <c r="N40" s="752"/>
      <c r="O40" s="752"/>
      <c r="P40" s="752"/>
      <c r="Q40" s="752"/>
      <c r="R40" s="752"/>
      <c r="S40" s="752"/>
      <c r="T40" s="752"/>
      <c r="U40" s="752"/>
      <c r="V40" s="752"/>
      <c r="W40" s="752"/>
      <c r="X40" s="752"/>
      <c r="Y40" s="752"/>
      <c r="Z40" s="752"/>
      <c r="AA40" s="752"/>
      <c r="AB40" s="752"/>
      <c r="AC40" s="752"/>
      <c r="AD40" s="752"/>
      <c r="AE40" s="752"/>
      <c r="AF40" s="752"/>
      <c r="AG40" s="752"/>
      <c r="AH40" s="752"/>
      <c r="AI40" s="752"/>
      <c r="AJ40" s="752"/>
      <c r="AK40" s="754"/>
      <c r="AL40" s="782"/>
      <c r="AM40" s="782"/>
      <c r="AN40" s="782"/>
      <c r="AO40" s="782"/>
      <c r="AP40" s="752"/>
      <c r="AQ40" s="752"/>
      <c r="AR40" s="752"/>
      <c r="AS40" s="752"/>
      <c r="AT40" s="752"/>
      <c r="AU40" s="752"/>
      <c r="AV40" s="752"/>
      <c r="AW40" s="752"/>
      <c r="AX40" s="755"/>
      <c r="AY40" s="572"/>
      <c r="AZ40" s="572"/>
      <c r="BA40" s="572"/>
      <c r="BB40" s="572"/>
      <c r="BC40" s="572"/>
      <c r="BD40" s="572"/>
      <c r="BE40" s="572"/>
      <c r="BF40" s="572"/>
      <c r="BG40" s="572"/>
      <c r="BH40" s="572"/>
      <c r="BI40" s="572"/>
      <c r="BJ40" s="572"/>
      <c r="BK40" s="572"/>
      <c r="BL40" s="572"/>
      <c r="BM40" s="572"/>
      <c r="BN40" s="572"/>
      <c r="BO40" s="572"/>
      <c r="BP40" s="572"/>
      <c r="BQ40" s="572"/>
      <c r="BR40" s="572"/>
      <c r="BS40" s="572"/>
      <c r="BT40" s="572"/>
      <c r="BU40" s="572"/>
      <c r="BV40" s="572"/>
      <c r="BW40" s="572"/>
      <c r="BX40" s="572"/>
      <c r="BY40" s="572"/>
      <c r="BZ40" s="572"/>
      <c r="CA40" s="572"/>
      <c r="CB40" s="572"/>
      <c r="CC40" s="572"/>
    </row>
    <row r="41" spans="1:103" ht="15" customHeight="1" x14ac:dyDescent="0.25">
      <c r="A41" s="785" t="s">
        <v>587</v>
      </c>
      <c r="B41" s="786"/>
      <c r="C41" s="786"/>
      <c r="D41" s="786"/>
      <c r="E41" s="786"/>
      <c r="F41" s="786"/>
      <c r="G41" s="786"/>
      <c r="H41" s="786"/>
      <c r="I41" s="786"/>
      <c r="J41" s="786"/>
      <c r="K41" s="786"/>
      <c r="L41" s="786"/>
      <c r="M41" s="786"/>
      <c r="N41" s="786"/>
      <c r="O41" s="786"/>
      <c r="P41" s="786"/>
      <c r="Q41" s="786"/>
      <c r="R41" s="786"/>
      <c r="S41" s="786"/>
      <c r="T41" s="786"/>
      <c r="U41" s="786"/>
      <c r="V41" s="786"/>
      <c r="W41" s="786"/>
      <c r="X41" s="786"/>
      <c r="Y41" s="786"/>
      <c r="Z41" s="786"/>
      <c r="AA41" s="786"/>
      <c r="AB41" s="786"/>
      <c r="AC41" s="786"/>
      <c r="AD41" s="786"/>
      <c r="AE41" s="786"/>
      <c r="AF41" s="786"/>
      <c r="AG41" s="786"/>
      <c r="AH41" s="786"/>
      <c r="AI41" s="786"/>
      <c r="AJ41" s="786"/>
      <c r="AK41" s="786"/>
      <c r="AL41" s="786"/>
      <c r="AM41" s="786"/>
      <c r="AN41" s="786"/>
      <c r="AO41" s="786"/>
      <c r="AP41" s="786"/>
      <c r="AQ41" s="786"/>
      <c r="AR41" s="786"/>
      <c r="AS41" s="786"/>
      <c r="AT41" s="786"/>
      <c r="AU41" s="786"/>
      <c r="AV41" s="786"/>
      <c r="AW41" s="786"/>
      <c r="AX41" s="783"/>
      <c r="AY41" s="783"/>
      <c r="AZ41" s="783"/>
      <c r="BA41" s="783"/>
      <c r="BB41" s="783"/>
      <c r="BC41" s="783"/>
      <c r="BD41" s="783"/>
      <c r="BE41" s="783"/>
      <c r="BF41" s="783"/>
      <c r="BG41" s="783"/>
      <c r="BH41" s="783"/>
      <c r="BI41" s="783"/>
      <c r="BJ41" s="783"/>
      <c r="BK41" s="783"/>
      <c r="BL41" s="783"/>
      <c r="BM41" s="783"/>
      <c r="BN41" s="783"/>
      <c r="BO41" s="783"/>
      <c r="BP41" s="783"/>
      <c r="BQ41" s="783"/>
      <c r="BR41" s="783"/>
      <c r="BS41" s="783"/>
      <c r="BT41" s="783"/>
      <c r="BU41" s="783"/>
      <c r="BV41" s="783"/>
      <c r="BW41" s="783"/>
      <c r="BX41" s="783"/>
      <c r="BY41" s="783"/>
      <c r="BZ41" s="783"/>
      <c r="CA41" s="783"/>
      <c r="CB41" s="783"/>
      <c r="CC41" s="783"/>
      <c r="CD41" s="784"/>
      <c r="CE41" s="784"/>
      <c r="CF41" s="784"/>
      <c r="CG41" s="784"/>
      <c r="CH41" s="784"/>
      <c r="CI41" s="784"/>
      <c r="CJ41" s="784"/>
      <c r="CK41" s="784"/>
      <c r="CL41" s="784"/>
      <c r="CM41" s="784"/>
      <c r="CN41" s="784"/>
      <c r="CO41" s="784"/>
      <c r="CP41" s="784"/>
      <c r="CQ41" s="784"/>
      <c r="CR41" s="784"/>
      <c r="CS41" s="784"/>
      <c r="CT41" s="784"/>
      <c r="CU41" s="784"/>
      <c r="CV41" s="784"/>
      <c r="CW41" s="784"/>
      <c r="CX41" s="784"/>
      <c r="CY41" s="784"/>
    </row>
    <row r="42" spans="1:103" ht="15" customHeight="1" x14ac:dyDescent="0.25">
      <c r="A42" s="161"/>
      <c r="B42" s="749"/>
      <c r="C42" s="749"/>
      <c r="D42" s="749"/>
      <c r="E42" s="749"/>
      <c r="F42" s="750"/>
      <c r="G42" s="750"/>
      <c r="H42" s="750"/>
      <c r="I42" s="751"/>
      <c r="J42" s="751"/>
      <c r="K42" s="751"/>
      <c r="L42" s="751"/>
      <c r="M42" s="752"/>
      <c r="N42" s="752"/>
      <c r="O42" s="752"/>
      <c r="P42" s="752"/>
      <c r="Q42" s="752"/>
      <c r="R42" s="752"/>
      <c r="S42" s="752"/>
      <c r="T42" s="752"/>
      <c r="U42" s="752"/>
      <c r="V42" s="752"/>
      <c r="W42" s="752"/>
      <c r="X42" s="752"/>
      <c r="Y42" s="752"/>
      <c r="Z42" s="752"/>
      <c r="AA42" s="752"/>
      <c r="AB42" s="752"/>
      <c r="AC42" s="752"/>
      <c r="AD42" s="752"/>
      <c r="AE42" s="752"/>
      <c r="AF42" s="752"/>
      <c r="AG42" s="752"/>
      <c r="AH42" s="752"/>
      <c r="AI42" s="752"/>
      <c r="AJ42" s="752"/>
      <c r="AK42" s="754"/>
      <c r="AL42" s="782"/>
      <c r="AM42" s="782"/>
      <c r="AN42" s="782"/>
      <c r="AO42" s="782"/>
      <c r="AP42" s="752"/>
      <c r="AQ42" s="752"/>
      <c r="AR42" s="752"/>
      <c r="AS42" s="752"/>
      <c r="AT42" s="752"/>
      <c r="AU42" s="752"/>
      <c r="AV42" s="752"/>
      <c r="AW42" s="752"/>
      <c r="AX42" s="755"/>
      <c r="AY42" s="572"/>
      <c r="AZ42" s="572"/>
      <c r="BA42" s="572"/>
      <c r="BB42" s="572"/>
      <c r="BC42" s="572"/>
      <c r="BD42" s="572"/>
      <c r="BE42" s="572"/>
      <c r="BF42" s="572"/>
      <c r="BG42" s="572"/>
      <c r="BH42" s="572"/>
      <c r="BI42" s="572"/>
      <c r="BJ42" s="572"/>
      <c r="BK42" s="572"/>
      <c r="BL42" s="572"/>
      <c r="BM42" s="572"/>
      <c r="BN42" s="572"/>
      <c r="BO42" s="572"/>
      <c r="BP42" s="572"/>
      <c r="BQ42" s="572"/>
      <c r="BR42" s="572"/>
      <c r="BS42" s="572"/>
      <c r="BT42" s="572"/>
      <c r="BU42" s="572"/>
      <c r="BV42" s="572"/>
      <c r="BW42" s="572"/>
      <c r="BX42" s="572"/>
      <c r="BY42" s="572"/>
      <c r="BZ42" s="572"/>
      <c r="CA42" s="572"/>
      <c r="CB42" s="572"/>
      <c r="CC42" s="572"/>
    </row>
    <row r="43" spans="1:103" ht="15" customHeight="1" x14ac:dyDescent="0.25">
      <c r="A43" s="161"/>
      <c r="B43" s="749"/>
      <c r="C43" s="749"/>
      <c r="D43" s="749"/>
      <c r="E43" s="749"/>
      <c r="F43" s="750"/>
      <c r="G43" s="750"/>
      <c r="H43" s="750"/>
      <c r="I43" s="751"/>
      <c r="J43" s="751"/>
      <c r="K43" s="751"/>
      <c r="L43" s="751"/>
      <c r="M43" s="752"/>
      <c r="N43" s="752"/>
      <c r="O43" s="752"/>
      <c r="P43" s="752"/>
      <c r="Q43" s="752"/>
      <c r="R43" s="752"/>
      <c r="S43" s="752"/>
      <c r="T43" s="752"/>
      <c r="U43" s="752"/>
      <c r="V43" s="752"/>
      <c r="W43" s="752"/>
      <c r="X43" s="752"/>
      <c r="Y43" s="752"/>
      <c r="Z43" s="752"/>
      <c r="AA43" s="752"/>
      <c r="AB43" s="752"/>
      <c r="AC43" s="752"/>
      <c r="AD43" s="752"/>
      <c r="AE43" s="752"/>
      <c r="AF43" s="752"/>
      <c r="AG43" s="752"/>
      <c r="AH43" s="752"/>
      <c r="AI43" s="752"/>
      <c r="AJ43" s="752"/>
      <c r="AK43" s="754"/>
      <c r="AL43" s="782"/>
      <c r="AM43" s="782"/>
      <c r="AN43" s="782"/>
      <c r="AO43" s="782"/>
      <c r="AP43" s="752"/>
      <c r="AQ43" s="752"/>
      <c r="AR43" s="752"/>
      <c r="AS43" s="752"/>
      <c r="AT43" s="752"/>
      <c r="AU43" s="752"/>
      <c r="AV43" s="752"/>
      <c r="AW43" s="752"/>
      <c r="AX43" s="755"/>
      <c r="AY43" s="572"/>
      <c r="AZ43" s="572"/>
      <c r="BA43" s="572"/>
      <c r="BB43" s="572"/>
      <c r="BC43" s="572"/>
      <c r="BD43" s="572"/>
      <c r="BE43" s="572"/>
      <c r="BF43" s="572"/>
      <c r="BG43" s="572"/>
      <c r="BH43" s="572"/>
      <c r="BI43" s="572"/>
      <c r="BJ43" s="572"/>
      <c r="BK43" s="572"/>
      <c r="BL43" s="572"/>
      <c r="BM43" s="572"/>
      <c r="BN43" s="572"/>
      <c r="BO43" s="572"/>
      <c r="BP43" s="572"/>
      <c r="BQ43" s="572"/>
      <c r="BR43" s="572"/>
      <c r="BS43" s="572"/>
      <c r="BT43" s="572"/>
      <c r="BU43" s="572"/>
      <c r="BV43" s="572"/>
      <c r="BW43" s="572"/>
      <c r="BX43" s="572"/>
      <c r="BY43" s="572"/>
      <c r="BZ43" s="572"/>
      <c r="CA43" s="572"/>
      <c r="CB43" s="572"/>
      <c r="CC43" s="572"/>
    </row>
    <row r="44" spans="1:103" ht="15" customHeight="1" x14ac:dyDescent="0.25">
      <c r="A44" s="161"/>
      <c r="B44" s="749"/>
      <c r="C44" s="749"/>
      <c r="D44" s="749"/>
      <c r="E44" s="749"/>
      <c r="F44" s="750"/>
      <c r="G44" s="750"/>
      <c r="H44" s="750"/>
      <c r="I44" s="751"/>
      <c r="J44" s="751"/>
      <c r="K44" s="751"/>
      <c r="L44" s="751"/>
      <c r="M44" s="752"/>
      <c r="N44" s="752"/>
      <c r="O44" s="752"/>
      <c r="P44" s="752"/>
      <c r="Q44" s="752"/>
      <c r="R44" s="752"/>
      <c r="S44" s="752"/>
      <c r="T44" s="752"/>
      <c r="U44" s="752"/>
      <c r="V44" s="752"/>
      <c r="W44" s="752"/>
      <c r="X44" s="752"/>
      <c r="Y44" s="752"/>
      <c r="Z44" s="752"/>
      <c r="AA44" s="752"/>
      <c r="AB44" s="752"/>
      <c r="AC44" s="752"/>
      <c r="AD44" s="752"/>
      <c r="AE44" s="752"/>
      <c r="AF44" s="752"/>
      <c r="AG44" s="752"/>
      <c r="AH44" s="752"/>
      <c r="AI44" s="752"/>
      <c r="AJ44" s="752"/>
      <c r="AK44" s="754"/>
      <c r="AL44" s="782"/>
      <c r="AM44" s="782"/>
      <c r="AN44" s="782"/>
      <c r="AO44" s="782"/>
      <c r="AP44" s="752"/>
      <c r="AQ44" s="752"/>
      <c r="AR44" s="752"/>
      <c r="AS44" s="752"/>
      <c r="AT44" s="752"/>
      <c r="AU44" s="752"/>
      <c r="AV44" s="752"/>
      <c r="AW44" s="752"/>
      <c r="AX44" s="755"/>
      <c r="AY44" s="572"/>
      <c r="AZ44" s="572"/>
      <c r="BA44" s="572"/>
      <c r="BB44" s="572"/>
      <c r="BC44" s="572"/>
      <c r="BD44" s="572"/>
      <c r="BE44" s="572"/>
      <c r="BF44" s="572"/>
      <c r="BG44" s="572"/>
      <c r="BH44" s="572"/>
      <c r="BI44" s="572"/>
      <c r="BJ44" s="572"/>
      <c r="BK44" s="572"/>
      <c r="BL44" s="572"/>
      <c r="BM44" s="572"/>
      <c r="BN44" s="572"/>
      <c r="BO44" s="572"/>
      <c r="BP44" s="572"/>
      <c r="BQ44" s="572"/>
      <c r="BR44" s="572"/>
      <c r="BS44" s="572"/>
      <c r="BT44" s="572"/>
      <c r="BU44" s="572"/>
      <c r="BV44" s="572"/>
      <c r="BW44" s="572"/>
      <c r="BX44" s="572"/>
      <c r="BY44" s="572"/>
      <c r="BZ44" s="572"/>
      <c r="CA44" s="572"/>
      <c r="CB44" s="572"/>
      <c r="CC44" s="572"/>
    </row>
    <row r="45" spans="1:103" ht="15" customHeight="1" x14ac:dyDescent="0.25">
      <c r="A45" s="161"/>
      <c r="B45" s="749"/>
      <c r="C45" s="749"/>
      <c r="D45" s="749"/>
      <c r="E45" s="749"/>
      <c r="F45" s="750"/>
      <c r="G45" s="750"/>
      <c r="H45" s="750"/>
      <c r="I45" s="751"/>
      <c r="J45" s="751"/>
      <c r="K45" s="751"/>
      <c r="L45" s="751"/>
      <c r="M45" s="752"/>
      <c r="N45" s="752"/>
      <c r="O45" s="752"/>
      <c r="P45" s="752"/>
      <c r="Q45" s="752"/>
      <c r="R45" s="752"/>
      <c r="S45" s="752"/>
      <c r="T45" s="752"/>
      <c r="U45" s="752"/>
      <c r="V45" s="752"/>
      <c r="W45" s="752"/>
      <c r="X45" s="752"/>
      <c r="Y45" s="752"/>
      <c r="Z45" s="752"/>
      <c r="AA45" s="752"/>
      <c r="AB45" s="752"/>
      <c r="AC45" s="752"/>
      <c r="AD45" s="752"/>
      <c r="AE45" s="752"/>
      <c r="AF45" s="752"/>
      <c r="AG45" s="752"/>
      <c r="AH45" s="752"/>
      <c r="AI45" s="752"/>
      <c r="AJ45" s="752"/>
      <c r="AK45" s="754"/>
      <c r="AL45" s="782"/>
      <c r="AM45" s="782"/>
      <c r="AN45" s="782"/>
      <c r="AO45" s="782"/>
      <c r="AP45" s="752"/>
      <c r="AQ45" s="752"/>
      <c r="AR45" s="752"/>
      <c r="AS45" s="752"/>
      <c r="AT45" s="752"/>
      <c r="AU45" s="752"/>
      <c r="AV45" s="752"/>
      <c r="AW45" s="752"/>
      <c r="AX45" s="755"/>
      <c r="AY45" s="572"/>
      <c r="AZ45" s="572"/>
      <c r="BA45" s="572"/>
      <c r="BB45" s="572"/>
      <c r="BC45" s="572"/>
      <c r="BD45" s="572"/>
      <c r="BE45" s="572"/>
      <c r="BF45" s="572"/>
      <c r="BG45" s="572"/>
      <c r="BH45" s="572"/>
      <c r="BI45" s="572"/>
      <c r="BJ45" s="572"/>
      <c r="BK45" s="572"/>
      <c r="BL45" s="572"/>
      <c r="BM45" s="572"/>
      <c r="BN45" s="572"/>
      <c r="BO45" s="572"/>
      <c r="BP45" s="572"/>
      <c r="BQ45" s="572"/>
      <c r="BR45" s="572"/>
      <c r="BS45" s="572"/>
      <c r="BT45" s="572"/>
      <c r="BU45" s="572"/>
      <c r="BV45" s="572"/>
      <c r="BW45" s="572"/>
      <c r="BX45" s="572"/>
      <c r="BY45" s="572"/>
      <c r="BZ45" s="572"/>
      <c r="CA45" s="572"/>
      <c r="CB45" s="572"/>
      <c r="CC45" s="572"/>
    </row>
    <row r="46" spans="1:103" ht="15" customHeight="1" x14ac:dyDescent="0.25">
      <c r="A46" s="161"/>
      <c r="B46" s="749"/>
      <c r="C46" s="749"/>
      <c r="D46" s="749"/>
      <c r="E46" s="749"/>
      <c r="F46" s="750"/>
      <c r="G46" s="750"/>
      <c r="H46" s="750"/>
      <c r="I46" s="751"/>
      <c r="J46" s="751"/>
      <c r="K46" s="751"/>
      <c r="L46" s="751"/>
      <c r="M46" s="752"/>
      <c r="N46" s="752"/>
      <c r="O46" s="752"/>
      <c r="P46" s="752"/>
      <c r="Q46" s="752"/>
      <c r="R46" s="752"/>
      <c r="S46" s="752"/>
      <c r="T46" s="752"/>
      <c r="U46" s="752"/>
      <c r="V46" s="752"/>
      <c r="W46" s="752"/>
      <c r="X46" s="752"/>
      <c r="Y46" s="752"/>
      <c r="Z46" s="752"/>
      <c r="AA46" s="752"/>
      <c r="AB46" s="752"/>
      <c r="AC46" s="752"/>
      <c r="AD46" s="752"/>
      <c r="AE46" s="752"/>
      <c r="AF46" s="752"/>
      <c r="AG46" s="752"/>
      <c r="AH46" s="752"/>
      <c r="AI46" s="752"/>
      <c r="AJ46" s="752"/>
      <c r="AK46" s="754"/>
      <c r="AL46" s="782"/>
      <c r="AM46" s="782"/>
      <c r="AN46" s="782"/>
      <c r="AO46" s="782"/>
      <c r="AP46" s="752"/>
      <c r="AQ46" s="752"/>
      <c r="AR46" s="752"/>
      <c r="AS46" s="752"/>
      <c r="AT46" s="752"/>
      <c r="AU46" s="752"/>
      <c r="AV46" s="752"/>
      <c r="AW46" s="752"/>
      <c r="AX46" s="755"/>
      <c r="AY46" s="572"/>
      <c r="AZ46" s="572"/>
      <c r="BA46" s="572"/>
      <c r="BB46" s="572"/>
      <c r="BC46" s="572"/>
      <c r="BD46" s="572"/>
      <c r="BE46" s="572"/>
      <c r="BF46" s="572"/>
      <c r="BG46" s="572"/>
      <c r="BH46" s="572"/>
      <c r="BI46" s="572"/>
      <c r="BJ46" s="572"/>
      <c r="BK46" s="572"/>
      <c r="BL46" s="572"/>
      <c r="BM46" s="572"/>
      <c r="BN46" s="572"/>
      <c r="BO46" s="572"/>
      <c r="BP46" s="572"/>
      <c r="BQ46" s="572"/>
      <c r="BR46" s="572"/>
      <c r="BS46" s="572"/>
      <c r="BT46" s="572"/>
      <c r="BU46" s="572"/>
      <c r="BV46" s="572"/>
      <c r="BW46" s="572"/>
      <c r="BX46" s="572"/>
      <c r="BY46" s="572"/>
      <c r="BZ46" s="572"/>
      <c r="CA46" s="572"/>
      <c r="CB46" s="572"/>
      <c r="CC46" s="572"/>
    </row>
    <row r="47" spans="1:103" ht="15" customHeight="1" x14ac:dyDescent="0.25">
      <c r="A47" s="161"/>
      <c r="B47" s="749"/>
      <c r="C47" s="749"/>
      <c r="D47" s="749"/>
      <c r="E47" s="749"/>
      <c r="F47" s="750"/>
      <c r="G47" s="750"/>
      <c r="H47" s="750"/>
      <c r="I47" s="751"/>
      <c r="J47" s="751"/>
      <c r="K47" s="751"/>
      <c r="L47" s="751"/>
      <c r="M47" s="752"/>
      <c r="N47" s="752"/>
      <c r="O47" s="752"/>
      <c r="P47" s="752"/>
      <c r="Q47" s="752"/>
      <c r="R47" s="752"/>
      <c r="S47" s="752"/>
      <c r="T47" s="752"/>
      <c r="U47" s="752"/>
      <c r="V47" s="752"/>
      <c r="W47" s="752"/>
      <c r="X47" s="752"/>
      <c r="Y47" s="752"/>
      <c r="Z47" s="752"/>
      <c r="AA47" s="752"/>
      <c r="AB47" s="752"/>
      <c r="AC47" s="752"/>
      <c r="AD47" s="752"/>
      <c r="AE47" s="752"/>
      <c r="AF47" s="752"/>
      <c r="AG47" s="752"/>
      <c r="AH47" s="752"/>
      <c r="AI47" s="752"/>
      <c r="AJ47" s="752"/>
      <c r="AK47" s="754"/>
      <c r="AL47" s="782"/>
      <c r="AM47" s="782"/>
      <c r="AN47" s="782"/>
      <c r="AO47" s="782"/>
      <c r="AP47" s="752"/>
      <c r="AQ47" s="752"/>
      <c r="AR47" s="752"/>
      <c r="AS47" s="752"/>
      <c r="AT47" s="752"/>
      <c r="AU47" s="752"/>
      <c r="AV47" s="752"/>
      <c r="AW47" s="752"/>
      <c r="AX47" s="755"/>
      <c r="AY47" s="572"/>
      <c r="AZ47" s="572"/>
      <c r="BA47" s="572"/>
      <c r="BB47" s="572"/>
      <c r="BC47" s="572"/>
      <c r="BD47" s="572"/>
      <c r="BE47" s="572"/>
      <c r="BF47" s="572"/>
      <c r="BG47" s="572"/>
      <c r="BH47" s="572"/>
      <c r="BI47" s="572"/>
      <c r="BJ47" s="572"/>
      <c r="BK47" s="572"/>
      <c r="BL47" s="572"/>
      <c r="BM47" s="572"/>
      <c r="BN47" s="572"/>
      <c r="BO47" s="572"/>
      <c r="BP47" s="572"/>
      <c r="BQ47" s="572"/>
      <c r="BR47" s="572"/>
      <c r="BS47" s="572"/>
      <c r="BT47" s="572"/>
      <c r="BU47" s="572"/>
      <c r="BV47" s="572"/>
      <c r="BW47" s="572"/>
      <c r="BX47" s="572"/>
      <c r="BY47" s="572"/>
      <c r="BZ47" s="572"/>
      <c r="CA47" s="572"/>
      <c r="CB47" s="572"/>
      <c r="CC47" s="572"/>
    </row>
    <row r="48" spans="1:103" ht="15" customHeight="1" x14ac:dyDescent="0.25">
      <c r="A48" s="161"/>
      <c r="B48" s="749"/>
      <c r="C48" s="749"/>
      <c r="D48" s="749"/>
      <c r="E48" s="749"/>
      <c r="F48" s="750"/>
      <c r="G48" s="750"/>
      <c r="H48" s="750"/>
      <c r="I48" s="751"/>
      <c r="J48" s="751"/>
      <c r="K48" s="751"/>
      <c r="L48" s="751"/>
      <c r="M48" s="752"/>
      <c r="N48" s="752"/>
      <c r="O48" s="752"/>
      <c r="P48" s="752"/>
      <c r="Q48" s="752"/>
      <c r="R48" s="752"/>
      <c r="S48" s="752"/>
      <c r="T48" s="752"/>
      <c r="U48" s="752"/>
      <c r="V48" s="752"/>
      <c r="W48" s="752"/>
      <c r="X48" s="752"/>
      <c r="Y48" s="752"/>
      <c r="Z48" s="752"/>
      <c r="AA48" s="752"/>
      <c r="AB48" s="752"/>
      <c r="AC48" s="752"/>
      <c r="AD48" s="752"/>
      <c r="AE48" s="752"/>
      <c r="AF48" s="752"/>
      <c r="AG48" s="752"/>
      <c r="AH48" s="752"/>
      <c r="AI48" s="752"/>
      <c r="AJ48" s="752"/>
      <c r="AK48" s="754"/>
      <c r="AL48" s="782"/>
      <c r="AM48" s="782"/>
      <c r="AN48" s="782"/>
      <c r="AO48" s="782"/>
      <c r="AP48" s="752"/>
      <c r="AQ48" s="752"/>
      <c r="AR48" s="752"/>
      <c r="AS48" s="752"/>
      <c r="AT48" s="752"/>
      <c r="AU48" s="752"/>
      <c r="AV48" s="752"/>
      <c r="AW48" s="752"/>
      <c r="AX48" s="755"/>
      <c r="AY48" s="572"/>
      <c r="AZ48" s="572"/>
      <c r="BA48" s="572"/>
      <c r="BB48" s="572"/>
      <c r="BC48" s="572"/>
      <c r="BD48" s="572"/>
      <c r="BE48" s="572"/>
      <c r="BF48" s="572"/>
      <c r="BG48" s="572"/>
      <c r="BH48" s="572"/>
      <c r="BI48" s="572"/>
      <c r="BJ48" s="572"/>
      <c r="BK48" s="572"/>
      <c r="BL48" s="572"/>
      <c r="BM48" s="572"/>
      <c r="BN48" s="572"/>
      <c r="BO48" s="572"/>
      <c r="BP48" s="572"/>
      <c r="BQ48" s="572"/>
      <c r="BR48" s="572"/>
      <c r="BS48" s="572"/>
      <c r="BT48" s="572"/>
      <c r="BU48" s="572"/>
      <c r="BV48" s="572"/>
      <c r="BW48" s="572"/>
      <c r="BX48" s="572"/>
      <c r="BY48" s="572"/>
      <c r="BZ48" s="572"/>
      <c r="CA48" s="572"/>
      <c r="CB48" s="572"/>
      <c r="CC48" s="572"/>
    </row>
    <row r="49" spans="1:104" ht="15" customHeight="1" x14ac:dyDescent="0.25">
      <c r="A49" s="785" t="s">
        <v>588</v>
      </c>
      <c r="B49" s="786"/>
      <c r="C49" s="786"/>
      <c r="D49" s="786"/>
      <c r="E49" s="786"/>
      <c r="F49" s="786"/>
      <c r="G49" s="786"/>
      <c r="H49" s="786"/>
      <c r="I49" s="786"/>
      <c r="J49" s="786"/>
      <c r="K49" s="786"/>
      <c r="L49" s="786"/>
      <c r="M49" s="786"/>
      <c r="N49" s="786"/>
      <c r="O49" s="786"/>
      <c r="P49" s="786"/>
      <c r="Q49" s="786"/>
      <c r="R49" s="786"/>
      <c r="S49" s="786"/>
      <c r="T49" s="786"/>
      <c r="U49" s="786"/>
      <c r="V49" s="786"/>
      <c r="W49" s="786"/>
      <c r="X49" s="786"/>
      <c r="Y49" s="786"/>
      <c r="Z49" s="786"/>
      <c r="AA49" s="786"/>
      <c r="AB49" s="786"/>
      <c r="AC49" s="786"/>
      <c r="AD49" s="786"/>
      <c r="AE49" s="786"/>
      <c r="AF49" s="786"/>
      <c r="AG49" s="786"/>
      <c r="AH49" s="786"/>
      <c r="AI49" s="786"/>
      <c r="AJ49" s="786"/>
      <c r="AK49" s="786"/>
      <c r="AL49" s="786"/>
      <c r="AM49" s="786"/>
      <c r="AN49" s="786"/>
      <c r="AO49" s="786"/>
      <c r="AP49" s="786"/>
      <c r="AQ49" s="786"/>
      <c r="AR49" s="786"/>
      <c r="AS49" s="786"/>
      <c r="AT49" s="786"/>
      <c r="AU49" s="786"/>
      <c r="AV49" s="786"/>
      <c r="AW49" s="786"/>
      <c r="AX49" s="783"/>
      <c r="AY49" s="783"/>
      <c r="AZ49" s="783"/>
      <c r="BA49" s="783"/>
      <c r="BB49" s="783"/>
      <c r="BC49" s="783"/>
      <c r="BD49" s="783"/>
      <c r="BE49" s="783"/>
      <c r="BF49" s="783"/>
      <c r="BG49" s="783"/>
      <c r="BH49" s="783"/>
      <c r="BI49" s="783"/>
      <c r="BJ49" s="783"/>
      <c r="BK49" s="783"/>
      <c r="BL49" s="783"/>
      <c r="BM49" s="783"/>
      <c r="BN49" s="783"/>
      <c r="BO49" s="783"/>
      <c r="BP49" s="783"/>
      <c r="BQ49" s="783"/>
      <c r="BR49" s="783"/>
      <c r="BS49" s="783"/>
      <c r="BT49" s="783"/>
      <c r="BU49" s="783"/>
      <c r="BV49" s="783"/>
      <c r="BW49" s="783"/>
      <c r="BX49" s="783"/>
      <c r="BY49" s="783"/>
      <c r="BZ49" s="783"/>
      <c r="CA49" s="783"/>
      <c r="CB49" s="783"/>
      <c r="CC49" s="783"/>
      <c r="CD49" s="784"/>
      <c r="CE49" s="784"/>
      <c r="CF49" s="784"/>
      <c r="CG49" s="784"/>
      <c r="CH49" s="784"/>
      <c r="CI49" s="784"/>
      <c r="CJ49" s="784"/>
      <c r="CK49" s="784"/>
      <c r="CL49" s="784"/>
      <c r="CM49" s="784"/>
      <c r="CN49" s="784"/>
      <c r="CO49" s="784"/>
      <c r="CP49" s="784"/>
      <c r="CQ49" s="784"/>
      <c r="CR49" s="784"/>
      <c r="CS49" s="784"/>
      <c r="CT49" s="784"/>
      <c r="CU49" s="784"/>
      <c r="CV49" s="784"/>
      <c r="CW49" s="784"/>
      <c r="CX49" s="784"/>
      <c r="CY49" s="784"/>
      <c r="CZ49" s="734"/>
    </row>
    <row r="50" spans="1:104" ht="15" customHeight="1" x14ac:dyDescent="0.25">
      <c r="A50" s="161"/>
      <c r="B50" s="749"/>
      <c r="C50" s="749"/>
      <c r="D50" s="749"/>
      <c r="E50" s="749"/>
      <c r="F50" s="750"/>
      <c r="G50" s="750"/>
      <c r="H50" s="750"/>
      <c r="I50" s="751"/>
      <c r="J50" s="751"/>
      <c r="K50" s="751"/>
      <c r="L50" s="751"/>
      <c r="M50" s="752"/>
      <c r="N50" s="752"/>
      <c r="O50" s="752"/>
      <c r="P50" s="752"/>
      <c r="Q50" s="752"/>
      <c r="R50" s="752"/>
      <c r="S50" s="752"/>
      <c r="T50" s="752"/>
      <c r="U50" s="752"/>
      <c r="V50" s="752"/>
      <c r="W50" s="752"/>
      <c r="X50" s="752"/>
      <c r="Y50" s="752"/>
      <c r="Z50" s="752"/>
      <c r="AA50" s="754"/>
      <c r="AB50" s="752"/>
      <c r="AC50" s="752"/>
      <c r="AD50" s="752"/>
      <c r="AE50" s="752"/>
      <c r="AF50" s="752"/>
      <c r="AG50" s="752"/>
      <c r="AH50" s="752"/>
      <c r="AI50" s="752"/>
      <c r="AJ50" s="752"/>
      <c r="AK50" s="752"/>
      <c r="AL50" s="752"/>
      <c r="AM50" s="752"/>
      <c r="AN50" s="752"/>
      <c r="AO50" s="752"/>
      <c r="AP50" s="752"/>
      <c r="AQ50" s="752"/>
      <c r="AR50" s="752"/>
      <c r="AS50" s="752"/>
      <c r="AT50" s="752"/>
      <c r="AU50" s="752"/>
      <c r="AV50" s="752"/>
      <c r="AW50" s="752"/>
      <c r="AX50" s="755"/>
      <c r="AY50" s="572"/>
      <c r="AZ50" s="572"/>
      <c r="BA50" s="572"/>
      <c r="BB50" s="572"/>
      <c r="BC50" s="572"/>
      <c r="BD50" s="572"/>
      <c r="BE50" s="572"/>
      <c r="BF50" s="572"/>
      <c r="BG50" s="572"/>
      <c r="BH50" s="572"/>
      <c r="BI50" s="572"/>
      <c r="BJ50" s="572"/>
      <c r="BK50" s="572"/>
      <c r="BL50" s="572"/>
      <c r="BM50" s="572"/>
      <c r="BN50" s="572"/>
      <c r="BO50" s="572"/>
      <c r="BP50" s="572"/>
      <c r="BQ50" s="572"/>
      <c r="BR50" s="572"/>
      <c r="BS50" s="572"/>
      <c r="BT50" s="572"/>
      <c r="BU50" s="572"/>
      <c r="BV50" s="572"/>
      <c r="BW50" s="572"/>
      <c r="BX50" s="572"/>
      <c r="BY50" s="572"/>
      <c r="BZ50" s="572"/>
      <c r="CA50" s="572"/>
      <c r="CB50" s="572"/>
      <c r="CC50" s="572"/>
    </row>
    <row r="51" spans="1:104" ht="15" customHeight="1" x14ac:dyDescent="0.25">
      <c r="A51" s="161"/>
      <c r="B51" s="749"/>
      <c r="C51" s="749"/>
      <c r="D51" s="749"/>
      <c r="E51" s="749"/>
      <c r="F51" s="750"/>
      <c r="G51" s="750"/>
      <c r="H51" s="750"/>
      <c r="I51" s="751"/>
      <c r="J51" s="751"/>
      <c r="K51" s="751"/>
      <c r="L51" s="751"/>
      <c r="M51" s="752"/>
      <c r="N51" s="752"/>
      <c r="O51" s="752"/>
      <c r="P51" s="752"/>
      <c r="Q51" s="752"/>
      <c r="R51" s="752"/>
      <c r="S51" s="752"/>
      <c r="T51" s="752"/>
      <c r="U51" s="752"/>
      <c r="V51" s="752"/>
      <c r="W51" s="752"/>
      <c r="X51" s="752"/>
      <c r="Y51" s="752"/>
      <c r="Z51" s="752"/>
      <c r="AA51" s="752"/>
      <c r="AB51" s="752"/>
      <c r="AC51" s="752"/>
      <c r="AD51" s="752"/>
      <c r="AE51" s="752"/>
      <c r="AF51" s="752"/>
      <c r="AG51" s="752"/>
      <c r="AH51" s="752"/>
      <c r="AI51" s="752"/>
      <c r="AJ51" s="752"/>
      <c r="AK51" s="752"/>
      <c r="AL51" s="752"/>
      <c r="AM51" s="752"/>
      <c r="AN51" s="752"/>
      <c r="AO51" s="752"/>
      <c r="AP51" s="752"/>
      <c r="AQ51" s="752"/>
      <c r="AR51" s="752"/>
      <c r="AS51" s="752"/>
      <c r="AT51" s="752"/>
      <c r="AU51" s="752"/>
      <c r="AV51" s="752"/>
      <c r="AW51" s="752"/>
      <c r="AX51" s="755"/>
      <c r="AY51" s="572"/>
      <c r="AZ51" s="572"/>
      <c r="BA51" s="572"/>
      <c r="BB51" s="572"/>
      <c r="BC51" s="572"/>
      <c r="BD51" s="572"/>
      <c r="BE51" s="572"/>
      <c r="BF51" s="572"/>
      <c r="BG51" s="572"/>
      <c r="BH51" s="572"/>
      <c r="BI51" s="572"/>
      <c r="BJ51" s="572"/>
      <c r="BK51" s="572"/>
      <c r="BL51" s="572"/>
      <c r="BM51" s="572"/>
      <c r="BN51" s="572"/>
      <c r="BO51" s="572"/>
      <c r="BP51" s="572"/>
      <c r="BQ51" s="572"/>
      <c r="BR51" s="572"/>
      <c r="BS51" s="572"/>
      <c r="BT51" s="572"/>
      <c r="BU51" s="572"/>
      <c r="BV51" s="572"/>
      <c r="BW51" s="572"/>
      <c r="BX51" s="572"/>
      <c r="BY51" s="572"/>
      <c r="BZ51" s="572"/>
      <c r="CA51" s="572"/>
      <c r="CB51" s="572"/>
      <c r="CC51" s="572"/>
    </row>
    <row r="52" spans="1:104" ht="15" customHeight="1" x14ac:dyDescent="0.25">
      <c r="A52" s="161"/>
      <c r="B52" s="749"/>
      <c r="C52" s="749"/>
      <c r="D52" s="749"/>
      <c r="E52" s="749"/>
      <c r="F52" s="750"/>
      <c r="G52" s="750"/>
      <c r="H52" s="750"/>
      <c r="I52" s="751"/>
      <c r="J52" s="751"/>
      <c r="K52" s="751"/>
      <c r="L52" s="751"/>
      <c r="M52" s="752"/>
      <c r="N52" s="752"/>
      <c r="O52" s="752"/>
      <c r="P52" s="752"/>
      <c r="Q52" s="752"/>
      <c r="R52" s="752"/>
      <c r="S52" s="752"/>
      <c r="T52" s="752"/>
      <c r="U52" s="752"/>
      <c r="V52" s="752"/>
      <c r="W52" s="752"/>
      <c r="X52" s="752"/>
      <c r="Y52" s="752"/>
      <c r="Z52" s="752"/>
      <c r="AA52" s="752"/>
      <c r="AB52" s="752"/>
      <c r="AC52" s="752"/>
      <c r="AD52" s="752"/>
      <c r="AE52" s="752"/>
      <c r="AF52" s="752"/>
      <c r="AG52" s="752"/>
      <c r="AH52" s="752"/>
      <c r="AI52" s="752"/>
      <c r="AJ52" s="752"/>
      <c r="AK52" s="752"/>
      <c r="AL52" s="752"/>
      <c r="AM52" s="752"/>
      <c r="AN52" s="752"/>
      <c r="AO52" s="752"/>
      <c r="AP52" s="752"/>
      <c r="AQ52" s="752"/>
      <c r="AR52" s="752"/>
      <c r="AS52" s="752"/>
      <c r="AT52" s="752"/>
      <c r="AU52" s="752"/>
      <c r="AV52" s="752"/>
      <c r="AW52" s="752"/>
      <c r="AX52" s="755"/>
      <c r="AY52" s="572"/>
      <c r="AZ52" s="572"/>
      <c r="BA52" s="572"/>
      <c r="BB52" s="572"/>
      <c r="BC52" s="572"/>
      <c r="BD52" s="572"/>
      <c r="BE52" s="572"/>
      <c r="BF52" s="572"/>
      <c r="BG52" s="572"/>
      <c r="BH52" s="572"/>
      <c r="BI52" s="572"/>
      <c r="BJ52" s="572"/>
      <c r="BK52" s="572"/>
      <c r="BL52" s="572"/>
      <c r="BM52" s="572"/>
      <c r="BN52" s="572"/>
      <c r="BO52" s="572"/>
      <c r="BP52" s="572"/>
      <c r="BQ52" s="572"/>
      <c r="BR52" s="572"/>
      <c r="BS52" s="572"/>
      <c r="BT52" s="572"/>
      <c r="BU52" s="572"/>
      <c r="BV52" s="572"/>
      <c r="BW52" s="572"/>
      <c r="BX52" s="572"/>
      <c r="BY52" s="572"/>
      <c r="BZ52" s="572"/>
      <c r="CA52" s="572"/>
      <c r="CB52" s="572"/>
      <c r="CC52" s="572"/>
    </row>
    <row r="53" spans="1:104" ht="15" customHeight="1" x14ac:dyDescent="0.25">
      <c r="A53" s="161"/>
      <c r="B53" s="749"/>
      <c r="C53" s="749"/>
      <c r="D53" s="749"/>
      <c r="E53" s="749"/>
      <c r="F53" s="750"/>
      <c r="G53" s="750"/>
      <c r="H53" s="750"/>
      <c r="I53" s="751"/>
      <c r="J53" s="751"/>
      <c r="K53" s="751"/>
      <c r="L53" s="751"/>
      <c r="M53" s="752"/>
      <c r="N53" s="752"/>
      <c r="O53" s="752"/>
      <c r="P53" s="752"/>
      <c r="Q53" s="752"/>
      <c r="R53" s="752"/>
      <c r="S53" s="752"/>
      <c r="T53" s="752"/>
      <c r="U53" s="752"/>
      <c r="V53" s="752"/>
      <c r="W53" s="752"/>
      <c r="X53" s="752"/>
      <c r="Y53" s="752"/>
      <c r="Z53" s="752"/>
      <c r="AA53" s="752"/>
      <c r="AB53" s="752"/>
      <c r="AC53" s="752"/>
      <c r="AD53" s="752"/>
      <c r="AE53" s="752"/>
      <c r="AF53" s="752"/>
      <c r="AG53" s="752"/>
      <c r="AH53" s="752"/>
      <c r="AI53" s="752"/>
      <c r="AJ53" s="752"/>
      <c r="AK53" s="752"/>
      <c r="AL53" s="752"/>
      <c r="AM53" s="752"/>
      <c r="AN53" s="752"/>
      <c r="AO53" s="752"/>
      <c r="AP53" s="752"/>
      <c r="AQ53" s="752"/>
      <c r="AR53" s="752"/>
      <c r="AS53" s="752"/>
      <c r="AT53" s="752"/>
      <c r="AU53" s="752"/>
      <c r="AV53" s="752"/>
      <c r="AW53" s="752"/>
      <c r="AX53" s="755"/>
      <c r="AY53" s="572"/>
      <c r="AZ53" s="572"/>
      <c r="BA53" s="572"/>
      <c r="BB53" s="572"/>
      <c r="BC53" s="572"/>
      <c r="BD53" s="572"/>
      <c r="BE53" s="572"/>
      <c r="BF53" s="572"/>
      <c r="BG53" s="572"/>
      <c r="BH53" s="572"/>
      <c r="BI53" s="572"/>
      <c r="BJ53" s="572"/>
      <c r="BK53" s="572"/>
      <c r="BL53" s="572"/>
      <c r="BM53" s="572"/>
      <c r="BN53" s="572"/>
      <c r="BO53" s="572"/>
      <c r="BP53" s="572"/>
      <c r="BQ53" s="572"/>
      <c r="BR53" s="572"/>
      <c r="BS53" s="572"/>
      <c r="BT53" s="572"/>
      <c r="BU53" s="572"/>
      <c r="BV53" s="572"/>
      <c r="BW53" s="572"/>
      <c r="BX53" s="572"/>
      <c r="BY53" s="572"/>
      <c r="BZ53" s="572"/>
      <c r="CA53" s="572"/>
      <c r="CB53" s="572"/>
      <c r="CC53" s="572"/>
    </row>
    <row r="54" spans="1:104" ht="15" customHeight="1" x14ac:dyDescent="0.25">
      <c r="A54" s="161"/>
      <c r="B54" s="749"/>
      <c r="C54" s="749"/>
      <c r="D54" s="749"/>
      <c r="E54" s="749"/>
      <c r="F54" s="750"/>
      <c r="G54" s="750"/>
      <c r="H54" s="750"/>
      <c r="I54" s="751"/>
      <c r="J54" s="751"/>
      <c r="K54" s="751"/>
      <c r="L54" s="751"/>
      <c r="M54" s="752"/>
      <c r="N54" s="752"/>
      <c r="O54" s="752"/>
      <c r="P54" s="752"/>
      <c r="Q54" s="752"/>
      <c r="R54" s="752"/>
      <c r="S54" s="752"/>
      <c r="T54" s="752"/>
      <c r="U54" s="752"/>
      <c r="V54" s="752"/>
      <c r="W54" s="752"/>
      <c r="X54" s="752"/>
      <c r="Y54" s="752"/>
      <c r="Z54" s="752"/>
      <c r="AA54" s="752"/>
      <c r="AB54" s="752"/>
      <c r="AC54" s="752"/>
      <c r="AD54" s="752"/>
      <c r="AE54" s="752"/>
      <c r="AF54" s="752"/>
      <c r="AG54" s="752"/>
      <c r="AH54" s="752"/>
      <c r="AI54" s="752"/>
      <c r="AJ54" s="752"/>
      <c r="AK54" s="752"/>
      <c r="AL54" s="752"/>
      <c r="AM54" s="752"/>
      <c r="AN54" s="752"/>
      <c r="AO54" s="752"/>
      <c r="AP54" s="752"/>
      <c r="AQ54" s="752"/>
      <c r="AR54" s="752"/>
      <c r="AS54" s="752"/>
      <c r="AT54" s="752"/>
      <c r="AU54" s="752"/>
      <c r="AV54" s="752"/>
      <c r="AW54" s="752"/>
      <c r="AX54" s="755"/>
      <c r="AY54" s="572"/>
      <c r="AZ54" s="572"/>
      <c r="BA54" s="572"/>
      <c r="BB54" s="572"/>
      <c r="BC54" s="572"/>
      <c r="BD54" s="572"/>
      <c r="BE54" s="572"/>
      <c r="BF54" s="572"/>
      <c r="BG54" s="572"/>
      <c r="BH54" s="572"/>
      <c r="BI54" s="572"/>
      <c r="BJ54" s="572"/>
      <c r="BK54" s="572"/>
      <c r="BL54" s="572"/>
      <c r="BM54" s="572"/>
      <c r="BN54" s="572"/>
      <c r="BO54" s="572"/>
      <c r="BP54" s="572"/>
      <c r="BQ54" s="572"/>
      <c r="BR54" s="572"/>
      <c r="BS54" s="572"/>
      <c r="BT54" s="572"/>
      <c r="BU54" s="572"/>
      <c r="BV54" s="572"/>
      <c r="BW54" s="572"/>
      <c r="BX54" s="572"/>
      <c r="BY54" s="572"/>
      <c r="BZ54" s="572"/>
      <c r="CA54" s="572"/>
      <c r="CB54" s="572"/>
      <c r="CC54" s="572"/>
    </row>
    <row r="55" spans="1:104" ht="15" customHeight="1" x14ac:dyDescent="0.25">
      <c r="A55" s="161"/>
      <c r="B55" s="749"/>
      <c r="C55" s="749"/>
      <c r="D55" s="749"/>
      <c r="E55" s="749"/>
      <c r="F55" s="750"/>
      <c r="G55" s="750"/>
      <c r="H55" s="750"/>
      <c r="I55" s="751"/>
      <c r="J55" s="751"/>
      <c r="K55" s="751"/>
      <c r="L55" s="751"/>
      <c r="M55" s="752"/>
      <c r="N55" s="752"/>
      <c r="O55" s="752"/>
      <c r="P55" s="752"/>
      <c r="Q55" s="752"/>
      <c r="R55" s="752"/>
      <c r="S55" s="752"/>
      <c r="T55" s="752"/>
      <c r="U55" s="752"/>
      <c r="V55" s="752"/>
      <c r="W55" s="752"/>
      <c r="X55" s="752"/>
      <c r="Y55" s="752"/>
      <c r="Z55" s="752"/>
      <c r="AA55" s="752"/>
      <c r="AB55" s="752"/>
      <c r="AC55" s="752"/>
      <c r="AD55" s="752"/>
      <c r="AE55" s="752"/>
      <c r="AF55" s="752"/>
      <c r="AG55" s="752"/>
      <c r="AH55" s="752"/>
      <c r="AI55" s="752"/>
      <c r="AJ55" s="752"/>
      <c r="AK55" s="752"/>
      <c r="AL55" s="752"/>
      <c r="AM55" s="752"/>
      <c r="AN55" s="752"/>
      <c r="AO55" s="752"/>
      <c r="AP55" s="752"/>
      <c r="AQ55" s="752"/>
      <c r="AR55" s="752"/>
      <c r="AS55" s="752"/>
      <c r="AT55" s="752"/>
      <c r="AU55" s="752"/>
      <c r="AV55" s="752"/>
      <c r="AW55" s="752"/>
      <c r="AX55" s="755"/>
      <c r="AY55" s="572"/>
      <c r="AZ55" s="572"/>
      <c r="BA55" s="572"/>
      <c r="BB55" s="572"/>
      <c r="BC55" s="572"/>
      <c r="BD55" s="572"/>
      <c r="BE55" s="572"/>
      <c r="BF55" s="572"/>
      <c r="BG55" s="572"/>
      <c r="BH55" s="572"/>
      <c r="BI55" s="572"/>
      <c r="BJ55" s="572"/>
      <c r="BK55" s="572"/>
      <c r="BL55" s="572"/>
      <c r="BM55" s="572"/>
      <c r="BN55" s="572"/>
      <c r="BO55" s="572"/>
      <c r="BP55" s="572"/>
      <c r="BQ55" s="572"/>
      <c r="BR55" s="572"/>
      <c r="BS55" s="572"/>
      <c r="BT55" s="572"/>
      <c r="BU55" s="572"/>
      <c r="BV55" s="572"/>
      <c r="BW55" s="572"/>
      <c r="BX55" s="572"/>
      <c r="BY55" s="572"/>
      <c r="BZ55" s="572"/>
      <c r="CA55" s="572"/>
      <c r="CB55" s="572"/>
      <c r="CC55" s="572"/>
    </row>
    <row r="56" spans="1:104" ht="15" customHeight="1" x14ac:dyDescent="0.25">
      <c r="A56" s="161"/>
      <c r="B56" s="749"/>
      <c r="C56" s="749"/>
      <c r="D56" s="749"/>
      <c r="E56" s="749"/>
      <c r="F56" s="750"/>
      <c r="G56" s="750"/>
      <c r="H56" s="750"/>
      <c r="I56" s="751"/>
      <c r="J56" s="751"/>
      <c r="K56" s="751"/>
      <c r="L56" s="751"/>
      <c r="M56" s="752"/>
      <c r="N56" s="752"/>
      <c r="O56" s="752"/>
      <c r="P56" s="752"/>
      <c r="Q56" s="752"/>
      <c r="R56" s="752"/>
      <c r="S56" s="752"/>
      <c r="T56" s="752"/>
      <c r="U56" s="752"/>
      <c r="V56" s="752"/>
      <c r="W56" s="752"/>
      <c r="X56" s="752"/>
      <c r="Y56" s="752"/>
      <c r="Z56" s="752"/>
      <c r="AA56" s="752"/>
      <c r="AB56" s="752"/>
      <c r="AC56" s="752"/>
      <c r="AD56" s="752"/>
      <c r="AE56" s="752"/>
      <c r="AF56" s="752"/>
      <c r="AG56" s="752"/>
      <c r="AH56" s="752"/>
      <c r="AI56" s="752"/>
      <c r="AJ56" s="752"/>
      <c r="AK56" s="752"/>
      <c r="AL56" s="752"/>
      <c r="AM56" s="752"/>
      <c r="AN56" s="752"/>
      <c r="AO56" s="752"/>
      <c r="AP56" s="752"/>
      <c r="AQ56" s="752"/>
      <c r="AR56" s="752"/>
      <c r="AS56" s="752"/>
      <c r="AT56" s="752"/>
      <c r="AU56" s="752"/>
      <c r="AV56" s="752"/>
      <c r="AW56" s="752"/>
      <c r="AX56" s="755"/>
      <c r="AY56" s="572"/>
      <c r="AZ56" s="572"/>
      <c r="BA56" s="572"/>
      <c r="BB56" s="572"/>
      <c r="BC56" s="572"/>
      <c r="BD56" s="572"/>
      <c r="BE56" s="572"/>
      <c r="BF56" s="572"/>
      <c r="BG56" s="572"/>
      <c r="BH56" s="572"/>
      <c r="BI56" s="572"/>
      <c r="BJ56" s="572"/>
      <c r="BK56" s="572"/>
      <c r="BL56" s="572"/>
      <c r="BM56" s="572"/>
      <c r="BN56" s="572"/>
      <c r="BO56" s="572"/>
      <c r="BP56" s="572"/>
      <c r="BQ56" s="572"/>
      <c r="BR56" s="572"/>
      <c r="BS56" s="572"/>
      <c r="BT56" s="572"/>
      <c r="BU56" s="572"/>
      <c r="BV56" s="572"/>
      <c r="BW56" s="572"/>
      <c r="BX56" s="572"/>
      <c r="BY56" s="572"/>
      <c r="BZ56" s="572"/>
      <c r="CA56" s="572"/>
      <c r="CB56" s="572"/>
      <c r="CC56" s="572"/>
    </row>
    <row r="57" spans="1:104" ht="15" customHeight="1" x14ac:dyDescent="0.25">
      <c r="A57" s="161"/>
      <c r="B57" s="749"/>
      <c r="C57" s="749"/>
      <c r="D57" s="749"/>
      <c r="E57" s="749"/>
      <c r="F57" s="750"/>
      <c r="G57" s="750"/>
      <c r="H57" s="750"/>
      <c r="I57" s="751"/>
      <c r="J57" s="751"/>
      <c r="K57" s="751"/>
      <c r="L57" s="751"/>
      <c r="M57" s="752"/>
      <c r="N57" s="752"/>
      <c r="O57" s="752"/>
      <c r="P57" s="752"/>
      <c r="Q57" s="752"/>
      <c r="R57" s="752"/>
      <c r="S57" s="752"/>
      <c r="T57" s="752"/>
      <c r="U57" s="752"/>
      <c r="V57" s="752"/>
      <c r="W57" s="752"/>
      <c r="X57" s="752"/>
      <c r="Y57" s="752"/>
      <c r="Z57" s="752"/>
      <c r="AA57" s="752"/>
      <c r="AB57" s="752"/>
      <c r="AC57" s="752"/>
      <c r="AD57" s="752"/>
      <c r="AE57" s="752"/>
      <c r="AF57" s="752"/>
      <c r="AG57" s="752"/>
      <c r="AH57" s="752"/>
      <c r="AI57" s="752"/>
      <c r="AJ57" s="752"/>
      <c r="AK57" s="752"/>
      <c r="AL57" s="752"/>
      <c r="AM57" s="752"/>
      <c r="AN57" s="752"/>
      <c r="AO57" s="752"/>
      <c r="AP57" s="752"/>
      <c r="AQ57" s="752"/>
      <c r="AR57" s="752"/>
      <c r="AS57" s="752"/>
      <c r="AT57" s="752"/>
      <c r="AU57" s="752"/>
      <c r="AV57" s="752"/>
      <c r="AW57" s="752"/>
      <c r="AX57" s="755"/>
      <c r="AY57" s="572"/>
      <c r="AZ57" s="572"/>
      <c r="BA57" s="572"/>
      <c r="BB57" s="572"/>
      <c r="BC57" s="572"/>
      <c r="BD57" s="572"/>
      <c r="BE57" s="572"/>
      <c r="BF57" s="572"/>
      <c r="BG57" s="572"/>
      <c r="BH57" s="572"/>
      <c r="BI57" s="572"/>
      <c r="BJ57" s="572"/>
      <c r="BK57" s="572"/>
      <c r="BL57" s="572"/>
      <c r="BM57" s="572"/>
      <c r="BN57" s="572"/>
      <c r="BO57" s="572"/>
      <c r="BP57" s="572"/>
      <c r="BQ57" s="572"/>
      <c r="BR57" s="572"/>
      <c r="BS57" s="572"/>
      <c r="BT57" s="572"/>
      <c r="BU57" s="572"/>
      <c r="BV57" s="572"/>
      <c r="BW57" s="572"/>
      <c r="BX57" s="572"/>
      <c r="BY57" s="572"/>
      <c r="BZ57" s="572"/>
      <c r="CA57" s="572"/>
      <c r="CB57" s="572"/>
      <c r="CC57" s="572"/>
    </row>
    <row r="58" spans="1:104" ht="15" customHeight="1" x14ac:dyDescent="0.25"/>
    <row r="59" spans="1:104" ht="15" customHeight="1" x14ac:dyDescent="0.25"/>
    <row r="60" spans="1:104" ht="15" customHeight="1" x14ac:dyDescent="0.25"/>
    <row r="61" spans="1:104" ht="15" customHeight="1" x14ac:dyDescent="0.25"/>
    <row r="62" spans="1:104" ht="15" customHeight="1" x14ac:dyDescent="0.25"/>
    <row r="63" spans="1:104" ht="15" customHeight="1" x14ac:dyDescent="0.25"/>
    <row r="64" spans="1:10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</sheetData>
  <mergeCells count="250">
    <mergeCell ref="AB57:AO57"/>
    <mergeCell ref="AP57:AW57"/>
    <mergeCell ref="A33:AW33"/>
    <mergeCell ref="A37:AW37"/>
    <mergeCell ref="A41:AW41"/>
    <mergeCell ref="A49:AW49"/>
    <mergeCell ref="A23:AW23"/>
    <mergeCell ref="AB54:AO54"/>
    <mergeCell ref="AP54:AW54"/>
    <mergeCell ref="AB55:AO55"/>
    <mergeCell ref="AP55:AW55"/>
    <mergeCell ref="AB56:AO56"/>
    <mergeCell ref="AP56:AW56"/>
    <mergeCell ref="AB51:AO51"/>
    <mergeCell ref="AP51:AW51"/>
    <mergeCell ref="AB52:AO52"/>
    <mergeCell ref="AP52:AW52"/>
    <mergeCell ref="AB53:AO53"/>
    <mergeCell ref="AP53:AW53"/>
    <mergeCell ref="AK38:AO38"/>
    <mergeCell ref="AK39:AO39"/>
    <mergeCell ref="AK40:AO40"/>
    <mergeCell ref="AP38:AW38"/>
    <mergeCell ref="AP39:AW39"/>
    <mergeCell ref="AP40:AW40"/>
    <mergeCell ref="AK32:AO32"/>
    <mergeCell ref="AK34:AO34"/>
    <mergeCell ref="AK35:AO35"/>
    <mergeCell ref="AK36:AO36"/>
    <mergeCell ref="AP34:AW34"/>
    <mergeCell ref="AP35:AW35"/>
    <mergeCell ref="AP36:AW36"/>
    <mergeCell ref="AK21:AO22"/>
    <mergeCell ref="AP21:AW22"/>
    <mergeCell ref="AK24:AO24"/>
    <mergeCell ref="AP24:AW24"/>
    <mergeCell ref="AP25:AW25"/>
    <mergeCell ref="AP26:AW26"/>
    <mergeCell ref="AP27:AW27"/>
    <mergeCell ref="AP28:AW28"/>
    <mergeCell ref="AP29:AW29"/>
    <mergeCell ref="AP30:AW30"/>
    <mergeCell ref="B57:E57"/>
    <mergeCell ref="F57:H57"/>
    <mergeCell ref="I57:L57"/>
    <mergeCell ref="M57:AA57"/>
    <mergeCell ref="B55:E55"/>
    <mergeCell ref="F55:H55"/>
    <mergeCell ref="I55:L55"/>
    <mergeCell ref="M55:AA55"/>
    <mergeCell ref="B56:E56"/>
    <mergeCell ref="F56:H56"/>
    <mergeCell ref="I56:L56"/>
    <mergeCell ref="M56:AA56"/>
    <mergeCell ref="B53:E53"/>
    <mergeCell ref="F53:H53"/>
    <mergeCell ref="I53:L53"/>
    <mergeCell ref="M53:AA53"/>
    <mergeCell ref="B54:E54"/>
    <mergeCell ref="F54:H54"/>
    <mergeCell ref="I54:L54"/>
    <mergeCell ref="M54:AA54"/>
    <mergeCell ref="B51:E51"/>
    <mergeCell ref="F51:H51"/>
    <mergeCell ref="I51:L51"/>
    <mergeCell ref="M51:AA51"/>
    <mergeCell ref="B52:E52"/>
    <mergeCell ref="F52:H52"/>
    <mergeCell ref="I52:L52"/>
    <mergeCell ref="M52:AA52"/>
    <mergeCell ref="AH48:AJ48"/>
    <mergeCell ref="B50:E50"/>
    <mergeCell ref="F50:H50"/>
    <mergeCell ref="I50:L50"/>
    <mergeCell ref="M50:AA50"/>
    <mergeCell ref="AK48:AO48"/>
    <mergeCell ref="AP48:AW48"/>
    <mergeCell ref="AB50:AO50"/>
    <mergeCell ref="AP50:AW50"/>
    <mergeCell ref="B48:E48"/>
    <mergeCell ref="F48:H48"/>
    <mergeCell ref="I48:L48"/>
    <mergeCell ref="M48:AA48"/>
    <mergeCell ref="AB48:AG48"/>
    <mergeCell ref="AH46:AJ46"/>
    <mergeCell ref="B47:E47"/>
    <mergeCell ref="F47:H47"/>
    <mergeCell ref="I47:L47"/>
    <mergeCell ref="M47:AA47"/>
    <mergeCell ref="AB47:AG47"/>
    <mergeCell ref="AH47:AJ47"/>
    <mergeCell ref="AK46:AO46"/>
    <mergeCell ref="AK47:AO47"/>
    <mergeCell ref="AP46:AW46"/>
    <mergeCell ref="AP47:AW47"/>
    <mergeCell ref="B46:E46"/>
    <mergeCell ref="F46:H46"/>
    <mergeCell ref="I46:L46"/>
    <mergeCell ref="M46:AA46"/>
    <mergeCell ref="AB46:AG46"/>
    <mergeCell ref="AH44:AJ44"/>
    <mergeCell ref="B45:E45"/>
    <mergeCell ref="F45:H45"/>
    <mergeCell ref="I45:L45"/>
    <mergeCell ref="M45:AA45"/>
    <mergeCell ref="AB45:AG45"/>
    <mergeCell ref="AH45:AJ45"/>
    <mergeCell ref="AK44:AO44"/>
    <mergeCell ref="AK45:AO45"/>
    <mergeCell ref="AP44:AW44"/>
    <mergeCell ref="AP45:AW45"/>
    <mergeCell ref="B44:E44"/>
    <mergeCell ref="F44:H44"/>
    <mergeCell ref="I44:L44"/>
    <mergeCell ref="M44:AA44"/>
    <mergeCell ref="AB44:AG44"/>
    <mergeCell ref="AH42:AJ42"/>
    <mergeCell ref="B43:E43"/>
    <mergeCell ref="F43:H43"/>
    <mergeCell ref="I43:L43"/>
    <mergeCell ref="M43:AA43"/>
    <mergeCell ref="AB43:AG43"/>
    <mergeCell ref="AH43:AJ43"/>
    <mergeCell ref="AK42:AO42"/>
    <mergeCell ref="AK43:AO43"/>
    <mergeCell ref="AP42:AW42"/>
    <mergeCell ref="AP43:AW43"/>
    <mergeCell ref="B42:E42"/>
    <mergeCell ref="F42:H42"/>
    <mergeCell ref="I42:L42"/>
    <mergeCell ref="M42:AA42"/>
    <mergeCell ref="AB42:AG42"/>
    <mergeCell ref="B40:E40"/>
    <mergeCell ref="F40:H40"/>
    <mergeCell ref="I40:L40"/>
    <mergeCell ref="M40:AA40"/>
    <mergeCell ref="AB40:AG40"/>
    <mergeCell ref="AH40:AJ40"/>
    <mergeCell ref="B38:E38"/>
    <mergeCell ref="F38:H38"/>
    <mergeCell ref="I38:L38"/>
    <mergeCell ref="M38:AA38"/>
    <mergeCell ref="AB38:AG38"/>
    <mergeCell ref="AH38:AJ38"/>
    <mergeCell ref="B39:E39"/>
    <mergeCell ref="F39:H39"/>
    <mergeCell ref="I39:L39"/>
    <mergeCell ref="M39:AA39"/>
    <mergeCell ref="AB39:AG39"/>
    <mergeCell ref="AH39:AJ39"/>
    <mergeCell ref="AH35:AJ35"/>
    <mergeCell ref="B36:E36"/>
    <mergeCell ref="F36:H36"/>
    <mergeCell ref="I36:L36"/>
    <mergeCell ref="M36:AA36"/>
    <mergeCell ref="AB36:AG36"/>
    <mergeCell ref="AH36:AJ36"/>
    <mergeCell ref="B35:E35"/>
    <mergeCell ref="F35:H35"/>
    <mergeCell ref="I35:L35"/>
    <mergeCell ref="M35:AA35"/>
    <mergeCell ref="AB35:AG35"/>
    <mergeCell ref="B34:E34"/>
    <mergeCell ref="F34:H34"/>
    <mergeCell ref="I34:L34"/>
    <mergeCell ref="M34:AA34"/>
    <mergeCell ref="AB34:AG34"/>
    <mergeCell ref="AH34:AJ34"/>
    <mergeCell ref="AH32:AJ32"/>
    <mergeCell ref="B25:E25"/>
    <mergeCell ref="B26:E26"/>
    <mergeCell ref="B27:E27"/>
    <mergeCell ref="B28:E28"/>
    <mergeCell ref="B29:E29"/>
    <mergeCell ref="B30:E30"/>
    <mergeCell ref="B31:E31"/>
    <mergeCell ref="B32:E32"/>
    <mergeCell ref="AP31:AW31"/>
    <mergeCell ref="AP32:AW32"/>
    <mergeCell ref="AK25:AO25"/>
    <mergeCell ref="AK26:AO26"/>
    <mergeCell ref="AK27:AO27"/>
    <mergeCell ref="AH30:AJ30"/>
    <mergeCell ref="AH31:AJ31"/>
    <mergeCell ref="AK28:AO28"/>
    <mergeCell ref="AK29:AO29"/>
    <mergeCell ref="AK30:AO30"/>
    <mergeCell ref="AK31:AO31"/>
    <mergeCell ref="AH25:AJ25"/>
    <mergeCell ref="AH26:AJ26"/>
    <mergeCell ref="AH27:AJ27"/>
    <mergeCell ref="AH28:AJ28"/>
    <mergeCell ref="AH29:AJ29"/>
    <mergeCell ref="M31:AA31"/>
    <mergeCell ref="M32:AA32"/>
    <mergeCell ref="AB25:AG25"/>
    <mergeCell ref="AB26:AG26"/>
    <mergeCell ref="AB27:AG27"/>
    <mergeCell ref="AB28:AG28"/>
    <mergeCell ref="AB29:AG29"/>
    <mergeCell ref="AB30:AG30"/>
    <mergeCell ref="AB31:AG31"/>
    <mergeCell ref="AB32:AG32"/>
    <mergeCell ref="F32:H32"/>
    <mergeCell ref="I25:L25"/>
    <mergeCell ref="I26:L26"/>
    <mergeCell ref="I27:L27"/>
    <mergeCell ref="I28:L28"/>
    <mergeCell ref="I29:L29"/>
    <mergeCell ref="I30:L30"/>
    <mergeCell ref="I31:L31"/>
    <mergeCell ref="I32:L32"/>
    <mergeCell ref="F25:H25"/>
    <mergeCell ref="F26:H26"/>
    <mergeCell ref="F27:H27"/>
    <mergeCell ref="F28:H28"/>
    <mergeCell ref="F29:H29"/>
    <mergeCell ref="F30:H30"/>
    <mergeCell ref="F31:H31"/>
    <mergeCell ref="M25:AA25"/>
    <mergeCell ref="M26:AA26"/>
    <mergeCell ref="M27:AA27"/>
    <mergeCell ref="M28:AA28"/>
    <mergeCell ref="M29:AA29"/>
    <mergeCell ref="M30:AA30"/>
    <mergeCell ref="I21:L22"/>
    <mergeCell ref="M21:AA22"/>
    <mergeCell ref="AB21:AG22"/>
    <mergeCell ref="AH21:AJ22"/>
    <mergeCell ref="A21:A22"/>
    <mergeCell ref="B21:E22"/>
    <mergeCell ref="F21:H22"/>
    <mergeCell ref="B24:E24"/>
    <mergeCell ref="F24:H24"/>
    <mergeCell ref="I24:L24"/>
    <mergeCell ref="M24:AA24"/>
    <mergeCell ref="AB24:AG24"/>
    <mergeCell ref="AH24:AJ24"/>
    <mergeCell ref="D4:AH4"/>
    <mergeCell ref="AY20:CC20"/>
    <mergeCell ref="BQ7:CC7"/>
    <mergeCell ref="BQ8:CC8"/>
    <mergeCell ref="BQ9:CC9"/>
    <mergeCell ref="BQ10:CC10"/>
    <mergeCell ref="BQ11:CC11"/>
    <mergeCell ref="BQ12:CC12"/>
    <mergeCell ref="BQ15:CC15"/>
    <mergeCell ref="BQ16:CC16"/>
    <mergeCell ref="BQ17:CC17"/>
    <mergeCell ref="BQ14:CC14"/>
  </mergeCells>
  <conditionalFormatting sqref="D6:AH17">
    <cfRule type="expression" dxfId="4" priority="6">
      <formula>WEEKDAY(D$6,2)&gt;5</formula>
    </cfRule>
  </conditionalFormatting>
  <conditionalFormatting sqref="AY22:CC22">
    <cfRule type="expression" dxfId="3" priority="4">
      <formula>WEEKDAY(D$6,2)&gt;5</formula>
    </cfRule>
  </conditionalFormatting>
  <conditionalFormatting sqref="AY24:CC32 AY34:CC36 AY38:CC40 AY42:CC48 AY50:CC57">
    <cfRule type="expression" dxfId="0" priority="2">
      <formula>WEEKDAY(D$6,2)&gt;5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Drop Down 1">
              <controlPr defaultSize="0" autoLine="0" autoPict="0" macro="[0]!Masquer_Jour">
                <anchor mov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Drop Down 2">
              <controlPr defaultSize="0" autoLine="0" autoPict="0" macro="[0]!Masquer_Jour">
                <anchor moveWithCells="1">
                  <from>
                    <xdr:col>0</xdr:col>
                    <xdr:colOff>9525</xdr:colOff>
                    <xdr:row>1</xdr:row>
                    <xdr:rowOff>0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7878C32D-6E1F-4725-896E-600788DF3361}">
            <xm:f>NOT(ISNA(VLOOKUP(D$6,Feuil3!$B$3:$B$15,1,0)))</xm:f>
            <x14:dxf>
              <fill>
                <patternFill>
                  <bgColor rgb="FFFF0000"/>
                </patternFill>
              </fill>
            </x14:dxf>
          </x14:cfRule>
          <xm:sqref>D6:AH17</xm:sqref>
        </x14:conditionalFormatting>
        <x14:conditionalFormatting xmlns:xm="http://schemas.microsoft.com/office/excel/2006/main">
          <x14:cfRule type="expression" priority="3" id="{5E593248-18F2-4B39-95D1-85F51CFC93F8}">
            <xm:f>NOT(ISNA(VLOOKUP(D$6,Feuil3!$B$3:$B$15,1,0)))</xm:f>
            <x14:dxf>
              <fill>
                <patternFill>
                  <bgColor rgb="FFFF0000"/>
                </patternFill>
              </fill>
            </x14:dxf>
          </x14:cfRule>
          <xm:sqref>AY22:CC22</xm:sqref>
        </x14:conditionalFormatting>
        <x14:conditionalFormatting xmlns:xm="http://schemas.microsoft.com/office/excel/2006/main">
          <x14:cfRule type="expression" priority="1" id="{2657C26A-3ADF-42D6-8249-3368CDA2AA31}">
            <xm:f>NOT(ISNA(VLOOKUP(D$6,Feuil3!$B$3:$B$15,1,0)))</xm:f>
            <x14:dxf>
              <fill>
                <patternFill>
                  <bgColor rgb="FFFF0000"/>
                </patternFill>
              </fill>
            </x14:dxf>
          </x14:cfRule>
          <xm:sqref>AY24:CC32 AY34:CC36 AY38:CC40 AY42:CC48 AY50:CC57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20"/>
  <sheetViews>
    <sheetView zoomScale="145" zoomScaleNormal="145" workbookViewId="0">
      <selection activeCell="G12" sqref="G12"/>
    </sheetView>
  </sheetViews>
  <sheetFormatPr baseColWidth="10" defaultRowHeight="15" x14ac:dyDescent="0.25"/>
  <cols>
    <col min="2" max="2" width="11.28515625" bestFit="1" customWidth="1"/>
    <col min="3" max="3" width="57.42578125" bestFit="1" customWidth="1"/>
  </cols>
  <sheetData>
    <row r="1" spans="1:6" x14ac:dyDescent="0.25">
      <c r="A1" s="415" t="s">
        <v>560</v>
      </c>
      <c r="B1" s="415">
        <f>Feuil2!C2+2017</f>
        <v>2019</v>
      </c>
      <c r="C1" s="415"/>
      <c r="E1" t="s">
        <v>548</v>
      </c>
      <c r="F1">
        <v>2018</v>
      </c>
    </row>
    <row r="2" spans="1:6" ht="15" customHeight="1" x14ac:dyDescent="0.25">
      <c r="A2" s="415"/>
      <c r="B2" s="415"/>
      <c r="C2" s="415"/>
      <c r="E2" t="s">
        <v>549</v>
      </c>
      <c r="F2">
        <v>2019</v>
      </c>
    </row>
    <row r="3" spans="1:6" ht="15" customHeight="1" x14ac:dyDescent="0.25">
      <c r="A3" s="399" t="s">
        <v>561</v>
      </c>
      <c r="B3" s="575">
        <f>DATE($B$1,1,1)</f>
        <v>43466</v>
      </c>
      <c r="C3" s="399" t="s">
        <v>578</v>
      </c>
      <c r="E3" t="s">
        <v>550</v>
      </c>
      <c r="F3">
        <v>2020</v>
      </c>
    </row>
    <row r="4" spans="1:6" ht="15" customHeight="1" x14ac:dyDescent="0.25">
      <c r="A4" s="399" t="s">
        <v>562</v>
      </c>
      <c r="B4" s="567">
        <f>DATE($B$1,3,29.56+0.979*MOD(204-11*MOD($B$1,19),30)-WEEKDAY(DATE($B$1,3,28.56+0.979*MOD(204-11*MOD($B$1,19),30))))</f>
        <v>43576</v>
      </c>
      <c r="C4" s="575" t="s">
        <v>576</v>
      </c>
      <c r="E4" t="s">
        <v>551</v>
      </c>
      <c r="F4">
        <v>2021</v>
      </c>
    </row>
    <row r="5" spans="1:6" ht="15" customHeight="1" x14ac:dyDescent="0.25">
      <c r="A5" s="399" t="s">
        <v>563</v>
      </c>
      <c r="B5" s="575">
        <f>B4+1</f>
        <v>43577</v>
      </c>
      <c r="C5" s="399" t="s">
        <v>577</v>
      </c>
      <c r="E5" t="s">
        <v>552</v>
      </c>
      <c r="F5">
        <v>2022</v>
      </c>
    </row>
    <row r="6" spans="1:6" ht="15" customHeight="1" x14ac:dyDescent="0.25">
      <c r="A6" s="399" t="s">
        <v>564</v>
      </c>
      <c r="B6" s="575">
        <f>DATE($B$1,5,1)</f>
        <v>43586</v>
      </c>
      <c r="C6" s="399" t="s">
        <v>565</v>
      </c>
      <c r="E6" t="s">
        <v>553</v>
      </c>
      <c r="F6">
        <v>2023</v>
      </c>
    </row>
    <row r="7" spans="1:6" ht="15" customHeight="1" x14ac:dyDescent="0.25">
      <c r="A7" s="576">
        <v>43593</v>
      </c>
      <c r="B7" s="575">
        <f>DATE($B$1,5,8)</f>
        <v>43593</v>
      </c>
      <c r="C7" s="399" t="s">
        <v>566</v>
      </c>
      <c r="E7" t="s">
        <v>554</v>
      </c>
      <c r="F7">
        <v>2024</v>
      </c>
    </row>
    <row r="8" spans="1:6" ht="15" customHeight="1" x14ac:dyDescent="0.25">
      <c r="A8" s="399" t="s">
        <v>567</v>
      </c>
      <c r="B8" s="575">
        <f>B4+39</f>
        <v>43615</v>
      </c>
      <c r="C8" s="399" t="s">
        <v>579</v>
      </c>
      <c r="E8" t="s">
        <v>555</v>
      </c>
      <c r="F8">
        <v>2025</v>
      </c>
    </row>
    <row r="9" spans="1:6" ht="15" customHeight="1" x14ac:dyDescent="0.25">
      <c r="A9" s="399" t="s">
        <v>568</v>
      </c>
      <c r="B9" s="575">
        <f>B4+49</f>
        <v>43625</v>
      </c>
      <c r="C9" s="399" t="s">
        <v>580</v>
      </c>
      <c r="E9" t="s">
        <v>556</v>
      </c>
      <c r="F9">
        <v>2026</v>
      </c>
    </row>
    <row r="10" spans="1:6" ht="15" customHeight="1" x14ac:dyDescent="0.25">
      <c r="A10" s="399" t="s">
        <v>569</v>
      </c>
      <c r="B10" s="575">
        <f>B4+50</f>
        <v>43626</v>
      </c>
      <c r="C10" s="399" t="s">
        <v>581</v>
      </c>
      <c r="E10" t="s">
        <v>557</v>
      </c>
      <c r="F10">
        <v>2027</v>
      </c>
    </row>
    <row r="11" spans="1:6" ht="15" customHeight="1" x14ac:dyDescent="0.25">
      <c r="A11" s="576">
        <v>43660</v>
      </c>
      <c r="B11" s="575">
        <f>DATE($B$1,7,14)</f>
        <v>43660</v>
      </c>
      <c r="C11" s="399" t="s">
        <v>570</v>
      </c>
      <c r="E11" t="s">
        <v>558</v>
      </c>
      <c r="F11">
        <v>2028</v>
      </c>
    </row>
    <row r="12" spans="1:6" ht="15" customHeight="1" x14ac:dyDescent="0.25">
      <c r="A12" s="576">
        <v>43692</v>
      </c>
      <c r="B12" s="575">
        <f>DATE($B$1,8,15)</f>
        <v>43692</v>
      </c>
      <c r="C12" s="399" t="s">
        <v>571</v>
      </c>
      <c r="E12" t="s">
        <v>559</v>
      </c>
      <c r="F12">
        <v>2029</v>
      </c>
    </row>
    <row r="13" spans="1:6" ht="15" customHeight="1" x14ac:dyDescent="0.25">
      <c r="A13" s="399" t="s">
        <v>572</v>
      </c>
      <c r="B13" s="575">
        <f>DATE($B$1,11,1)</f>
        <v>43770</v>
      </c>
      <c r="C13" s="399" t="s">
        <v>573</v>
      </c>
    </row>
    <row r="14" spans="1:6" ht="15" customHeight="1" x14ac:dyDescent="0.25">
      <c r="A14" s="576">
        <v>43780</v>
      </c>
      <c r="B14" s="575">
        <f>DATE($B$1,11,11)</f>
        <v>43780</v>
      </c>
      <c r="C14" s="399" t="s">
        <v>574</v>
      </c>
    </row>
    <row r="15" spans="1:6" ht="15" customHeight="1" x14ac:dyDescent="0.25">
      <c r="A15" s="576">
        <v>43824</v>
      </c>
      <c r="B15" s="575">
        <f>DATE($B$1,12,25)</f>
        <v>43824</v>
      </c>
      <c r="C15" s="399" t="s">
        <v>575</v>
      </c>
    </row>
    <row r="20" spans="2:2" x14ac:dyDescent="0.25">
      <c r="B20" s="56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Etudes</vt:lpstr>
      <vt:lpstr>Consultations JBU</vt:lpstr>
      <vt:lpstr>2018</vt:lpstr>
      <vt:lpstr>REMISE D OFFRE</vt:lpstr>
      <vt:lpstr>RENSEIGNEMENT 1</vt:lpstr>
      <vt:lpstr>RENSEIGNEMENTS 2</vt:lpstr>
      <vt:lpstr>Etat des lieux</vt:lpstr>
      <vt:lpstr>ADMINISTRATIVE</vt:lpstr>
      <vt:lpstr>A-2</vt:lpstr>
      <vt:lpstr>ANNEXE 1 RISQUE</vt:lpstr>
      <vt:lpstr>Check-list</vt:lpstr>
      <vt:lpstr>Feuil2</vt:lpstr>
      <vt:lpstr>Feuil3</vt:lpstr>
      <vt:lpstr>'Check-list'!Impression_des_titres</vt:lpstr>
      <vt:lpstr>'Consultations JBU'!Impression_des_titres</vt:lpstr>
      <vt:lpstr>Etudes!Impression_des_titres</vt:lpstr>
      <vt:lpstr>ADMINISTRATIVE!Zone_d_impression</vt:lpstr>
      <vt:lpstr>'ANNEXE 1 RISQUE'!Zone_d_impression</vt:lpstr>
      <vt:lpstr>'Check-list'!Zone_d_impression</vt:lpstr>
      <vt:lpstr>'Consultations JBU'!Zone_d_impression</vt:lpstr>
      <vt:lpstr>'Etat des lieux'!Zone_d_impression</vt:lpstr>
      <vt:lpstr>Etudes!Zone_d_impression</vt:lpstr>
      <vt:lpstr>'REMISE D OFFRE'!Zone_d_impression</vt:lpstr>
      <vt:lpstr>'RENSEIGNEMENT 1'!Zone_d_impression</vt:lpstr>
      <vt:lpstr>'RENSEIGNEMENTS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KGH GHOZLAND Kevin</dc:creator>
  <cp:lastModifiedBy>KGH GHOZLAND Kevin</cp:lastModifiedBy>
  <dcterms:created xsi:type="dcterms:W3CDTF">2019-07-16T14:18:21Z</dcterms:created>
  <dcterms:modified xsi:type="dcterms:W3CDTF">2019-07-17T14:47:02Z</dcterms:modified>
</cp:coreProperties>
</file>