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01" codeName="{0111311B-0956-48F4-D2DB-CD56BCBECE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ois\Desktop\"/>
    </mc:Choice>
  </mc:AlternateContent>
  <xr:revisionPtr revIDLastSave="0" documentId="13_ncr:1_{DB465714-A367-4474-B607-C892E7172BBE}" xr6:coauthVersionLast="43" xr6:coauthVersionMax="43" xr10:uidLastSave="{00000000-0000-0000-0000-000000000000}"/>
  <bookViews>
    <workbookView xWindow="-120" yWindow="-120" windowWidth="29040" windowHeight="15840" activeTab="1" xr2:uid="{00000000-000D-0000-FFFF-FFFF00000000}"/>
  </bookViews>
  <sheets>
    <sheet name="Modèle" sheetId="1" r:id="rId1"/>
    <sheet name="Feuil2" sheetId="2" r:id="rId2"/>
    <sheet name="Feuil1" sheetId="3" r:id="rId3"/>
  </sheets>
  <definedNames>
    <definedName name="_xlnm.Extract" localSheetId="2">Feuil1!$J$1</definedName>
    <definedName name="PLAT_equiv">Feuil2!$AI$20:$AI$24</definedName>
    <definedName name="PLAT_index">Feuil2!$AK$20:$AK$24</definedName>
    <definedName name="standart">Feuil1!$B$2:$B$6</definedName>
    <definedName name="terrain">Feuil1!$B$2:$B$5</definedName>
    <definedName name="TROT_equiv">Feuil2!$AI$29:$AI$33</definedName>
    <definedName name="TROT_index">Feuil2!$AK$29:$AK$33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H41" i="2" l="1"/>
  <c r="AI41" i="2"/>
  <c r="AJ41" i="2"/>
  <c r="AK41" i="2"/>
  <c r="AL41" i="2"/>
  <c r="AM41" i="2"/>
  <c r="AN41" i="2"/>
  <c r="AO41" i="2"/>
  <c r="AC42" i="2"/>
  <c r="AB42" i="2" s="1"/>
  <c r="AH42" i="2"/>
  <c r="AI42" i="2"/>
  <c r="AJ42" i="2"/>
  <c r="AJ46" i="2" s="1"/>
  <c r="AK42" i="2"/>
  <c r="AL42" i="2"/>
  <c r="AM42" i="2"/>
  <c r="AN42" i="2"/>
  <c r="AO42" i="2"/>
  <c r="AC43" i="2"/>
  <c r="AB43" i="2" s="1"/>
  <c r="AC44" i="2"/>
  <c r="AB44" i="2" s="1"/>
  <c r="AH44" i="2"/>
  <c r="AI44" i="2"/>
  <c r="AJ44" i="2"/>
  <c r="AK44" i="2"/>
  <c r="AK46" i="2" s="1"/>
  <c r="AL44" i="2"/>
  <c r="AM44" i="2"/>
  <c r="AN44" i="2"/>
  <c r="AO44" i="2"/>
  <c r="AC45" i="2"/>
  <c r="AB45" i="2" s="1"/>
  <c r="AC46" i="2"/>
  <c r="AB46" i="2" s="1"/>
  <c r="AH46" i="2"/>
  <c r="AL46" i="2"/>
  <c r="AM46" i="2"/>
  <c r="AN46" i="2"/>
  <c r="AO46" i="2"/>
  <c r="AI46" i="2" l="1"/>
  <c r="AU17" i="2" l="1"/>
  <c r="AU18" i="2" l="1"/>
  <c r="AV18" i="2" s="1"/>
  <c r="AU19" i="2"/>
  <c r="AV19" i="2" s="1"/>
  <c r="AU20" i="2"/>
  <c r="AV20" i="2" s="1"/>
  <c r="AU21" i="2"/>
  <c r="AV21" i="2" s="1"/>
  <c r="AV17" i="2"/>
  <c r="AR21" i="2"/>
  <c r="AR20" i="2"/>
  <c r="AR19" i="2"/>
  <c r="AR18" i="2"/>
  <c r="AR17" i="2"/>
  <c r="M6" i="2" l="1"/>
  <c r="N6" i="2"/>
  <c r="O6" i="2"/>
  <c r="P6" i="2"/>
  <c r="Q6" i="2"/>
  <c r="R6" i="2"/>
  <c r="M7" i="2"/>
  <c r="N7" i="2"/>
  <c r="O7" i="2"/>
  <c r="P7" i="2"/>
  <c r="Q7" i="2"/>
  <c r="R7" i="2"/>
  <c r="M8" i="2"/>
  <c r="N8" i="2"/>
  <c r="O8" i="2"/>
  <c r="P8" i="2"/>
  <c r="Q8" i="2"/>
  <c r="R8" i="2"/>
  <c r="M9" i="2"/>
  <c r="N9" i="2"/>
  <c r="O9" i="2"/>
  <c r="P9" i="2"/>
  <c r="Q9" i="2"/>
  <c r="R9" i="2"/>
  <c r="M10" i="2"/>
  <c r="N10" i="2"/>
  <c r="O10" i="2"/>
  <c r="P10" i="2"/>
  <c r="Q10" i="2"/>
  <c r="R10" i="2"/>
  <c r="M11" i="2"/>
  <c r="N11" i="2"/>
  <c r="O11" i="2"/>
  <c r="P11" i="2"/>
  <c r="Q11" i="2"/>
  <c r="R11" i="2"/>
  <c r="M12" i="2"/>
  <c r="N12" i="2"/>
  <c r="O12" i="2"/>
  <c r="P12" i="2"/>
  <c r="Q12" i="2"/>
  <c r="R12" i="2"/>
  <c r="M13" i="2"/>
  <c r="N13" i="2"/>
  <c r="O13" i="2"/>
  <c r="P13" i="2"/>
  <c r="Q13" i="2"/>
  <c r="R13" i="2"/>
  <c r="M14" i="2"/>
  <c r="N14" i="2"/>
  <c r="O14" i="2"/>
  <c r="P14" i="2"/>
  <c r="Q14" i="2"/>
  <c r="R14" i="2"/>
  <c r="M15" i="2"/>
  <c r="N15" i="2"/>
  <c r="O15" i="2"/>
  <c r="P15" i="2"/>
  <c r="Q15" i="2"/>
  <c r="R15" i="2"/>
  <c r="M16" i="2"/>
  <c r="N16" i="2"/>
  <c r="O16" i="2"/>
  <c r="P16" i="2"/>
  <c r="Q16" i="2"/>
  <c r="R16" i="2"/>
  <c r="M17" i="2"/>
  <c r="N17" i="2"/>
  <c r="O17" i="2"/>
  <c r="P17" i="2"/>
  <c r="Q17" i="2"/>
  <c r="R17" i="2"/>
  <c r="M18" i="2"/>
  <c r="N18" i="2"/>
  <c r="O18" i="2"/>
  <c r="P18" i="2"/>
  <c r="Q18" i="2"/>
  <c r="R18" i="2"/>
  <c r="M19" i="2"/>
  <c r="N19" i="2"/>
  <c r="O19" i="2"/>
  <c r="P19" i="2"/>
  <c r="Q19" i="2"/>
  <c r="R19" i="2"/>
  <c r="M20" i="2"/>
  <c r="N20" i="2"/>
  <c r="O20" i="2"/>
  <c r="P20" i="2"/>
  <c r="Q20" i="2"/>
  <c r="R20" i="2"/>
  <c r="M21" i="2"/>
  <c r="N21" i="2"/>
  <c r="O21" i="2"/>
  <c r="P21" i="2"/>
  <c r="Q21" i="2"/>
  <c r="R21" i="2"/>
  <c r="M22" i="2"/>
  <c r="N22" i="2"/>
  <c r="O22" i="2"/>
  <c r="P22" i="2"/>
  <c r="Q22" i="2"/>
  <c r="R22" i="2"/>
  <c r="N5" i="2"/>
  <c r="O5" i="2"/>
  <c r="P5" i="2"/>
  <c r="Q5" i="2"/>
  <c r="R5" i="2"/>
  <c r="M5" i="2"/>
  <c r="U6" i="2" l="1"/>
  <c r="U7" i="2"/>
  <c r="U8" i="2"/>
  <c r="U9" i="2"/>
  <c r="U10" i="2"/>
  <c r="U11" i="2"/>
  <c r="U12" i="2"/>
  <c r="U13" i="2"/>
  <c r="U14" i="2"/>
  <c r="U15" i="2"/>
  <c r="U16" i="2"/>
  <c r="U17" i="2"/>
  <c r="U18" i="2"/>
  <c r="U19" i="2"/>
  <c r="U20" i="2"/>
  <c r="U21" i="2"/>
  <c r="U22" i="2"/>
  <c r="U5" i="2"/>
  <c r="S6" i="2" l="1"/>
  <c r="S7" i="2"/>
  <c r="S8" i="2"/>
  <c r="S9" i="2"/>
  <c r="S10" i="2"/>
  <c r="S11" i="2"/>
  <c r="S12" i="2"/>
  <c r="S13" i="2"/>
  <c r="S14" i="2"/>
  <c r="S15" i="2"/>
  <c r="S16" i="2"/>
  <c r="S17" i="2"/>
  <c r="S18" i="2"/>
  <c r="S19" i="2"/>
  <c r="S20" i="2"/>
  <c r="S21" i="2"/>
  <c r="S22" i="2"/>
  <c r="T22" i="2" l="1"/>
  <c r="T20" i="2"/>
  <c r="T18" i="2"/>
  <c r="T16" i="2"/>
  <c r="T14" i="2"/>
  <c r="T12" i="2"/>
  <c r="T10" i="2"/>
  <c r="T8" i="2"/>
  <c r="T6" i="2"/>
  <c r="T21" i="2"/>
  <c r="T19" i="2"/>
  <c r="T17" i="2"/>
  <c r="T15" i="2"/>
  <c r="T13" i="2"/>
  <c r="T11" i="2"/>
  <c r="T9" i="2"/>
  <c r="T7" i="2"/>
  <c r="S5" i="2"/>
  <c r="T5" i="2"/>
</calcChain>
</file>

<file path=xl/sharedStrings.xml><?xml version="1.0" encoding="utf-8"?>
<sst xmlns="http://schemas.openxmlformats.org/spreadsheetml/2006/main" count="1338" uniqueCount="1289">
  <si>
    <t>N°</t>
  </si>
  <si>
    <t>MUSIQUES</t>
  </si>
  <si>
    <t>ABS</t>
  </si>
  <si>
    <t>MUS</t>
  </si>
  <si>
    <t>COTES</t>
  </si>
  <si>
    <t>EXEMPLE POUR LE CALCUL</t>
  </si>
  <si>
    <t>MUS = 040330</t>
  </si>
  <si>
    <t>0=5</t>
  </si>
  <si>
    <t>(5-5)+(5-4)+(5-5)+(5-4)+(5-3)+(5-5)=4</t>
  </si>
  <si>
    <t>0+1+0+1+2+0=4</t>
  </si>
  <si>
    <t>MUS = 6053</t>
  </si>
  <si>
    <t>(5-5)+(5-5)+(5-5)+(5-3)=3</t>
  </si>
  <si>
    <t>MUS = 416233</t>
  </si>
  <si>
    <t>0+0+0+2=2</t>
  </si>
  <si>
    <t>(5-4)+(5-1)+(5-5)+(5-2)+(5-3)+(5-3)=12</t>
  </si>
  <si>
    <t>1+4+0+3+2+2=12</t>
  </si>
  <si>
    <t>Jouer le</t>
  </si>
  <si>
    <t>Jours</t>
  </si>
  <si>
    <t>Pmu</t>
  </si>
  <si>
    <t>Total</t>
  </si>
  <si>
    <t>Côtes</t>
  </si>
  <si>
    <t>Tableau pour le Calcul</t>
  </si>
  <si>
    <t>Sélection finale</t>
  </si>
  <si>
    <t>NW</t>
  </si>
  <si>
    <t>W</t>
  </si>
  <si>
    <t>COTE</t>
  </si>
  <si>
    <t>France PARIS</t>
  </si>
  <si>
    <t>Le Gagnant d'un handicap a souvent déjà gagné un HANDICAP</t>
  </si>
  <si>
    <t>Make a Living at the Races</t>
  </si>
  <si>
    <t>Suppl</t>
  </si>
  <si>
    <t>GAGNANT A LA DERNIERE COURSE</t>
  </si>
  <si>
    <t>KG</t>
  </si>
  <si>
    <t>TOTAL</t>
  </si>
  <si>
    <t>System 0 Simple</t>
  </si>
  <si>
    <t>System Double 00</t>
  </si>
  <si>
    <t>AGE</t>
  </si>
  <si>
    <t>Cheval 6 ans ou +</t>
  </si>
  <si>
    <t>POIDS</t>
  </si>
  <si>
    <t>PLUS GROS POIDS</t>
  </si>
  <si>
    <t>Ecarts Et Selection de la presse</t>
  </si>
  <si>
    <t>NB Cité</t>
  </si>
  <si>
    <t>Plat</t>
  </si>
  <si>
    <t>Obstacle</t>
  </si>
  <si>
    <r>
      <rPr>
        <b/>
        <sz val="11"/>
        <color rgb="FFFF0000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. M.GUYON </t>
    </r>
    <r>
      <rPr>
        <b/>
        <sz val="11"/>
        <color rgb="FFFF0000"/>
        <rFont val="Calibri"/>
        <family val="2"/>
        <scheme val="minor"/>
      </rPr>
      <t>70%</t>
    </r>
  </si>
  <si>
    <r>
      <rPr>
        <b/>
        <sz val="11"/>
        <color rgb="FFFF0000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 .B.LESTRADE </t>
    </r>
    <r>
      <rPr>
        <b/>
        <sz val="11"/>
        <color rgb="FFFF0000"/>
        <rFont val="Calibri"/>
        <family val="2"/>
        <scheme val="minor"/>
      </rPr>
      <t>70%</t>
    </r>
  </si>
  <si>
    <r>
      <rPr>
        <b/>
        <sz val="11"/>
        <color rgb="FFFF0000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. P.C BOUDOT </t>
    </r>
    <r>
      <rPr>
        <b/>
        <sz val="11"/>
        <color rgb="FFFF0000"/>
        <rFont val="Calibri"/>
        <family val="2"/>
        <scheme val="minor"/>
      </rPr>
      <t>49%</t>
    </r>
  </si>
  <si>
    <r>
      <rPr>
        <b/>
        <sz val="11"/>
        <color rgb="FFFF0000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 .F.DE GILES </t>
    </r>
    <r>
      <rPr>
        <b/>
        <sz val="11"/>
        <color rgb="FFFF0000"/>
        <rFont val="Calibri"/>
        <family val="2"/>
        <scheme val="minor"/>
      </rPr>
      <t>49%</t>
    </r>
  </si>
  <si>
    <r>
      <rPr>
        <b/>
        <sz val="11"/>
        <color rgb="FFFF0000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 xml:space="preserve">. C,.SOUMILLON </t>
    </r>
    <r>
      <rPr>
        <b/>
        <sz val="11"/>
        <color rgb="FFFF0000"/>
        <rFont val="Calibri"/>
        <family val="2"/>
        <scheme val="minor"/>
      </rPr>
      <t>30%</t>
    </r>
  </si>
  <si>
    <t>JOCKEY</t>
  </si>
  <si>
    <t>ENTRAINEUR</t>
  </si>
  <si>
    <r>
      <rPr>
        <b/>
        <sz val="11"/>
        <color rgb="FFFF0000"/>
        <rFont val="Calibri"/>
        <family val="2"/>
        <scheme val="minor"/>
      </rPr>
      <t xml:space="preserve">3 </t>
    </r>
    <r>
      <rPr>
        <sz val="11"/>
        <color theme="1"/>
        <rFont val="Calibri"/>
        <family val="2"/>
        <scheme val="minor"/>
      </rPr>
      <t xml:space="preserve">MASURE </t>
    </r>
    <r>
      <rPr>
        <b/>
        <sz val="11"/>
        <color rgb="FFFF0000"/>
        <rFont val="Calibri"/>
        <family val="2"/>
        <scheme val="minor"/>
      </rPr>
      <t>30%</t>
    </r>
  </si>
  <si>
    <r>
      <rPr>
        <b/>
        <sz val="11"/>
        <color rgb="FFFF0000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. ROUGET (S) </t>
    </r>
    <r>
      <rPr>
        <b/>
        <sz val="11"/>
        <color rgb="FFFF0000"/>
        <rFont val="Calibri"/>
        <family val="2"/>
        <scheme val="minor"/>
      </rPr>
      <t>50%</t>
    </r>
  </si>
  <si>
    <r>
      <rPr>
        <b/>
        <sz val="11"/>
        <color rgb="FFFF0000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 .MACAIRE (S) </t>
    </r>
    <r>
      <rPr>
        <b/>
        <sz val="11"/>
        <color rgb="FFFF0000"/>
        <rFont val="Calibri"/>
        <family val="2"/>
        <scheme val="minor"/>
      </rPr>
      <t>50%</t>
    </r>
  </si>
  <si>
    <r>
      <rPr>
        <b/>
        <sz val="11"/>
        <color rgb="FFFF0000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.FABRE (S) </t>
    </r>
    <r>
      <rPr>
        <sz val="11"/>
        <color rgb="FFFF0000"/>
        <rFont val="Calibri"/>
        <family val="2"/>
        <scheme val="minor"/>
      </rPr>
      <t>60</t>
    </r>
    <r>
      <rPr>
        <b/>
        <sz val="11"/>
        <color rgb="FFFF0000"/>
        <rFont val="Calibri"/>
        <family val="2"/>
        <scheme val="minor"/>
      </rPr>
      <t>%</t>
    </r>
  </si>
  <si>
    <r>
      <rPr>
        <b/>
        <sz val="11"/>
        <color rgb="FFFF0000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 xml:space="preserve">. PANTALL </t>
    </r>
    <r>
      <rPr>
        <sz val="11"/>
        <color rgb="FFFF0000"/>
        <rFont val="Calibri"/>
        <family val="2"/>
        <scheme val="minor"/>
      </rPr>
      <t>4</t>
    </r>
    <r>
      <rPr>
        <b/>
        <sz val="11"/>
        <color rgb="FFFF0000"/>
        <rFont val="Calibri"/>
        <family val="2"/>
        <scheme val="minor"/>
      </rPr>
      <t>0%</t>
    </r>
  </si>
  <si>
    <r>
      <rPr>
        <b/>
        <sz val="11"/>
        <color rgb="FFFF0000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 .NICOLLE </t>
    </r>
    <r>
      <rPr>
        <sz val="11"/>
        <color rgb="FFFF0000"/>
        <rFont val="Calibri"/>
        <family val="2"/>
        <scheme val="minor"/>
      </rPr>
      <t>6</t>
    </r>
    <r>
      <rPr>
        <b/>
        <sz val="11"/>
        <color rgb="FFFF0000"/>
        <rFont val="Calibri"/>
        <family val="2"/>
        <scheme val="minor"/>
      </rPr>
      <t>0%</t>
    </r>
  </si>
  <si>
    <r>
      <rPr>
        <b/>
        <sz val="11"/>
        <color rgb="FFFF0000"/>
        <rFont val="Calibri"/>
        <family val="2"/>
        <scheme val="minor"/>
      </rPr>
      <t xml:space="preserve">3 </t>
    </r>
    <r>
      <rPr>
        <sz val="11"/>
        <color theme="1"/>
        <rFont val="Calibri"/>
        <family val="2"/>
        <scheme val="minor"/>
      </rPr>
      <t xml:space="preserve">.CHAILLE-CHAILLE </t>
    </r>
    <r>
      <rPr>
        <sz val="11"/>
        <color rgb="FFFF0000"/>
        <rFont val="Calibri"/>
        <family val="2"/>
        <scheme val="minor"/>
      </rPr>
      <t>4</t>
    </r>
    <r>
      <rPr>
        <b/>
        <sz val="11"/>
        <color rgb="FFFF0000"/>
        <rFont val="Calibri"/>
        <family val="2"/>
        <scheme val="minor"/>
      </rPr>
      <t>0%</t>
    </r>
  </si>
  <si>
    <t>TOP.P</t>
  </si>
  <si>
    <t>LTO</t>
  </si>
  <si>
    <t>AA-PMU Odds</t>
  </si>
  <si>
    <t>W% réussite</t>
  </si>
  <si>
    <t>1.58</t>
  </si>
  <si>
    <t>1.99</t>
  </si>
  <si>
    <t>2.35</t>
  </si>
  <si>
    <t>2.9</t>
  </si>
  <si>
    <t>top performance</t>
  </si>
  <si>
    <t>Rang</t>
  </si>
  <si>
    <t>last time out</t>
  </si>
  <si>
    <t>Derniere place</t>
  </si>
  <si>
    <t xml:space="preserve">W% </t>
  </si>
  <si>
    <t>PLAT</t>
  </si>
  <si>
    <t>TROT OBSTACLE</t>
  </si>
  <si>
    <t>DISIPLINE</t>
  </si>
  <si>
    <t>Stastistique des gagnants</t>
  </si>
  <si>
    <t>Zones cotes</t>
  </si>
  <si>
    <t>Pourcentage</t>
  </si>
  <si>
    <t>1,1 à 2,5</t>
  </si>
  <si>
    <t>2,6 à 4</t>
  </si>
  <si>
    <t>SHF</t>
  </si>
  <si>
    <t>4,5 à 8</t>
  </si>
  <si>
    <t>8,5 ou plus</t>
  </si>
  <si>
    <t>Bénéficiere chaque année</t>
  </si>
  <si>
    <t>LOURD</t>
  </si>
  <si>
    <t>SOUPLE</t>
  </si>
  <si>
    <t xml:space="preserve">BON </t>
  </si>
  <si>
    <t>COLLANT</t>
  </si>
  <si>
    <t>L'etat du terrain</t>
  </si>
  <si>
    <t>TERRAIN</t>
  </si>
  <si>
    <t>jouer le</t>
  </si>
  <si>
    <t>STANDART</t>
  </si>
  <si>
    <t>MOINS</t>
  </si>
  <si>
    <t>DISTANCE</t>
  </si>
  <si>
    <t>METRES</t>
  </si>
  <si>
    <t>Lemmas</t>
  </si>
  <si>
    <t>à</t>
  </si>
  <si>
    <t>absence</t>
  </si>
  <si>
    <t>absolument</t>
  </si>
  <si>
    <t>accepter</t>
  </si>
  <si>
    <t>accompagner</t>
  </si>
  <si>
    <t>accord</t>
  </si>
  <si>
    <t>accorder</t>
  </si>
  <si>
    <t>accuser</t>
  </si>
  <si>
    <t>acheter</t>
  </si>
  <si>
    <t>acte</t>
  </si>
  <si>
    <t>acteur</t>
  </si>
  <si>
    <t>action</t>
  </si>
  <si>
    <t>administration</t>
  </si>
  <si>
    <t>adorer</t>
  </si>
  <si>
    <t>adresser</t>
  </si>
  <si>
    <t>affaire</t>
  </si>
  <si>
    <t>afin</t>
  </si>
  <si>
    <t>âge</t>
  </si>
  <si>
    <t>âgé</t>
  </si>
  <si>
    <t>agence</t>
  </si>
  <si>
    <t>agent</t>
  </si>
  <si>
    <t>agir</t>
  </si>
  <si>
    <t>aide</t>
  </si>
  <si>
    <t>aider</t>
  </si>
  <si>
    <t>ailleurs</t>
  </si>
  <si>
    <t>aimer</t>
  </si>
  <si>
    <t>air</t>
  </si>
  <si>
    <t>aller</t>
  </si>
  <si>
    <t>alors</t>
  </si>
  <si>
    <t>alpe</t>
  </si>
  <si>
    <t>améliorer</t>
  </si>
  <si>
    <t>ami</t>
  </si>
  <si>
    <t>amour</t>
  </si>
  <si>
    <t>an</t>
  </si>
  <si>
    <t>ancien</t>
  </si>
  <si>
    <t>année</t>
  </si>
  <si>
    <t>annoncer</t>
  </si>
  <si>
    <t>apparaître</t>
  </si>
  <si>
    <t>appareil</t>
  </si>
  <si>
    <t>appel</t>
  </si>
  <si>
    <t>appeler</t>
  </si>
  <si>
    <t>appliquer</t>
  </si>
  <si>
    <t>apporter</t>
  </si>
  <si>
    <t>apprendre</t>
  </si>
  <si>
    <t>approcher</t>
  </si>
  <si>
    <t>après</t>
  </si>
  <si>
    <t>argent</t>
  </si>
  <si>
    <t>arme</t>
  </si>
  <si>
    <t>arrêter</t>
  </si>
  <si>
    <t>arrivée</t>
  </si>
  <si>
    <t>arriver</t>
  </si>
  <si>
    <t>art</t>
  </si>
  <si>
    <t>artist</t>
  </si>
  <si>
    <t>artiste</t>
  </si>
  <si>
    <t>asseoir</t>
  </si>
  <si>
    <t>assez</t>
  </si>
  <si>
    <t>assister</t>
  </si>
  <si>
    <t>assurer</t>
  </si>
  <si>
    <t>at</t>
  </si>
  <si>
    <t>attendre</t>
  </si>
  <si>
    <t>attention</t>
  </si>
  <si>
    <t>aubervilliers</t>
  </si>
  <si>
    <t>aucun</t>
  </si>
  <si>
    <t>audibert</t>
  </si>
  <si>
    <t>audrey</t>
  </si>
  <si>
    <t>augmenter</t>
  </si>
  <si>
    <t>augustin</t>
  </si>
  <si>
    <t>aujourdhui</t>
  </si>
  <si>
    <t>auprès</t>
  </si>
  <si>
    <t>aussi</t>
  </si>
  <si>
    <t>autant</t>
  </si>
  <si>
    <t>auteur</t>
  </si>
  <si>
    <t>autorité</t>
  </si>
  <si>
    <t>autour</t>
  </si>
  <si>
    <t>autre</t>
  </si>
  <si>
    <t>avancer</t>
  </si>
  <si>
    <t>avant</t>
  </si>
  <si>
    <t>avec</t>
  </si>
  <si>
    <t>avenir</t>
  </si>
  <si>
    <t>avis</t>
  </si>
  <si>
    <t>avoir</t>
  </si>
  <si>
    <t>avouer</t>
  </si>
  <si>
    <t>avril</t>
  </si>
  <si>
    <t>aysha</t>
  </si>
  <si>
    <t>bach</t>
  </si>
  <si>
    <t>bacri</t>
  </si>
  <si>
    <t>bad</t>
  </si>
  <si>
    <t>baisers</t>
  </si>
  <si>
    <t>baisse</t>
  </si>
  <si>
    <t>banania</t>
  </si>
  <si>
    <t>banque</t>
  </si>
  <si>
    <t>barbie</t>
  </si>
  <si>
    <t>bardot</t>
  </si>
  <si>
    <t>barneville</t>
  </si>
  <si>
    <t>bas</t>
  </si>
  <si>
    <t>base</t>
  </si>
  <si>
    <t>baser</t>
  </si>
  <si>
    <t>battre</t>
  </si>
  <si>
    <t>baye</t>
  </si>
  <si>
    <t>be</t>
  </si>
  <si>
    <t>béatrice</t>
  </si>
  <si>
    <t>beau</t>
  </si>
  <si>
    <t>beaucoup</t>
  </si>
  <si>
    <t>ben</t>
  </si>
  <si>
    <t>bercy</t>
  </si>
  <si>
    <t>bergman</t>
  </si>
  <si>
    <t>berléand</t>
  </si>
  <si>
    <t>berlin</t>
  </si>
  <si>
    <t>besnehard</t>
  </si>
  <si>
    <t>besoin</t>
  </si>
  <si>
    <t>besson</t>
  </si>
  <si>
    <t>best</t>
  </si>
  <si>
    <t>beyoncé</t>
  </si>
  <si>
    <t>bien</t>
  </si>
  <si>
    <t>big</t>
  </si>
  <si>
    <t>bitch</t>
  </si>
  <si>
    <t>blanc</t>
  </si>
  <si>
    <t>boire</t>
  </si>
  <si>
    <t>bois</t>
  </si>
  <si>
    <t>bon</t>
  </si>
  <si>
    <t>bonheur</t>
  </si>
  <si>
    <t>bonjour</t>
  </si>
  <si>
    <t>bonnie</t>
  </si>
  <si>
    <t>boon</t>
  </si>
  <si>
    <t>borniol</t>
  </si>
  <si>
    <t>borzek</t>
  </si>
  <si>
    <t>bouh</t>
  </si>
  <si>
    <t>bourgogne</t>
  </si>
  <si>
    <t>bout</t>
  </si>
  <si>
    <t>brancillon</t>
  </si>
  <si>
    <t>bras</t>
  </si>
  <si>
    <t>braudel</t>
  </si>
  <si>
    <t>bref</t>
  </si>
  <si>
    <t>bréhier</t>
  </si>
  <si>
    <t>brésilienne</t>
  </si>
  <si>
    <t>brigades</t>
  </si>
  <si>
    <t>brigitte</t>
  </si>
  <si>
    <t>bruit</t>
  </si>
  <si>
    <t>bunuel</t>
  </si>
  <si>
    <t>bureau</t>
  </si>
  <si>
    <t>cacher</t>
  </si>
  <si>
    <t>café</t>
  </si>
  <si>
    <t>camille</t>
  </si>
  <si>
    <t>camillette</t>
  </si>
  <si>
    <t>campagne</t>
  </si>
  <si>
    <t>canada</t>
  </si>
  <si>
    <t>canadien</t>
  </si>
  <si>
    <t>cannes</t>
  </si>
  <si>
    <t>car</t>
  </si>
  <si>
    <t>caractère</t>
  </si>
  <si>
    <t>carlton</t>
  </si>
  <si>
    <t>caroline</t>
  </si>
  <si>
    <t>carrière</t>
  </si>
  <si>
    <t>carte</t>
  </si>
  <si>
    <t>cartridge</t>
  </si>
  <si>
    <t>cas</t>
  </si>
  <si>
    <t>casser</t>
  </si>
  <si>
    <t>catherine</t>
  </si>
  <si>
    <t>caunes</t>
  </si>
  <si>
    <t>cause</t>
  </si>
  <si>
    <t>ce</t>
  </si>
  <si>
    <t>ceci</t>
  </si>
  <si>
    <t>cécile</t>
  </si>
  <si>
    <t>cela</t>
  </si>
  <si>
    <t>celui</t>
  </si>
  <si>
    <t>cent</t>
  </si>
  <si>
    <t>cependant</t>
  </si>
  <si>
    <t>certain</t>
  </si>
  <si>
    <t>césar</t>
  </si>
  <si>
    <t>cesser</t>
  </si>
  <si>
    <t>chacun</t>
  </si>
  <si>
    <t>chambre</t>
  </si>
  <si>
    <t>chance</t>
  </si>
  <si>
    <t>changer</t>
  </si>
  <si>
    <t>chaque</t>
  </si>
  <si>
    <t>charentes</t>
  </si>
  <si>
    <t>charles</t>
  </si>
  <si>
    <t>chemin</t>
  </si>
  <si>
    <t>cher</t>
  </si>
  <si>
    <t>chercher</t>
  </si>
  <si>
    <t>cheval</t>
  </si>
  <si>
    <t>cheveu</t>
  </si>
  <si>
    <t>chez</t>
  </si>
  <si>
    <t>chicago</t>
  </si>
  <si>
    <t>chiffre</t>
  </si>
  <si>
    <t>chirac</t>
  </si>
  <si>
    <t>choisir</t>
  </si>
  <si>
    <t>choix</t>
  </si>
  <si>
    <t>chose</t>
  </si>
  <si>
    <t>christ</t>
  </si>
  <si>
    <t>christophe</t>
  </si>
  <si>
    <t>ci</t>
  </si>
  <si>
    <t>cinéma</t>
  </si>
  <si>
    <t>cinq</t>
  </si>
  <si>
    <t>circuit</t>
  </si>
  <si>
    <t>clair</t>
  </si>
  <si>
    <t>classe</t>
  </si>
  <si>
    <t>clément</t>
  </si>
  <si>
    <t>clichy</t>
  </si>
  <si>
    <t>client</t>
  </si>
  <si>
    <t>clyde</t>
  </si>
  <si>
    <t>coca</t>
  </si>
  <si>
    <t>code</t>
  </si>
  <si>
    <t>coeur</t>
  </si>
  <si>
    <t>cola</t>
  </si>
  <si>
    <t>colada</t>
  </si>
  <si>
    <t>colette</t>
  </si>
  <si>
    <t>collègue</t>
  </si>
  <si>
    <t>combien</t>
  </si>
  <si>
    <t>come</t>
  </si>
  <si>
    <t>comme</t>
  </si>
  <si>
    <t>commencer</t>
  </si>
  <si>
    <t>comment</t>
  </si>
  <si>
    <t>communication</t>
  </si>
  <si>
    <t>communiquer</t>
  </si>
  <si>
    <t>complètement</t>
  </si>
  <si>
    <t>comprendre</t>
  </si>
  <si>
    <t>compte</t>
  </si>
  <si>
    <t>compter</t>
  </si>
  <si>
    <t>concentrer</t>
  </si>
  <si>
    <t>concerner</t>
  </si>
  <si>
    <t>concurrence</t>
  </si>
  <si>
    <t>condition</t>
  </si>
  <si>
    <t>confiance</t>
  </si>
  <si>
    <t>confirmer</t>
  </si>
  <si>
    <t>connaître</t>
  </si>
  <si>
    <t>consacrer</t>
  </si>
  <si>
    <t>conséquence</t>
  </si>
  <si>
    <t>conservatoire</t>
  </si>
  <si>
    <t>content</t>
  </si>
  <si>
    <t>contenter</t>
  </si>
  <si>
    <t>continuer</t>
  </si>
  <si>
    <t>contraire</t>
  </si>
  <si>
    <t>contrat</t>
  </si>
  <si>
    <t>contre</t>
  </si>
  <si>
    <t>contrôle</t>
  </si>
  <si>
    <t>convenir</t>
  </si>
  <si>
    <t>cool</t>
  </si>
  <si>
    <t>corrèze</t>
  </si>
  <si>
    <t>côté</t>
  </si>
  <si>
    <t>cotillard</t>
  </si>
  <si>
    <t>couche</t>
  </si>
  <si>
    <t>coucher</t>
  </si>
  <si>
    <t>coup</t>
  </si>
  <si>
    <t>courant</t>
  </si>
  <si>
    <t>cours</t>
  </si>
  <si>
    <t>court</t>
  </si>
  <si>
    <t>coûter</t>
  </si>
  <si>
    <t>créer</t>
  </si>
  <si>
    <t>crime</t>
  </si>
  <si>
    <t>criminel</t>
  </si>
  <si>
    <t>crise</t>
  </si>
  <si>
    <t>critique</t>
  </si>
  <si>
    <t>critiquer</t>
  </si>
  <si>
    <t>croft</t>
  </si>
  <si>
    <t>croire</t>
  </si>
  <si>
    <t>croisette</t>
  </si>
  <si>
    <t>crs</t>
  </si>
  <si>
    <t>cyprien</t>
  </si>
  <si>
    <t>dalle</t>
  </si>
  <si>
    <t>dame</t>
  </si>
  <si>
    <t>damien</t>
  </si>
  <si>
    <t>dance</t>
  </si>
  <si>
    <t>danger</t>
  </si>
  <si>
    <t>dans</t>
  </si>
  <si>
    <t>dany</t>
  </si>
  <si>
    <t>date</t>
  </si>
  <si>
    <t>davantage</t>
  </si>
  <si>
    <t>de</t>
  </si>
  <si>
    <t>dealeuse</t>
  </si>
  <si>
    <t>début</t>
  </si>
  <si>
    <t>décider</t>
  </si>
  <si>
    <t>décision</t>
  </si>
  <si>
    <t>découvrir</t>
  </si>
  <si>
    <t>défendre</t>
  </si>
  <si>
    <t>déjà</t>
  </si>
  <si>
    <t>delon</t>
  </si>
  <si>
    <t>delta</t>
  </si>
  <si>
    <t>demain</t>
  </si>
  <si>
    <t>demande</t>
  </si>
  <si>
    <t>demander</t>
  </si>
  <si>
    <t>demy</t>
  </si>
  <si>
    <t>départ</t>
  </si>
  <si>
    <t>département</t>
  </si>
  <si>
    <t>dépasser</t>
  </si>
  <si>
    <t>dépendre</t>
  </si>
  <si>
    <t>déposer</t>
  </si>
  <si>
    <t>depuis</t>
  </si>
  <si>
    <t>dernier</t>
  </si>
  <si>
    <t>derrière</t>
  </si>
  <si>
    <t>dès</t>
  </si>
  <si>
    <t>désoler</t>
  </si>
  <si>
    <t>désormais</t>
  </si>
  <si>
    <t>dessus</t>
  </si>
  <si>
    <t>deux</t>
  </si>
  <si>
    <t>deuxième</t>
  </si>
  <si>
    <t>devant</t>
  </si>
  <si>
    <t>développer</t>
  </si>
  <si>
    <t>devenir</t>
  </si>
  <si>
    <t>devoir</t>
  </si>
  <si>
    <t>dgfip</t>
  </si>
  <si>
    <t>diane</t>
  </si>
  <si>
    <t>didier</t>
  </si>
  <si>
    <t>dieu</t>
  </si>
  <si>
    <t>différent</t>
  </si>
  <si>
    <t>difficile</t>
  </si>
  <si>
    <t>dire</t>
  </si>
  <si>
    <t>direct</t>
  </si>
  <si>
    <t>directeur</t>
  </si>
  <si>
    <t>diriger</t>
  </si>
  <si>
    <t>discussion</t>
  </si>
  <si>
    <t>discuter</t>
  </si>
  <si>
    <t>disparaître</t>
  </si>
  <si>
    <t>disposer</t>
  </si>
  <si>
    <t>dix</t>
  </si>
  <si>
    <t>dizaine</t>
  </si>
  <si>
    <t>document</t>
  </si>
  <si>
    <t>dolan</t>
  </si>
  <si>
    <t>dom</t>
  </si>
  <si>
    <t>dominique</t>
  </si>
  <si>
    <t>donc</t>
  </si>
  <si>
    <t>donner</t>
  </si>
  <si>
    <t>dont</t>
  </si>
  <si>
    <t>don't</t>
  </si>
  <si>
    <t>dossier</t>
  </si>
  <si>
    <t>doute</t>
  </si>
  <si>
    <t>droit</t>
  </si>
  <si>
    <t>drôle</t>
  </si>
  <si>
    <t>dujardin</t>
  </si>
  <si>
    <t>duplay</t>
  </si>
  <si>
    <t>dur</t>
  </si>
  <si>
    <t>eau</t>
  </si>
  <si>
    <t>écarter</t>
  </si>
  <si>
    <t>échange</t>
  </si>
  <si>
    <t>échapper</t>
  </si>
  <si>
    <t>école</t>
  </si>
  <si>
    <t>écouter</t>
  </si>
  <si>
    <t>écrire</t>
  </si>
  <si>
    <t>effet</t>
  </si>
  <si>
    <t>effort</t>
  </si>
  <si>
    <t>eh</t>
  </si>
  <si>
    <t>éléonore</t>
  </si>
  <si>
    <t>élever</t>
  </si>
  <si>
    <t>elle</t>
  </si>
  <si>
    <t>ellen</t>
  </si>
  <si>
    <t>éloigner</t>
  </si>
  <si>
    <t>emma</t>
  </si>
  <si>
    <t>emmanuel</t>
  </si>
  <si>
    <t>empêcher</t>
  </si>
  <si>
    <t>emploi</t>
  </si>
  <si>
    <t>en</t>
  </si>
  <si>
    <t>encore</t>
  </si>
  <si>
    <t>end</t>
  </si>
  <si>
    <t>endroit</t>
  </si>
  <si>
    <t>énergie</t>
  </si>
  <si>
    <t>enfant</t>
  </si>
  <si>
    <t>enfin</t>
  </si>
  <si>
    <t>engagement</t>
  </si>
  <si>
    <t>engager</t>
  </si>
  <si>
    <t>enrico</t>
  </si>
  <si>
    <t>ensemble</t>
  </si>
  <si>
    <t>ensuite</t>
  </si>
  <si>
    <t>entendre</t>
  </si>
  <si>
    <t>entier</t>
  </si>
  <si>
    <t>entraîner</t>
  </si>
  <si>
    <t>entre</t>
  </si>
  <si>
    <t>entrée</t>
  </si>
  <si>
    <t>entreprise</t>
  </si>
  <si>
    <t>entrer</t>
  </si>
  <si>
    <t>envie</t>
  </si>
  <si>
    <t>environ</t>
  </si>
  <si>
    <t>envoyer</t>
  </si>
  <si>
    <t>épisiotomie</t>
  </si>
  <si>
    <t>époque</t>
  </si>
  <si>
    <t>équipe</t>
  </si>
  <si>
    <t>équipement</t>
  </si>
  <si>
    <t>espagne</t>
  </si>
  <si>
    <t>espérer</t>
  </si>
  <si>
    <t>esprit</t>
  </si>
  <si>
    <t>essai</t>
  </si>
  <si>
    <t>essayer</t>
  </si>
  <si>
    <t>et</t>
  </si>
  <si>
    <t>état</t>
  </si>
  <si>
    <t>étonner</t>
  </si>
  <si>
    <t>être</t>
  </si>
  <si>
    <t>étude</t>
  </si>
  <si>
    <t>étudiant</t>
  </si>
  <si>
    <t>étudier</t>
  </si>
  <si>
    <t>euh</t>
  </si>
  <si>
    <t>européen</t>
  </si>
  <si>
    <t>euros</t>
  </si>
  <si>
    <t>eux</t>
  </si>
  <si>
    <t>événement</t>
  </si>
  <si>
    <t>évidemment</t>
  </si>
  <si>
    <t>éviter</t>
  </si>
  <si>
    <t>excel</t>
  </si>
  <si>
    <t>excellent</t>
  </si>
  <si>
    <t>excuser</t>
  </si>
  <si>
    <t>exemple</t>
  </si>
  <si>
    <t>exister</t>
  </si>
  <si>
    <t>expliquer</t>
  </si>
  <si>
    <t>extérieur</t>
  </si>
  <si>
    <t>fabian</t>
  </si>
  <si>
    <t>face</t>
  </si>
  <si>
    <t>facile</t>
  </si>
  <si>
    <t>façon</t>
  </si>
  <si>
    <t>faire</t>
  </si>
  <si>
    <t>fait</t>
  </si>
  <si>
    <t>falloir</t>
  </si>
  <si>
    <t>famille</t>
  </si>
  <si>
    <t>faveur</t>
  </si>
  <si>
    <t>feel</t>
  </si>
  <si>
    <t>femme</t>
  </si>
  <si>
    <t>fermer</t>
  </si>
  <si>
    <t>fête</t>
  </si>
  <si>
    <t>feu</t>
  </si>
  <si>
    <t>figurer</t>
  </si>
  <si>
    <t>fil</t>
  </si>
  <si>
    <t>fille</t>
  </si>
  <si>
    <t>film</t>
  </si>
  <si>
    <t>fils</t>
  </si>
  <si>
    <t>fin</t>
  </si>
  <si>
    <t>financement</t>
  </si>
  <si>
    <t>financier</t>
  </si>
  <si>
    <t>finir</t>
  </si>
  <si>
    <t>fleur</t>
  </si>
  <si>
    <t>fleurot</t>
  </si>
  <si>
    <t>florence</t>
  </si>
  <si>
    <t>focus</t>
  </si>
  <si>
    <t>fois</t>
  </si>
  <si>
    <t>fond</t>
  </si>
  <si>
    <t>for</t>
  </si>
  <si>
    <t>force</t>
  </si>
  <si>
    <t>former</t>
  </si>
  <si>
    <t>fort</t>
  </si>
  <si>
    <t>fournir</t>
  </si>
  <si>
    <t>foutre</t>
  </si>
  <si>
    <t>fox</t>
  </si>
  <si>
    <t>franc</t>
  </si>
  <si>
    <t>français</t>
  </si>
  <si>
    <t>france</t>
  </si>
  <si>
    <t>françois</t>
  </si>
  <si>
    <t>françoise</t>
  </si>
  <si>
    <t>frapper</t>
  </si>
  <si>
    <t>frère</t>
  </si>
  <si>
    <t>fucking</t>
  </si>
  <si>
    <t>gab</t>
  </si>
  <si>
    <t>gabin</t>
  </si>
  <si>
    <t>gabor</t>
  </si>
  <si>
    <t>gabriel</t>
  </si>
  <si>
    <t>gaby</t>
  </si>
  <si>
    <t>gaëlle</t>
  </si>
  <si>
    <t>gallienne</t>
  </si>
  <si>
    <t>garde</t>
  </si>
  <si>
    <t>garder</t>
  </si>
  <si>
    <t>garnier</t>
  </si>
  <si>
    <t>gauche</t>
  </si>
  <si>
    <t>gayet</t>
  </si>
  <si>
    <t>général</t>
  </si>
  <si>
    <t>genre</t>
  </si>
  <si>
    <t>gens</t>
  </si>
  <si>
    <t>georges</t>
  </si>
  <si>
    <t>gérer</t>
  </si>
  <si>
    <t>gestion</t>
  </si>
  <si>
    <t>gign</t>
  </si>
  <si>
    <t>good</t>
  </si>
  <si>
    <t>goût</t>
  </si>
  <si>
    <t>grâce</t>
  </si>
  <si>
    <t>grand</t>
  </si>
  <si>
    <t>grave</t>
  </si>
  <si>
    <t>great</t>
  </si>
  <si>
    <t>greatest</t>
  </si>
  <si>
    <t>gros</t>
  </si>
  <si>
    <t>guerre</t>
  </si>
  <si>
    <t>guillaume</t>
  </si>
  <si>
    <t>habiter</t>
  </si>
  <si>
    <t>hall</t>
  </si>
  <si>
    <t>haut</t>
  </si>
  <si>
    <t>hazanavicius</t>
  </si>
  <si>
    <t>hein</t>
  </si>
  <si>
    <t>hélène</t>
  </si>
  <si>
    <t>hermès</t>
  </si>
  <si>
    <t>herr</t>
  </si>
  <si>
    <t>hervé</t>
  </si>
  <si>
    <t>hésiter</t>
  </si>
  <si>
    <t>heure</t>
  </si>
  <si>
    <t>heureux</t>
  </si>
  <si>
    <t>hey</t>
  </si>
  <si>
    <t>hier</t>
  </si>
  <si>
    <t>himalaya</t>
  </si>
  <si>
    <t>hippolyte</t>
  </si>
  <si>
    <t>hirsch</t>
  </si>
  <si>
    <t>hirsh</t>
  </si>
  <si>
    <t>histoire</t>
  </si>
  <si>
    <t>historique</t>
  </si>
  <si>
    <t>hmm</t>
  </si>
  <si>
    <t>hollande</t>
  </si>
  <si>
    <t>homme</t>
  </si>
  <si>
    <t>honduras</t>
  </si>
  <si>
    <t>honneur</t>
  </si>
  <si>
    <t>honte</t>
  </si>
  <si>
    <t>hôpital</t>
  </si>
  <si>
    <t>how</t>
  </si>
  <si>
    <t>hu</t>
  </si>
  <si>
    <t>huez</t>
  </si>
  <si>
    <t>hugo</t>
  </si>
  <si>
    <t>huit</t>
  </si>
  <si>
    <t>hyper</t>
  </si>
  <si>
    <t>hyppolyte</t>
  </si>
  <si>
    <t>i</t>
  </si>
  <si>
    <t>ici</t>
  </si>
  <si>
    <t>idée</t>
  </si>
  <si>
    <t>il</t>
  </si>
  <si>
    <t>i'll</t>
  </si>
  <si>
    <t>i'm</t>
  </si>
  <si>
    <t>image</t>
  </si>
  <si>
    <t>imaginer</t>
  </si>
  <si>
    <t>importance</t>
  </si>
  <si>
    <t>important</t>
  </si>
  <si>
    <t>importer</t>
  </si>
  <si>
    <t>imposer</t>
  </si>
  <si>
    <t>impôt</t>
  </si>
  <si>
    <t>impression</t>
  </si>
  <si>
    <t>indépendant</t>
  </si>
  <si>
    <t>indiquer</t>
  </si>
  <si>
    <t>industriel</t>
  </si>
  <si>
    <t>information</t>
  </si>
  <si>
    <t>inscrire</t>
  </si>
  <si>
    <t>insister</t>
  </si>
  <si>
    <t>intention</t>
  </si>
  <si>
    <t>intéresser</t>
  </si>
  <si>
    <t>intérêt</t>
  </si>
  <si>
    <t>interflora</t>
  </si>
  <si>
    <t>intérieur</t>
  </si>
  <si>
    <t>internet</t>
  </si>
  <si>
    <t>intervenir</t>
  </si>
  <si>
    <t>inviter</t>
  </si>
  <si>
    <t>is</t>
  </si>
  <si>
    <t>isabelle</t>
  </si>
  <si>
    <t>it's</t>
  </si>
  <si>
    <t>jamais</t>
  </si>
  <si>
    <t>jamilla</t>
  </si>
  <si>
    <t>janeiro</t>
  </si>
  <si>
    <t>jaoui</t>
  </si>
  <si>
    <t>jardin</t>
  </si>
  <si>
    <t>jarron</t>
  </si>
  <si>
    <t>je</t>
  </si>
  <si>
    <t>jean</t>
  </si>
  <si>
    <t>jennifer</t>
  </si>
  <si>
    <t>jeter</t>
  </si>
  <si>
    <t>jeu</t>
  </si>
  <si>
    <t>jeudi</t>
  </si>
  <si>
    <t>jeune</t>
  </si>
  <si>
    <t>joey</t>
  </si>
  <si>
    <t>joeystarr</t>
  </si>
  <si>
    <t>john</t>
  </si>
  <si>
    <t>jonas</t>
  </si>
  <si>
    <t>jonathan</t>
  </si>
  <si>
    <t>joubert</t>
  </si>
  <si>
    <t>jouer</t>
  </si>
  <si>
    <t>jour</t>
  </si>
  <si>
    <t>journée</t>
  </si>
  <si>
    <t>juan</t>
  </si>
  <si>
    <t>judas</t>
  </si>
  <si>
    <t>julie</t>
  </si>
  <si>
    <t>juliette</t>
  </si>
  <si>
    <t>juridique</t>
  </si>
  <si>
    <t>jusque</t>
  </si>
  <si>
    <t>just</t>
  </si>
  <si>
    <t>juste</t>
  </si>
  <si>
    <t>justement</t>
  </si>
  <si>
    <t>kadhafi</t>
  </si>
  <si>
    <t>kadropov</t>
  </si>
  <si>
    <t>kaporal</t>
  </si>
  <si>
    <t>kerr</t>
  </si>
  <si>
    <t>kiffe</t>
  </si>
  <si>
    <t>kiloutou</t>
  </si>
  <si>
    <t>kruger</t>
  </si>
  <si>
    <t>là</t>
  </si>
  <si>
    <t>lachaise</t>
  </si>
  <si>
    <t>lâcher</t>
  </si>
  <si>
    <t>laisser</t>
  </si>
  <si>
    <t>lambert</t>
  </si>
  <si>
    <t>lancer</t>
  </si>
  <si>
    <t>langue</t>
  </si>
  <si>
    <t>lanvin</t>
  </si>
  <si>
    <t>lara</t>
  </si>
  <si>
    <t>laura</t>
  </si>
  <si>
    <t>laure</t>
  </si>
  <si>
    <t>le</t>
  </si>
  <si>
    <t>leconte</t>
  </si>
  <si>
    <t>léger</t>
  </si>
  <si>
    <t>lemercier</t>
  </si>
  <si>
    <t>leprince</t>
  </si>
  <si>
    <t>lequel</t>
  </si>
  <si>
    <t>lettre</t>
  </si>
  <si>
    <t>leur</t>
  </si>
  <si>
    <t>lever</t>
  </si>
  <si>
    <t>liberté</t>
  </si>
  <si>
    <t>libre</t>
  </si>
  <si>
    <t>lido</t>
  </si>
  <si>
    <t>lier</t>
  </si>
  <si>
    <t>lieu</t>
  </si>
  <si>
    <t>ligne</t>
  </si>
  <si>
    <t>limite</t>
  </si>
  <si>
    <t>limiter</t>
  </si>
  <si>
    <t>line</t>
  </si>
  <si>
    <t>lire</t>
  </si>
  <si>
    <t>liste</t>
  </si>
  <si>
    <t>livre</t>
  </si>
  <si>
    <t>local</t>
  </si>
  <si>
    <t>logement</t>
  </si>
  <si>
    <t>loi</t>
  </si>
  <si>
    <t>loïc</t>
  </si>
  <si>
    <t>loin</t>
  </si>
  <si>
    <t>long</t>
  </si>
  <si>
    <t>longtemps</t>
  </si>
  <si>
    <t>lorsque</t>
  </si>
  <si>
    <t>luc</t>
  </si>
  <si>
    <t>lui</t>
  </si>
  <si>
    <t>lumière</t>
  </si>
  <si>
    <t>lundi</t>
  </si>
  <si>
    <t>lutte</t>
  </si>
  <si>
    <t>macias</t>
  </si>
  <si>
    <t>madame</t>
  </si>
  <si>
    <t>mademoiselle</t>
  </si>
  <si>
    <t>main</t>
  </si>
  <si>
    <t>maintenir</t>
  </si>
  <si>
    <t>mais</t>
  </si>
  <si>
    <t>maison</t>
  </si>
  <si>
    <t>maître</t>
  </si>
  <si>
    <t>mal</t>
  </si>
  <si>
    <t>maladie</t>
  </si>
  <si>
    <t>malandrin</t>
  </si>
  <si>
    <t>malgré</t>
  </si>
  <si>
    <t>malkovitch</t>
  </si>
  <si>
    <t>malle</t>
  </si>
  <si>
    <t>mamie</t>
  </si>
  <si>
    <t>manaudou</t>
  </si>
  <si>
    <t>mandelieu</t>
  </si>
  <si>
    <t>manger</t>
  </si>
  <si>
    <t>manière</t>
  </si>
  <si>
    <t>manquer</t>
  </si>
  <si>
    <t>marceau</t>
  </si>
  <si>
    <t>marche</t>
  </si>
  <si>
    <t>marché</t>
  </si>
  <si>
    <t>marie</t>
  </si>
  <si>
    <t>marier</t>
  </si>
  <si>
    <t>marion</t>
  </si>
  <si>
    <t>marquer</t>
  </si>
  <si>
    <t>martel</t>
  </si>
  <si>
    <t>mathias</t>
  </si>
  <si>
    <t>mathurine</t>
  </si>
  <si>
    <t>matin</t>
  </si>
  <si>
    <t>mauvais</t>
  </si>
  <si>
    <t>me</t>
  </si>
  <si>
    <t>mec</t>
  </si>
  <si>
    <t>meilleur</t>
  </si>
  <si>
    <t>même</t>
  </si>
  <si>
    <t>menacer</t>
  </si>
  <si>
    <t>mer</t>
  </si>
  <si>
    <t>merci</t>
  </si>
  <si>
    <t>mercredi</t>
  </si>
  <si>
    <t>merde</t>
  </si>
  <si>
    <t>mère</t>
  </si>
  <si>
    <t>mériter</t>
  </si>
  <si>
    <t>message</t>
  </si>
  <si>
    <t>mesure</t>
  </si>
  <si>
    <t>métier</t>
  </si>
  <si>
    <t>mettre</t>
  </si>
  <si>
    <t>michel</t>
  </si>
  <si>
    <t>mieux</t>
  </si>
  <si>
    <t>milieu</t>
  </si>
  <si>
    <t>mille</t>
  </si>
  <si>
    <t>million</t>
  </si>
  <si>
    <t>ministère</t>
  </si>
  <si>
    <t>minute</t>
  </si>
  <si>
    <t>mise</t>
  </si>
  <si>
    <t>mission</t>
  </si>
  <si>
    <t>mmm</t>
  </si>
  <si>
    <t>mode</t>
  </si>
  <si>
    <t>modifier</t>
  </si>
  <si>
    <t>moi</t>
  </si>
  <si>
    <t>moins</t>
  </si>
  <si>
    <t>mois</t>
  </si>
  <si>
    <t>molière</t>
  </si>
  <si>
    <t>moment</t>
  </si>
  <si>
    <t>mon</t>
  </si>
  <si>
    <t>monde</t>
  </si>
  <si>
    <t>monsieur</t>
  </si>
  <si>
    <t>monter</t>
  </si>
  <si>
    <t>montrer</t>
  </si>
  <si>
    <t>mot</t>
  </si>
  <si>
    <t>mourir</t>
  </si>
  <si>
    <t>movie</t>
  </si>
  <si>
    <t>music</t>
  </si>
  <si>
    <t>musique</t>
  </si>
  <si>
    <t>my</t>
  </si>
  <si>
    <t>naître</t>
  </si>
  <si>
    <t>nan</t>
  </si>
  <si>
    <t>nathalie</t>
  </si>
  <si>
    <t>nature</t>
  </si>
  <si>
    <t>ne</t>
  </si>
  <si>
    <t>nécessaire</t>
  </si>
  <si>
    <t>négociation</t>
  </si>
  <si>
    <t>négocier</t>
  </si>
  <si>
    <t>neuf</t>
  </si>
  <si>
    <t>new</t>
  </si>
  <si>
    <t>ni</t>
  </si>
  <si>
    <t>nicolas</t>
  </si>
  <si>
    <t>nina</t>
  </si>
  <si>
    <t>niveau</t>
  </si>
  <si>
    <t>noël</t>
  </si>
  <si>
    <t>noémie</t>
  </si>
  <si>
    <t>noir</t>
  </si>
  <si>
    <t>nom</t>
  </si>
  <si>
    <t>nombre</t>
  </si>
  <si>
    <t>non</t>
  </si>
  <si>
    <t>nord</t>
  </si>
  <si>
    <t>normal</t>
  </si>
  <si>
    <t>norman</t>
  </si>
  <si>
    <t>noter</t>
  </si>
  <si>
    <t>notre</t>
  </si>
  <si>
    <t>nous</t>
  </si>
  <si>
    <t>nouveau</t>
  </si>
  <si>
    <t>nucléaire</t>
  </si>
  <si>
    <t>nuit</t>
  </si>
  <si>
    <t>numéro</t>
  </si>
  <si>
    <t>obliger</t>
  </si>
  <si>
    <t>occasion</t>
  </si>
  <si>
    <t>occuper</t>
  </si>
  <si>
    <t>odyssée</t>
  </si>
  <si>
    <t>oeil</t>
  </si>
  <si>
    <t>of</t>
  </si>
  <si>
    <t>offrir</t>
  </si>
  <si>
    <t>oh</t>
  </si>
  <si>
    <t>ok</t>
  </si>
  <si>
    <t>olympiques</t>
  </si>
  <si>
    <t>on</t>
  </si>
  <si>
    <t>opa</t>
  </si>
  <si>
    <t>opposer</t>
  </si>
  <si>
    <t>or</t>
  </si>
  <si>
    <t>ordre</t>
  </si>
  <si>
    <t>organiser</t>
  </si>
  <si>
    <t>origine</t>
  </si>
  <si>
    <t>oss</t>
  </si>
  <si>
    <t>ou</t>
  </si>
  <si>
    <t>où</t>
  </si>
  <si>
    <t>ouais</t>
  </si>
  <si>
    <t>oublier</t>
  </si>
  <si>
    <t>oui</t>
  </si>
  <si>
    <t>outjet</t>
  </si>
  <si>
    <t>ouverture</t>
  </si>
  <si>
    <t>ouvrir</t>
  </si>
  <si>
    <t>pacifique</t>
  </si>
  <si>
    <t>page</t>
  </si>
  <si>
    <t>palme</t>
  </si>
  <si>
    <t>papier</t>
  </si>
  <si>
    <t>par</t>
  </si>
  <si>
    <t>paradis</t>
  </si>
  <si>
    <t>paraître</t>
  </si>
  <si>
    <t>parce</t>
  </si>
  <si>
    <t>pardon</t>
  </si>
  <si>
    <t>pareil</t>
  </si>
  <si>
    <t>parent</t>
  </si>
  <si>
    <t>parfait</t>
  </si>
  <si>
    <t>parfois</t>
  </si>
  <si>
    <t>pari</t>
  </si>
  <si>
    <t>parisien</t>
  </si>
  <si>
    <t>parkinson</t>
  </si>
  <si>
    <t>parler</t>
  </si>
  <si>
    <t>parmi</t>
  </si>
  <si>
    <t>parole</t>
  </si>
  <si>
    <t>part</t>
  </si>
  <si>
    <t>partager</t>
  </si>
  <si>
    <t>parti</t>
  </si>
  <si>
    <t>participer</t>
  </si>
  <si>
    <t>particulier</t>
  </si>
  <si>
    <t>particulièrement</t>
  </si>
  <si>
    <t>partir</t>
  </si>
  <si>
    <t>partout</t>
  </si>
  <si>
    <t>parvenir</t>
  </si>
  <si>
    <t>pas</t>
  </si>
  <si>
    <t>pascaline</t>
  </si>
  <si>
    <t>passage</t>
  </si>
  <si>
    <t>passer</t>
  </si>
  <si>
    <t>passion</t>
  </si>
  <si>
    <t>pathé</t>
  </si>
  <si>
    <t>pauline</t>
  </si>
  <si>
    <t>pauvre</t>
  </si>
  <si>
    <t>payer</t>
  </si>
  <si>
    <t>peine</t>
  </si>
  <si>
    <t>pendant</t>
  </si>
  <si>
    <t>pensée</t>
  </si>
  <si>
    <t>penser</t>
  </si>
  <si>
    <t>perdre</t>
  </si>
  <si>
    <t>père</t>
  </si>
  <si>
    <t>période</t>
  </si>
  <si>
    <t>permettre</t>
  </si>
  <si>
    <t>personnage</t>
  </si>
  <si>
    <t>personne</t>
  </si>
  <si>
    <t>personnel</t>
  </si>
  <si>
    <t>petit</t>
  </si>
  <si>
    <t>peu</t>
  </si>
  <si>
    <t>peur</t>
  </si>
  <si>
    <t>pff</t>
  </si>
  <si>
    <t>pharrell</t>
  </si>
  <si>
    <t>phase</t>
  </si>
  <si>
    <t>philémon</t>
  </si>
  <si>
    <t>philippe</t>
  </si>
  <si>
    <t>photo</t>
  </si>
  <si>
    <t>piccoli</t>
  </si>
  <si>
    <t>pièce</t>
  </si>
  <si>
    <t>pied</t>
  </si>
  <si>
    <t>pierre</t>
  </si>
  <si>
    <t>pilates</t>
  </si>
  <si>
    <t>piña</t>
  </si>
  <si>
    <t>pire</t>
  </si>
  <si>
    <t>placer</t>
  </si>
  <si>
    <t>plaire</t>
  </si>
  <si>
    <t>plaisir</t>
  </si>
  <si>
    <t>plan</t>
  </si>
  <si>
    <t>plein</t>
  </si>
  <si>
    <t>pleurer</t>
  </si>
  <si>
    <t>plutôt</t>
  </si>
  <si>
    <t>point</t>
  </si>
  <si>
    <t>poisson</t>
  </si>
  <si>
    <t>poitou</t>
  </si>
  <si>
    <t>pole</t>
  </si>
  <si>
    <t>polytechnique</t>
  </si>
  <si>
    <t>porte</t>
  </si>
  <si>
    <t>porter</t>
  </si>
  <si>
    <t>porto</t>
  </si>
  <si>
    <t>portugais</t>
  </si>
  <si>
    <t>portuguesh</t>
  </si>
  <si>
    <t>poser</t>
  </si>
  <si>
    <t>position</t>
  </si>
  <si>
    <t>possible</t>
  </si>
  <si>
    <t>poste</t>
  </si>
  <si>
    <t>pour</t>
  </si>
  <si>
    <t>pourquoi</t>
  </si>
  <si>
    <t>poursuivre</t>
  </si>
  <si>
    <t>pourtant</t>
  </si>
  <si>
    <t>pousser</t>
  </si>
  <si>
    <t>pouti</t>
  </si>
  <si>
    <t>pouvoir</t>
  </si>
  <si>
    <t>pratique</t>
  </si>
  <si>
    <t>préciser</t>
  </si>
  <si>
    <t>préférer</t>
  </si>
  <si>
    <t>premier</t>
  </si>
  <si>
    <t>prendre</t>
  </si>
  <si>
    <t>préparer</t>
  </si>
  <si>
    <t>près</t>
  </si>
  <si>
    <t>présence</t>
  </si>
  <si>
    <t>présent</t>
  </si>
  <si>
    <t>présenter</t>
  </si>
  <si>
    <t>président</t>
  </si>
  <si>
    <t>presque</t>
  </si>
  <si>
    <t>presse</t>
  </si>
  <si>
    <t>prêt</t>
  </si>
  <si>
    <t>preuve</t>
  </si>
  <si>
    <t>prévenir</t>
  </si>
  <si>
    <t>prévoir</t>
  </si>
  <si>
    <t>prince</t>
  </si>
  <si>
    <t>principal</t>
  </si>
  <si>
    <t>principe</t>
  </si>
  <si>
    <t>prise</t>
  </si>
  <si>
    <t>priver</t>
  </si>
  <si>
    <t>prix</t>
  </si>
  <si>
    <t>probablement</t>
  </si>
  <si>
    <t>problème</t>
  </si>
  <si>
    <t>procédure</t>
  </si>
  <si>
    <t>prochain</t>
  </si>
  <si>
    <t>proche</t>
  </si>
  <si>
    <t>producteur</t>
  </si>
  <si>
    <t>production</t>
  </si>
  <si>
    <t>produire</t>
  </si>
  <si>
    <t>professionnel</t>
  </si>
  <si>
    <t>profiter</t>
  </si>
  <si>
    <t>projet</t>
  </si>
  <si>
    <t>promettre</t>
  </si>
  <si>
    <t>propos</t>
  </si>
  <si>
    <t>proposer</t>
  </si>
  <si>
    <t>proposition</t>
  </si>
  <si>
    <t>propre</t>
  </si>
  <si>
    <t>protéger</t>
  </si>
  <si>
    <t>provoquer</t>
  </si>
  <si>
    <t>public</t>
  </si>
  <si>
    <t>puis</t>
  </si>
  <si>
    <t>puisque</t>
  </si>
  <si>
    <t>puissance</t>
  </si>
  <si>
    <t>putain</t>
  </si>
  <si>
    <t>putti</t>
  </si>
  <si>
    <t>putto</t>
  </si>
  <si>
    <t>qatar</t>
  </si>
  <si>
    <t>qataris</t>
  </si>
  <si>
    <t>qualité</t>
  </si>
  <si>
    <t>quand</t>
  </si>
  <si>
    <t>quatre</t>
  </si>
  <si>
    <t>quche</t>
  </si>
  <si>
    <t>que</t>
  </si>
  <si>
    <t>quel</t>
  </si>
  <si>
    <t>quelque</t>
  </si>
  <si>
    <t>question</t>
  </si>
  <si>
    <t>qui</t>
  </si>
  <si>
    <t>quitter</t>
  </si>
  <si>
    <t>quoi</t>
  </si>
  <si>
    <t>raconter</t>
  </si>
  <si>
    <t>radio</t>
  </si>
  <si>
    <t>raison</t>
  </si>
  <si>
    <t>rajevski</t>
  </si>
  <si>
    <t>rambouillet</t>
  </si>
  <si>
    <t>rappeler</t>
  </si>
  <si>
    <t>rapport</t>
  </si>
  <si>
    <t>rapporter</t>
  </si>
  <si>
    <t>réaliser</t>
  </si>
  <si>
    <t>rebecca</t>
  </si>
  <si>
    <t>récent</t>
  </si>
  <si>
    <t>réception</t>
  </si>
  <si>
    <t>recevoir</t>
  </si>
  <si>
    <t>reconnaître</t>
  </si>
  <si>
    <t>réduire</t>
  </si>
  <si>
    <t>réfléchir</t>
  </si>
  <si>
    <t>refuser</t>
  </si>
  <si>
    <t>regard</t>
  </si>
  <si>
    <t>regarder</t>
  </si>
  <si>
    <t>régence</t>
  </si>
  <si>
    <t>région</t>
  </si>
  <si>
    <t>règle</t>
  </si>
  <si>
    <t>règlement</t>
  </si>
  <si>
    <t>régler</t>
  </si>
  <si>
    <t>regretter</t>
  </si>
  <si>
    <t>rejeter</t>
  </si>
  <si>
    <t>relation</t>
  </si>
  <si>
    <t>relever</t>
  </si>
  <si>
    <t>remercier</t>
  </si>
  <si>
    <t>remettre</t>
  </si>
  <si>
    <t>renaud</t>
  </si>
  <si>
    <t>rencontre</t>
  </si>
  <si>
    <t>rencontrer</t>
  </si>
  <si>
    <t>rendre</t>
  </si>
  <si>
    <t>renoncer</t>
  </si>
  <si>
    <t>rentrer</t>
  </si>
  <si>
    <t>répéter</t>
  </si>
  <si>
    <t>répondre</t>
  </si>
  <si>
    <t>réponse</t>
  </si>
  <si>
    <t>reprendre</t>
  </si>
  <si>
    <t>représenter</t>
  </si>
  <si>
    <t>réseau</t>
  </si>
  <si>
    <t>réserve</t>
  </si>
  <si>
    <t>respecter</t>
  </si>
  <si>
    <t>responsabilité</t>
  </si>
  <si>
    <t>ressembler</t>
  </si>
  <si>
    <t>reste</t>
  </si>
  <si>
    <t>rester</t>
  </si>
  <si>
    <t>résultat</t>
  </si>
  <si>
    <t>retard</t>
  </si>
  <si>
    <t>retour</t>
  </si>
  <si>
    <t>retourner</t>
  </si>
  <si>
    <t>retraite</t>
  </si>
  <si>
    <t>retrouver</t>
  </si>
  <si>
    <t>réunion</t>
  </si>
  <si>
    <t>réunir</t>
  </si>
  <si>
    <t>réussir</t>
  </si>
  <si>
    <t>revenir</t>
  </si>
  <si>
    <t>revenu</t>
  </si>
  <si>
    <t>rêver</t>
  </si>
  <si>
    <t>revoir</t>
  </si>
  <si>
    <t>rien</t>
  </si>
  <si>
    <t>rio</t>
  </si>
  <si>
    <t>rire</t>
  </si>
  <si>
    <t>risque</t>
  </si>
  <si>
    <t>risquer</t>
  </si>
  <si>
    <t>rivière</t>
  </si>
  <si>
    <t>rohmer</t>
  </si>
  <si>
    <t>rôle</t>
  </si>
  <si>
    <t>route</t>
  </si>
  <si>
    <t>royal</t>
  </si>
  <si>
    <t>rue</t>
  </si>
  <si>
    <t>russe</t>
  </si>
  <si>
    <t>ryan</t>
  </si>
  <si>
    <t>salle</t>
  </si>
  <si>
    <t>salut</t>
  </si>
  <si>
    <t>samir</t>
  </si>
  <si>
    <t>samou</t>
  </si>
  <si>
    <t>samuel</t>
  </si>
  <si>
    <t>sandra</t>
  </si>
  <si>
    <t>sang</t>
  </si>
  <si>
    <t>sans</t>
  </si>
  <si>
    <t>sanson</t>
  </si>
  <si>
    <t>santé</t>
  </si>
  <si>
    <t>sarda</t>
  </si>
  <si>
    <t>sauver</t>
  </si>
  <si>
    <t>savoir</t>
  </si>
  <si>
    <t>saying</t>
  </si>
  <si>
    <t>scène</t>
  </si>
  <si>
    <t>schleus</t>
  </si>
  <si>
    <t>se</t>
  </si>
  <si>
    <t>séance</t>
  </si>
  <si>
    <t>second</t>
  </si>
  <si>
    <t>sein</t>
  </si>
  <si>
    <t>seine</t>
  </si>
  <si>
    <t>semaine</t>
  </si>
  <si>
    <t>sembler</t>
  </si>
  <si>
    <t>sentiment</t>
  </si>
  <si>
    <t>sentir</t>
  </si>
  <si>
    <t>sept</t>
  </si>
  <si>
    <t>série</t>
  </si>
  <si>
    <t>sérieux</t>
  </si>
  <si>
    <t>service</t>
  </si>
  <si>
    <t>servir</t>
  </si>
  <si>
    <t>seul</t>
  </si>
  <si>
    <t>sharon</t>
  </si>
  <si>
    <t>she</t>
  </si>
  <si>
    <t>shirt</t>
  </si>
  <si>
    <t>si</t>
  </si>
  <si>
    <t>siècle</t>
  </si>
  <si>
    <t>signaler</t>
  </si>
  <si>
    <t>signer</t>
  </si>
  <si>
    <t>silence</t>
  </si>
  <si>
    <t>simple</t>
  </si>
  <si>
    <t>simplement</t>
  </si>
  <si>
    <t>sinon</t>
  </si>
  <si>
    <t>situation</t>
  </si>
  <si>
    <t>six</t>
  </si>
  <si>
    <t>smet</t>
  </si>
  <si>
    <t>so</t>
  </si>
  <si>
    <t>social</t>
  </si>
  <si>
    <t>société</t>
  </si>
  <si>
    <t>sofia</t>
  </si>
  <si>
    <t>soin</t>
  </si>
  <si>
    <t>soir</t>
  </si>
  <si>
    <t>soirée</t>
  </si>
  <si>
    <t>soit</t>
  </si>
  <si>
    <t>soleil</t>
  </si>
  <si>
    <t>solution</t>
  </si>
  <si>
    <t>solveig</t>
  </si>
  <si>
    <t>somalie</t>
  </si>
  <si>
    <t>son</t>
  </si>
  <si>
    <t>sophie</t>
  </si>
  <si>
    <t>sorte</t>
  </si>
  <si>
    <t>sortir</t>
  </si>
  <si>
    <t>soualem</t>
  </si>
  <si>
    <t>souffrir</t>
  </si>
  <si>
    <t>souhaiter</t>
  </si>
  <si>
    <t>soumettre</t>
  </si>
  <si>
    <t>sourire</t>
  </si>
  <si>
    <t>sous</t>
  </si>
  <si>
    <t>soutenir</t>
  </si>
  <si>
    <t>soutien</t>
  </si>
  <si>
    <t>souvenir</t>
  </si>
  <si>
    <t>souvent</t>
  </si>
  <si>
    <t>spécial</t>
  </si>
  <si>
    <t>spectacle</t>
  </si>
  <si>
    <t>spielberg</t>
  </si>
  <si>
    <t>ss</t>
  </si>
  <si>
    <t>st</t>
  </si>
  <si>
    <t>stakt</t>
  </si>
  <si>
    <t>starmédia</t>
  </si>
  <si>
    <t>sterne</t>
  </si>
  <si>
    <t>steven</t>
  </si>
  <si>
    <t>stone</t>
  </si>
  <si>
    <t>strip</t>
  </si>
  <si>
    <t>stripteaseuse</t>
  </si>
  <si>
    <t>sud</t>
  </si>
  <si>
    <t>suffire</t>
  </si>
  <si>
    <t>suite</t>
  </si>
  <si>
    <t>suivre</t>
  </si>
  <si>
    <t>sujet</t>
  </si>
  <si>
    <t>sur</t>
  </si>
  <si>
    <t>sûr</t>
  </si>
  <si>
    <t>surprendre</t>
  </si>
  <si>
    <t>surtout</t>
  </si>
  <si>
    <t>surveiller</t>
  </si>
  <si>
    <t>table</t>
  </si>
  <si>
    <t>tableau</t>
  </si>
  <si>
    <t>tant</t>
  </si>
  <si>
    <t>tarantino</t>
  </si>
  <si>
    <t>tard</t>
  </si>
  <si>
    <t>tchékhov</t>
  </si>
  <si>
    <t>tchékov</t>
  </si>
  <si>
    <t>te</t>
  </si>
  <si>
    <t>tease</t>
  </si>
  <si>
    <t>tel</t>
  </si>
  <si>
    <t>téléphone</t>
  </si>
  <si>
    <t>télérama</t>
  </si>
  <si>
    <t>tellement</t>
  </si>
  <si>
    <t>telling</t>
  </si>
  <si>
    <t>temps</t>
  </si>
  <si>
    <t>tendance</t>
  </si>
  <si>
    <t>tenir</t>
  </si>
  <si>
    <t>tenter</t>
  </si>
  <si>
    <t>terme</t>
  </si>
  <si>
    <t>terrain</t>
  </si>
  <si>
    <t>terre</t>
  </si>
  <si>
    <t>tête</t>
  </si>
  <si>
    <t>texte</t>
  </si>
  <si>
    <t>that</t>
  </si>
  <si>
    <t>the</t>
  </si>
  <si>
    <t>there</t>
  </si>
  <si>
    <t>tigre</t>
  </si>
  <si>
    <t>tirer</t>
  </si>
  <si>
    <t>titanic</t>
  </si>
  <si>
    <t>to</t>
  </si>
  <si>
    <t>toi</t>
  </si>
  <si>
    <t>tomber</t>
  </si>
  <si>
    <t>ton</t>
  </si>
  <si>
    <t>tonight</t>
  </si>
  <si>
    <t>tôt</t>
  </si>
  <si>
    <t>toucher</t>
  </si>
  <si>
    <t>toujours</t>
  </si>
  <si>
    <t>tourner</t>
  </si>
  <si>
    <t>tout</t>
  </si>
  <si>
    <t>trafic</t>
  </si>
  <si>
    <t>train</t>
  </si>
  <si>
    <t>traiter</t>
  </si>
  <si>
    <t>travail</t>
  </si>
  <si>
    <t>travailler</t>
  </si>
  <si>
    <t>travers</t>
  </si>
  <si>
    <t>trente</t>
  </si>
  <si>
    <t>treplev</t>
  </si>
  <si>
    <t>très</t>
  </si>
  <si>
    <t>tribunal</t>
  </si>
  <si>
    <t>trois</t>
  </si>
  <si>
    <t>troisième</t>
  </si>
  <si>
    <t>trop</t>
  </si>
  <si>
    <t>trouver</t>
  </si>
  <si>
    <t>truc</t>
  </si>
  <si>
    <t>tu</t>
  </si>
  <si>
    <t>tuer</t>
  </si>
  <si>
    <t>twitter</t>
  </si>
  <si>
    <t>type</t>
  </si>
  <si>
    <t>un</t>
  </si>
  <si>
    <t>uni</t>
  </si>
  <si>
    <t>unicef</t>
  </si>
  <si>
    <t>unique</t>
  </si>
  <si>
    <t>urgence</t>
  </si>
  <si>
    <t>utiliser</t>
  </si>
  <si>
    <t>vague</t>
  </si>
  <si>
    <t>valentini</t>
  </si>
  <si>
    <t>valérie</t>
  </si>
  <si>
    <t>valeur</t>
  </si>
  <si>
    <t>valoir</t>
  </si>
  <si>
    <t>vanessa</t>
  </si>
  <si>
    <t>varappe</t>
  </si>
  <si>
    <t>vendre</t>
  </si>
  <si>
    <t>venir</t>
  </si>
  <si>
    <t>vente</t>
  </si>
  <si>
    <t>vérité</t>
  </si>
  <si>
    <t>verre</t>
  </si>
  <si>
    <t>vers</t>
  </si>
  <si>
    <t>verts</t>
  </si>
  <si>
    <t>vialle</t>
  </si>
  <si>
    <t>victor</t>
  </si>
  <si>
    <t>vidéos</t>
  </si>
  <si>
    <t>vie</t>
  </si>
  <si>
    <t>vieux</t>
  </si>
  <si>
    <t>ville</t>
  </si>
  <si>
    <t>vingt</t>
  </si>
  <si>
    <t>violence</t>
  </si>
  <si>
    <t>visage</t>
  </si>
  <si>
    <t>vite</t>
  </si>
  <si>
    <t>vivre</t>
  </si>
  <si>
    <t>voie</t>
  </si>
  <si>
    <t>voilà</t>
  </si>
  <si>
    <t>voir</t>
  </si>
  <si>
    <t>voiture</t>
  </si>
  <si>
    <t>voix</t>
  </si>
  <si>
    <t>vol</t>
  </si>
  <si>
    <t>voler</t>
  </si>
  <si>
    <t>voluto</t>
  </si>
  <si>
    <t>votre</t>
  </si>
  <si>
    <t>vouloir</t>
  </si>
  <si>
    <t>vous</t>
  </si>
  <si>
    <t>vrai</t>
  </si>
  <si>
    <t>vraiment</t>
  </si>
  <si>
    <t>vue</t>
  </si>
  <si>
    <t>wait</t>
  </si>
  <si>
    <t>wanted</t>
  </si>
  <si>
    <t>was</t>
  </si>
  <si>
    <t>web</t>
  </si>
  <si>
    <t>week</t>
  </si>
  <si>
    <t>where</t>
  </si>
  <si>
    <t>wifi</t>
  </si>
  <si>
    <t>wikipédia</t>
  </si>
  <si>
    <t>williams</t>
  </si>
  <si>
    <t>wonderful</t>
  </si>
  <si>
    <t>world</t>
  </si>
  <si>
    <t>xavier</t>
  </si>
  <si>
    <t>y'a</t>
  </si>
  <si>
    <t>yamakasi</t>
  </si>
  <si>
    <t>york</t>
  </si>
  <si>
    <t>you</t>
  </si>
  <si>
    <t>yves</t>
  </si>
  <si>
    <t>zinedine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</si>
</sst>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3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i/>
      <sz val="11"/>
      <color rgb="FF3F3F3F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1"/>
      <color rgb="FF00206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i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8"/>
      <color theme="0"/>
      <name val="Calibri"/>
      <family val="2"/>
      <scheme val="minor"/>
    </font>
    <font>
      <b/>
      <u/>
      <sz val="18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22"/>
      <color theme="0"/>
      <name val="Calibri"/>
      <family val="2"/>
      <scheme val="minor"/>
    </font>
    <font>
      <b/>
      <i/>
      <sz val="12"/>
      <color theme="0"/>
      <name val="Calibri"/>
      <family val="2"/>
      <scheme val="minor"/>
    </font>
    <font>
      <b/>
      <i/>
      <sz val="18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u/>
      <sz val="22"/>
      <color theme="0"/>
      <name val="Calibri"/>
      <family val="2"/>
      <scheme val="minor"/>
    </font>
    <font>
      <u/>
      <sz val="28"/>
      <color theme="0"/>
      <name val="Calibri"/>
      <family val="2"/>
      <scheme val="minor"/>
    </font>
    <font>
      <sz val="1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rgb="FFFA7D00"/>
      <name val="Calibri"/>
      <family val="2"/>
      <scheme val="minor"/>
    </font>
    <font>
      <sz val="13.5"/>
      <color rgb="FF6495ED"/>
      <name val="Arial"/>
      <family val="2"/>
    </font>
  </fonts>
  <fills count="20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gradientFill degree="90">
        <stop position="0">
          <color rgb="FFFFFF00"/>
        </stop>
        <stop position="1">
          <color rgb="FFFFC000"/>
        </stop>
      </gradientFill>
    </fill>
    <fill>
      <patternFill patternType="solid">
        <fgColor theme="0"/>
      </patternFill>
    </fill>
    <fill>
      <patternFill patternType="solid">
        <fgColor theme="0"/>
        <bgColor auto="1"/>
      </patternFill>
    </fill>
    <fill>
      <patternFill patternType="solid">
        <fgColor rgb="FF0000FF"/>
        <bgColor indexed="64"/>
      </patternFill>
    </fill>
    <fill>
      <patternFill patternType="solid">
        <fgColor rgb="FF3333FF"/>
        <bgColor indexed="64"/>
      </patternFill>
    </fill>
    <fill>
      <gradientFill degree="90">
        <stop position="0">
          <color rgb="FFFFFF00"/>
        </stop>
        <stop position="1">
          <color rgb="FF66FF33"/>
        </stop>
      </gradientFill>
    </fill>
    <fill>
      <patternFill patternType="solid">
        <fgColor rgb="FF0F02B2"/>
        <bgColor indexed="64"/>
      </patternFill>
    </fill>
    <fill>
      <gradientFill degree="90">
        <stop position="0">
          <color theme="1"/>
        </stop>
        <stop position="1">
          <color rgb="FFFF0000"/>
        </stop>
      </gradientFill>
    </fill>
    <fill>
      <gradientFill degree="90">
        <stop position="0">
          <color rgb="FF0000FF"/>
        </stop>
        <stop position="1">
          <color theme="1"/>
        </stop>
      </gradientFill>
    </fill>
    <fill>
      <gradientFill degree="90">
        <stop position="0">
          <color rgb="FFFFFF00"/>
        </stop>
        <stop position="1">
          <color rgb="FF0000FF"/>
        </stop>
      </gradientFill>
    </fill>
    <fill>
      <patternFill patternType="solid">
        <fgColor rgb="FFFFFF00"/>
        <bgColor indexed="64"/>
      </patternFill>
    </fill>
    <fill>
      <patternFill patternType="solid">
        <fgColor rgb="FF1C21F8"/>
        <bgColor indexed="64"/>
      </patternFill>
    </fill>
    <fill>
      <gradientFill degree="90">
        <stop position="0">
          <color rgb="FF99FF99"/>
        </stop>
        <stop position="1">
          <color rgb="FFFFFF00"/>
        </stop>
      </gradientFill>
    </fill>
    <fill>
      <gradientFill degree="90">
        <stop position="0">
          <color rgb="FF66FF33"/>
        </stop>
        <stop position="1">
          <color rgb="FFFFFF00"/>
        </stop>
      </gradientFill>
    </fill>
    <fill>
      <patternFill patternType="solid">
        <fgColor rgb="FF00FF00"/>
        <bgColor indexed="64"/>
      </patternFill>
    </fill>
  </fills>
  <borders count="13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B2B2B2"/>
      </right>
      <top/>
      <bottom/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/>
      <bottom style="thin">
        <color rgb="FF3F3F3F"/>
      </bottom>
      <diagonal/>
    </border>
    <border>
      <left style="double">
        <color rgb="FF3F3F3F"/>
      </left>
      <right/>
      <top style="double">
        <color rgb="FF3F3F3F"/>
      </top>
      <bottom style="double">
        <color rgb="FF3F3F3F"/>
      </bottom>
      <diagonal/>
    </border>
    <border>
      <left/>
      <right/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thick">
        <color rgb="FF3333FF"/>
      </left>
      <right/>
      <top style="thick">
        <color rgb="FF3333FF"/>
      </top>
      <bottom/>
      <diagonal/>
    </border>
    <border>
      <left/>
      <right/>
      <top style="thick">
        <color rgb="FF3333FF"/>
      </top>
      <bottom/>
      <diagonal/>
    </border>
    <border>
      <left/>
      <right style="thick">
        <color rgb="FF3333FF"/>
      </right>
      <top style="thick">
        <color rgb="FF3333FF"/>
      </top>
      <bottom/>
      <diagonal/>
    </border>
    <border>
      <left style="thick">
        <color rgb="FF3333FF"/>
      </left>
      <right/>
      <top/>
      <bottom/>
      <diagonal/>
    </border>
    <border>
      <left/>
      <right style="thick">
        <color rgb="FF3333FF"/>
      </right>
      <top/>
      <bottom/>
      <diagonal/>
    </border>
    <border>
      <left style="thick">
        <color rgb="FF3333FF"/>
      </left>
      <right/>
      <top/>
      <bottom style="thick">
        <color rgb="FF3333FF"/>
      </bottom>
      <diagonal/>
    </border>
    <border>
      <left/>
      <right/>
      <top/>
      <bottom style="thick">
        <color rgb="FF3333FF"/>
      </bottom>
      <diagonal/>
    </border>
    <border>
      <left/>
      <right style="thick">
        <color rgb="FF3333FF"/>
      </right>
      <top/>
      <bottom style="thick">
        <color rgb="FF3333FF"/>
      </bottom>
      <diagonal/>
    </border>
    <border>
      <left style="thick">
        <color rgb="FF0000FF"/>
      </left>
      <right/>
      <top style="thick">
        <color rgb="FF0000FF"/>
      </top>
      <bottom/>
      <diagonal/>
    </border>
    <border>
      <left/>
      <right/>
      <top style="thick">
        <color rgb="FF0000FF"/>
      </top>
      <bottom/>
      <diagonal/>
    </border>
    <border>
      <left/>
      <right style="thick">
        <color rgb="FF0000FF"/>
      </right>
      <top style="thick">
        <color rgb="FF0000FF"/>
      </top>
      <bottom/>
      <diagonal/>
    </border>
    <border>
      <left style="thick">
        <color rgb="FF0000FF"/>
      </left>
      <right/>
      <top/>
      <bottom/>
      <diagonal/>
    </border>
    <border>
      <left/>
      <right style="thick">
        <color rgb="FF0000FF"/>
      </right>
      <top/>
      <bottom/>
      <diagonal/>
    </border>
    <border>
      <left style="thick">
        <color rgb="FF0000FF"/>
      </left>
      <right/>
      <top/>
      <bottom style="thick">
        <color rgb="FF0000FF"/>
      </bottom>
      <diagonal/>
    </border>
    <border>
      <left/>
      <right/>
      <top/>
      <bottom style="thick">
        <color rgb="FF0000FF"/>
      </bottom>
      <diagonal/>
    </border>
    <border>
      <left/>
      <right style="thick">
        <color rgb="FF0000FF"/>
      </right>
      <top/>
      <bottom style="thick">
        <color rgb="FF0000FF"/>
      </bottom>
      <diagonal/>
    </border>
    <border>
      <left style="double">
        <color rgb="FF3333FF"/>
      </left>
      <right/>
      <top/>
      <bottom/>
      <diagonal/>
    </border>
    <border>
      <left style="thin">
        <color indexed="64"/>
      </left>
      <right style="double">
        <color rgb="FF3333FF"/>
      </right>
      <top style="thin">
        <color indexed="64"/>
      </top>
      <bottom style="thin">
        <color indexed="64"/>
      </bottom>
      <diagonal/>
    </border>
    <border>
      <left style="double">
        <color rgb="FF3333FF"/>
      </left>
      <right/>
      <top style="medium">
        <color indexed="64"/>
      </top>
      <bottom style="medium">
        <color indexed="64"/>
      </bottom>
      <diagonal/>
    </border>
    <border>
      <left style="double">
        <color rgb="FF3333FF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rgb="FF3333FF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3333FF"/>
      </bottom>
      <diagonal/>
    </border>
    <border>
      <left style="thin">
        <color indexed="64"/>
      </left>
      <right style="double">
        <color rgb="FF3333FF"/>
      </right>
      <top style="thin">
        <color indexed="64"/>
      </top>
      <bottom style="double">
        <color rgb="FF3333FF"/>
      </bottom>
      <diagonal/>
    </border>
    <border>
      <left style="thick">
        <color rgb="FF3333FF"/>
      </left>
      <right/>
      <top style="thick">
        <color rgb="FF3333FF"/>
      </top>
      <bottom style="thick">
        <color rgb="FF3333FF"/>
      </bottom>
      <diagonal/>
    </border>
    <border>
      <left/>
      <right/>
      <top style="thick">
        <color rgb="FF3333FF"/>
      </top>
      <bottom style="thick">
        <color rgb="FF3333FF"/>
      </bottom>
      <diagonal/>
    </border>
    <border>
      <left/>
      <right style="thick">
        <color rgb="FF3333FF"/>
      </right>
      <top style="thick">
        <color rgb="FF3333FF"/>
      </top>
      <bottom style="thick">
        <color rgb="FF3333FF"/>
      </bottom>
      <diagonal/>
    </border>
    <border>
      <left style="thick">
        <color rgb="FF0000FF"/>
      </left>
      <right style="thin">
        <color indexed="64"/>
      </right>
      <top/>
      <bottom style="thin">
        <color indexed="64"/>
      </bottom>
      <diagonal/>
    </border>
    <border>
      <left style="thick">
        <color rgb="FF0000FF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0000FF"/>
      </left>
      <right style="thin">
        <color indexed="64"/>
      </right>
      <top style="thin">
        <color indexed="64"/>
      </top>
      <bottom style="thick">
        <color rgb="FF0000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0000FF"/>
      </bottom>
      <diagonal/>
    </border>
    <border>
      <left style="thick">
        <color rgb="FF0000FF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ck">
        <color rgb="FF0000FF"/>
      </top>
      <bottom style="thick">
        <color rgb="FF0000FF"/>
      </bottom>
      <diagonal/>
    </border>
    <border>
      <left style="thin">
        <color indexed="64"/>
      </left>
      <right style="thin">
        <color indexed="64"/>
      </right>
      <top style="thick">
        <color rgb="FF0000FF"/>
      </top>
      <bottom style="thick">
        <color rgb="FF0000FF"/>
      </bottom>
      <diagonal/>
    </border>
    <border>
      <left style="thin">
        <color rgb="FF3333FF"/>
      </left>
      <right style="thin">
        <color rgb="FF3333FF"/>
      </right>
      <top style="thick">
        <color rgb="FF0000FF"/>
      </top>
      <bottom style="thick">
        <color rgb="FF0000FF"/>
      </bottom>
      <diagonal/>
    </border>
    <border>
      <left style="thin">
        <color indexed="64"/>
      </left>
      <right/>
      <top style="thick">
        <color rgb="FF0000FF"/>
      </top>
      <bottom style="thick">
        <color rgb="FF0000FF"/>
      </bottom>
      <diagonal/>
    </border>
    <border>
      <left/>
      <right style="thick">
        <color rgb="FF0000FF"/>
      </right>
      <top style="thick">
        <color rgb="FF0000FF"/>
      </top>
      <bottom style="thick">
        <color rgb="FF0000FF"/>
      </bottom>
      <diagonal/>
    </border>
    <border>
      <left style="thick">
        <color rgb="FF0000FF"/>
      </left>
      <right style="medium">
        <color rgb="FF0000FF"/>
      </right>
      <top style="thick">
        <color rgb="FF0000FF"/>
      </top>
      <bottom style="thick">
        <color rgb="FF0000FF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rgb="FF0000FF"/>
      </bottom>
      <diagonal/>
    </border>
    <border>
      <left style="thick">
        <color rgb="FF3333FF"/>
      </left>
      <right style="thick">
        <color rgb="FF0000FF"/>
      </right>
      <top style="thick">
        <color rgb="FF0000FF"/>
      </top>
      <bottom style="thin">
        <color indexed="64"/>
      </bottom>
      <diagonal/>
    </border>
    <border>
      <left style="thick">
        <color rgb="FF3333FF"/>
      </left>
      <right style="thick">
        <color rgb="FF0000FF"/>
      </right>
      <top style="thin">
        <color indexed="64"/>
      </top>
      <bottom style="thin">
        <color indexed="64"/>
      </bottom>
      <diagonal/>
    </border>
    <border>
      <left style="thick">
        <color rgb="FF3333FF"/>
      </left>
      <right style="thick">
        <color rgb="FF0000FF"/>
      </right>
      <top/>
      <bottom style="thin">
        <color indexed="64"/>
      </bottom>
      <diagonal/>
    </border>
    <border>
      <left style="thick">
        <color rgb="FF3333FF"/>
      </left>
      <right style="thick">
        <color rgb="FF0000FF"/>
      </right>
      <top style="thin">
        <color indexed="64"/>
      </top>
      <bottom style="thick">
        <color rgb="FF0000FF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FF"/>
      </left>
      <right style="medium">
        <color rgb="FF0000FF"/>
      </right>
      <top style="thick">
        <color rgb="FF0000FF"/>
      </top>
      <bottom style="medium">
        <color rgb="FF0000FF"/>
      </bottom>
      <diagonal/>
    </border>
    <border>
      <left style="thick">
        <color rgb="FF0000FF"/>
      </left>
      <right/>
      <top/>
      <bottom style="medium">
        <color indexed="64"/>
      </bottom>
      <diagonal/>
    </border>
    <border>
      <left style="medium">
        <color rgb="FF0000FF"/>
      </left>
      <right/>
      <top style="thick">
        <color rgb="FF0000FF"/>
      </top>
      <bottom style="medium">
        <color rgb="FF0000FF"/>
      </bottom>
      <diagonal/>
    </border>
    <border>
      <left/>
      <right style="medium">
        <color rgb="FF0000FF"/>
      </right>
      <top style="thick">
        <color rgb="FF0000FF"/>
      </top>
      <bottom style="medium">
        <color rgb="FF0000FF"/>
      </bottom>
      <diagonal/>
    </border>
    <border>
      <left style="thin">
        <color rgb="FF3F3F3F"/>
      </left>
      <right/>
      <top style="medium">
        <color rgb="FF0000FF"/>
      </top>
      <bottom style="thin">
        <color rgb="FF3F3F3F"/>
      </bottom>
      <diagonal/>
    </border>
    <border>
      <left/>
      <right style="thin">
        <color rgb="FF3F3F3F"/>
      </right>
      <top style="medium">
        <color rgb="FF0000FF"/>
      </top>
      <bottom style="thin">
        <color rgb="FF3F3F3F"/>
      </bottom>
      <diagonal/>
    </border>
    <border>
      <left style="thin">
        <color rgb="FF3F3F3F"/>
      </left>
      <right/>
      <top style="thin">
        <color rgb="FF3F3F3F"/>
      </top>
      <bottom style="thin">
        <color rgb="FF3F3F3F"/>
      </bottom>
      <diagonal/>
    </border>
    <border>
      <left/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ck">
        <color rgb="FF0000FF"/>
      </top>
      <bottom style="medium">
        <color rgb="FF0000FF"/>
      </bottom>
      <diagonal/>
    </border>
    <border>
      <left/>
      <right/>
      <top style="medium">
        <color rgb="FF0000FF"/>
      </top>
      <bottom style="thin">
        <color rgb="FF3F3F3F"/>
      </bottom>
      <diagonal/>
    </border>
    <border>
      <left style="thin">
        <color rgb="FF3F3F3F"/>
      </left>
      <right/>
      <top/>
      <bottom style="thin">
        <color rgb="FF3F3F3F"/>
      </bottom>
      <diagonal/>
    </border>
    <border>
      <left/>
      <right/>
      <top/>
      <bottom style="thin">
        <color rgb="FF3F3F3F"/>
      </bottom>
      <diagonal/>
    </border>
    <border>
      <left/>
      <right style="thin">
        <color rgb="FF3F3F3F"/>
      </right>
      <top/>
      <bottom style="thin">
        <color rgb="FF3F3F3F"/>
      </bottom>
      <diagonal/>
    </border>
    <border>
      <left/>
      <right/>
      <top style="thin">
        <color rgb="FF3F3F3F"/>
      </top>
      <bottom style="thin">
        <color rgb="FF3F3F3F"/>
      </bottom>
      <diagonal/>
    </border>
    <border>
      <left style="thin">
        <color rgb="FF3F3F3F"/>
      </left>
      <right/>
      <top/>
      <bottom/>
      <diagonal/>
    </border>
    <border>
      <left/>
      <right style="thin">
        <color rgb="FF3F3F3F"/>
      </right>
      <top/>
      <bottom/>
      <diagonal/>
    </border>
    <border>
      <left style="medium">
        <color rgb="FF0000FF"/>
      </left>
      <right style="thin">
        <color indexed="64"/>
      </right>
      <top style="thick">
        <color rgb="FF0000FF"/>
      </top>
      <bottom style="thick">
        <color rgb="FF0000FF"/>
      </bottom>
      <diagonal/>
    </border>
    <border>
      <left style="thin">
        <color indexed="64"/>
      </left>
      <right style="medium">
        <color rgb="FF0000FF"/>
      </right>
      <top style="thick">
        <color rgb="FF0000FF"/>
      </top>
      <bottom style="thick">
        <color rgb="FF0000FF"/>
      </bottom>
      <diagonal/>
    </border>
    <border>
      <left style="thick">
        <color rgb="FF0000FF"/>
      </left>
      <right/>
      <top style="thick">
        <color rgb="FF0000FF"/>
      </top>
      <bottom style="thick">
        <color rgb="FF0000FF"/>
      </bottom>
      <diagonal/>
    </border>
    <border>
      <left/>
      <right/>
      <top style="thick">
        <color rgb="FF0000FF"/>
      </top>
      <bottom style="thick">
        <color rgb="FF0000FF"/>
      </bottom>
      <diagonal/>
    </border>
    <border>
      <left style="thin">
        <color indexed="64"/>
      </left>
      <right/>
      <top/>
      <bottom style="thick">
        <color rgb="FF0000FF"/>
      </bottom>
      <diagonal/>
    </border>
    <border>
      <left style="mediumDashed">
        <color theme="4" tint="-0.24994659260841701"/>
      </left>
      <right style="medium">
        <color theme="2" tint="-0.499984740745262"/>
      </right>
      <top style="mediumDashed">
        <color theme="4" tint="-0.24994659260841701"/>
      </top>
      <bottom style="medium">
        <color theme="4" tint="-0.24994659260841701"/>
      </bottom>
      <diagonal/>
    </border>
    <border>
      <left/>
      <right style="mediumDashed">
        <color theme="4" tint="-0.24994659260841701"/>
      </right>
      <top style="mediumDashed">
        <color theme="4" tint="-0.24994659260841701"/>
      </top>
      <bottom style="medium">
        <color theme="4" tint="-0.24994659260841701"/>
      </bottom>
      <diagonal/>
    </border>
    <border>
      <left style="double">
        <color auto="1"/>
      </left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/>
      <right style="double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ck">
        <color auto="1"/>
      </left>
      <right/>
      <top style="double">
        <color auto="1"/>
      </top>
      <bottom style="thick">
        <color auto="1"/>
      </bottom>
      <diagonal/>
    </border>
    <border>
      <left/>
      <right/>
      <top style="double">
        <color auto="1"/>
      </top>
      <bottom style="thick">
        <color auto="1"/>
      </bottom>
      <diagonal/>
    </border>
    <border>
      <left/>
      <right style="thick">
        <color auto="1"/>
      </right>
      <top style="double">
        <color auto="1"/>
      </top>
      <bottom style="thick">
        <color auto="1"/>
      </bottom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double">
        <color auto="1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double">
        <color auto="1"/>
      </bottom>
      <diagonal/>
    </border>
    <border>
      <left style="thin">
        <color rgb="FF3F3F3F"/>
      </left>
      <right style="double">
        <color auto="1"/>
      </right>
      <top style="thin">
        <color rgb="FF3F3F3F"/>
      </top>
      <bottom style="double">
        <color auto="1"/>
      </bottom>
      <diagonal/>
    </border>
    <border>
      <left style="thin">
        <color rgb="FF3F3F3F"/>
      </left>
      <right style="thin">
        <color rgb="FF3F3F3F"/>
      </right>
      <top/>
      <bottom style="double">
        <color auto="1"/>
      </bottom>
      <diagonal/>
    </border>
    <border>
      <left style="thin">
        <color rgb="FF3F3F3F"/>
      </left>
      <right style="thin">
        <color rgb="FF3F3F3F"/>
      </right>
      <top/>
      <bottom/>
      <diagonal/>
    </border>
    <border>
      <left style="double">
        <color auto="1"/>
      </left>
      <right style="thin">
        <color rgb="FF3F3F3F"/>
      </right>
      <top style="thin">
        <color rgb="FF3F3F3F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double">
        <color auto="1"/>
      </left>
      <right style="thin">
        <color rgb="FF3F3F3F"/>
      </right>
      <top style="thin">
        <color auto="1"/>
      </top>
      <bottom style="double">
        <color auto="1"/>
      </bottom>
      <diagonal/>
    </border>
    <border>
      <left style="thin">
        <color rgb="FF3F3F3F"/>
      </left>
      <right style="thin">
        <color rgb="FF3F3F3F"/>
      </right>
      <top style="thin">
        <color auto="1"/>
      </top>
      <bottom style="double">
        <color auto="1"/>
      </bottom>
      <diagonal/>
    </border>
    <border>
      <left style="thin">
        <color rgb="FF3333FF"/>
      </left>
      <right/>
      <top style="thick">
        <color rgb="FF3333FF"/>
      </top>
      <bottom style="thin">
        <color rgb="FF3333FF"/>
      </bottom>
      <diagonal/>
    </border>
    <border>
      <left/>
      <right/>
      <top style="thick">
        <color rgb="FF3333FF"/>
      </top>
      <bottom style="thin">
        <color rgb="FF3333FF"/>
      </bottom>
      <diagonal/>
    </border>
    <border>
      <left/>
      <right style="thin">
        <color rgb="FF3333FF"/>
      </right>
      <top style="thick">
        <color rgb="FF3333FF"/>
      </top>
      <bottom style="thin">
        <color rgb="FF3333FF"/>
      </bottom>
      <diagonal/>
    </border>
    <border>
      <left style="thin">
        <color theme="1"/>
      </left>
      <right style="thin">
        <color auto="1"/>
      </right>
      <top style="thick">
        <color rgb="FF0000FF"/>
      </top>
      <bottom style="medium">
        <color rgb="FF0000FF"/>
      </bottom>
      <diagonal/>
    </border>
    <border>
      <left style="thin">
        <color theme="1"/>
      </left>
      <right style="thin">
        <color auto="1"/>
      </right>
      <top style="medium">
        <color rgb="FF0000F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/>
      <bottom style="thick">
        <color rgb="FF0000FF"/>
      </bottom>
      <diagonal/>
    </border>
    <border>
      <left style="thick">
        <color rgb="FF00FF00"/>
      </left>
      <right/>
      <top style="thick">
        <color rgb="FF00FF00"/>
      </top>
      <bottom style="thick">
        <color rgb="FF00FF00"/>
      </bottom>
      <diagonal/>
    </border>
    <border>
      <left/>
      <right/>
      <top style="thick">
        <color rgb="FF00FF00"/>
      </top>
      <bottom style="thick">
        <color rgb="FF00FF00"/>
      </bottom>
      <diagonal/>
    </border>
    <border>
      <left/>
      <right style="thick">
        <color rgb="FF00FF00"/>
      </right>
      <top style="thick">
        <color rgb="FF00FF00"/>
      </top>
      <bottom style="thick">
        <color rgb="FF00FF00"/>
      </bottom>
      <diagonal/>
    </border>
    <border>
      <left style="thick">
        <color rgb="FF00FF00"/>
      </left>
      <right/>
      <top style="thick">
        <color rgb="FF0000FF"/>
      </top>
      <bottom style="thick">
        <color rgb="FF0000FF"/>
      </bottom>
      <diagonal/>
    </border>
  </borders>
  <cellStyleXfs count="5">
    <xf numFmtId="0" fontId="0" fillId="0" borderId="0"/>
    <xf numFmtId="0" fontId="3" fillId="2" borderId="1" applyNumberFormat="0" applyAlignment="0" applyProtection="0"/>
    <xf numFmtId="0" fontId="1" fillId="3" borderId="2" applyNumberFormat="0" applyFont="0" applyAlignment="0" applyProtection="0"/>
    <xf numFmtId="0" fontId="2" fillId="2" borderId="23" applyNumberFormat="0" applyAlignment="0" applyProtection="0"/>
    <xf numFmtId="0" fontId="12" fillId="0" borderId="0" applyNumberFormat="0" applyFill="0" applyBorder="0" applyAlignment="0" applyProtection="0"/>
  </cellStyleXfs>
  <cellXfs count="274">
    <xf numFmtId="0" fontId="0" fillId="0" borderId="0" xfId="0"/>
    <xf numFmtId="0" fontId="0" fillId="0" borderId="0" xfId="0" applyAlignment="1">
      <alignment horizontal="center"/>
    </xf>
    <xf numFmtId="0" fontId="2" fillId="3" borderId="2" xfId="2" applyFont="1" applyAlignment="1">
      <alignment horizontal="center"/>
    </xf>
    <xf numFmtId="0" fontId="2" fillId="3" borderId="2" xfId="2" applyFont="1" applyAlignment="1">
      <alignment horizontal="center"/>
    </xf>
    <xf numFmtId="0" fontId="3" fillId="2" borderId="1" xfId="1" applyAlignment="1">
      <alignment horizontal="center"/>
    </xf>
    <xf numFmtId="0" fontId="6" fillId="4" borderId="3" xfId="1" applyFont="1" applyFill="1" applyBorder="1" applyAlignment="1">
      <alignment horizontal="center"/>
    </xf>
    <xf numFmtId="0" fontId="8" fillId="4" borderId="13" xfId="1" applyFont="1" applyFill="1" applyBorder="1" applyAlignment="1">
      <alignment horizontal="center"/>
    </xf>
    <xf numFmtId="0" fontId="6" fillId="4" borderId="15" xfId="1" applyFont="1" applyFill="1" applyBorder="1" applyAlignment="1">
      <alignment horizontal="center"/>
    </xf>
    <xf numFmtId="0" fontId="6" fillId="4" borderId="16" xfId="1" applyFont="1" applyFill="1" applyBorder="1" applyAlignment="1">
      <alignment horizontal="center"/>
    </xf>
    <xf numFmtId="0" fontId="2" fillId="4" borderId="24" xfId="3" applyFill="1" applyBorder="1" applyAlignment="1">
      <alignment horizontal="center" vertical="center"/>
    </xf>
    <xf numFmtId="0" fontId="0" fillId="4" borderId="7" xfId="0" applyFill="1" applyBorder="1"/>
    <xf numFmtId="0" fontId="0" fillId="4" borderId="8" xfId="0" applyFill="1" applyBorder="1"/>
    <xf numFmtId="0" fontId="0" fillId="4" borderId="9" xfId="0" applyFill="1" applyBorder="1"/>
    <xf numFmtId="0" fontId="0" fillId="4" borderId="0" xfId="0" applyFill="1"/>
    <xf numFmtId="0" fontId="0" fillId="4" borderId="10" xfId="0" applyFill="1" applyBorder="1"/>
    <xf numFmtId="0" fontId="0" fillId="4" borderId="0" xfId="0" applyFill="1" applyBorder="1"/>
    <xf numFmtId="0" fontId="0" fillId="4" borderId="11" xfId="0" applyFill="1" applyBorder="1"/>
    <xf numFmtId="0" fontId="4" fillId="6" borderId="17" xfId="2" applyFont="1" applyFill="1" applyBorder="1" applyAlignment="1">
      <alignment horizontal="center"/>
    </xf>
    <xf numFmtId="0" fontId="4" fillId="4" borderId="3" xfId="2" applyFont="1" applyFill="1" applyBorder="1" applyAlignment="1">
      <alignment horizontal="center"/>
    </xf>
    <xf numFmtId="0" fontId="4" fillId="6" borderId="3" xfId="2" applyFont="1" applyFill="1" applyBorder="1" applyAlignment="1">
      <alignment horizontal="center"/>
    </xf>
    <xf numFmtId="0" fontId="5" fillId="4" borderId="19" xfId="2" applyFont="1" applyFill="1" applyBorder="1" applyAlignment="1">
      <alignment horizontal="center"/>
    </xf>
    <xf numFmtId="0" fontId="5" fillId="4" borderId="20" xfId="2" applyFont="1" applyFill="1" applyBorder="1" applyAlignment="1">
      <alignment horizontal="center"/>
    </xf>
    <xf numFmtId="0" fontId="5" fillId="4" borderId="21" xfId="2" applyFont="1" applyFill="1" applyBorder="1" applyAlignment="1">
      <alignment horizontal="center"/>
    </xf>
    <xf numFmtId="0" fontId="6" fillId="4" borderId="18" xfId="1" applyFont="1" applyFill="1" applyBorder="1" applyAlignment="1">
      <alignment horizontal="center"/>
    </xf>
    <xf numFmtId="0" fontId="7" fillId="4" borderId="3" xfId="1" applyFont="1" applyFill="1" applyBorder="1" applyAlignment="1">
      <alignment horizontal="center"/>
    </xf>
    <xf numFmtId="0" fontId="6" fillId="4" borderId="12" xfId="1" applyFont="1" applyFill="1" applyBorder="1" applyAlignment="1">
      <alignment horizontal="center"/>
    </xf>
    <xf numFmtId="0" fontId="7" fillId="4" borderId="16" xfId="1" applyFont="1" applyFill="1" applyBorder="1" applyAlignment="1">
      <alignment horizontal="center"/>
    </xf>
    <xf numFmtId="0" fontId="6" fillId="4" borderId="14" xfId="1" applyFont="1" applyFill="1" applyBorder="1" applyAlignment="1">
      <alignment horizontal="center"/>
    </xf>
    <xf numFmtId="0" fontId="14" fillId="4" borderId="0" xfId="0" applyFont="1" applyFill="1" applyBorder="1" applyAlignment="1">
      <alignment vertical="center"/>
    </xf>
    <xf numFmtId="0" fontId="11" fillId="7" borderId="0" xfId="0" applyFont="1" applyFill="1" applyBorder="1" applyAlignment="1">
      <alignment vertical="center"/>
    </xf>
    <xf numFmtId="0" fontId="13" fillId="8" borderId="28" xfId="0" applyFont="1" applyFill="1" applyBorder="1" applyAlignment="1">
      <alignment horizontal="center" vertical="center"/>
    </xf>
    <xf numFmtId="0" fontId="13" fillId="9" borderId="28" xfId="0" applyFont="1" applyFill="1" applyBorder="1" applyAlignment="1">
      <alignment horizontal="center" vertical="center"/>
    </xf>
    <xf numFmtId="0" fontId="11" fillId="4" borderId="0" xfId="0" applyFont="1" applyFill="1" applyBorder="1" applyAlignment="1">
      <alignment horizontal="center" vertical="center"/>
    </xf>
    <xf numFmtId="0" fontId="2" fillId="4" borderId="23" xfId="3" applyFill="1" applyBorder="1" applyAlignment="1">
      <alignment horizontal="center" vertical="center"/>
    </xf>
    <xf numFmtId="0" fontId="15" fillId="4" borderId="0" xfId="0" applyFont="1" applyFill="1" applyBorder="1" applyAlignment="1">
      <alignment vertical="center"/>
    </xf>
    <xf numFmtId="0" fontId="16" fillId="4" borderId="0" xfId="0" applyFont="1" applyFill="1" applyBorder="1" applyAlignment="1">
      <alignment vertical="center"/>
    </xf>
    <xf numFmtId="0" fontId="0" fillId="4" borderId="32" xfId="0" applyFill="1" applyBorder="1"/>
    <xf numFmtId="0" fontId="0" fillId="4" borderId="33" xfId="0" applyFill="1" applyBorder="1"/>
    <xf numFmtId="0" fontId="0" fillId="4" borderId="34" xfId="0" applyFill="1" applyBorder="1"/>
    <xf numFmtId="0" fontId="0" fillId="4" borderId="35" xfId="0" applyFill="1" applyBorder="1"/>
    <xf numFmtId="0" fontId="16" fillId="4" borderId="36" xfId="0" applyFont="1" applyFill="1" applyBorder="1" applyAlignment="1">
      <alignment vertical="center"/>
    </xf>
    <xf numFmtId="0" fontId="0" fillId="4" borderId="37" xfId="0" applyFill="1" applyBorder="1"/>
    <xf numFmtId="0" fontId="0" fillId="4" borderId="38" xfId="0" applyFill="1" applyBorder="1"/>
    <xf numFmtId="0" fontId="0" fillId="4" borderId="39" xfId="0" applyFill="1" applyBorder="1"/>
    <xf numFmtId="0" fontId="0" fillId="4" borderId="40" xfId="0" applyFill="1" applyBorder="1"/>
    <xf numFmtId="0" fontId="0" fillId="4" borderId="41" xfId="0" applyFill="1" applyBorder="1"/>
    <xf numFmtId="0" fontId="0" fillId="4" borderId="42" xfId="0" applyFill="1" applyBorder="1"/>
    <xf numFmtId="0" fontId="0" fillId="4" borderId="43" xfId="0" applyFill="1" applyBorder="1"/>
    <xf numFmtId="0" fontId="0" fillId="4" borderId="44" xfId="0" applyFill="1" applyBorder="1"/>
    <xf numFmtId="0" fontId="0" fillId="4" borderId="45" xfId="0" applyFill="1" applyBorder="1"/>
    <xf numFmtId="0" fontId="0" fillId="4" borderId="46" xfId="0" applyFill="1" applyBorder="1"/>
    <xf numFmtId="0" fontId="0" fillId="4" borderId="47" xfId="0" applyFill="1" applyBorder="1"/>
    <xf numFmtId="0" fontId="4" fillId="6" borderId="48" xfId="2" applyFont="1" applyFill="1" applyBorder="1" applyAlignment="1">
      <alignment horizontal="center"/>
    </xf>
    <xf numFmtId="0" fontId="4" fillId="6" borderId="49" xfId="2" applyFont="1" applyFill="1" applyBorder="1" applyAlignment="1">
      <alignment horizontal="center"/>
    </xf>
    <xf numFmtId="0" fontId="4" fillId="6" borderId="50" xfId="2" applyFont="1" applyFill="1" applyBorder="1" applyAlignment="1">
      <alignment horizontal="center"/>
    </xf>
    <xf numFmtId="0" fontId="8" fillId="4" borderId="49" xfId="1" applyFont="1" applyFill="1" applyBorder="1" applyAlignment="1">
      <alignment horizontal="center"/>
    </xf>
    <xf numFmtId="0" fontId="8" fillId="4" borderId="52" xfId="1" applyFont="1" applyFill="1" applyBorder="1" applyAlignment="1">
      <alignment horizontal="center"/>
    </xf>
    <xf numFmtId="0" fontId="6" fillId="4" borderId="53" xfId="1" applyFont="1" applyFill="1" applyBorder="1" applyAlignment="1">
      <alignment horizontal="center"/>
    </xf>
    <xf numFmtId="0" fontId="8" fillId="4" borderId="54" xfId="1" applyFont="1" applyFill="1" applyBorder="1" applyAlignment="1">
      <alignment horizontal="center"/>
    </xf>
    <xf numFmtId="0" fontId="4" fillId="4" borderId="16" xfId="2" applyFont="1" applyFill="1" applyBorder="1" applyAlignment="1">
      <alignment horizontal="center"/>
    </xf>
    <xf numFmtId="0" fontId="4" fillId="6" borderId="52" xfId="2" applyFont="1" applyFill="1" applyBorder="1" applyAlignment="1">
      <alignment horizontal="center"/>
    </xf>
    <xf numFmtId="0" fontId="13" fillId="8" borderId="23" xfId="3" applyFont="1" applyFill="1" applyBorder="1" applyAlignment="1">
      <alignment horizontal="center" vertical="center"/>
    </xf>
    <xf numFmtId="0" fontId="6" fillId="5" borderId="3" xfId="1" applyFont="1" applyFill="1" applyBorder="1" applyAlignment="1">
      <alignment horizontal="center"/>
    </xf>
    <xf numFmtId="0" fontId="6" fillId="5" borderId="16" xfId="1" applyFont="1" applyFill="1" applyBorder="1" applyAlignment="1">
      <alignment horizontal="center"/>
    </xf>
    <xf numFmtId="0" fontId="5" fillId="11" borderId="58" xfId="1" applyFont="1" applyFill="1" applyBorder="1" applyAlignment="1">
      <alignment horizontal="center"/>
    </xf>
    <xf numFmtId="0" fontId="5" fillId="11" borderId="59" xfId="1" applyFont="1" applyFill="1" applyBorder="1" applyAlignment="1">
      <alignment horizontal="center"/>
    </xf>
    <xf numFmtId="0" fontId="5" fillId="11" borderId="60" xfId="1" applyFont="1" applyFill="1" applyBorder="1" applyAlignment="1">
      <alignment horizontal="center"/>
    </xf>
    <xf numFmtId="0" fontId="7" fillId="4" borderId="61" xfId="1" applyFont="1" applyFill="1" applyBorder="1" applyAlignment="1">
      <alignment horizontal="center"/>
    </xf>
    <xf numFmtId="0" fontId="6" fillId="5" borderId="61" xfId="1" applyFont="1" applyFill="1" applyBorder="1" applyAlignment="1">
      <alignment horizontal="center"/>
    </xf>
    <xf numFmtId="0" fontId="6" fillId="4" borderId="61" xfId="1" applyFont="1" applyFill="1" applyBorder="1" applyAlignment="1">
      <alignment horizontal="center"/>
    </xf>
    <xf numFmtId="0" fontId="11" fillId="4" borderId="0" xfId="0" applyFont="1" applyFill="1"/>
    <xf numFmtId="0" fontId="4" fillId="6" borderId="62" xfId="2" applyFont="1" applyFill="1" applyBorder="1" applyAlignment="1">
      <alignment horizontal="center"/>
    </xf>
    <xf numFmtId="0" fontId="4" fillId="4" borderId="65" xfId="2" applyFont="1" applyFill="1" applyBorder="1" applyAlignment="1">
      <alignment horizontal="center"/>
    </xf>
    <xf numFmtId="0" fontId="4" fillId="6" borderId="67" xfId="2" applyFont="1" applyFill="1" applyBorder="1" applyAlignment="1">
      <alignment horizontal="center"/>
    </xf>
    <xf numFmtId="0" fontId="4" fillId="6" borderId="68" xfId="2" applyFont="1" applyFill="1" applyBorder="1" applyAlignment="1">
      <alignment horizontal="center"/>
    </xf>
    <xf numFmtId="0" fontId="6" fillId="5" borderId="69" xfId="1" applyFont="1" applyFill="1" applyBorder="1" applyAlignment="1">
      <alignment horizontal="center"/>
    </xf>
    <xf numFmtId="0" fontId="6" fillId="5" borderId="70" xfId="1" applyFont="1" applyFill="1" applyBorder="1" applyAlignment="1">
      <alignment horizontal="center"/>
    </xf>
    <xf numFmtId="0" fontId="6" fillId="5" borderId="71" xfId="1" applyFont="1" applyFill="1" applyBorder="1" applyAlignment="1">
      <alignment horizontal="center"/>
    </xf>
    <xf numFmtId="0" fontId="4" fillId="6" borderId="70" xfId="2" applyFont="1" applyFill="1" applyBorder="1" applyAlignment="1">
      <alignment horizontal="center"/>
    </xf>
    <xf numFmtId="0" fontId="4" fillId="6" borderId="67" xfId="2" applyFont="1" applyFill="1" applyBorder="1" applyAlignment="1">
      <alignment horizontal="center" vertical="center"/>
    </xf>
    <xf numFmtId="0" fontId="4" fillId="6" borderId="72" xfId="2" applyFont="1" applyFill="1" applyBorder="1" applyAlignment="1">
      <alignment horizontal="center" vertical="center"/>
    </xf>
    <xf numFmtId="0" fontId="6" fillId="7" borderId="73" xfId="1" applyFont="1" applyFill="1" applyBorder="1" applyAlignment="1">
      <alignment horizontal="center" vertical="center"/>
    </xf>
    <xf numFmtId="0" fontId="6" fillId="7" borderId="74" xfId="1" applyFont="1" applyFill="1" applyBorder="1" applyAlignment="1">
      <alignment horizontal="center" vertical="center"/>
    </xf>
    <xf numFmtId="0" fontId="6" fillId="7" borderId="75" xfId="1" applyFont="1" applyFill="1" applyBorder="1" applyAlignment="1">
      <alignment horizontal="center" vertical="center"/>
    </xf>
    <xf numFmtId="0" fontId="4" fillId="6" borderId="80" xfId="2" applyFont="1" applyFill="1" applyBorder="1" applyAlignment="1">
      <alignment horizontal="center"/>
    </xf>
    <xf numFmtId="0" fontId="0" fillId="4" borderId="79" xfId="0" applyFill="1" applyBorder="1" applyAlignment="1">
      <alignment horizontal="center" vertical="center"/>
    </xf>
    <xf numFmtId="0" fontId="2" fillId="4" borderId="23" xfId="3" applyFill="1" applyAlignment="1">
      <alignment horizontal="center" vertical="center"/>
    </xf>
    <xf numFmtId="0" fontId="13" fillId="16" borderId="24" xfId="3" applyFont="1" applyFill="1" applyBorder="1" applyAlignment="1">
      <alignment horizontal="center" vertical="center"/>
    </xf>
    <xf numFmtId="0" fontId="4" fillId="6" borderId="45" xfId="2" applyFont="1" applyFill="1" applyBorder="1" applyAlignment="1">
      <alignment horizontal="center"/>
    </xf>
    <xf numFmtId="0" fontId="4" fillId="6" borderId="99" xfId="2" applyFont="1" applyFill="1" applyBorder="1" applyAlignment="1">
      <alignment horizontal="center"/>
    </xf>
    <xf numFmtId="0" fontId="6" fillId="5" borderId="70" xfId="1" applyFont="1" applyFill="1" applyBorder="1" applyAlignment="1">
      <alignment horizontal="center" vertical="center"/>
    </xf>
    <xf numFmtId="0" fontId="6" fillId="5" borderId="69" xfId="1" applyFont="1" applyFill="1" applyBorder="1" applyAlignment="1">
      <alignment horizontal="center" vertical="center"/>
    </xf>
    <xf numFmtId="0" fontId="0" fillId="4" borderId="0" xfId="0" applyFill="1" applyAlignment="1" applyProtection="1">
      <alignment horizontal="center" vertical="center"/>
      <protection locked="0"/>
    </xf>
    <xf numFmtId="0" fontId="0" fillId="4" borderId="11" xfId="0" applyFill="1" applyBorder="1" applyAlignment="1" applyProtection="1">
      <alignment horizontal="center" vertical="center"/>
      <protection locked="0"/>
    </xf>
    <xf numFmtId="0" fontId="0" fillId="4" borderId="10" xfId="0" applyFill="1" applyBorder="1" applyAlignment="1" applyProtection="1">
      <alignment horizontal="center" vertical="center"/>
      <protection locked="0"/>
    </xf>
    <xf numFmtId="0" fontId="13" fillId="16" borderId="23" xfId="3" applyFont="1" applyFill="1" applyBorder="1" applyAlignment="1">
      <alignment horizontal="center" vertical="center"/>
    </xf>
    <xf numFmtId="0" fontId="0" fillId="17" borderId="100" xfId="0" applyFill="1" applyBorder="1" applyAlignment="1" applyProtection="1">
      <alignment horizontal="center" vertical="center"/>
      <protection locked="0"/>
    </xf>
    <xf numFmtId="0" fontId="0" fillId="17" borderId="101" xfId="0" applyFill="1" applyBorder="1" applyAlignment="1" applyProtection="1">
      <alignment horizontal="center" vertical="center"/>
      <protection locked="0"/>
    </xf>
    <xf numFmtId="0" fontId="0" fillId="4" borderId="100" xfId="0" applyFill="1" applyBorder="1" applyAlignment="1" applyProtection="1">
      <alignment horizontal="center" vertical="center"/>
      <protection locked="0"/>
    </xf>
    <xf numFmtId="0" fontId="0" fillId="4" borderId="101" xfId="0" applyFill="1" applyBorder="1" applyAlignment="1" applyProtection="1">
      <alignment horizontal="center" vertical="center"/>
      <protection locked="0"/>
    </xf>
    <xf numFmtId="0" fontId="0" fillId="0" borderId="100" xfId="0" applyBorder="1" applyAlignment="1" applyProtection="1">
      <alignment horizontal="center" vertical="center"/>
      <protection locked="0"/>
    </xf>
    <xf numFmtId="0" fontId="0" fillId="0" borderId="101" xfId="0" applyBorder="1" applyAlignment="1" applyProtection="1">
      <alignment horizontal="center" vertical="center"/>
      <protection locked="0"/>
    </xf>
    <xf numFmtId="0" fontId="0" fillId="15" borderId="100" xfId="0" applyFill="1" applyBorder="1" applyAlignment="1" applyProtection="1">
      <alignment horizontal="center" vertical="center"/>
      <protection hidden="1"/>
    </xf>
    <xf numFmtId="0" fontId="0" fillId="17" borderId="100" xfId="0" applyFill="1" applyBorder="1" applyAlignment="1" applyProtection="1">
      <alignment horizontal="center" vertical="center"/>
      <protection hidden="1"/>
    </xf>
    <xf numFmtId="0" fontId="0" fillId="4" borderId="0" xfId="0" applyFill="1" applyProtection="1">
      <protection locked="0"/>
    </xf>
    <xf numFmtId="0" fontId="0" fillId="0" borderId="29" xfId="0" applyBorder="1" applyAlignment="1" applyProtection="1">
      <alignment horizontal="center" vertical="center"/>
      <protection locked="0"/>
    </xf>
    <xf numFmtId="0" fontId="0" fillId="0" borderId="31" xfId="0" applyBorder="1" applyAlignment="1" applyProtection="1">
      <alignment vertical="center"/>
      <protection locked="0"/>
    </xf>
    <xf numFmtId="0" fontId="0" fillId="15" borderId="110" xfId="0" applyFill="1" applyBorder="1" applyAlignment="1" applyProtection="1">
      <alignment horizontal="center" vertical="center"/>
      <protection locked="0"/>
    </xf>
    <xf numFmtId="0" fontId="0" fillId="4" borderId="111" xfId="0" applyFill="1" applyBorder="1" applyAlignment="1" applyProtection="1">
      <alignment horizontal="center" vertical="center"/>
      <protection locked="0"/>
    </xf>
    <xf numFmtId="0" fontId="0" fillId="15" borderId="112" xfId="0" applyFill="1" applyBorder="1" applyAlignment="1" applyProtection="1">
      <alignment horizontal="center" vertical="center"/>
      <protection locked="0"/>
    </xf>
    <xf numFmtId="0" fontId="0" fillId="0" borderId="6" xfId="0" applyBorder="1" applyAlignment="1" applyProtection="1">
      <alignment horizontal="center" vertical="center"/>
      <protection locked="0"/>
    </xf>
    <xf numFmtId="0" fontId="29" fillId="15" borderId="112" xfId="0" applyFont="1" applyFill="1" applyBorder="1" applyAlignment="1" applyProtection="1">
      <alignment horizontal="center" vertical="center"/>
      <protection locked="0"/>
    </xf>
    <xf numFmtId="0" fontId="0" fillId="4" borderId="9" xfId="0" applyFill="1" applyBorder="1" applyAlignment="1" applyProtection="1">
      <alignment horizontal="center" vertical="center"/>
      <protection locked="0"/>
    </xf>
    <xf numFmtId="0" fontId="0" fillId="4" borderId="76" xfId="0" applyFill="1" applyBorder="1" applyAlignment="1" applyProtection="1">
      <alignment horizontal="center" vertical="center"/>
      <protection locked="0"/>
    </xf>
    <xf numFmtId="0" fontId="0" fillId="4" borderId="77" xfId="0" applyFill="1" applyBorder="1" applyAlignment="1" applyProtection="1">
      <alignment horizontal="center" vertical="center"/>
      <protection locked="0"/>
    </xf>
    <xf numFmtId="0" fontId="0" fillId="4" borderId="78" xfId="0" applyFill="1" applyBorder="1" applyAlignment="1" applyProtection="1">
      <alignment horizontal="center" vertical="center"/>
      <protection locked="0"/>
    </xf>
    <xf numFmtId="0" fontId="0" fillId="15" borderId="16" xfId="0" applyFill="1" applyBorder="1" applyAlignment="1" applyProtection="1">
      <alignment horizontal="center" vertical="center"/>
      <protection locked="0"/>
    </xf>
    <xf numFmtId="0" fontId="0" fillId="4" borderId="113" xfId="0" applyFill="1" applyBorder="1" applyAlignment="1" applyProtection="1">
      <alignment horizontal="center" vertical="center"/>
      <protection locked="0"/>
    </xf>
    <xf numFmtId="0" fontId="0" fillId="4" borderId="114" xfId="0" applyFill="1" applyBorder="1" applyAlignment="1" applyProtection="1">
      <alignment horizontal="center" vertical="center"/>
      <protection locked="0"/>
    </xf>
    <xf numFmtId="0" fontId="12" fillId="4" borderId="0" xfId="4" applyFill="1" applyProtection="1">
      <protection locked="0"/>
    </xf>
    <xf numFmtId="0" fontId="0" fillId="4" borderId="102" xfId="0" applyFill="1" applyBorder="1" applyAlignment="1" applyProtection="1">
      <alignment horizontal="center" vertical="center"/>
      <protection locked="0"/>
    </xf>
    <xf numFmtId="0" fontId="0" fillId="4" borderId="103" xfId="0" applyFill="1" applyBorder="1" applyAlignment="1" applyProtection="1">
      <alignment horizontal="center" vertical="center"/>
      <protection locked="0"/>
    </xf>
    <xf numFmtId="9" fontId="0" fillId="4" borderId="104" xfId="0" applyNumberFormat="1" applyFill="1" applyBorder="1" applyProtection="1">
      <protection locked="0"/>
    </xf>
    <xf numFmtId="9" fontId="0" fillId="4" borderId="105" xfId="0" applyNumberFormat="1" applyFill="1" applyBorder="1" applyProtection="1">
      <protection locked="0"/>
    </xf>
    <xf numFmtId="0" fontId="0" fillId="4" borderId="108" xfId="0" applyFill="1" applyBorder="1" applyAlignment="1" applyProtection="1">
      <alignment horizontal="center" vertical="center"/>
      <protection locked="0"/>
    </xf>
    <xf numFmtId="9" fontId="0" fillId="4" borderId="109" xfId="0" applyNumberFormat="1" applyFill="1" applyBorder="1" applyProtection="1">
      <protection locked="0"/>
    </xf>
    <xf numFmtId="0" fontId="0" fillId="4" borderId="29" xfId="0" applyFill="1" applyBorder="1" applyAlignment="1" applyProtection="1">
      <alignment horizontal="center" vertical="center"/>
      <protection locked="0"/>
    </xf>
    <xf numFmtId="0" fontId="0" fillId="4" borderId="31" xfId="0" applyFill="1" applyBorder="1" applyAlignment="1" applyProtection="1">
      <alignment vertical="center"/>
      <protection locked="0"/>
    </xf>
    <xf numFmtId="0" fontId="3" fillId="4" borderId="1" xfId="1" applyFill="1"/>
    <xf numFmtId="0" fontId="0" fillId="4" borderId="118" xfId="0" applyFill="1" applyBorder="1"/>
    <xf numFmtId="0" fontId="0" fillId="4" borderId="123" xfId="0" applyFill="1" applyBorder="1"/>
    <xf numFmtId="0" fontId="0" fillId="4" borderId="124" xfId="0" applyFill="1" applyBorder="1"/>
    <xf numFmtId="0" fontId="7" fillId="4" borderId="3" xfId="1" applyFont="1" applyFill="1" applyBorder="1" applyAlignment="1">
      <alignment horizontal="center" vertical="center"/>
    </xf>
    <xf numFmtId="0" fontId="5" fillId="11" borderId="59" xfId="1" applyFont="1" applyFill="1" applyBorder="1" applyAlignment="1">
      <alignment horizontal="center" vertical="center"/>
    </xf>
    <xf numFmtId="0" fontId="6" fillId="5" borderId="3" xfId="1" applyFont="1" applyFill="1" applyBorder="1" applyAlignment="1">
      <alignment horizontal="center" vertical="center"/>
    </xf>
    <xf numFmtId="0" fontId="6" fillId="4" borderId="3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4" borderId="0" xfId="0" applyFont="1" applyFill="1" applyBorder="1" applyAlignment="1"/>
    <xf numFmtId="0" fontId="2" fillId="4" borderId="83" xfId="3" applyFill="1" applyBorder="1" applyAlignment="1">
      <alignment horizontal="center" vertical="center"/>
    </xf>
    <xf numFmtId="0" fontId="2" fillId="4" borderId="85" xfId="3" applyFill="1" applyBorder="1" applyAlignment="1">
      <alignment horizontal="center" vertical="center"/>
    </xf>
    <xf numFmtId="0" fontId="2" fillId="4" borderId="133" xfId="3" applyFill="1" applyBorder="1" applyAlignment="1">
      <alignment horizontal="center" vertical="center"/>
    </xf>
    <xf numFmtId="49" fontId="20" fillId="4" borderId="81" xfId="0" applyNumberFormat="1" applyFont="1" applyFill="1" applyBorder="1" applyAlignment="1">
      <alignment horizontal="center" vertical="center"/>
    </xf>
    <xf numFmtId="0" fontId="0" fillId="19" borderId="132" xfId="0" applyFill="1" applyBorder="1" applyAlignment="1">
      <alignment horizontal="center" vertical="center"/>
    </xf>
    <xf numFmtId="0" fontId="32" fillId="4" borderId="0" xfId="0" applyFont="1" applyFill="1" applyBorder="1"/>
    <xf numFmtId="0" fontId="13" fillId="7" borderId="0" xfId="0" applyFont="1" applyFill="1" applyBorder="1" applyAlignment="1">
      <alignment vertical="center"/>
    </xf>
    <xf numFmtId="0" fontId="33" fillId="2" borderId="1" xfId="1" applyFont="1"/>
    <xf numFmtId="0" fontId="29" fillId="0" borderId="0" xfId="0" applyFont="1" applyAlignment="1">
      <alignment horizontal="left"/>
    </xf>
    <xf numFmtId="0" fontId="29" fillId="0" borderId="0" xfId="0" applyFont="1"/>
    <xf numFmtId="0" fontId="34" fillId="0" borderId="0" xfId="0" applyFont="1" applyAlignment="1">
      <alignment vertical="center"/>
    </xf>
    <xf numFmtId="0" fontId="5" fillId="8" borderId="51" xfId="1" applyFont="1" applyFill="1" applyBorder="1" applyAlignment="1">
      <alignment horizontal="center" vertical="center"/>
    </xf>
    <xf numFmtId="0" fontId="2" fillId="3" borderId="2" xfId="2" applyFont="1" applyAlignment="1">
      <alignment horizontal="center"/>
    </xf>
    <xf numFmtId="0" fontId="11" fillId="4" borderId="135" xfId="0" applyFont="1" applyFill="1" applyBorder="1" applyAlignment="1">
      <alignment horizontal="center"/>
    </xf>
    <xf numFmtId="0" fontId="11" fillId="4" borderId="136" xfId="0" applyFont="1" applyFill="1" applyBorder="1" applyAlignment="1">
      <alignment horizontal="center"/>
    </xf>
    <xf numFmtId="0" fontId="11" fillId="4" borderId="137" xfId="0" applyFont="1" applyFill="1" applyBorder="1" applyAlignment="1">
      <alignment horizontal="center"/>
    </xf>
    <xf numFmtId="0" fontId="0" fillId="19" borderId="138" xfId="0" applyFill="1" applyBorder="1" applyAlignment="1">
      <alignment horizontal="center"/>
    </xf>
    <xf numFmtId="0" fontId="0" fillId="19" borderId="98" xfId="0" applyFill="1" applyBorder="1" applyAlignment="1">
      <alignment horizontal="center"/>
    </xf>
    <xf numFmtId="0" fontId="0" fillId="18" borderId="55" xfId="0" applyFont="1" applyFill="1" applyBorder="1" applyAlignment="1">
      <alignment horizontal="center"/>
    </xf>
    <xf numFmtId="0" fontId="30" fillId="18" borderId="56" xfId="0" applyFont="1" applyFill="1" applyBorder="1" applyAlignment="1">
      <alignment horizontal="center"/>
    </xf>
    <xf numFmtId="0" fontId="30" fillId="18" borderId="57" xfId="0" applyFont="1" applyFill="1" applyBorder="1" applyAlignment="1">
      <alignment horizontal="center"/>
    </xf>
    <xf numFmtId="0" fontId="9" fillId="4" borderId="129" xfId="0" applyFont="1" applyFill="1" applyBorder="1" applyAlignment="1">
      <alignment horizontal="center"/>
    </xf>
    <xf numFmtId="0" fontId="9" fillId="4" borderId="130" xfId="0" applyFont="1" applyFill="1" applyBorder="1" applyAlignment="1">
      <alignment horizontal="center"/>
    </xf>
    <xf numFmtId="0" fontId="9" fillId="4" borderId="131" xfId="0" applyFont="1" applyFill="1" applyBorder="1" applyAlignment="1">
      <alignment horizontal="center"/>
    </xf>
    <xf numFmtId="164" fontId="2" fillId="4" borderId="23" xfId="3" applyNumberFormat="1" applyFill="1" applyAlignment="1">
      <alignment horizontal="center" vertical="center"/>
    </xf>
    <xf numFmtId="0" fontId="0" fillId="4" borderId="10" xfId="0" applyFill="1" applyBorder="1" applyAlignment="1" applyProtection="1">
      <alignment horizontal="center" vertical="center"/>
      <protection locked="0"/>
    </xf>
    <xf numFmtId="0" fontId="0" fillId="4" borderId="0" xfId="0" applyFill="1" applyBorder="1" applyAlignment="1" applyProtection="1">
      <alignment horizontal="center" vertical="center"/>
      <protection locked="0"/>
    </xf>
    <xf numFmtId="0" fontId="0" fillId="4" borderId="11" xfId="0" applyFill="1" applyBorder="1" applyAlignment="1" applyProtection="1">
      <alignment horizontal="center" vertical="center"/>
      <protection locked="0"/>
    </xf>
    <xf numFmtId="0" fontId="0" fillId="15" borderId="29" xfId="0" applyFill="1" applyBorder="1" applyAlignment="1" applyProtection="1">
      <alignment horizontal="center"/>
      <protection locked="0"/>
    </xf>
    <xf numFmtId="0" fontId="0" fillId="15" borderId="30" xfId="0" applyFill="1" applyBorder="1" applyAlignment="1" applyProtection="1">
      <alignment horizontal="center"/>
      <protection locked="0"/>
    </xf>
    <xf numFmtId="0" fontId="0" fillId="15" borderId="31" xfId="0" applyFill="1" applyBorder="1" applyAlignment="1" applyProtection="1">
      <alignment horizontal="center"/>
      <protection locked="0"/>
    </xf>
    <xf numFmtId="0" fontId="0" fillId="4" borderId="29" xfId="0" applyFill="1" applyBorder="1" applyAlignment="1" applyProtection="1">
      <alignment horizontal="center" vertical="center"/>
      <protection locked="0"/>
    </xf>
    <xf numFmtId="0" fontId="0" fillId="4" borderId="31" xfId="0" applyFill="1" applyBorder="1" applyAlignment="1" applyProtection="1">
      <alignment horizontal="center" vertical="center"/>
      <protection locked="0"/>
    </xf>
    <xf numFmtId="0" fontId="0" fillId="15" borderId="29" xfId="0" applyFill="1" applyBorder="1" applyAlignment="1" applyProtection="1">
      <alignment horizontal="center" vertical="center"/>
      <protection locked="0"/>
    </xf>
    <xf numFmtId="0" fontId="0" fillId="15" borderId="30" xfId="0" applyFill="1" applyBorder="1" applyAlignment="1" applyProtection="1">
      <alignment horizontal="center" vertical="center"/>
      <protection locked="0"/>
    </xf>
    <xf numFmtId="0" fontId="0" fillId="15" borderId="31" xfId="0" applyFill="1" applyBorder="1" applyAlignment="1" applyProtection="1">
      <alignment horizontal="center" vertical="center"/>
      <protection locked="0"/>
    </xf>
    <xf numFmtId="0" fontId="27" fillId="12" borderId="0" xfId="4" applyFont="1" applyFill="1" applyBorder="1" applyAlignment="1">
      <alignment horizontal="center" vertical="center"/>
    </xf>
    <xf numFmtId="0" fontId="27" fillId="12" borderId="77" xfId="4" applyFont="1" applyFill="1" applyBorder="1" applyAlignment="1">
      <alignment horizontal="center" vertical="center"/>
    </xf>
    <xf numFmtId="0" fontId="2" fillId="4" borderId="119" xfId="3" applyFill="1" applyBorder="1" applyAlignment="1">
      <alignment horizontal="center" vertical="center"/>
    </xf>
    <xf numFmtId="0" fontId="2" fillId="4" borderId="23" xfId="3" applyFill="1" applyBorder="1" applyAlignment="1">
      <alignment horizontal="center" vertical="center"/>
    </xf>
    <xf numFmtId="0" fontId="0" fillId="4" borderId="118" xfId="0" applyFill="1" applyBorder="1" applyAlignment="1">
      <alignment horizontal="center"/>
    </xf>
    <xf numFmtId="0" fontId="0" fillId="4" borderId="104" xfId="0" applyFill="1" applyBorder="1" applyAlignment="1">
      <alignment horizontal="center"/>
    </xf>
    <xf numFmtId="9" fontId="2" fillId="4" borderId="23" xfId="3" applyNumberFormat="1" applyFill="1" applyBorder="1" applyAlignment="1">
      <alignment horizontal="center" vertical="center"/>
    </xf>
    <xf numFmtId="0" fontId="2" fillId="4" borderId="120" xfId="3" applyFill="1" applyBorder="1" applyAlignment="1">
      <alignment horizontal="center" vertical="center"/>
    </xf>
    <xf numFmtId="0" fontId="0" fillId="4" borderId="103" xfId="0" applyFill="1" applyBorder="1" applyAlignment="1">
      <alignment horizontal="center"/>
    </xf>
    <xf numFmtId="9" fontId="2" fillId="4" borderId="23" xfId="3" applyNumberFormat="1" applyFill="1" applyAlignment="1">
      <alignment horizontal="center" vertical="center"/>
    </xf>
    <xf numFmtId="0" fontId="2" fillId="4" borderId="125" xfId="3" applyFill="1" applyBorder="1" applyAlignment="1">
      <alignment horizontal="center" vertical="center"/>
    </xf>
    <xf numFmtId="0" fontId="2" fillId="4" borderId="126" xfId="3" applyFill="1" applyBorder="1" applyAlignment="1">
      <alignment horizontal="center" vertical="center"/>
    </xf>
    <xf numFmtId="0" fontId="2" fillId="4" borderId="127" xfId="3" applyFill="1" applyBorder="1" applyAlignment="1">
      <alignment horizontal="center" vertical="center"/>
    </xf>
    <xf numFmtId="0" fontId="2" fillId="4" borderId="128" xfId="3" applyFill="1" applyBorder="1" applyAlignment="1">
      <alignment horizontal="center" vertical="center"/>
    </xf>
    <xf numFmtId="9" fontId="2" fillId="4" borderId="121" xfId="3" applyNumberFormat="1" applyFill="1" applyBorder="1" applyAlignment="1">
      <alignment horizontal="center" vertical="center"/>
    </xf>
    <xf numFmtId="0" fontId="2" fillId="4" borderId="122" xfId="3" applyFill="1" applyBorder="1" applyAlignment="1">
      <alignment horizontal="center" vertical="center"/>
    </xf>
    <xf numFmtId="0" fontId="0" fillId="15" borderId="29" xfId="0" applyFont="1" applyFill="1" applyBorder="1" applyAlignment="1">
      <alignment horizontal="center" vertical="center"/>
    </xf>
    <xf numFmtId="0" fontId="0" fillId="15" borderId="30" xfId="0" applyFont="1" applyFill="1" applyBorder="1" applyAlignment="1">
      <alignment horizontal="center" vertical="center"/>
    </xf>
    <xf numFmtId="0" fontId="0" fillId="15" borderId="31" xfId="0" applyFont="1" applyFill="1" applyBorder="1" applyAlignment="1">
      <alignment horizontal="center" vertical="center"/>
    </xf>
    <xf numFmtId="0" fontId="11" fillId="15" borderId="8" xfId="0" applyFont="1" applyFill="1" applyBorder="1" applyAlignment="1" applyProtection="1">
      <alignment horizontal="center" vertical="center"/>
      <protection locked="0"/>
    </xf>
    <xf numFmtId="0" fontId="11" fillId="15" borderId="9" xfId="0" applyFont="1" applyFill="1" applyBorder="1" applyAlignment="1" applyProtection="1">
      <alignment horizontal="center" vertical="center"/>
      <protection locked="0"/>
    </xf>
    <xf numFmtId="0" fontId="11" fillId="15" borderId="7" xfId="0" applyFont="1" applyFill="1" applyBorder="1" applyAlignment="1" applyProtection="1">
      <alignment horizontal="center" vertical="center"/>
      <protection locked="0"/>
    </xf>
    <xf numFmtId="0" fontId="21" fillId="12" borderId="0" xfId="0" applyFont="1" applyFill="1" applyBorder="1" applyAlignment="1">
      <alignment horizontal="center" vertical="center"/>
    </xf>
    <xf numFmtId="0" fontId="23" fillId="14" borderId="95" xfId="2" applyFont="1" applyFill="1" applyBorder="1" applyAlignment="1">
      <alignment horizontal="center" vertical="center"/>
    </xf>
    <xf numFmtId="0" fontId="23" fillId="14" borderId="64" xfId="2" applyFont="1" applyFill="1" applyBorder="1" applyAlignment="1">
      <alignment horizontal="center" vertical="center"/>
    </xf>
    <xf numFmtId="0" fontId="23" fillId="14" borderId="96" xfId="2" applyFont="1" applyFill="1" applyBorder="1" applyAlignment="1">
      <alignment horizontal="center" vertical="center"/>
    </xf>
    <xf numFmtId="0" fontId="0" fillId="4" borderId="81" xfId="0" applyFill="1" applyBorder="1" applyAlignment="1">
      <alignment horizontal="center" vertical="center"/>
    </xf>
    <xf numFmtId="0" fontId="0" fillId="4" borderId="82" xfId="0" applyFill="1" applyBorder="1" applyAlignment="1">
      <alignment horizontal="center" vertical="center"/>
    </xf>
    <xf numFmtId="0" fontId="0" fillId="4" borderId="81" xfId="0" applyFill="1" applyBorder="1" applyAlignment="1">
      <alignment horizontal="center"/>
    </xf>
    <xf numFmtId="0" fontId="0" fillId="4" borderId="87" xfId="0" applyFill="1" applyBorder="1" applyAlignment="1">
      <alignment horizontal="center"/>
    </xf>
    <xf numFmtId="0" fontId="0" fillId="4" borderId="82" xfId="0" applyFill="1" applyBorder="1" applyAlignment="1">
      <alignment horizontal="center"/>
    </xf>
    <xf numFmtId="0" fontId="0" fillId="0" borderId="29" xfId="0" applyBorder="1" applyAlignment="1" applyProtection="1">
      <alignment horizontal="center" vertical="center"/>
      <protection locked="0"/>
    </xf>
    <xf numFmtId="0" fontId="0" fillId="0" borderId="31" xfId="0" applyBorder="1" applyAlignment="1" applyProtection="1">
      <alignment horizontal="center" vertical="center"/>
      <protection locked="0"/>
    </xf>
    <xf numFmtId="0" fontId="0" fillId="15" borderId="69" xfId="0" applyFill="1" applyBorder="1" applyAlignment="1" applyProtection="1">
      <alignment horizontal="center" vertical="center"/>
      <protection locked="0"/>
    </xf>
    <xf numFmtId="0" fontId="0" fillId="15" borderId="106" xfId="0" applyFill="1" applyBorder="1" applyAlignment="1" applyProtection="1">
      <alignment horizontal="center" vertical="center"/>
      <protection locked="0"/>
    </xf>
    <xf numFmtId="0" fontId="0" fillId="15" borderId="107" xfId="0" applyFill="1" applyBorder="1" applyAlignment="1" applyProtection="1">
      <alignment horizontal="center" vertical="center"/>
      <protection locked="0"/>
    </xf>
    <xf numFmtId="0" fontId="11" fillId="15" borderId="4" xfId="0" applyFont="1" applyFill="1" applyBorder="1" applyAlignment="1" applyProtection="1">
      <alignment horizontal="center" vertical="center"/>
      <protection locked="0"/>
    </xf>
    <xf numFmtId="0" fontId="11" fillId="15" borderId="5" xfId="0" applyFont="1" applyFill="1" applyBorder="1" applyAlignment="1" applyProtection="1">
      <alignment horizontal="center" vertical="center"/>
      <protection locked="0"/>
    </xf>
    <xf numFmtId="0" fontId="11" fillId="15" borderId="6" xfId="0" applyFont="1" applyFill="1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24" fillId="4" borderId="97" xfId="0" applyFont="1" applyFill="1" applyBorder="1" applyAlignment="1">
      <alignment horizontal="center" vertical="center"/>
    </xf>
    <xf numFmtId="0" fontId="24" fillId="4" borderId="98" xfId="0" applyFont="1" applyFill="1" applyBorder="1" applyAlignment="1">
      <alignment horizontal="center" vertical="center"/>
    </xf>
    <xf numFmtId="0" fontId="24" fillId="4" borderId="41" xfId="0" applyFont="1" applyFill="1" applyBorder="1" applyAlignment="1">
      <alignment horizontal="center" vertical="center"/>
    </xf>
    <xf numFmtId="0" fontId="24" fillId="4" borderId="67" xfId="0" applyFont="1" applyFill="1" applyBorder="1" applyAlignment="1">
      <alignment horizontal="center" vertical="center"/>
    </xf>
    <xf numFmtId="0" fontId="2" fillId="4" borderId="83" xfId="3" applyFill="1" applyBorder="1" applyAlignment="1">
      <alignment horizontal="center" vertical="center"/>
    </xf>
    <xf numFmtId="0" fontId="2" fillId="4" borderId="84" xfId="3" applyFill="1" applyBorder="1" applyAlignment="1">
      <alignment horizontal="center" vertical="center"/>
    </xf>
    <xf numFmtId="0" fontId="2" fillId="4" borderId="88" xfId="3" applyFill="1" applyBorder="1" applyAlignment="1">
      <alignment horizontal="center" vertical="center"/>
    </xf>
    <xf numFmtId="0" fontId="25" fillId="4" borderId="85" xfId="3" applyNumberFormat="1" applyFont="1" applyFill="1" applyBorder="1" applyAlignment="1">
      <alignment horizontal="center" vertical="center"/>
    </xf>
    <xf numFmtId="49" fontId="25" fillId="4" borderId="86" xfId="3" applyNumberFormat="1" applyFont="1" applyFill="1" applyBorder="1" applyAlignment="1">
      <alignment horizontal="center" vertical="center"/>
    </xf>
    <xf numFmtId="0" fontId="4" fillId="6" borderId="45" xfId="2" applyFont="1" applyFill="1" applyBorder="1" applyAlignment="1">
      <alignment horizontal="center"/>
    </xf>
    <xf numFmtId="0" fontId="4" fillId="6" borderId="47" xfId="2" applyFont="1" applyFill="1" applyBorder="1" applyAlignment="1">
      <alignment horizontal="center"/>
    </xf>
    <xf numFmtId="0" fontId="25" fillId="4" borderId="24" xfId="3" applyNumberFormat="1" applyFont="1" applyFill="1" applyBorder="1" applyAlignment="1">
      <alignment horizontal="center" vertical="center"/>
    </xf>
    <xf numFmtId="49" fontId="25" fillId="4" borderId="24" xfId="3" applyNumberFormat="1" applyFont="1" applyFill="1" applyBorder="1" applyAlignment="1">
      <alignment horizontal="center" vertical="center"/>
    </xf>
    <xf numFmtId="0" fontId="28" fillId="12" borderId="0" xfId="4" applyFont="1" applyFill="1" applyAlignment="1">
      <alignment horizontal="center" vertical="center"/>
    </xf>
    <xf numFmtId="0" fontId="4" fillId="6" borderId="97" xfId="2" applyFont="1" applyFill="1" applyBorder="1" applyAlignment="1">
      <alignment horizontal="center"/>
    </xf>
    <xf numFmtId="0" fontId="4" fillId="6" borderId="67" xfId="2" applyFont="1" applyFill="1" applyBorder="1" applyAlignment="1">
      <alignment horizontal="center"/>
    </xf>
    <xf numFmtId="0" fontId="2" fillId="4" borderId="85" xfId="3" applyFill="1" applyBorder="1" applyAlignment="1">
      <alignment horizontal="center" vertical="center"/>
    </xf>
    <xf numFmtId="0" fontId="2" fillId="4" borderId="86" xfId="3" applyFill="1" applyBorder="1" applyAlignment="1">
      <alignment horizontal="center" vertical="center"/>
    </xf>
    <xf numFmtId="0" fontId="2" fillId="4" borderId="92" xfId="3" applyFill="1" applyBorder="1" applyAlignment="1">
      <alignment horizontal="center" vertical="center"/>
    </xf>
    <xf numFmtId="0" fontId="2" fillId="4" borderId="89" xfId="3" applyFill="1" applyBorder="1" applyAlignment="1">
      <alignment horizontal="center" vertical="center"/>
    </xf>
    <xf numFmtId="0" fontId="2" fillId="4" borderId="90" xfId="3" applyFill="1" applyBorder="1" applyAlignment="1">
      <alignment horizontal="center" vertical="center"/>
    </xf>
    <xf numFmtId="0" fontId="2" fillId="4" borderId="91" xfId="3" applyFill="1" applyBorder="1" applyAlignment="1">
      <alignment horizontal="center" vertical="center"/>
    </xf>
    <xf numFmtId="0" fontId="0" fillId="17" borderId="29" xfId="0" applyFill="1" applyBorder="1" applyAlignment="1" applyProtection="1">
      <alignment horizontal="center" vertical="center"/>
      <protection locked="0"/>
    </xf>
    <xf numFmtId="0" fontId="0" fillId="17" borderId="30" xfId="0" applyFill="1" applyBorder="1" applyAlignment="1" applyProtection="1">
      <alignment horizontal="center" vertical="center"/>
      <protection locked="0"/>
    </xf>
    <xf numFmtId="0" fontId="0" fillId="17" borderId="31" xfId="0" applyFill="1" applyBorder="1" applyAlignment="1" applyProtection="1">
      <alignment horizontal="center" vertical="center"/>
      <protection locked="0"/>
    </xf>
    <xf numFmtId="0" fontId="0" fillId="4" borderId="115" xfId="0" applyFill="1" applyBorder="1" applyAlignment="1" applyProtection="1">
      <alignment horizontal="center" vertical="center"/>
      <protection locked="0"/>
    </xf>
    <xf numFmtId="0" fontId="0" fillId="4" borderId="116" xfId="0" applyFill="1" applyBorder="1" applyAlignment="1" applyProtection="1">
      <alignment horizontal="center" vertical="center"/>
      <protection locked="0"/>
    </xf>
    <xf numFmtId="0" fontId="0" fillId="4" borderId="117" xfId="0" applyFill="1" applyBorder="1" applyAlignment="1" applyProtection="1">
      <alignment horizontal="center" vertical="center"/>
      <protection locked="0"/>
    </xf>
    <xf numFmtId="0" fontId="26" fillId="12" borderId="0" xfId="0" applyFont="1" applyFill="1" applyBorder="1" applyAlignment="1">
      <alignment horizontal="center" vertical="center"/>
    </xf>
    <xf numFmtId="0" fontId="26" fillId="12" borderId="77" xfId="0" applyFont="1" applyFill="1" applyBorder="1" applyAlignment="1">
      <alignment horizontal="center" vertical="center"/>
    </xf>
    <xf numFmtId="0" fontId="22" fillId="14" borderId="95" xfId="2" applyFont="1" applyFill="1" applyBorder="1" applyAlignment="1">
      <alignment horizontal="center" vertical="center"/>
    </xf>
    <xf numFmtId="0" fontId="22" fillId="14" borderId="134" xfId="2" applyFont="1" applyFill="1" applyBorder="1" applyAlignment="1">
      <alignment horizontal="center" vertical="center"/>
    </xf>
    <xf numFmtId="0" fontId="22" fillId="14" borderId="64" xfId="2" applyFont="1" applyFill="1" applyBorder="1" applyAlignment="1">
      <alignment horizontal="center" vertical="center"/>
    </xf>
    <xf numFmtId="0" fontId="22" fillId="14" borderId="96" xfId="2" applyFont="1" applyFill="1" applyBorder="1" applyAlignment="1">
      <alignment horizontal="center" vertical="center"/>
    </xf>
    <xf numFmtId="49" fontId="25" fillId="4" borderId="85" xfId="3" applyNumberFormat="1" applyFont="1" applyFill="1" applyBorder="1" applyAlignment="1">
      <alignment horizontal="center" vertical="center"/>
    </xf>
    <xf numFmtId="0" fontId="2" fillId="4" borderId="93" xfId="3" applyFill="1" applyBorder="1" applyAlignment="1">
      <alignment horizontal="center" vertical="center"/>
    </xf>
    <xf numFmtId="0" fontId="2" fillId="4" borderId="0" xfId="3" applyFill="1" applyBorder="1" applyAlignment="1">
      <alignment horizontal="center" vertical="center"/>
    </xf>
    <xf numFmtId="0" fontId="2" fillId="4" borderId="94" xfId="3" applyFill="1" applyBorder="1" applyAlignment="1">
      <alignment horizontal="center" vertical="center"/>
    </xf>
    <xf numFmtId="0" fontId="6" fillId="4" borderId="55" xfId="0" applyFont="1" applyFill="1" applyBorder="1" applyAlignment="1">
      <alignment horizontal="center"/>
    </xf>
    <xf numFmtId="0" fontId="6" fillId="4" borderId="56" xfId="0" applyFont="1" applyFill="1" applyBorder="1" applyAlignment="1">
      <alignment horizontal="center"/>
    </xf>
    <xf numFmtId="0" fontId="6" fillId="4" borderId="57" xfId="0" applyFont="1" applyFill="1" applyBorder="1" applyAlignment="1">
      <alignment horizontal="center"/>
    </xf>
    <xf numFmtId="0" fontId="18" fillId="13" borderId="0" xfId="4" applyFont="1" applyFill="1" applyAlignment="1">
      <alignment horizontal="center" vertical="center"/>
    </xf>
    <xf numFmtId="0" fontId="11" fillId="5" borderId="29" xfId="0" applyFont="1" applyFill="1" applyBorder="1" applyAlignment="1">
      <alignment horizontal="center" vertical="center"/>
    </xf>
    <xf numFmtId="0" fontId="11" fillId="5" borderId="30" xfId="0" applyFont="1" applyFill="1" applyBorder="1" applyAlignment="1">
      <alignment horizontal="center" vertical="center"/>
    </xf>
    <xf numFmtId="0" fontId="11" fillId="5" borderId="31" xfId="0" applyFont="1" applyFill="1" applyBorder="1" applyAlignment="1">
      <alignment horizontal="center" vertical="center"/>
    </xf>
    <xf numFmtId="0" fontId="17" fillId="12" borderId="55" xfId="0" applyFont="1" applyFill="1" applyBorder="1" applyAlignment="1">
      <alignment horizontal="center" vertical="center"/>
    </xf>
    <xf numFmtId="0" fontId="17" fillId="12" borderId="56" xfId="0" applyFont="1" applyFill="1" applyBorder="1" applyAlignment="1">
      <alignment horizontal="center" vertical="center"/>
    </xf>
    <xf numFmtId="0" fontId="17" fillId="12" borderId="57" xfId="0" applyFont="1" applyFill="1" applyBorder="1" applyAlignment="1">
      <alignment horizontal="center" vertical="center"/>
    </xf>
    <xf numFmtId="0" fontId="11" fillId="10" borderId="25" xfId="0" applyFont="1" applyFill="1" applyBorder="1" applyAlignment="1">
      <alignment horizontal="center" vertical="center"/>
    </xf>
    <xf numFmtId="0" fontId="11" fillId="10" borderId="26" xfId="0" applyFont="1" applyFill="1" applyBorder="1" applyAlignment="1">
      <alignment horizontal="center" vertical="center"/>
    </xf>
    <xf numFmtId="0" fontId="11" fillId="10" borderId="27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/>
    </xf>
    <xf numFmtId="0" fontId="10" fillId="4" borderId="5" xfId="0" applyFont="1" applyFill="1" applyBorder="1" applyAlignment="1">
      <alignment horizontal="center"/>
    </xf>
    <xf numFmtId="0" fontId="10" fillId="4" borderId="6" xfId="0" applyFont="1" applyFill="1" applyBorder="1" applyAlignment="1">
      <alignment horizontal="center"/>
    </xf>
    <xf numFmtId="0" fontId="4" fillId="4" borderId="22" xfId="2" applyFont="1" applyFill="1" applyBorder="1" applyAlignment="1">
      <alignment horizontal="center"/>
    </xf>
    <xf numFmtId="0" fontId="4" fillId="4" borderId="3" xfId="2" applyFont="1" applyFill="1" applyBorder="1" applyAlignment="1">
      <alignment horizontal="center"/>
    </xf>
    <xf numFmtId="0" fontId="5" fillId="14" borderId="63" xfId="2" applyFont="1" applyFill="1" applyBorder="1" applyAlignment="1">
      <alignment horizontal="center" vertical="center"/>
    </xf>
    <xf numFmtId="0" fontId="5" fillId="14" borderId="64" xfId="2" applyFont="1" applyFill="1" applyBorder="1" applyAlignment="1">
      <alignment horizontal="center" vertical="center"/>
    </xf>
    <xf numFmtId="0" fontId="5" fillId="14" borderId="66" xfId="2" applyFont="1" applyFill="1" applyBorder="1" applyAlignment="1">
      <alignment horizontal="center" vertical="center"/>
    </xf>
  </cellXfs>
  <cellStyles count="5">
    <cellStyle name="Calcul" xfId="1" builtinId="22"/>
    <cellStyle name="Lien hypertexte" xfId="4" builtinId="8"/>
    <cellStyle name="Normal" xfId="0" builtinId="0"/>
    <cellStyle name="Note" xfId="2" builtinId="10"/>
    <cellStyle name="Sortie" xfId="3" builtinId="21"/>
  </cellStyles>
  <dxfs count="2">
    <dxf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0000FF"/>
      <color rgb="FF00FF00"/>
      <color rgb="FF66FF33"/>
      <color rgb="FF3333FF"/>
      <color rgb="FF1C21F8"/>
      <color rgb="FFFFFF00"/>
      <color rgb="FF0F02B2"/>
      <color rgb="FFFF33CC"/>
      <color rgb="FF5CC9FA"/>
      <color rgb="FFF7891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11.jpeg"/><Relationship Id="rId3" Type="http://schemas.openxmlformats.org/officeDocument/2006/relationships/image" Target="../media/image6.jpeg"/><Relationship Id="rId7" Type="http://schemas.openxmlformats.org/officeDocument/2006/relationships/image" Target="../media/image10.jpe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6" Type="http://schemas.openxmlformats.org/officeDocument/2006/relationships/image" Target="../media/image9.JPG"/><Relationship Id="rId5" Type="http://schemas.openxmlformats.org/officeDocument/2006/relationships/image" Target="../media/image8.png"/><Relationship Id="rId4" Type="http://schemas.openxmlformats.org/officeDocument/2006/relationships/image" Target="../media/image7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25</xdr:col>
      <xdr:colOff>82379</xdr:colOff>
      <xdr:row>33</xdr:row>
      <xdr:rowOff>24662</xdr:rowOff>
    </xdr:from>
    <xdr:to>
      <xdr:col>27</xdr:col>
      <xdr:colOff>62449</xdr:colOff>
      <xdr:row>37</xdr:row>
      <xdr:rowOff>186342</xdr:rowOff>
    </xdr:to>
    <xdr:pic>
      <xdr:nvPicPr>
        <xdr:cNvPr id="10" name="Image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708629">
          <a:off x="6290438" y="7398133"/>
          <a:ext cx="957222" cy="946092"/>
        </a:xfrm>
        <a:prstGeom prst="rect">
          <a:avLst/>
        </a:prstGeom>
      </xdr:spPr>
    </xdr:pic>
    <xdr:clientData/>
  </xdr:twoCellAnchor>
  <xdr:twoCellAnchor editAs="oneCell">
    <xdr:from>
      <xdr:col>35</xdr:col>
      <xdr:colOff>169928</xdr:colOff>
      <xdr:row>0</xdr:row>
      <xdr:rowOff>351937</xdr:rowOff>
    </xdr:from>
    <xdr:to>
      <xdr:col>37</xdr:col>
      <xdr:colOff>313490</xdr:colOff>
      <xdr:row>4</xdr:row>
      <xdr:rowOff>181735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688601">
          <a:off x="10412104" y="351937"/>
          <a:ext cx="950386" cy="950386"/>
        </a:xfrm>
        <a:prstGeom prst="rect">
          <a:avLst/>
        </a:prstGeom>
      </xdr:spPr>
    </xdr:pic>
    <xdr:clientData/>
  </xdr:twoCellAnchor>
  <xdr:twoCellAnchor editAs="oneCell">
    <xdr:from>
      <xdr:col>37</xdr:col>
      <xdr:colOff>56033</xdr:colOff>
      <xdr:row>0</xdr:row>
      <xdr:rowOff>450664</xdr:rowOff>
    </xdr:from>
    <xdr:to>
      <xdr:col>38</xdr:col>
      <xdr:colOff>313269</xdr:colOff>
      <xdr:row>4</xdr:row>
      <xdr:rowOff>4482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05033" y="450664"/>
          <a:ext cx="660649" cy="658718"/>
        </a:xfrm>
        <a:prstGeom prst="rect">
          <a:avLst/>
        </a:prstGeom>
      </xdr:spPr>
    </xdr:pic>
    <xdr:clientData/>
  </xdr:twoCellAnchor>
  <xdr:twoCellAnchor editAs="oneCell">
    <xdr:from>
      <xdr:col>54</xdr:col>
      <xdr:colOff>302557</xdr:colOff>
      <xdr:row>32</xdr:row>
      <xdr:rowOff>0</xdr:rowOff>
    </xdr:from>
    <xdr:to>
      <xdr:col>60</xdr:col>
      <xdr:colOff>625286</xdr:colOff>
      <xdr:row>42</xdr:row>
      <xdr:rowOff>115981</xdr:rowOff>
    </xdr:to>
    <xdr:pic>
      <xdr:nvPicPr>
        <xdr:cNvPr id="14" name="Image 13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209557" y="7182971"/>
          <a:ext cx="2743200" cy="2124075"/>
        </a:xfrm>
        <a:prstGeom prst="rect">
          <a:avLst/>
        </a:prstGeom>
      </xdr:spPr>
    </xdr:pic>
    <xdr:clientData/>
  </xdr:twoCellAnchor>
  <xdr:twoCellAnchor editAs="oneCell">
    <xdr:from>
      <xdr:col>52</xdr:col>
      <xdr:colOff>11206</xdr:colOff>
      <xdr:row>27</xdr:row>
      <xdr:rowOff>78441</xdr:rowOff>
    </xdr:from>
    <xdr:to>
      <xdr:col>59</xdr:col>
      <xdr:colOff>44824</xdr:colOff>
      <xdr:row>48</xdr:row>
      <xdr:rowOff>61632</xdr:rowOff>
    </xdr:to>
    <xdr:pic>
      <xdr:nvPicPr>
        <xdr:cNvPr id="12" name="Image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11382" y="6208059"/>
          <a:ext cx="2857500" cy="424815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9525</xdr:colOff>
          <xdr:row>22</xdr:row>
          <xdr:rowOff>161925</xdr:rowOff>
        </xdr:from>
        <xdr:to>
          <xdr:col>26</xdr:col>
          <xdr:colOff>47625</xdr:colOff>
          <xdr:row>25</xdr:row>
          <xdr:rowOff>57150</xdr:rowOff>
        </xdr:to>
        <xdr:sp macro="" textlink="">
          <xdr:nvSpPr>
            <xdr:cNvPr id="2051" name="CommandButton1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9525</xdr:colOff>
          <xdr:row>25</xdr:row>
          <xdr:rowOff>95250</xdr:rowOff>
        </xdr:from>
        <xdr:to>
          <xdr:col>26</xdr:col>
          <xdr:colOff>47625</xdr:colOff>
          <xdr:row>27</xdr:row>
          <xdr:rowOff>28575</xdr:rowOff>
        </xdr:to>
        <xdr:sp macro="" textlink="">
          <xdr:nvSpPr>
            <xdr:cNvPr id="2052" name="CommandButton2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19050</xdr:colOff>
          <xdr:row>28</xdr:row>
          <xdr:rowOff>114300</xdr:rowOff>
        </xdr:from>
        <xdr:to>
          <xdr:col>26</xdr:col>
          <xdr:colOff>9525</xdr:colOff>
          <xdr:row>30</xdr:row>
          <xdr:rowOff>95250</xdr:rowOff>
        </xdr:to>
        <xdr:sp macro="" textlink="">
          <xdr:nvSpPr>
            <xdr:cNvPr id="2054" name="CommandButton3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1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32</xdr:col>
      <xdr:colOff>67235</xdr:colOff>
      <xdr:row>35</xdr:row>
      <xdr:rowOff>112059</xdr:rowOff>
    </xdr:from>
    <xdr:to>
      <xdr:col>32</xdr:col>
      <xdr:colOff>381560</xdr:colOff>
      <xdr:row>37</xdr:row>
      <xdr:rowOff>22971</xdr:rowOff>
    </xdr:to>
    <xdr:pic>
      <xdr:nvPicPr>
        <xdr:cNvPr id="16" name="Image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99176" y="7776883"/>
          <a:ext cx="314325" cy="314325"/>
        </a:xfrm>
        <a:prstGeom prst="rect">
          <a:avLst/>
        </a:prstGeom>
      </xdr:spPr>
    </xdr:pic>
    <xdr:clientData/>
  </xdr:twoCellAnchor>
  <xdr:twoCellAnchor editAs="oneCell">
    <xdr:from>
      <xdr:col>32</xdr:col>
      <xdr:colOff>33618</xdr:colOff>
      <xdr:row>36</xdr:row>
      <xdr:rowOff>201705</xdr:rowOff>
    </xdr:from>
    <xdr:to>
      <xdr:col>32</xdr:col>
      <xdr:colOff>395459</xdr:colOff>
      <xdr:row>39</xdr:row>
      <xdr:rowOff>132218</xdr:rowOff>
    </xdr:to>
    <xdr:pic>
      <xdr:nvPicPr>
        <xdr:cNvPr id="18" name="Image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80674">
          <a:off x="9065559" y="8057029"/>
          <a:ext cx="361841" cy="560283"/>
        </a:xfrm>
        <a:prstGeom prst="rect">
          <a:avLst/>
        </a:prstGeom>
      </xdr:spPr>
    </xdr:pic>
    <xdr:clientData/>
  </xdr:twoCellAnchor>
  <xdr:twoCellAnchor editAs="oneCell">
    <xdr:from>
      <xdr:col>32</xdr:col>
      <xdr:colOff>0</xdr:colOff>
      <xdr:row>44</xdr:row>
      <xdr:rowOff>47625</xdr:rowOff>
    </xdr:from>
    <xdr:to>
      <xdr:col>32</xdr:col>
      <xdr:colOff>342900</xdr:colOff>
      <xdr:row>44</xdr:row>
      <xdr:rowOff>178076</xdr:rowOff>
    </xdr:to>
    <xdr:pic>
      <xdr:nvPicPr>
        <xdr:cNvPr id="20" name="Image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0100" y="5162550"/>
          <a:ext cx="342900" cy="13045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.emf"/><Relationship Id="rId3" Type="http://schemas.openxmlformats.org/officeDocument/2006/relationships/hyperlink" Target="http://www.paris-turf.com/nos-offres-d-abonnements" TargetMode="External"/><Relationship Id="rId7" Type="http://schemas.openxmlformats.org/officeDocument/2006/relationships/control" Target="../activeX/activeX1.xml"/><Relationship Id="rId12" Type="http://schemas.openxmlformats.org/officeDocument/2006/relationships/image" Target="../media/image3.emf"/><Relationship Id="rId2" Type="http://schemas.openxmlformats.org/officeDocument/2006/relationships/hyperlink" Target="http://www.france-galop.com/fr/hommes-chevaux/classements" TargetMode="External"/><Relationship Id="rId1" Type="http://schemas.openxmlformats.org/officeDocument/2006/relationships/hyperlink" Target="https://www.france-pari.fr/quinte-paris-turf/" TargetMode="External"/><Relationship Id="rId6" Type="http://schemas.openxmlformats.org/officeDocument/2006/relationships/vmlDrawing" Target="../drawings/vmlDrawing1.vml"/><Relationship Id="rId11" Type="http://schemas.openxmlformats.org/officeDocument/2006/relationships/control" Target="../activeX/activeX3.xml"/><Relationship Id="rId5" Type="http://schemas.openxmlformats.org/officeDocument/2006/relationships/drawing" Target="../drawings/drawing1.xml"/><Relationship Id="rId10" Type="http://schemas.openxmlformats.org/officeDocument/2006/relationships/image" Target="../media/image2.emf"/><Relationship Id="rId4" Type="http://schemas.openxmlformats.org/officeDocument/2006/relationships/printerSettings" Target="../printerSettings/printerSettings1.bin"/><Relationship Id="rId9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U31"/>
  <sheetViews>
    <sheetView workbookViewId="0">
      <selection activeCell="L24" sqref="L24"/>
    </sheetView>
  </sheetViews>
  <sheetFormatPr baseColWidth="10" defaultRowHeight="15" x14ac:dyDescent="0.25"/>
  <cols>
    <col min="2" max="7" width="2.85546875" customWidth="1"/>
    <col min="13" max="18" width="2.85546875" customWidth="1"/>
  </cols>
  <sheetData>
    <row r="1" spans="1:21" x14ac:dyDescent="0.25">
      <c r="A1" s="2" t="s">
        <v>0</v>
      </c>
      <c r="B1" s="150" t="s">
        <v>1</v>
      </c>
      <c r="C1" s="150"/>
      <c r="D1" s="150"/>
      <c r="E1" s="150"/>
      <c r="F1" s="150"/>
      <c r="G1" s="150"/>
      <c r="H1" s="2" t="s">
        <v>2</v>
      </c>
      <c r="I1" s="2" t="s">
        <v>3</v>
      </c>
      <c r="J1" s="2" t="s">
        <v>4</v>
      </c>
      <c r="K1" s="1"/>
      <c r="M1" s="150" t="s">
        <v>1</v>
      </c>
      <c r="N1" s="150"/>
      <c r="O1" s="150"/>
      <c r="P1" s="150"/>
      <c r="Q1" s="150"/>
      <c r="R1" s="150"/>
      <c r="S1" s="3" t="s">
        <v>2</v>
      </c>
      <c r="T1" s="3" t="s">
        <v>3</v>
      </c>
      <c r="U1" s="3" t="s">
        <v>4</v>
      </c>
    </row>
    <row r="2" spans="1:21" x14ac:dyDescent="0.25">
      <c r="A2" s="4">
        <v>1</v>
      </c>
      <c r="B2" s="4">
        <v>0</v>
      </c>
      <c r="C2" s="4">
        <v>3</v>
      </c>
      <c r="D2" s="4">
        <v>0</v>
      </c>
      <c r="E2" s="4">
        <v>0</v>
      </c>
      <c r="F2" s="4">
        <v>0</v>
      </c>
      <c r="G2" s="4">
        <v>0</v>
      </c>
      <c r="H2" s="4">
        <v>4</v>
      </c>
      <c r="I2" s="4">
        <v>2</v>
      </c>
      <c r="J2" s="4">
        <v>4.5</v>
      </c>
      <c r="L2" s="4">
        <v>8</v>
      </c>
      <c r="M2" s="4">
        <v>1</v>
      </c>
      <c r="N2" s="4">
        <v>4</v>
      </c>
      <c r="O2" s="4">
        <v>0</v>
      </c>
      <c r="P2" s="4">
        <v>7</v>
      </c>
      <c r="Q2" s="4">
        <v>0</v>
      </c>
      <c r="R2" s="4">
        <v>6</v>
      </c>
      <c r="S2" s="4">
        <v>10</v>
      </c>
      <c r="T2" s="4">
        <v>5</v>
      </c>
      <c r="U2" s="4">
        <v>4</v>
      </c>
    </row>
    <row r="3" spans="1:21" x14ac:dyDescent="0.25">
      <c r="A3" s="4">
        <v>2</v>
      </c>
      <c r="B3" s="4"/>
      <c r="C3" s="4"/>
      <c r="D3" s="4"/>
      <c r="E3" s="4"/>
      <c r="F3" s="4"/>
      <c r="G3" s="4"/>
      <c r="H3" s="4"/>
      <c r="I3" s="4"/>
      <c r="J3" s="4"/>
      <c r="L3" s="4">
        <v>14</v>
      </c>
      <c r="M3" s="4">
        <v>4</v>
      </c>
      <c r="N3" s="4">
        <v>6</v>
      </c>
      <c r="O3" s="4">
        <v>2</v>
      </c>
      <c r="P3" s="4">
        <v>5</v>
      </c>
      <c r="Q3" s="4">
        <v>6</v>
      </c>
      <c r="R3" s="4">
        <v>5</v>
      </c>
      <c r="S3" s="4">
        <v>92</v>
      </c>
      <c r="T3" s="4">
        <v>4</v>
      </c>
      <c r="U3" s="4">
        <v>16</v>
      </c>
    </row>
    <row r="4" spans="1:21" x14ac:dyDescent="0.25">
      <c r="A4" s="4">
        <v>3</v>
      </c>
      <c r="B4" s="4"/>
      <c r="C4" s="4"/>
      <c r="D4" s="4"/>
      <c r="E4" s="4"/>
      <c r="F4" s="4"/>
      <c r="G4" s="4"/>
      <c r="H4" s="4"/>
      <c r="I4" s="4"/>
      <c r="J4" s="4"/>
      <c r="L4" s="4">
        <v>12</v>
      </c>
      <c r="M4" s="4">
        <v>6</v>
      </c>
      <c r="N4" s="4">
        <v>7</v>
      </c>
      <c r="O4" s="4">
        <v>9</v>
      </c>
      <c r="P4" s="4">
        <v>5</v>
      </c>
      <c r="Q4" s="4">
        <v>3</v>
      </c>
      <c r="R4" s="4">
        <v>4</v>
      </c>
      <c r="S4" s="4">
        <v>8</v>
      </c>
      <c r="T4" s="4">
        <v>3</v>
      </c>
      <c r="U4" s="4">
        <v>8</v>
      </c>
    </row>
    <row r="5" spans="1:21" x14ac:dyDescent="0.25">
      <c r="A5" s="4">
        <v>4</v>
      </c>
      <c r="B5" s="4">
        <v>9</v>
      </c>
      <c r="C5" s="4">
        <v>0</v>
      </c>
      <c r="D5" s="4">
        <v>9</v>
      </c>
      <c r="E5" s="4">
        <v>2</v>
      </c>
      <c r="F5" s="4">
        <v>0</v>
      </c>
      <c r="G5" s="4">
        <v>0</v>
      </c>
      <c r="H5" s="4">
        <v>36</v>
      </c>
      <c r="I5" s="4">
        <v>3</v>
      </c>
      <c r="J5" s="4">
        <v>8</v>
      </c>
      <c r="L5" s="4">
        <v>4</v>
      </c>
      <c r="M5" s="4">
        <v>9</v>
      </c>
      <c r="N5" s="4">
        <v>0</v>
      </c>
      <c r="O5" s="4">
        <v>9</v>
      </c>
      <c r="P5" s="4">
        <v>2</v>
      </c>
      <c r="Q5" s="4">
        <v>0</v>
      </c>
      <c r="R5" s="4">
        <v>0</v>
      </c>
      <c r="S5" s="4">
        <v>36</v>
      </c>
      <c r="T5" s="4">
        <v>3</v>
      </c>
      <c r="U5" s="4">
        <v>8</v>
      </c>
    </row>
    <row r="6" spans="1:21" x14ac:dyDescent="0.25">
      <c r="A6" s="4">
        <v>5</v>
      </c>
      <c r="B6" s="4">
        <v>4</v>
      </c>
      <c r="C6" s="4">
        <v>4</v>
      </c>
      <c r="D6" s="4">
        <v>0</v>
      </c>
      <c r="E6" s="4">
        <v>0</v>
      </c>
      <c r="F6" s="4">
        <v>8</v>
      </c>
      <c r="G6" s="4"/>
      <c r="H6" s="4">
        <v>32</v>
      </c>
      <c r="I6" s="4">
        <v>2</v>
      </c>
      <c r="J6" s="4">
        <v>9</v>
      </c>
      <c r="L6" s="4">
        <v>5</v>
      </c>
      <c r="M6" s="4">
        <v>4</v>
      </c>
      <c r="N6" s="4">
        <v>4</v>
      </c>
      <c r="O6" s="4">
        <v>0</v>
      </c>
      <c r="P6" s="4">
        <v>0</v>
      </c>
      <c r="Q6" s="4">
        <v>8</v>
      </c>
      <c r="R6" s="4"/>
      <c r="S6" s="4">
        <v>32</v>
      </c>
      <c r="T6" s="4">
        <v>2</v>
      </c>
      <c r="U6" s="4">
        <v>9</v>
      </c>
    </row>
    <row r="7" spans="1:21" x14ac:dyDescent="0.25">
      <c r="A7" s="4">
        <v>6</v>
      </c>
      <c r="B7" s="4">
        <v>0</v>
      </c>
      <c r="C7" s="4">
        <v>0</v>
      </c>
      <c r="D7" s="4">
        <v>0</v>
      </c>
      <c r="E7" s="4">
        <v>9</v>
      </c>
      <c r="F7" s="4">
        <v>0</v>
      </c>
      <c r="G7" s="4">
        <v>0</v>
      </c>
      <c r="H7" s="4">
        <v>8</v>
      </c>
      <c r="I7" s="4">
        <v>0</v>
      </c>
      <c r="J7" s="4">
        <v>25</v>
      </c>
      <c r="L7" s="4">
        <v>1</v>
      </c>
      <c r="M7" s="4">
        <v>0</v>
      </c>
      <c r="N7" s="4">
        <v>3</v>
      </c>
      <c r="O7" s="4">
        <v>0</v>
      </c>
      <c r="P7" s="4">
        <v>0</v>
      </c>
      <c r="Q7" s="4">
        <v>0</v>
      </c>
      <c r="R7" s="4">
        <v>0</v>
      </c>
      <c r="S7" s="4">
        <v>4</v>
      </c>
      <c r="T7" s="4">
        <v>2</v>
      </c>
      <c r="U7" s="4">
        <v>4.5</v>
      </c>
    </row>
    <row r="8" spans="1:21" x14ac:dyDescent="0.25">
      <c r="A8" s="4">
        <v>7</v>
      </c>
      <c r="B8" s="4"/>
      <c r="C8" s="4"/>
      <c r="D8" s="4"/>
      <c r="E8" s="4"/>
      <c r="F8" s="4"/>
      <c r="G8" s="4"/>
      <c r="H8" s="4"/>
      <c r="I8" s="4"/>
      <c r="J8" s="4"/>
      <c r="L8" s="4">
        <v>9</v>
      </c>
      <c r="M8" s="4">
        <v>0</v>
      </c>
      <c r="N8" s="4">
        <v>0</v>
      </c>
      <c r="O8" s="4">
        <v>7</v>
      </c>
      <c r="P8" s="4">
        <v>8</v>
      </c>
      <c r="Q8" s="4">
        <v>5</v>
      </c>
      <c r="R8" s="4">
        <v>0</v>
      </c>
      <c r="S8" s="4">
        <v>45</v>
      </c>
      <c r="T8" s="4">
        <v>0</v>
      </c>
      <c r="U8" s="4">
        <v>27</v>
      </c>
    </row>
    <row r="9" spans="1:21" x14ac:dyDescent="0.25">
      <c r="A9" s="4">
        <v>8</v>
      </c>
      <c r="B9" s="4">
        <v>1</v>
      </c>
      <c r="C9" s="4">
        <v>4</v>
      </c>
      <c r="D9" s="4">
        <v>0</v>
      </c>
      <c r="E9" s="4">
        <v>7</v>
      </c>
      <c r="F9" s="4">
        <v>0</v>
      </c>
      <c r="G9" s="4">
        <v>6</v>
      </c>
      <c r="H9" s="4">
        <v>10</v>
      </c>
      <c r="I9" s="4">
        <v>5</v>
      </c>
      <c r="J9" s="4">
        <v>4</v>
      </c>
      <c r="L9" s="4">
        <v>13</v>
      </c>
      <c r="M9" s="4">
        <v>0</v>
      </c>
      <c r="N9" s="4">
        <v>9</v>
      </c>
      <c r="O9" s="4">
        <v>0</v>
      </c>
      <c r="P9" s="4">
        <v>9</v>
      </c>
      <c r="Q9" s="4">
        <v>0</v>
      </c>
      <c r="R9" s="4">
        <v>5</v>
      </c>
      <c r="S9" s="4">
        <v>13</v>
      </c>
      <c r="T9" s="4">
        <v>0</v>
      </c>
      <c r="U9" s="4">
        <v>25</v>
      </c>
    </row>
    <row r="10" spans="1:21" x14ac:dyDescent="0.25">
      <c r="A10" s="4">
        <v>9</v>
      </c>
      <c r="B10" s="4">
        <v>0</v>
      </c>
      <c r="C10" s="4">
        <v>0</v>
      </c>
      <c r="D10" s="4">
        <v>7</v>
      </c>
      <c r="E10" s="4">
        <v>8</v>
      </c>
      <c r="F10" s="4">
        <v>5</v>
      </c>
      <c r="G10" s="4">
        <v>0</v>
      </c>
      <c r="H10" s="4">
        <v>45</v>
      </c>
      <c r="I10" s="4">
        <v>0</v>
      </c>
      <c r="J10" s="4">
        <v>27</v>
      </c>
      <c r="L10" s="4">
        <v>6</v>
      </c>
      <c r="M10" s="4">
        <v>0</v>
      </c>
      <c r="N10" s="4">
        <v>0</v>
      </c>
      <c r="O10" s="4">
        <v>0</v>
      </c>
      <c r="P10" s="4">
        <v>9</v>
      </c>
      <c r="Q10" s="4">
        <v>0</v>
      </c>
      <c r="R10" s="4">
        <v>0</v>
      </c>
      <c r="S10" s="4">
        <v>8</v>
      </c>
      <c r="T10" s="4">
        <v>0</v>
      </c>
      <c r="U10" s="4">
        <v>25</v>
      </c>
    </row>
    <row r="11" spans="1:21" x14ac:dyDescent="0.25">
      <c r="A11" s="4">
        <v>10</v>
      </c>
      <c r="B11" s="4">
        <v>0</v>
      </c>
      <c r="C11" s="4">
        <v>0</v>
      </c>
      <c r="D11" s="4">
        <v>9</v>
      </c>
      <c r="E11" s="4">
        <v>8</v>
      </c>
      <c r="F11" s="4"/>
      <c r="G11" s="4"/>
      <c r="H11" s="4">
        <v>31</v>
      </c>
      <c r="I11" s="4">
        <v>0</v>
      </c>
      <c r="J11" s="4">
        <v>16</v>
      </c>
      <c r="L11" s="4">
        <v>10</v>
      </c>
      <c r="M11" s="4">
        <v>0</v>
      </c>
      <c r="N11" s="4">
        <v>0</v>
      </c>
      <c r="O11" s="4">
        <v>9</v>
      </c>
      <c r="P11" s="4">
        <v>8</v>
      </c>
      <c r="Q11" s="4"/>
      <c r="R11" s="4"/>
      <c r="S11" s="4">
        <v>31</v>
      </c>
      <c r="T11" s="4">
        <v>0</v>
      </c>
      <c r="U11" s="4">
        <v>16</v>
      </c>
    </row>
    <row r="12" spans="1:21" x14ac:dyDescent="0.25">
      <c r="A12" s="4">
        <v>11</v>
      </c>
      <c r="B12" s="4">
        <v>0</v>
      </c>
      <c r="C12" s="4">
        <v>8</v>
      </c>
      <c r="D12" s="4">
        <v>7</v>
      </c>
      <c r="E12" s="4">
        <v>5</v>
      </c>
      <c r="F12" s="4">
        <v>0</v>
      </c>
      <c r="G12" s="4"/>
      <c r="H12" s="4">
        <v>18</v>
      </c>
      <c r="I12" s="4">
        <v>0</v>
      </c>
      <c r="J12" s="4">
        <v>14</v>
      </c>
      <c r="L12" s="4">
        <v>11</v>
      </c>
      <c r="M12" s="4">
        <v>0</v>
      </c>
      <c r="N12" s="4">
        <v>8</v>
      </c>
      <c r="O12" s="4">
        <v>7</v>
      </c>
      <c r="P12" s="4">
        <v>5</v>
      </c>
      <c r="Q12" s="4">
        <v>0</v>
      </c>
      <c r="R12" s="4"/>
      <c r="S12" s="4">
        <v>18</v>
      </c>
      <c r="T12" s="4">
        <v>0</v>
      </c>
      <c r="U12" s="4">
        <v>14</v>
      </c>
    </row>
    <row r="13" spans="1:21" x14ac:dyDescent="0.25">
      <c r="A13" s="4">
        <v>12</v>
      </c>
      <c r="B13" s="4">
        <v>6</v>
      </c>
      <c r="C13" s="4">
        <v>7</v>
      </c>
      <c r="D13" s="4">
        <v>9</v>
      </c>
      <c r="E13" s="4">
        <v>5</v>
      </c>
      <c r="F13" s="4">
        <v>3</v>
      </c>
      <c r="G13" s="4">
        <v>4</v>
      </c>
      <c r="H13" s="4">
        <v>8</v>
      </c>
      <c r="I13" s="4">
        <v>3</v>
      </c>
      <c r="J13" s="4">
        <v>8</v>
      </c>
      <c r="L13" s="4"/>
      <c r="M13" s="4"/>
      <c r="N13" s="4"/>
      <c r="O13" s="4"/>
      <c r="P13" s="4"/>
      <c r="Q13" s="4"/>
      <c r="R13" s="4"/>
      <c r="S13" s="4"/>
      <c r="T13" s="4"/>
      <c r="U13" s="4"/>
    </row>
    <row r="14" spans="1:21" x14ac:dyDescent="0.25">
      <c r="A14" s="4">
        <v>13</v>
      </c>
      <c r="B14" s="4">
        <v>0</v>
      </c>
      <c r="C14" s="4">
        <v>9</v>
      </c>
      <c r="D14" s="4">
        <v>0</v>
      </c>
      <c r="E14" s="4">
        <v>9</v>
      </c>
      <c r="F14" s="4">
        <v>0</v>
      </c>
      <c r="G14" s="4">
        <v>5</v>
      </c>
      <c r="H14" s="4">
        <v>13</v>
      </c>
      <c r="I14" s="4">
        <v>0</v>
      </c>
      <c r="J14" s="4">
        <v>25</v>
      </c>
      <c r="L14" s="4"/>
      <c r="M14" s="4"/>
      <c r="N14" s="4"/>
      <c r="O14" s="4"/>
      <c r="P14" s="4"/>
      <c r="Q14" s="4"/>
      <c r="R14" s="4"/>
      <c r="S14" s="4"/>
      <c r="T14" s="4"/>
      <c r="U14" s="4"/>
    </row>
    <row r="15" spans="1:21" x14ac:dyDescent="0.25">
      <c r="A15" s="4">
        <v>14</v>
      </c>
      <c r="B15" s="4">
        <v>4</v>
      </c>
      <c r="C15" s="4">
        <v>6</v>
      </c>
      <c r="D15" s="4">
        <v>2</v>
      </c>
      <c r="E15" s="4">
        <v>5</v>
      </c>
      <c r="F15" s="4">
        <v>6</v>
      </c>
      <c r="G15" s="4">
        <v>5</v>
      </c>
      <c r="H15" s="4">
        <v>92</v>
      </c>
      <c r="I15" s="4">
        <v>4</v>
      </c>
      <c r="J15" s="4">
        <v>16</v>
      </c>
      <c r="L15" s="4"/>
      <c r="M15" s="4"/>
      <c r="N15" s="4"/>
      <c r="O15" s="4"/>
      <c r="P15" s="4"/>
      <c r="Q15" s="4"/>
      <c r="R15" s="4"/>
      <c r="S15" s="4"/>
      <c r="T15" s="4"/>
      <c r="U15" s="4"/>
    </row>
    <row r="17" spans="8:15" x14ac:dyDescent="0.25">
      <c r="H17" t="s">
        <v>5</v>
      </c>
      <c r="L17" t="s">
        <v>16</v>
      </c>
      <c r="M17" s="1">
        <v>8</v>
      </c>
      <c r="N17" s="1">
        <v>14</v>
      </c>
      <c r="O17" s="1">
        <v>5</v>
      </c>
    </row>
    <row r="18" spans="8:15" x14ac:dyDescent="0.25">
      <c r="H18" t="s">
        <v>6</v>
      </c>
    </row>
    <row r="19" spans="8:15" x14ac:dyDescent="0.25">
      <c r="H19" t="s">
        <v>7</v>
      </c>
    </row>
    <row r="20" spans="8:15" x14ac:dyDescent="0.25">
      <c r="H20" t="s">
        <v>8</v>
      </c>
    </row>
    <row r="21" spans="8:15" x14ac:dyDescent="0.25">
      <c r="H21" t="s">
        <v>9</v>
      </c>
    </row>
    <row r="23" spans="8:15" x14ac:dyDescent="0.25">
      <c r="H23" t="s">
        <v>10</v>
      </c>
    </row>
    <row r="24" spans="8:15" x14ac:dyDescent="0.25">
      <c r="H24" t="s">
        <v>7</v>
      </c>
    </row>
    <row r="25" spans="8:15" x14ac:dyDescent="0.25">
      <c r="H25" t="s">
        <v>11</v>
      </c>
    </row>
    <row r="26" spans="8:15" x14ac:dyDescent="0.25">
      <c r="H26" t="s">
        <v>13</v>
      </c>
    </row>
    <row r="28" spans="8:15" x14ac:dyDescent="0.25">
      <c r="H28" t="s">
        <v>12</v>
      </c>
    </row>
    <row r="29" spans="8:15" x14ac:dyDescent="0.25">
      <c r="H29" t="s">
        <v>7</v>
      </c>
    </row>
    <row r="30" spans="8:15" x14ac:dyDescent="0.25">
      <c r="H30" t="s">
        <v>14</v>
      </c>
    </row>
    <row r="31" spans="8:15" x14ac:dyDescent="0.25">
      <c r="H31" t="s">
        <v>15</v>
      </c>
    </row>
  </sheetData>
  <mergeCells count="2">
    <mergeCell ref="B1:G1"/>
    <mergeCell ref="M1:R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BU222"/>
  <sheetViews>
    <sheetView tabSelected="1" zoomScale="85" zoomScaleNormal="85" workbookViewId="0">
      <selection activeCell="W5" sqref="W5"/>
    </sheetView>
  </sheetViews>
  <sheetFormatPr baseColWidth="10" defaultColWidth="11.42578125" defaultRowHeight="15" x14ac:dyDescent="0.25"/>
  <cols>
    <col min="1" max="1" width="8.7109375" style="13" customWidth="1"/>
    <col min="2" max="10" width="6" style="13" customWidth="1"/>
    <col min="11" max="11" width="5.7109375" style="13" customWidth="1"/>
    <col min="12" max="20" width="8.7109375" style="13" hidden="1" customWidth="1"/>
    <col min="21" max="21" width="8.140625" style="13" hidden="1" customWidth="1"/>
    <col min="22" max="26" width="6" style="13" customWidth="1"/>
    <col min="27" max="27" width="8.42578125" style="13" bestFit="1" customWidth="1"/>
    <col min="28" max="45" width="6" style="13" customWidth="1"/>
    <col min="46" max="46" width="6.28515625" style="13" customWidth="1"/>
    <col min="47" max="47" width="6.85546875" style="13" customWidth="1"/>
    <col min="48" max="60" width="6" style="13" customWidth="1"/>
    <col min="61" max="61" width="11.42578125" style="13"/>
    <col min="62" max="73" width="6" style="13" customWidth="1"/>
    <col min="74" max="16384" width="11.42578125" style="13"/>
  </cols>
  <sheetData>
    <row r="1" spans="1:73" ht="37.5" thickTop="1" thickBot="1" x14ac:dyDescent="0.3">
      <c r="A1" s="260" t="s">
        <v>28</v>
      </c>
      <c r="B1" s="261"/>
      <c r="C1" s="261"/>
      <c r="D1" s="261"/>
      <c r="E1" s="261"/>
      <c r="F1" s="261"/>
      <c r="G1" s="261"/>
      <c r="H1" s="261"/>
      <c r="I1" s="261"/>
      <c r="J1" s="262"/>
      <c r="L1" s="10"/>
      <c r="M1" s="266" t="s">
        <v>21</v>
      </c>
      <c r="N1" s="267"/>
      <c r="O1" s="267"/>
      <c r="P1" s="267"/>
      <c r="Q1" s="267"/>
      <c r="R1" s="267"/>
      <c r="S1" s="268"/>
      <c r="T1" s="11"/>
      <c r="U1" s="12"/>
      <c r="AC1" s="256" t="s">
        <v>26</v>
      </c>
      <c r="AD1" s="256"/>
      <c r="AE1" s="256"/>
      <c r="AF1" s="256"/>
    </row>
    <row r="2" spans="1:73" ht="16.5" thickTop="1" thickBot="1" x14ac:dyDescent="0.3">
      <c r="A2" s="14"/>
      <c r="B2" s="15"/>
      <c r="C2" s="15"/>
      <c r="D2" s="15"/>
      <c r="E2" s="15"/>
      <c r="F2" s="15"/>
      <c r="G2" s="15"/>
      <c r="H2" s="15"/>
      <c r="I2" s="15"/>
      <c r="J2" s="15"/>
      <c r="L2" s="14"/>
      <c r="M2" s="15"/>
      <c r="N2" s="15"/>
      <c r="O2" s="15"/>
      <c r="P2" s="15"/>
      <c r="Q2" s="15"/>
      <c r="R2" s="15"/>
      <c r="S2" s="15"/>
      <c r="T2" s="15"/>
      <c r="U2" s="16"/>
      <c r="W2" s="253" t="s">
        <v>22</v>
      </c>
      <c r="X2" s="254"/>
      <c r="Y2" s="254"/>
      <c r="Z2" s="255"/>
      <c r="AC2" s="256"/>
      <c r="AD2" s="256"/>
      <c r="AE2" s="256"/>
      <c r="AF2" s="256"/>
    </row>
    <row r="3" spans="1:73" ht="16.5" thickTop="1" thickBot="1" x14ac:dyDescent="0.3">
      <c r="A3" s="74" t="s">
        <v>18</v>
      </c>
      <c r="B3" s="271" t="s">
        <v>1</v>
      </c>
      <c r="C3" s="272"/>
      <c r="D3" s="272"/>
      <c r="E3" s="272"/>
      <c r="F3" s="272"/>
      <c r="G3" s="273"/>
      <c r="H3" s="72" t="s">
        <v>17</v>
      </c>
      <c r="I3" s="72" t="s">
        <v>19</v>
      </c>
      <c r="J3" s="73" t="s">
        <v>20</v>
      </c>
      <c r="K3" s="79" t="s">
        <v>29</v>
      </c>
      <c r="L3" s="17" t="s">
        <v>18</v>
      </c>
      <c r="M3" s="269" t="s">
        <v>1</v>
      </c>
      <c r="N3" s="270"/>
      <c r="O3" s="270"/>
      <c r="P3" s="270"/>
      <c r="Q3" s="270"/>
      <c r="R3" s="270"/>
      <c r="S3" s="18" t="s">
        <v>17</v>
      </c>
      <c r="T3" s="18" t="s">
        <v>19</v>
      </c>
      <c r="U3" s="19" t="s">
        <v>20</v>
      </c>
      <c r="W3" s="52" t="s">
        <v>18</v>
      </c>
      <c r="X3" s="59" t="s">
        <v>17</v>
      </c>
      <c r="Y3" s="59" t="s">
        <v>19</v>
      </c>
      <c r="Z3" s="60" t="s">
        <v>20</v>
      </c>
      <c r="AC3" s="256"/>
      <c r="AD3" s="256"/>
      <c r="AE3" s="256"/>
      <c r="AF3" s="256"/>
    </row>
    <row r="4" spans="1:73" ht="16.5" thickTop="1" thickBot="1" x14ac:dyDescent="0.3">
      <c r="A4" s="71" t="s">
        <v>0</v>
      </c>
      <c r="B4" s="20">
        <v>1</v>
      </c>
      <c r="C4" s="21">
        <v>2</v>
      </c>
      <c r="D4" s="21">
        <v>3</v>
      </c>
      <c r="E4" s="21">
        <v>4</v>
      </c>
      <c r="F4" s="21">
        <v>5</v>
      </c>
      <c r="G4" s="22">
        <v>6</v>
      </c>
      <c r="H4" s="59" t="s">
        <v>2</v>
      </c>
      <c r="I4" s="59" t="s">
        <v>3</v>
      </c>
      <c r="J4" s="78" t="s">
        <v>18</v>
      </c>
      <c r="K4" s="80"/>
      <c r="L4" s="17" t="s">
        <v>0</v>
      </c>
      <c r="M4" s="20">
        <v>1</v>
      </c>
      <c r="N4" s="21">
        <v>2</v>
      </c>
      <c r="O4" s="21">
        <v>3</v>
      </c>
      <c r="P4" s="21">
        <v>4</v>
      </c>
      <c r="Q4" s="21">
        <v>5</v>
      </c>
      <c r="R4" s="22">
        <v>6</v>
      </c>
      <c r="S4" s="18" t="s">
        <v>2</v>
      </c>
      <c r="T4" s="18" t="s">
        <v>3</v>
      </c>
      <c r="U4" s="19" t="s">
        <v>18</v>
      </c>
      <c r="W4" s="54" t="s">
        <v>0</v>
      </c>
      <c r="X4" s="18" t="s">
        <v>2</v>
      </c>
      <c r="Y4" s="18" t="s">
        <v>3</v>
      </c>
      <c r="Z4" s="53" t="s">
        <v>18</v>
      </c>
      <c r="BJ4" s="104"/>
      <c r="BK4" s="104"/>
      <c r="BL4" s="104"/>
      <c r="BM4" s="104"/>
      <c r="BN4" s="104"/>
      <c r="BO4" s="104"/>
      <c r="BP4" s="104"/>
      <c r="BQ4" s="104"/>
      <c r="BR4" s="104"/>
      <c r="BS4" s="104"/>
      <c r="BT4" s="104"/>
      <c r="BU4" s="104"/>
    </row>
    <row r="5" spans="1:73" ht="16.5" customHeight="1" thickTop="1" thickBot="1" x14ac:dyDescent="0.3">
      <c r="A5" s="64">
        <v>1</v>
      </c>
      <c r="B5" s="24">
        <v>8</v>
      </c>
      <c r="C5" s="24">
        <v>1</v>
      </c>
      <c r="D5" s="24">
        <v>2</v>
      </c>
      <c r="E5" s="24"/>
      <c r="F5" s="24"/>
      <c r="G5" s="24"/>
      <c r="H5" s="62">
        <v>96</v>
      </c>
      <c r="I5" s="5"/>
      <c r="J5" s="75">
        <v>20</v>
      </c>
      <c r="K5" s="81"/>
      <c r="L5" s="23">
        <v>1</v>
      </c>
      <c r="M5" s="24">
        <f t="shared" ref="M5:R5" si="0">IF(B5=0,5,IF(B5&gt;=5,5,B5))</f>
        <v>5</v>
      </c>
      <c r="N5" s="24">
        <f t="shared" si="0"/>
        <v>1</v>
      </c>
      <c r="O5" s="24">
        <f t="shared" si="0"/>
        <v>2</v>
      </c>
      <c r="P5" s="24">
        <f t="shared" si="0"/>
        <v>5</v>
      </c>
      <c r="Q5" s="24">
        <f t="shared" si="0"/>
        <v>5</v>
      </c>
      <c r="R5" s="24">
        <f t="shared" si="0"/>
        <v>5</v>
      </c>
      <c r="S5" s="5">
        <f t="shared" ref="S5:S22" si="1">H5</f>
        <v>96</v>
      </c>
      <c r="T5" s="5">
        <f t="shared" ref="T5:T22" si="2">(5-M5)+(5-N5)+(5-O5)+(5-P5)+(5-Q5)+(5-R5)</f>
        <v>7</v>
      </c>
      <c r="U5" s="6">
        <f>J5</f>
        <v>20</v>
      </c>
      <c r="W5" s="149"/>
      <c r="X5" s="5">
        <v>0</v>
      </c>
      <c r="Y5" s="5">
        <v>13</v>
      </c>
      <c r="Z5" s="55">
        <v>7.3</v>
      </c>
      <c r="AB5" s="36"/>
      <c r="AC5" s="37"/>
      <c r="AD5" s="37"/>
      <c r="AE5" s="37"/>
      <c r="AF5" s="37"/>
      <c r="AG5" s="37"/>
      <c r="AH5" s="37"/>
      <c r="AI5" s="37"/>
      <c r="AJ5" s="37"/>
      <c r="AK5" s="37"/>
      <c r="AL5" s="37"/>
      <c r="AM5" s="37"/>
      <c r="AN5" s="37"/>
      <c r="AO5" s="38"/>
      <c r="AQ5" s="34"/>
      <c r="AR5" s="34"/>
      <c r="AT5" s="28"/>
      <c r="AU5" s="28"/>
      <c r="AV5" s="28"/>
      <c r="AW5" s="28"/>
      <c r="AX5" s="28"/>
      <c r="AY5" s="28"/>
      <c r="AZ5" s="28"/>
      <c r="BA5" s="28"/>
      <c r="BB5" s="28"/>
      <c r="BC5" s="28"/>
      <c r="BD5" s="28"/>
      <c r="BJ5" s="104"/>
      <c r="BK5" s="104"/>
      <c r="BL5" s="104"/>
      <c r="BM5" s="104"/>
      <c r="BN5" s="104"/>
      <c r="BO5" s="104"/>
      <c r="BP5" s="104"/>
      <c r="BQ5" s="166" t="s">
        <v>59</v>
      </c>
      <c r="BR5" s="167"/>
      <c r="BS5" s="167"/>
      <c r="BT5" s="168"/>
      <c r="BU5" s="104"/>
    </row>
    <row r="6" spans="1:73" ht="15.95" customHeight="1" thickTop="1" thickBot="1" x14ac:dyDescent="0.3">
      <c r="A6" s="64">
        <v>2</v>
      </c>
      <c r="B6" s="24">
        <v>3</v>
      </c>
      <c r="C6" s="24"/>
      <c r="D6" s="24"/>
      <c r="E6" s="24"/>
      <c r="F6" s="24"/>
      <c r="G6" s="24"/>
      <c r="H6" s="62">
        <v>178</v>
      </c>
      <c r="I6" s="5"/>
      <c r="J6" s="75">
        <v>5.25</v>
      </c>
      <c r="K6" s="81"/>
      <c r="L6" s="25">
        <v>2</v>
      </c>
      <c r="M6" s="24">
        <f t="shared" ref="M6:M22" si="3">IF(B6=0,5,IF(B6&gt;=5,5,B6))</f>
        <v>3</v>
      </c>
      <c r="N6" s="24">
        <f t="shared" ref="N6:N22" si="4">IF(C6=0,5,IF(C6&gt;=5,5,C6))</f>
        <v>5</v>
      </c>
      <c r="O6" s="24">
        <f t="shared" ref="O6:O22" si="5">IF(D6=0,5,IF(D6&gt;=5,5,D6))</f>
        <v>5</v>
      </c>
      <c r="P6" s="24">
        <f t="shared" ref="P6:P22" si="6">IF(E6=0,5,IF(E6&gt;=5,5,E6))</f>
        <v>5</v>
      </c>
      <c r="Q6" s="24">
        <f t="shared" ref="Q6:Q22" si="7">IF(F6=0,5,IF(F6&gt;=5,5,F6))</f>
        <v>5</v>
      </c>
      <c r="R6" s="24">
        <f t="shared" ref="R6:R22" si="8">IF(G6=0,5,IF(G6&gt;=5,5,G6))</f>
        <v>5</v>
      </c>
      <c r="S6" s="5">
        <f t="shared" si="1"/>
        <v>178</v>
      </c>
      <c r="T6" s="5">
        <f t="shared" si="2"/>
        <v>2</v>
      </c>
      <c r="U6" s="6">
        <f t="shared" ref="U6:U22" si="9">J6</f>
        <v>5.25</v>
      </c>
      <c r="W6" s="149"/>
      <c r="X6" s="5">
        <v>25</v>
      </c>
      <c r="Y6" s="5">
        <v>13</v>
      </c>
      <c r="Z6" s="55">
        <v>4.75</v>
      </c>
      <c r="AB6" s="39"/>
      <c r="AC6" s="35" t="s">
        <v>27</v>
      </c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40"/>
      <c r="AP6" s="35"/>
      <c r="BJ6" s="119"/>
      <c r="BK6" s="104"/>
      <c r="BL6" s="104"/>
      <c r="BM6" s="104"/>
      <c r="BN6" s="104"/>
      <c r="BO6" s="104"/>
      <c r="BP6" s="104"/>
      <c r="BQ6" s="105">
        <v>0</v>
      </c>
      <c r="BR6" s="106"/>
      <c r="BS6" s="205" t="s">
        <v>60</v>
      </c>
      <c r="BT6" s="206"/>
      <c r="BU6" s="104"/>
    </row>
    <row r="7" spans="1:73" ht="16.5" thickTop="1" thickBot="1" x14ac:dyDescent="0.3">
      <c r="A7" s="65">
        <v>3</v>
      </c>
      <c r="B7" s="24">
        <v>2</v>
      </c>
      <c r="C7" s="24">
        <v>2</v>
      </c>
      <c r="D7" s="24">
        <v>4</v>
      </c>
      <c r="E7" s="24">
        <v>1</v>
      </c>
      <c r="F7" s="24">
        <v>4</v>
      </c>
      <c r="G7" s="24"/>
      <c r="H7" s="62">
        <v>25</v>
      </c>
      <c r="I7" s="5"/>
      <c r="J7" s="75">
        <v>3</v>
      </c>
      <c r="K7" s="81"/>
      <c r="L7" s="25">
        <v>3</v>
      </c>
      <c r="M7" s="24">
        <f t="shared" si="3"/>
        <v>2</v>
      </c>
      <c r="N7" s="24">
        <f t="shared" si="4"/>
        <v>2</v>
      </c>
      <c r="O7" s="24">
        <f t="shared" si="5"/>
        <v>4</v>
      </c>
      <c r="P7" s="24">
        <f t="shared" si="6"/>
        <v>1</v>
      </c>
      <c r="Q7" s="24">
        <f t="shared" si="7"/>
        <v>4</v>
      </c>
      <c r="R7" s="24">
        <f t="shared" si="8"/>
        <v>5</v>
      </c>
      <c r="S7" s="5">
        <f t="shared" si="1"/>
        <v>25</v>
      </c>
      <c r="T7" s="5">
        <f t="shared" si="2"/>
        <v>12</v>
      </c>
      <c r="U7" s="6">
        <f t="shared" si="9"/>
        <v>3</v>
      </c>
      <c r="W7" s="149"/>
      <c r="X7" s="5">
        <v>25</v>
      </c>
      <c r="Y7" s="5">
        <v>12</v>
      </c>
      <c r="Z7" s="55">
        <v>3</v>
      </c>
      <c r="AB7" s="41"/>
      <c r="AC7" s="42"/>
      <c r="AD7" s="42"/>
      <c r="AE7" s="42"/>
      <c r="AF7" s="42"/>
      <c r="AG7" s="42"/>
      <c r="AH7" s="42"/>
      <c r="AI7" s="42"/>
      <c r="AJ7" s="42"/>
      <c r="AK7" s="42"/>
      <c r="AL7" s="42"/>
      <c r="AM7" s="42"/>
      <c r="AN7" s="42"/>
      <c r="AO7" s="43"/>
      <c r="BJ7" s="104"/>
      <c r="BK7" s="104"/>
      <c r="BL7" s="104"/>
      <c r="BM7" s="104"/>
      <c r="BN7" s="104"/>
      <c r="BO7" s="104"/>
      <c r="BP7" s="104"/>
      <c r="BQ7" s="120">
        <v>1.1000000000000001</v>
      </c>
      <c r="BR7" s="120" t="s">
        <v>61</v>
      </c>
      <c r="BS7" s="121">
        <v>74</v>
      </c>
      <c r="BT7" s="122"/>
      <c r="BU7" s="104"/>
    </row>
    <row r="8" spans="1:73" ht="16.5" thickTop="1" thickBot="1" x14ac:dyDescent="0.3">
      <c r="A8" s="65">
        <v>4</v>
      </c>
      <c r="B8" s="24">
        <v>4</v>
      </c>
      <c r="C8" s="24">
        <v>1</v>
      </c>
      <c r="D8" s="24">
        <v>1</v>
      </c>
      <c r="E8" s="24">
        <v>1</v>
      </c>
      <c r="F8" s="24">
        <v>6</v>
      </c>
      <c r="G8" s="24"/>
      <c r="H8" s="62"/>
      <c r="I8" s="5"/>
      <c r="J8" s="75">
        <v>7.3</v>
      </c>
      <c r="K8" s="81"/>
      <c r="L8" s="25">
        <v>4</v>
      </c>
      <c r="M8" s="24">
        <f t="shared" si="3"/>
        <v>4</v>
      </c>
      <c r="N8" s="24">
        <f t="shared" si="4"/>
        <v>1</v>
      </c>
      <c r="O8" s="24">
        <f t="shared" si="5"/>
        <v>1</v>
      </c>
      <c r="P8" s="24">
        <f t="shared" si="6"/>
        <v>1</v>
      </c>
      <c r="Q8" s="24">
        <f t="shared" si="7"/>
        <v>5</v>
      </c>
      <c r="R8" s="24">
        <f t="shared" si="8"/>
        <v>5</v>
      </c>
      <c r="S8" s="5">
        <f t="shared" si="1"/>
        <v>0</v>
      </c>
      <c r="T8" s="5">
        <f t="shared" si="2"/>
        <v>13</v>
      </c>
      <c r="U8" s="6">
        <f t="shared" si="9"/>
        <v>7.3</v>
      </c>
      <c r="W8" s="149"/>
      <c r="X8" s="5">
        <v>96</v>
      </c>
      <c r="Y8" s="5">
        <v>7</v>
      </c>
      <c r="Z8" s="55">
        <v>20</v>
      </c>
      <c r="AN8" s="15"/>
      <c r="AO8" s="15"/>
      <c r="BC8" s="15"/>
      <c r="BJ8" s="104"/>
      <c r="BK8" s="104"/>
      <c r="BL8" s="104"/>
      <c r="BM8" s="104"/>
      <c r="BN8" s="104"/>
      <c r="BO8" s="104"/>
      <c r="BP8" s="104"/>
      <c r="BQ8" s="120">
        <v>1.59</v>
      </c>
      <c r="BR8" s="120" t="s">
        <v>62</v>
      </c>
      <c r="BS8" s="120">
        <v>54</v>
      </c>
      <c r="BT8" s="123"/>
      <c r="BU8" s="104"/>
    </row>
    <row r="9" spans="1:73" ht="16.5" thickTop="1" thickBot="1" x14ac:dyDescent="0.3">
      <c r="A9" s="65">
        <v>5</v>
      </c>
      <c r="B9" s="24">
        <v>7</v>
      </c>
      <c r="C9" s="24">
        <v>3</v>
      </c>
      <c r="D9" s="24">
        <v>1</v>
      </c>
      <c r="E9" s="24"/>
      <c r="F9" s="24"/>
      <c r="G9" s="24"/>
      <c r="H9" s="62">
        <v>86</v>
      </c>
      <c r="I9" s="5"/>
      <c r="J9" s="75">
        <v>2.5</v>
      </c>
      <c r="K9" s="81"/>
      <c r="L9" s="25">
        <v>5</v>
      </c>
      <c r="M9" s="24">
        <f t="shared" si="3"/>
        <v>5</v>
      </c>
      <c r="N9" s="24">
        <f t="shared" si="4"/>
        <v>3</v>
      </c>
      <c r="O9" s="24">
        <f t="shared" si="5"/>
        <v>1</v>
      </c>
      <c r="P9" s="24">
        <f t="shared" si="6"/>
        <v>5</v>
      </c>
      <c r="Q9" s="24">
        <f t="shared" si="7"/>
        <v>5</v>
      </c>
      <c r="R9" s="24">
        <f t="shared" si="8"/>
        <v>5</v>
      </c>
      <c r="S9" s="5">
        <f t="shared" si="1"/>
        <v>86</v>
      </c>
      <c r="T9" s="5">
        <f t="shared" si="2"/>
        <v>6</v>
      </c>
      <c r="U9" s="6">
        <f t="shared" si="9"/>
        <v>2.5</v>
      </c>
      <c r="W9" s="149"/>
      <c r="X9" s="5">
        <v>86</v>
      </c>
      <c r="Y9" s="5">
        <v>6</v>
      </c>
      <c r="Z9" s="55">
        <v>2.5</v>
      </c>
      <c r="AB9" s="44"/>
      <c r="AC9" s="45"/>
      <c r="AD9" s="45"/>
      <c r="AE9" s="45"/>
      <c r="AF9" s="45"/>
      <c r="AG9" s="45"/>
      <c r="AH9" s="45"/>
      <c r="AI9" s="45"/>
      <c r="AJ9" s="45"/>
      <c r="AK9" s="45"/>
      <c r="AL9" s="45"/>
      <c r="AM9" s="45"/>
      <c r="AN9" s="45"/>
      <c r="AO9" s="46"/>
      <c r="AQ9" s="44"/>
      <c r="AR9" s="45"/>
      <c r="AS9" s="45"/>
      <c r="AT9" s="45"/>
      <c r="AU9" s="45"/>
      <c r="AV9" s="45"/>
      <c r="AW9" s="45"/>
      <c r="AX9" s="45"/>
      <c r="AY9" s="45"/>
      <c r="AZ9" s="46"/>
      <c r="BC9" s="15"/>
      <c r="BJ9" s="104"/>
      <c r="BK9" s="104"/>
      <c r="BL9" s="104"/>
      <c r="BM9" s="104"/>
      <c r="BN9" s="104"/>
      <c r="BO9" s="104"/>
      <c r="BP9" s="104"/>
      <c r="BQ9" s="120">
        <v>2</v>
      </c>
      <c r="BR9" s="120" t="s">
        <v>63</v>
      </c>
      <c r="BS9" s="120">
        <v>43</v>
      </c>
      <c r="BT9" s="123"/>
      <c r="BU9" s="104"/>
    </row>
    <row r="10" spans="1:73" ht="16.5" customHeight="1" thickTop="1" thickBot="1" x14ac:dyDescent="0.3">
      <c r="A10" s="65">
        <v>6</v>
      </c>
      <c r="B10" s="24">
        <v>3</v>
      </c>
      <c r="C10" s="24">
        <v>1</v>
      </c>
      <c r="D10" s="24">
        <v>1</v>
      </c>
      <c r="E10" s="24">
        <v>2</v>
      </c>
      <c r="F10" s="24"/>
      <c r="G10" s="24"/>
      <c r="H10" s="62">
        <v>25</v>
      </c>
      <c r="I10" s="5"/>
      <c r="J10" s="75">
        <v>4.75</v>
      </c>
      <c r="K10" s="81"/>
      <c r="L10" s="25">
        <v>6</v>
      </c>
      <c r="M10" s="24">
        <f t="shared" si="3"/>
        <v>3</v>
      </c>
      <c r="N10" s="24">
        <f t="shared" si="4"/>
        <v>1</v>
      </c>
      <c r="O10" s="24">
        <f t="shared" si="5"/>
        <v>1</v>
      </c>
      <c r="P10" s="24">
        <f t="shared" si="6"/>
        <v>2</v>
      </c>
      <c r="Q10" s="24">
        <f t="shared" si="7"/>
        <v>5</v>
      </c>
      <c r="R10" s="24">
        <f t="shared" si="8"/>
        <v>5</v>
      </c>
      <c r="S10" s="5">
        <f t="shared" si="1"/>
        <v>25</v>
      </c>
      <c r="T10" s="5">
        <f t="shared" si="2"/>
        <v>13</v>
      </c>
      <c r="U10" s="6">
        <f t="shared" si="9"/>
        <v>4.75</v>
      </c>
      <c r="W10" s="149"/>
      <c r="X10" s="5">
        <v>178</v>
      </c>
      <c r="Y10" s="5">
        <v>2</v>
      </c>
      <c r="Z10" s="55">
        <v>5.25</v>
      </c>
      <c r="AB10" s="47"/>
      <c r="AC10" s="15"/>
      <c r="AD10" s="263"/>
      <c r="AE10" s="264"/>
      <c r="AF10" s="264"/>
      <c r="AG10" s="264"/>
      <c r="AH10" s="264"/>
      <c r="AI10" s="264"/>
      <c r="AJ10" s="264"/>
      <c r="AK10" s="265"/>
      <c r="AL10" s="15"/>
      <c r="AM10" s="15"/>
      <c r="AN10" s="15"/>
      <c r="AO10" s="48"/>
      <c r="AQ10" s="47"/>
      <c r="AR10" s="196" t="s">
        <v>33</v>
      </c>
      <c r="AS10" s="196"/>
      <c r="AT10" s="196"/>
      <c r="AU10" s="196"/>
      <c r="AV10" s="196"/>
      <c r="AW10" s="196"/>
      <c r="AX10" s="196"/>
      <c r="AY10" s="15"/>
      <c r="AZ10" s="48"/>
      <c r="BC10" s="15"/>
      <c r="BJ10" s="104"/>
      <c r="BK10" s="207" t="s">
        <v>65</v>
      </c>
      <c r="BL10" s="208"/>
      <c r="BM10" s="208"/>
      <c r="BN10" s="209"/>
      <c r="BO10" s="104"/>
      <c r="BP10" s="104"/>
      <c r="BQ10" s="120">
        <v>2.36</v>
      </c>
      <c r="BR10" s="120" t="s">
        <v>64</v>
      </c>
      <c r="BS10" s="120">
        <v>36</v>
      </c>
      <c r="BT10" s="123"/>
      <c r="BU10" s="104"/>
    </row>
    <row r="11" spans="1:73" ht="16.5" customHeight="1" thickTop="1" thickBot="1" x14ac:dyDescent="0.3">
      <c r="A11" s="133">
        <v>7</v>
      </c>
      <c r="B11" s="132"/>
      <c r="C11" s="132"/>
      <c r="D11" s="132"/>
      <c r="E11" s="132"/>
      <c r="F11" s="132"/>
      <c r="G11" s="132"/>
      <c r="H11" s="134"/>
      <c r="I11" s="135"/>
      <c r="J11" s="91"/>
      <c r="K11" s="81"/>
      <c r="L11" s="25">
        <v>7</v>
      </c>
      <c r="M11" s="24">
        <f t="shared" si="3"/>
        <v>5</v>
      </c>
      <c r="N11" s="24">
        <f t="shared" si="4"/>
        <v>5</v>
      </c>
      <c r="O11" s="24">
        <f t="shared" si="5"/>
        <v>5</v>
      </c>
      <c r="P11" s="24">
        <f t="shared" si="6"/>
        <v>5</v>
      </c>
      <c r="Q11" s="24">
        <f t="shared" si="7"/>
        <v>5</v>
      </c>
      <c r="R11" s="24">
        <f t="shared" si="8"/>
        <v>5</v>
      </c>
      <c r="S11" s="5">
        <f t="shared" si="1"/>
        <v>0</v>
      </c>
      <c r="T11" s="5">
        <f t="shared" si="2"/>
        <v>0</v>
      </c>
      <c r="U11" s="6">
        <f t="shared" si="9"/>
        <v>0</v>
      </c>
      <c r="W11" s="149"/>
      <c r="X11" s="5">
        <v>0</v>
      </c>
      <c r="Y11" s="5">
        <v>0</v>
      </c>
      <c r="Z11" s="55">
        <v>0</v>
      </c>
      <c r="AB11" s="47"/>
      <c r="AC11" s="32" t="s">
        <v>23</v>
      </c>
      <c r="AD11" s="9">
        <v>2</v>
      </c>
      <c r="AE11" s="9"/>
      <c r="AF11" s="9"/>
      <c r="AG11" s="9"/>
      <c r="AH11" s="9"/>
      <c r="AI11" s="9"/>
      <c r="AJ11" s="9"/>
      <c r="AK11" s="9"/>
      <c r="AL11" s="15"/>
      <c r="AM11" s="15"/>
      <c r="AN11" s="15"/>
      <c r="AO11" s="48"/>
      <c r="AQ11" s="47"/>
      <c r="AR11" s="196"/>
      <c r="AS11" s="196"/>
      <c r="AT11" s="196"/>
      <c r="AU11" s="196"/>
      <c r="AV11" s="196"/>
      <c r="AW11" s="196"/>
      <c r="AX11" s="196"/>
      <c r="AY11" s="15"/>
      <c r="AZ11" s="48"/>
      <c r="BC11" s="15"/>
      <c r="BJ11" s="104"/>
      <c r="BK11" s="107" t="s">
        <v>66</v>
      </c>
      <c r="BL11" s="92"/>
      <c r="BM11" s="92"/>
      <c r="BN11" s="108"/>
      <c r="BO11" s="104"/>
      <c r="BP11" s="104"/>
      <c r="BQ11" s="124">
        <v>50</v>
      </c>
      <c r="BR11" s="124">
        <v>50</v>
      </c>
      <c r="BS11" s="124">
        <v>26</v>
      </c>
      <c r="BT11" s="125"/>
      <c r="BU11" s="104"/>
    </row>
    <row r="12" spans="1:73" ht="15" customHeight="1" thickTop="1" thickBot="1" x14ac:dyDescent="0.3">
      <c r="A12" s="65">
        <v>8</v>
      </c>
      <c r="B12" s="24"/>
      <c r="C12" s="24"/>
      <c r="D12" s="24"/>
      <c r="E12" s="24"/>
      <c r="F12" s="24"/>
      <c r="G12" s="24"/>
      <c r="H12" s="62"/>
      <c r="I12" s="5"/>
      <c r="J12" s="75"/>
      <c r="K12" s="81"/>
      <c r="L12" s="25">
        <v>8</v>
      </c>
      <c r="M12" s="24">
        <f t="shared" si="3"/>
        <v>5</v>
      </c>
      <c r="N12" s="24">
        <f t="shared" si="4"/>
        <v>5</v>
      </c>
      <c r="O12" s="24">
        <f t="shared" si="5"/>
        <v>5</v>
      </c>
      <c r="P12" s="24">
        <f t="shared" si="6"/>
        <v>5</v>
      </c>
      <c r="Q12" s="24">
        <f t="shared" si="7"/>
        <v>5</v>
      </c>
      <c r="R12" s="24">
        <f t="shared" si="8"/>
        <v>5</v>
      </c>
      <c r="S12" s="5">
        <f t="shared" si="1"/>
        <v>0</v>
      </c>
      <c r="T12" s="5">
        <f t="shared" si="2"/>
        <v>0</v>
      </c>
      <c r="U12" s="6">
        <f t="shared" si="9"/>
        <v>0</v>
      </c>
      <c r="W12" s="149"/>
      <c r="X12" s="5">
        <v>0</v>
      </c>
      <c r="Y12" s="5">
        <v>0</v>
      </c>
      <c r="Z12" s="55">
        <v>0</v>
      </c>
      <c r="AB12" s="47"/>
      <c r="AC12" s="32" t="s">
        <v>24</v>
      </c>
      <c r="AD12" s="33">
        <v>1</v>
      </c>
      <c r="AE12" s="33">
        <v>3</v>
      </c>
      <c r="AF12" s="33">
        <v>4</v>
      </c>
      <c r="AG12" s="33">
        <v>5</v>
      </c>
      <c r="AH12" s="33">
        <v>6</v>
      </c>
      <c r="AI12" s="33"/>
      <c r="AJ12" s="33"/>
      <c r="AK12" s="33"/>
      <c r="AL12" s="15"/>
      <c r="AM12" s="15"/>
      <c r="AN12" s="15"/>
      <c r="AO12" s="48"/>
      <c r="AQ12" s="47"/>
      <c r="AR12" s="15"/>
      <c r="AS12" s="15"/>
      <c r="AT12" s="15"/>
      <c r="AU12" s="15"/>
      <c r="AV12" s="15"/>
      <c r="AW12" s="15"/>
      <c r="AX12" s="15"/>
      <c r="AY12" s="15"/>
      <c r="AZ12" s="48"/>
      <c r="BC12" s="15"/>
      <c r="BJ12" s="104"/>
      <c r="BK12" s="109">
        <v>1</v>
      </c>
      <c r="BL12" s="92">
        <v>1</v>
      </c>
      <c r="BM12" s="92">
        <v>1</v>
      </c>
      <c r="BN12" s="108">
        <v>1</v>
      </c>
      <c r="BO12" s="104"/>
      <c r="BP12" s="104"/>
      <c r="BQ12" s="104"/>
      <c r="BR12" s="104"/>
      <c r="BS12" s="104"/>
      <c r="BT12" s="104"/>
      <c r="BU12" s="104"/>
    </row>
    <row r="13" spans="1:73" ht="15" customHeight="1" thickTop="1" thickBot="1" x14ac:dyDescent="0.3">
      <c r="A13" s="65">
        <v>9</v>
      </c>
      <c r="B13" s="24"/>
      <c r="C13" s="24"/>
      <c r="D13" s="24"/>
      <c r="E13" s="24"/>
      <c r="F13" s="24"/>
      <c r="G13" s="24"/>
      <c r="H13" s="62"/>
      <c r="I13" s="5"/>
      <c r="J13" s="75"/>
      <c r="K13" s="81"/>
      <c r="L13" s="25">
        <v>9</v>
      </c>
      <c r="M13" s="24">
        <f t="shared" si="3"/>
        <v>5</v>
      </c>
      <c r="N13" s="24">
        <f t="shared" si="4"/>
        <v>5</v>
      </c>
      <c r="O13" s="24">
        <f t="shared" si="5"/>
        <v>5</v>
      </c>
      <c r="P13" s="24">
        <f t="shared" si="6"/>
        <v>5</v>
      </c>
      <c r="Q13" s="24">
        <f t="shared" si="7"/>
        <v>5</v>
      </c>
      <c r="R13" s="24">
        <f t="shared" si="8"/>
        <v>5</v>
      </c>
      <c r="S13" s="5">
        <f t="shared" si="1"/>
        <v>0</v>
      </c>
      <c r="T13" s="5">
        <f t="shared" si="2"/>
        <v>0</v>
      </c>
      <c r="U13" s="6">
        <f t="shared" si="9"/>
        <v>0</v>
      </c>
      <c r="W13" s="149"/>
      <c r="X13" s="5">
        <v>0</v>
      </c>
      <c r="Y13" s="5">
        <v>0</v>
      </c>
      <c r="Z13" s="55">
        <v>0</v>
      </c>
      <c r="AB13" s="47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48"/>
      <c r="AQ13" s="47"/>
      <c r="AR13" s="215" t="s">
        <v>91</v>
      </c>
      <c r="AS13" s="216"/>
      <c r="AT13" s="217"/>
      <c r="AU13" s="217"/>
      <c r="AV13" s="217"/>
      <c r="AW13" s="216"/>
      <c r="AX13" s="218"/>
      <c r="AY13" s="15"/>
      <c r="AZ13" s="48"/>
      <c r="BC13" s="15"/>
      <c r="BJ13" s="104"/>
      <c r="BK13" s="109">
        <v>1</v>
      </c>
      <c r="BL13" s="92">
        <v>1</v>
      </c>
      <c r="BM13" s="92">
        <v>1</v>
      </c>
      <c r="BN13" s="108"/>
      <c r="BO13" s="104"/>
      <c r="BP13" s="104"/>
      <c r="BQ13" s="210" t="s">
        <v>67</v>
      </c>
      <c r="BR13" s="211"/>
      <c r="BS13" s="211"/>
      <c r="BT13" s="212"/>
      <c r="BU13" s="104"/>
    </row>
    <row r="14" spans="1:73" ht="16.5" thickTop="1" thickBot="1" x14ac:dyDescent="0.3">
      <c r="A14" s="65">
        <v>10</v>
      </c>
      <c r="B14" s="24"/>
      <c r="C14" s="24"/>
      <c r="D14" s="24"/>
      <c r="E14" s="24"/>
      <c r="F14" s="24"/>
      <c r="G14" s="24"/>
      <c r="H14" s="62"/>
      <c r="I14" s="5"/>
      <c r="J14" s="75"/>
      <c r="K14" s="81"/>
      <c r="L14" s="25">
        <v>10</v>
      </c>
      <c r="M14" s="24">
        <f t="shared" si="3"/>
        <v>5</v>
      </c>
      <c r="N14" s="24">
        <f t="shared" si="4"/>
        <v>5</v>
      </c>
      <c r="O14" s="24">
        <f t="shared" si="5"/>
        <v>5</v>
      </c>
      <c r="P14" s="24">
        <f t="shared" si="6"/>
        <v>5</v>
      </c>
      <c r="Q14" s="24">
        <f t="shared" si="7"/>
        <v>5</v>
      </c>
      <c r="R14" s="24">
        <f t="shared" si="8"/>
        <v>5</v>
      </c>
      <c r="S14" s="5">
        <f t="shared" si="1"/>
        <v>0</v>
      </c>
      <c r="T14" s="5">
        <f t="shared" si="2"/>
        <v>0</v>
      </c>
      <c r="U14" s="6">
        <f t="shared" si="9"/>
        <v>0</v>
      </c>
      <c r="W14" s="149"/>
      <c r="X14" s="5">
        <v>0</v>
      </c>
      <c r="Y14" s="5">
        <v>0</v>
      </c>
      <c r="Z14" s="55">
        <v>0</v>
      </c>
      <c r="AB14" s="47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48"/>
      <c r="AQ14" s="47"/>
      <c r="AR14" s="15"/>
      <c r="AS14" s="15"/>
      <c r="AT14" s="151"/>
      <c r="AU14" s="152"/>
      <c r="AV14" s="153"/>
      <c r="AW14" s="154" t="s">
        <v>92</v>
      </c>
      <c r="AX14" s="155"/>
      <c r="AY14" s="15"/>
      <c r="AZ14" s="48"/>
      <c r="BC14" s="15"/>
      <c r="BJ14" s="104"/>
      <c r="BK14" s="111">
        <v>2</v>
      </c>
      <c r="BL14" s="92">
        <v>1</v>
      </c>
      <c r="BM14" s="92">
        <v>0</v>
      </c>
      <c r="BN14" s="108">
        <v>1</v>
      </c>
      <c r="BO14" s="104"/>
      <c r="BP14" s="104"/>
      <c r="BQ14" s="213" t="s">
        <v>68</v>
      </c>
      <c r="BR14" s="214"/>
      <c r="BS14" s="214"/>
      <c r="BT14" s="110" t="s">
        <v>69</v>
      </c>
      <c r="BU14" s="104"/>
    </row>
    <row r="15" spans="1:73" ht="17.25" thickTop="1" thickBot="1" x14ac:dyDescent="0.3">
      <c r="A15" s="65">
        <v>11</v>
      </c>
      <c r="B15" s="24"/>
      <c r="C15" s="24"/>
      <c r="D15" s="24"/>
      <c r="E15" s="24"/>
      <c r="F15" s="24"/>
      <c r="G15" s="24"/>
      <c r="H15" s="62"/>
      <c r="I15" s="5"/>
      <c r="J15" s="75"/>
      <c r="K15" s="81"/>
      <c r="L15" s="25">
        <v>11</v>
      </c>
      <c r="M15" s="24">
        <f t="shared" si="3"/>
        <v>5</v>
      </c>
      <c r="N15" s="24">
        <f t="shared" si="4"/>
        <v>5</v>
      </c>
      <c r="O15" s="24">
        <f t="shared" si="5"/>
        <v>5</v>
      </c>
      <c r="P15" s="24">
        <f t="shared" si="6"/>
        <v>5</v>
      </c>
      <c r="Q15" s="24">
        <f t="shared" si="7"/>
        <v>5</v>
      </c>
      <c r="R15" s="24">
        <f t="shared" si="8"/>
        <v>5</v>
      </c>
      <c r="S15" s="5">
        <f t="shared" si="1"/>
        <v>0</v>
      </c>
      <c r="T15" s="5">
        <f t="shared" si="2"/>
        <v>0</v>
      </c>
      <c r="U15" s="6">
        <f t="shared" si="9"/>
        <v>0</v>
      </c>
      <c r="W15" s="149"/>
      <c r="X15" s="5">
        <v>0</v>
      </c>
      <c r="Y15" s="5">
        <v>0</v>
      </c>
      <c r="Z15" s="55">
        <v>0</v>
      </c>
      <c r="AB15" s="47"/>
      <c r="AC15" s="29"/>
      <c r="AD15" s="29"/>
      <c r="AE15" s="257" t="s">
        <v>24</v>
      </c>
      <c r="AF15" s="258"/>
      <c r="AG15" s="258"/>
      <c r="AH15" s="258"/>
      <c r="AI15" s="258"/>
      <c r="AJ15" s="258"/>
      <c r="AK15" s="259"/>
      <c r="AL15" s="15"/>
      <c r="AM15" s="30" t="s">
        <v>25</v>
      </c>
      <c r="AN15" s="15"/>
      <c r="AO15" s="48"/>
      <c r="AQ15" s="47"/>
      <c r="AR15" s="74" t="s">
        <v>18</v>
      </c>
      <c r="AS15" s="245" t="s">
        <v>30</v>
      </c>
      <c r="AT15" s="246"/>
      <c r="AU15" s="246"/>
      <c r="AV15" s="246"/>
      <c r="AW15" s="247"/>
      <c r="AX15" s="248"/>
      <c r="AY15" s="15"/>
      <c r="AZ15" s="48"/>
      <c r="BC15" s="15"/>
      <c r="BJ15" s="104"/>
      <c r="BK15" s="109">
        <v>2</v>
      </c>
      <c r="BL15" s="92">
        <v>1</v>
      </c>
      <c r="BM15" s="92">
        <v>3</v>
      </c>
      <c r="BN15" s="108">
        <v>1</v>
      </c>
      <c r="BO15" s="104"/>
      <c r="BP15" s="104"/>
      <c r="BQ15" s="94">
        <v>0</v>
      </c>
      <c r="BR15" s="92">
        <v>0</v>
      </c>
      <c r="BS15" s="92"/>
      <c r="BT15" s="112"/>
      <c r="BU15" s="104"/>
    </row>
    <row r="16" spans="1:73" ht="16.5" thickTop="1" thickBot="1" x14ac:dyDescent="0.3">
      <c r="A16" s="65">
        <v>12</v>
      </c>
      <c r="B16" s="24"/>
      <c r="C16" s="24"/>
      <c r="D16" s="24"/>
      <c r="E16" s="24"/>
      <c r="F16" s="24"/>
      <c r="G16" s="24"/>
      <c r="H16" s="62"/>
      <c r="I16" s="5"/>
      <c r="J16" s="75"/>
      <c r="K16" s="81"/>
      <c r="L16" s="25">
        <v>12</v>
      </c>
      <c r="M16" s="24">
        <f t="shared" si="3"/>
        <v>5</v>
      </c>
      <c r="N16" s="24">
        <f t="shared" si="4"/>
        <v>5</v>
      </c>
      <c r="O16" s="24">
        <f t="shared" si="5"/>
        <v>5</v>
      </c>
      <c r="P16" s="24">
        <f t="shared" si="6"/>
        <v>5</v>
      </c>
      <c r="Q16" s="24">
        <f t="shared" si="7"/>
        <v>5</v>
      </c>
      <c r="R16" s="24">
        <f t="shared" si="8"/>
        <v>5</v>
      </c>
      <c r="S16" s="5">
        <f t="shared" si="1"/>
        <v>0</v>
      </c>
      <c r="T16" s="5">
        <f t="shared" si="2"/>
        <v>0</v>
      </c>
      <c r="U16" s="6">
        <f t="shared" si="9"/>
        <v>0</v>
      </c>
      <c r="W16" s="149"/>
      <c r="X16" s="5">
        <v>0</v>
      </c>
      <c r="Y16" s="5">
        <v>0</v>
      </c>
      <c r="Z16" s="55">
        <v>0</v>
      </c>
      <c r="AB16" s="47"/>
      <c r="AC16" s="15"/>
      <c r="AD16" s="15"/>
      <c r="AE16" s="61">
        <v>1</v>
      </c>
      <c r="AF16" s="33">
        <v>8</v>
      </c>
      <c r="AG16" s="33">
        <v>1</v>
      </c>
      <c r="AH16" s="33">
        <v>2</v>
      </c>
      <c r="AI16" s="33"/>
      <c r="AJ16" s="33"/>
      <c r="AK16" s="33"/>
      <c r="AL16" s="143"/>
      <c r="AM16" s="9">
        <v>20</v>
      </c>
      <c r="AN16" s="15"/>
      <c r="AO16" s="48"/>
      <c r="AQ16" s="47"/>
      <c r="AR16" s="84" t="s">
        <v>0</v>
      </c>
      <c r="AS16" s="85" t="s">
        <v>31</v>
      </c>
      <c r="AT16" s="141"/>
      <c r="AU16" s="142" t="s">
        <v>90</v>
      </c>
      <c r="AV16" s="203" t="s">
        <v>32</v>
      </c>
      <c r="AW16" s="203"/>
      <c r="AX16" s="204"/>
      <c r="AY16" s="15"/>
      <c r="AZ16" s="48"/>
      <c r="BC16" s="15"/>
      <c r="BJ16" s="104"/>
      <c r="BK16" s="109">
        <v>3</v>
      </c>
      <c r="BL16" s="92">
        <v>1</v>
      </c>
      <c r="BM16" s="92">
        <v>2</v>
      </c>
      <c r="BN16" s="108">
        <v>1</v>
      </c>
      <c r="BO16" s="104"/>
      <c r="BP16" s="104"/>
      <c r="BQ16" s="94">
        <v>1</v>
      </c>
      <c r="BR16" s="92">
        <v>2</v>
      </c>
      <c r="BS16" s="92"/>
      <c r="BT16" s="93">
        <v>41</v>
      </c>
      <c r="BU16" s="104"/>
    </row>
    <row r="17" spans="1:73" ht="15.75" thickBot="1" x14ac:dyDescent="0.3">
      <c r="A17" s="65">
        <v>13</v>
      </c>
      <c r="B17" s="24"/>
      <c r="C17" s="24"/>
      <c r="D17" s="24"/>
      <c r="E17" s="24"/>
      <c r="F17" s="24"/>
      <c r="G17" s="24"/>
      <c r="H17" s="62"/>
      <c r="I17" s="5"/>
      <c r="J17" s="75"/>
      <c r="K17" s="81"/>
      <c r="L17" s="25">
        <v>13</v>
      </c>
      <c r="M17" s="24">
        <f t="shared" si="3"/>
        <v>5</v>
      </c>
      <c r="N17" s="24">
        <f t="shared" si="4"/>
        <v>5</v>
      </c>
      <c r="O17" s="24">
        <f t="shared" si="5"/>
        <v>5</v>
      </c>
      <c r="P17" s="24">
        <f t="shared" si="6"/>
        <v>5</v>
      </c>
      <c r="Q17" s="24">
        <f t="shared" si="7"/>
        <v>5</v>
      </c>
      <c r="R17" s="24">
        <f t="shared" si="8"/>
        <v>5</v>
      </c>
      <c r="S17" s="5">
        <f t="shared" si="1"/>
        <v>0</v>
      </c>
      <c r="T17" s="5">
        <f t="shared" si="2"/>
        <v>0</v>
      </c>
      <c r="U17" s="6">
        <f t="shared" si="9"/>
        <v>0</v>
      </c>
      <c r="W17" s="149"/>
      <c r="X17" s="5">
        <v>0</v>
      </c>
      <c r="Y17" s="5">
        <v>0</v>
      </c>
      <c r="Z17" s="55">
        <v>0</v>
      </c>
      <c r="AB17" s="47"/>
      <c r="AC17" s="15"/>
      <c r="AD17" s="15"/>
      <c r="AE17" s="61">
        <v>3</v>
      </c>
      <c r="AF17" s="33">
        <v>2</v>
      </c>
      <c r="AG17" s="33">
        <v>2</v>
      </c>
      <c r="AH17" s="33">
        <v>4</v>
      </c>
      <c r="AI17" s="33">
        <v>1</v>
      </c>
      <c r="AJ17" s="33">
        <v>4</v>
      </c>
      <c r="AK17" s="33"/>
      <c r="AL17" s="143"/>
      <c r="AM17" s="33">
        <v>3</v>
      </c>
      <c r="AN17" s="15"/>
      <c r="AO17" s="48"/>
      <c r="AQ17" s="47"/>
      <c r="AR17" s="61">
        <f>AB42</f>
        <v>5</v>
      </c>
      <c r="AS17" s="33"/>
      <c r="AT17" s="138"/>
      <c r="AU17" s="140">
        <f>AS17-AT17</f>
        <v>0</v>
      </c>
      <c r="AV17" s="221">
        <f>AT14*AU17</f>
        <v>0</v>
      </c>
      <c r="AW17" s="221"/>
      <c r="AX17" s="220"/>
      <c r="AY17" s="15"/>
      <c r="AZ17" s="48"/>
      <c r="BC17" s="15"/>
      <c r="BJ17" s="104"/>
      <c r="BK17" s="109">
        <v>3</v>
      </c>
      <c r="BL17" s="92">
        <v>1</v>
      </c>
      <c r="BM17" s="92">
        <v>1</v>
      </c>
      <c r="BN17" s="108">
        <v>2</v>
      </c>
      <c r="BO17" s="104"/>
      <c r="BP17" s="104"/>
      <c r="BQ17" s="94">
        <v>3</v>
      </c>
      <c r="BR17" s="92">
        <v>4</v>
      </c>
      <c r="BS17" s="92"/>
      <c r="BT17" s="93">
        <v>25</v>
      </c>
      <c r="BU17" s="104"/>
    </row>
    <row r="18" spans="1:73" ht="15.75" thickBot="1" x14ac:dyDescent="0.3">
      <c r="A18" s="65">
        <v>14</v>
      </c>
      <c r="B18" s="24"/>
      <c r="C18" s="24"/>
      <c r="D18" s="24"/>
      <c r="E18" s="24"/>
      <c r="F18" s="24"/>
      <c r="G18" s="24"/>
      <c r="H18" s="62"/>
      <c r="I18" s="5"/>
      <c r="J18" s="75"/>
      <c r="K18" s="81"/>
      <c r="L18" s="25">
        <v>14</v>
      </c>
      <c r="M18" s="24">
        <f t="shared" si="3"/>
        <v>5</v>
      </c>
      <c r="N18" s="24">
        <f t="shared" si="4"/>
        <v>5</v>
      </c>
      <c r="O18" s="24">
        <f t="shared" si="5"/>
        <v>5</v>
      </c>
      <c r="P18" s="24">
        <f t="shared" si="6"/>
        <v>5</v>
      </c>
      <c r="Q18" s="24">
        <f t="shared" si="7"/>
        <v>5</v>
      </c>
      <c r="R18" s="24">
        <f t="shared" si="8"/>
        <v>5</v>
      </c>
      <c r="S18" s="5">
        <f t="shared" si="1"/>
        <v>0</v>
      </c>
      <c r="T18" s="5">
        <f t="shared" si="2"/>
        <v>0</v>
      </c>
      <c r="U18" s="6">
        <f t="shared" si="9"/>
        <v>0</v>
      </c>
      <c r="W18" s="149"/>
      <c r="X18" s="5">
        <v>0</v>
      </c>
      <c r="Y18" s="5">
        <v>0</v>
      </c>
      <c r="Z18" s="55">
        <v>0</v>
      </c>
      <c r="AB18" s="47"/>
      <c r="AC18" s="15"/>
      <c r="AD18" s="15"/>
      <c r="AE18" s="61">
        <v>4</v>
      </c>
      <c r="AF18" s="33">
        <v>4</v>
      </c>
      <c r="AG18" s="33">
        <v>1</v>
      </c>
      <c r="AH18" s="33">
        <v>1</v>
      </c>
      <c r="AI18" s="33">
        <v>1</v>
      </c>
      <c r="AJ18" s="33">
        <v>6</v>
      </c>
      <c r="AK18" s="33"/>
      <c r="AL18" s="143"/>
      <c r="AM18" s="33">
        <v>7.3</v>
      </c>
      <c r="AN18" s="15"/>
      <c r="AO18" s="48"/>
      <c r="AQ18" s="47"/>
      <c r="AR18" s="95">
        <f>AB43</f>
        <v>3</v>
      </c>
      <c r="AS18" s="33"/>
      <c r="AT18" s="139"/>
      <c r="AU18" s="140">
        <f t="shared" ref="AU18:AU21" si="10">AS18-AT18</f>
        <v>0</v>
      </c>
      <c r="AV18" s="221">
        <f>AT14*AU18</f>
        <v>0</v>
      </c>
      <c r="AW18" s="221"/>
      <c r="AX18" s="220"/>
      <c r="AY18" s="15"/>
      <c r="AZ18" s="48"/>
      <c r="BC18" s="15"/>
      <c r="BJ18" s="104"/>
      <c r="BK18" s="109">
        <v>4</v>
      </c>
      <c r="BL18" s="92">
        <v>2</v>
      </c>
      <c r="BM18" s="92">
        <v>1</v>
      </c>
      <c r="BN18" s="108">
        <v>1</v>
      </c>
      <c r="BO18" s="104"/>
      <c r="BP18" s="104"/>
      <c r="BQ18" s="113">
        <v>5</v>
      </c>
      <c r="BR18" s="114">
        <v>170</v>
      </c>
      <c r="BS18" s="114"/>
      <c r="BT18" s="115">
        <v>34</v>
      </c>
      <c r="BU18" s="104"/>
    </row>
    <row r="19" spans="1:73" ht="15.75" thickBot="1" x14ac:dyDescent="0.3">
      <c r="A19" s="65">
        <v>15</v>
      </c>
      <c r="B19" s="26"/>
      <c r="C19" s="26"/>
      <c r="D19" s="26"/>
      <c r="E19" s="26"/>
      <c r="F19" s="26"/>
      <c r="G19" s="26"/>
      <c r="H19" s="63"/>
      <c r="I19" s="8"/>
      <c r="J19" s="76"/>
      <c r="K19" s="82"/>
      <c r="L19" s="25">
        <v>15</v>
      </c>
      <c r="M19" s="24">
        <f t="shared" si="3"/>
        <v>5</v>
      </c>
      <c r="N19" s="24">
        <f t="shared" si="4"/>
        <v>5</v>
      </c>
      <c r="O19" s="24">
        <f t="shared" si="5"/>
        <v>5</v>
      </c>
      <c r="P19" s="24">
        <f t="shared" si="6"/>
        <v>5</v>
      </c>
      <c r="Q19" s="24">
        <f t="shared" si="7"/>
        <v>5</v>
      </c>
      <c r="R19" s="24">
        <f t="shared" si="8"/>
        <v>5</v>
      </c>
      <c r="S19" s="5">
        <f t="shared" si="1"/>
        <v>0</v>
      </c>
      <c r="T19" s="5">
        <f t="shared" si="2"/>
        <v>0</v>
      </c>
      <c r="U19" s="6">
        <f t="shared" si="9"/>
        <v>0</v>
      </c>
      <c r="W19" s="149"/>
      <c r="X19" s="5">
        <v>0</v>
      </c>
      <c r="Y19" s="5">
        <v>0</v>
      </c>
      <c r="Z19" s="56">
        <v>0</v>
      </c>
      <c r="AB19" s="47"/>
      <c r="AC19" s="15"/>
      <c r="AD19" s="15"/>
      <c r="AE19" s="61">
        <v>5</v>
      </c>
      <c r="AF19" s="33">
        <v>7</v>
      </c>
      <c r="AG19" s="33">
        <v>3</v>
      </c>
      <c r="AH19" s="33">
        <v>1</v>
      </c>
      <c r="AI19" s="33"/>
      <c r="AJ19" s="33"/>
      <c r="AK19" s="33"/>
      <c r="AL19" s="143"/>
      <c r="AM19" s="33">
        <v>2.5</v>
      </c>
      <c r="AN19" s="15"/>
      <c r="AO19" s="48"/>
      <c r="AQ19" s="47"/>
      <c r="AR19" s="95">
        <f>AB44</f>
        <v>6</v>
      </c>
      <c r="AS19" s="33"/>
      <c r="AT19" s="139"/>
      <c r="AU19" s="140">
        <f t="shared" si="10"/>
        <v>0</v>
      </c>
      <c r="AV19" s="221">
        <f>AT14*AU19</f>
        <v>0</v>
      </c>
      <c r="AW19" s="221"/>
      <c r="AX19" s="220"/>
      <c r="AY19" s="15"/>
      <c r="AZ19" s="48"/>
      <c r="BC19" s="15"/>
      <c r="BJ19" s="104"/>
      <c r="BK19" s="109">
        <v>4</v>
      </c>
      <c r="BL19" s="92">
        <v>1</v>
      </c>
      <c r="BM19" s="92">
        <v>1</v>
      </c>
      <c r="BN19" s="108">
        <v>4</v>
      </c>
      <c r="BO19" s="104"/>
      <c r="BP19" s="104"/>
      <c r="BQ19" s="104"/>
      <c r="BR19" s="104"/>
      <c r="BS19" s="104"/>
      <c r="BT19" s="104"/>
      <c r="BU19" s="104"/>
    </row>
    <row r="20" spans="1:73" ht="15.75" thickBot="1" x14ac:dyDescent="0.3">
      <c r="A20" s="65">
        <v>16</v>
      </c>
      <c r="B20" s="26"/>
      <c r="C20" s="26"/>
      <c r="D20" s="26"/>
      <c r="E20" s="26"/>
      <c r="F20" s="26"/>
      <c r="G20" s="26"/>
      <c r="H20" s="62"/>
      <c r="I20" s="5"/>
      <c r="J20" s="75"/>
      <c r="K20" s="81"/>
      <c r="L20" s="25">
        <v>16</v>
      </c>
      <c r="M20" s="24">
        <f t="shared" si="3"/>
        <v>5</v>
      </c>
      <c r="N20" s="24">
        <f t="shared" si="4"/>
        <v>5</v>
      </c>
      <c r="O20" s="24">
        <f t="shared" si="5"/>
        <v>5</v>
      </c>
      <c r="P20" s="24">
        <f t="shared" si="6"/>
        <v>5</v>
      </c>
      <c r="Q20" s="24">
        <f t="shared" si="7"/>
        <v>5</v>
      </c>
      <c r="R20" s="24">
        <f t="shared" si="8"/>
        <v>5</v>
      </c>
      <c r="S20" s="5">
        <f t="shared" si="1"/>
        <v>0</v>
      </c>
      <c r="T20" s="5">
        <f t="shared" si="2"/>
        <v>0</v>
      </c>
      <c r="U20" s="6">
        <f t="shared" si="9"/>
        <v>0</v>
      </c>
      <c r="W20" s="149"/>
      <c r="X20" s="5">
        <v>0</v>
      </c>
      <c r="Y20" s="5">
        <v>0</v>
      </c>
      <c r="Z20" s="55">
        <v>0</v>
      </c>
      <c r="AB20" s="47"/>
      <c r="AC20" s="15"/>
      <c r="AD20" s="15"/>
      <c r="AE20" s="61">
        <v>6</v>
      </c>
      <c r="AF20" s="33">
        <v>3</v>
      </c>
      <c r="AG20" s="33">
        <v>1</v>
      </c>
      <c r="AH20" s="33">
        <v>1</v>
      </c>
      <c r="AI20" s="33">
        <v>2</v>
      </c>
      <c r="AJ20" s="33"/>
      <c r="AK20" s="33"/>
      <c r="AL20" s="144"/>
      <c r="AM20" s="33">
        <v>4.75</v>
      </c>
      <c r="AN20" s="15"/>
      <c r="AO20" s="48"/>
      <c r="AQ20" s="47"/>
      <c r="AR20" s="95">
        <f>AB45</f>
        <v>2</v>
      </c>
      <c r="AS20" s="33"/>
      <c r="AT20" s="139"/>
      <c r="AU20" s="140">
        <f t="shared" si="10"/>
        <v>0</v>
      </c>
      <c r="AV20" s="221">
        <f>AT14*AU20</f>
        <v>0</v>
      </c>
      <c r="AW20" s="221"/>
      <c r="AX20" s="220"/>
      <c r="AY20" s="15"/>
      <c r="AZ20" s="48"/>
      <c r="BC20" s="15"/>
      <c r="BJ20" s="104"/>
      <c r="BK20" s="109">
        <v>5</v>
      </c>
      <c r="BL20" s="92">
        <v>0</v>
      </c>
      <c r="BM20" s="92">
        <v>1</v>
      </c>
      <c r="BN20" s="108">
        <v>1</v>
      </c>
      <c r="BO20" s="104"/>
      <c r="BP20" s="104"/>
      <c r="BQ20" s="104"/>
      <c r="BR20" s="104"/>
      <c r="BS20" s="104"/>
      <c r="BT20" s="104"/>
      <c r="BU20" s="104"/>
    </row>
    <row r="21" spans="1:73" ht="16.5" thickTop="1" thickBot="1" x14ac:dyDescent="0.3">
      <c r="A21" s="65">
        <v>17</v>
      </c>
      <c r="B21" s="26"/>
      <c r="C21" s="26"/>
      <c r="D21" s="26"/>
      <c r="E21" s="26"/>
      <c r="F21" s="26"/>
      <c r="G21" s="26"/>
      <c r="H21" s="62"/>
      <c r="I21" s="5"/>
      <c r="J21" s="75"/>
      <c r="K21" s="81"/>
      <c r="L21" s="25">
        <v>17</v>
      </c>
      <c r="M21" s="24">
        <f t="shared" si="3"/>
        <v>5</v>
      </c>
      <c r="N21" s="24">
        <f t="shared" si="4"/>
        <v>5</v>
      </c>
      <c r="O21" s="24">
        <f t="shared" si="5"/>
        <v>5</v>
      </c>
      <c r="P21" s="24">
        <f t="shared" si="6"/>
        <v>5</v>
      </c>
      <c r="Q21" s="24">
        <f t="shared" si="7"/>
        <v>5</v>
      </c>
      <c r="R21" s="24">
        <f t="shared" si="8"/>
        <v>5</v>
      </c>
      <c r="S21" s="5">
        <f t="shared" si="1"/>
        <v>0</v>
      </c>
      <c r="T21" s="5">
        <f t="shared" si="2"/>
        <v>0</v>
      </c>
      <c r="U21" s="6">
        <f t="shared" si="9"/>
        <v>0</v>
      </c>
      <c r="W21" s="149"/>
      <c r="X21" s="5">
        <v>0</v>
      </c>
      <c r="Y21" s="5">
        <v>0</v>
      </c>
      <c r="Z21" s="55">
        <v>0</v>
      </c>
      <c r="AB21" s="47"/>
      <c r="AC21" s="15"/>
      <c r="AD21" s="15"/>
      <c r="AE21" s="15"/>
      <c r="AF21" s="15"/>
      <c r="AG21" s="15"/>
      <c r="AH21" s="15"/>
      <c r="AI21" s="15"/>
      <c r="AJ21" s="15"/>
      <c r="AK21" s="15"/>
      <c r="AL21" s="143"/>
      <c r="AM21" s="15"/>
      <c r="AN21" s="15"/>
      <c r="AO21" s="48"/>
      <c r="AQ21" s="47"/>
      <c r="AR21" s="95">
        <f>AB46</f>
        <v>4</v>
      </c>
      <c r="AS21" s="33"/>
      <c r="AT21" s="139"/>
      <c r="AU21" s="140">
        <f t="shared" si="10"/>
        <v>0</v>
      </c>
      <c r="AV21" s="221">
        <f>AT14*AU21</f>
        <v>0</v>
      </c>
      <c r="AW21" s="221"/>
      <c r="AX21" s="220"/>
      <c r="AY21" s="15"/>
      <c r="AZ21" s="48"/>
      <c r="BC21" s="15"/>
      <c r="BJ21" s="104"/>
      <c r="BK21" s="109">
        <v>6</v>
      </c>
      <c r="BL21" s="92">
        <v>3</v>
      </c>
      <c r="BM21" s="92">
        <v>1</v>
      </c>
      <c r="BN21" s="108">
        <v>1</v>
      </c>
      <c r="BO21" s="104"/>
      <c r="BP21" s="104"/>
      <c r="BQ21" s="166" t="s">
        <v>70</v>
      </c>
      <c r="BR21" s="167"/>
      <c r="BS21" s="167"/>
      <c r="BT21" s="168"/>
      <c r="BU21" s="104"/>
    </row>
    <row r="22" spans="1:73" ht="16.5" thickTop="1" thickBot="1" x14ac:dyDescent="0.3">
      <c r="A22" s="66">
        <v>18</v>
      </c>
      <c r="B22" s="67"/>
      <c r="C22" s="67"/>
      <c r="D22" s="67"/>
      <c r="E22" s="67"/>
      <c r="F22" s="67"/>
      <c r="G22" s="67"/>
      <c r="H22" s="68"/>
      <c r="I22" s="69"/>
      <c r="J22" s="77"/>
      <c r="K22" s="83"/>
      <c r="L22" s="27">
        <v>18</v>
      </c>
      <c r="M22" s="24">
        <f t="shared" si="3"/>
        <v>5</v>
      </c>
      <c r="N22" s="24">
        <f t="shared" si="4"/>
        <v>5</v>
      </c>
      <c r="O22" s="24">
        <f t="shared" si="5"/>
        <v>5</v>
      </c>
      <c r="P22" s="24">
        <f t="shared" si="6"/>
        <v>5</v>
      </c>
      <c r="Q22" s="24">
        <f t="shared" si="7"/>
        <v>5</v>
      </c>
      <c r="R22" s="24">
        <f t="shared" si="8"/>
        <v>5</v>
      </c>
      <c r="S22" s="7">
        <f t="shared" si="1"/>
        <v>0</v>
      </c>
      <c r="T22" s="7">
        <f t="shared" si="2"/>
        <v>0</v>
      </c>
      <c r="U22" s="6">
        <f t="shared" si="9"/>
        <v>0</v>
      </c>
      <c r="W22" s="149"/>
      <c r="X22" s="57">
        <v>0</v>
      </c>
      <c r="Y22" s="57">
        <v>0</v>
      </c>
      <c r="Z22" s="58">
        <v>0</v>
      </c>
      <c r="AB22" s="47"/>
      <c r="AC22" s="15"/>
      <c r="AD22" s="15"/>
      <c r="AE22" s="257" t="s">
        <v>23</v>
      </c>
      <c r="AF22" s="258"/>
      <c r="AG22" s="258"/>
      <c r="AH22" s="258"/>
      <c r="AI22" s="258"/>
      <c r="AJ22" s="258"/>
      <c r="AK22" s="259"/>
      <c r="AL22" s="143"/>
      <c r="AM22" s="31" t="s">
        <v>25</v>
      </c>
      <c r="AN22" s="15"/>
      <c r="AO22" s="48"/>
      <c r="AQ22" s="47"/>
      <c r="AR22" s="15"/>
      <c r="AS22" s="15"/>
      <c r="AT22" s="15"/>
      <c r="AU22" s="15"/>
      <c r="AV22" s="15"/>
      <c r="AW22" s="15"/>
      <c r="AX22" s="15"/>
      <c r="AY22" s="15"/>
      <c r="AZ22" s="48"/>
      <c r="BC22" s="15"/>
      <c r="BJ22" s="104"/>
      <c r="BK22" s="109">
        <v>6</v>
      </c>
      <c r="BL22" s="92">
        <v>3</v>
      </c>
      <c r="BM22" s="92">
        <v>2</v>
      </c>
      <c r="BN22" s="108">
        <v>1</v>
      </c>
      <c r="BO22" s="104"/>
      <c r="BP22" s="104"/>
      <c r="BQ22" s="126"/>
      <c r="BR22" s="127"/>
      <c r="BS22" s="169" t="s">
        <v>60</v>
      </c>
      <c r="BT22" s="170"/>
      <c r="BU22" s="104"/>
    </row>
    <row r="23" spans="1:73" ht="15.75" thickTop="1" x14ac:dyDescent="0.25">
      <c r="AB23" s="47"/>
      <c r="AC23" s="15"/>
      <c r="AD23" s="15"/>
      <c r="AE23" s="61">
        <v>2</v>
      </c>
      <c r="AF23" s="33">
        <v>3</v>
      </c>
      <c r="AG23" s="33"/>
      <c r="AH23" s="33"/>
      <c r="AI23" s="33"/>
      <c r="AJ23" s="33"/>
      <c r="AK23" s="33"/>
      <c r="AL23" s="143"/>
      <c r="AM23" s="9">
        <v>5.25</v>
      </c>
      <c r="AN23" s="15"/>
      <c r="AO23" s="48"/>
      <c r="AQ23" s="47"/>
      <c r="AR23" s="15"/>
      <c r="AS23" s="15"/>
      <c r="AT23" s="15"/>
      <c r="AU23" s="15"/>
      <c r="AV23" s="15"/>
      <c r="AW23" s="15"/>
      <c r="AX23" s="15"/>
      <c r="AY23" s="15"/>
      <c r="AZ23" s="48"/>
      <c r="BC23" s="15"/>
      <c r="BJ23" s="104"/>
      <c r="BK23" s="109">
        <v>6</v>
      </c>
      <c r="BL23" s="92">
        <v>1</v>
      </c>
      <c r="BM23" s="92">
        <v>2</v>
      </c>
      <c r="BN23" s="108">
        <v>2</v>
      </c>
      <c r="BO23" s="104"/>
      <c r="BP23" s="104"/>
      <c r="BQ23" s="120">
        <v>1</v>
      </c>
      <c r="BR23" s="120">
        <v>7</v>
      </c>
      <c r="BS23" s="121">
        <v>21.6</v>
      </c>
      <c r="BT23" s="122"/>
      <c r="BU23" s="104"/>
    </row>
    <row r="24" spans="1:73" ht="15" customHeight="1" thickBot="1" x14ac:dyDescent="0.3">
      <c r="A24" s="137"/>
      <c r="B24" s="137"/>
      <c r="F24" s="137"/>
      <c r="G24" s="137"/>
      <c r="H24" s="137"/>
      <c r="I24" s="137"/>
      <c r="J24" s="137"/>
      <c r="AB24" s="47"/>
      <c r="AC24" s="15"/>
      <c r="AD24" s="15"/>
      <c r="AE24" s="61"/>
      <c r="AF24" s="33"/>
      <c r="AG24" s="33"/>
      <c r="AH24" s="33"/>
      <c r="AI24" s="33"/>
      <c r="AJ24" s="33"/>
      <c r="AK24" s="33"/>
      <c r="AL24" s="143"/>
      <c r="AM24" s="33"/>
      <c r="AN24" s="15"/>
      <c r="AO24" s="48"/>
      <c r="AQ24" s="47"/>
      <c r="AR24" s="196" t="s">
        <v>34</v>
      </c>
      <c r="AS24" s="196"/>
      <c r="AT24" s="196"/>
      <c r="AU24" s="196"/>
      <c r="AV24" s="196"/>
      <c r="AW24" s="196"/>
      <c r="AX24" s="196"/>
      <c r="AY24" s="15"/>
      <c r="AZ24" s="48"/>
      <c r="BC24" s="15"/>
      <c r="BJ24" s="104"/>
      <c r="BK24" s="116">
        <v>6</v>
      </c>
      <c r="BL24" s="117">
        <v>2</v>
      </c>
      <c r="BM24" s="117">
        <v>1</v>
      </c>
      <c r="BN24" s="118"/>
      <c r="BO24" s="104"/>
      <c r="BP24" s="104"/>
      <c r="BQ24" s="120">
        <v>8</v>
      </c>
      <c r="BR24" s="120">
        <v>14</v>
      </c>
      <c r="BS24" s="120">
        <v>25.3</v>
      </c>
      <c r="BT24" s="123"/>
      <c r="BU24" s="104"/>
    </row>
    <row r="25" spans="1:73" ht="15" customHeight="1" thickTop="1" thickBot="1" x14ac:dyDescent="0.3">
      <c r="A25" s="137"/>
      <c r="B25" s="137"/>
      <c r="C25" s="156" t="s">
        <v>86</v>
      </c>
      <c r="D25" s="157"/>
      <c r="E25" s="158"/>
      <c r="F25" s="137"/>
      <c r="G25" s="137"/>
      <c r="H25" s="137"/>
      <c r="I25" s="137"/>
      <c r="J25" s="137"/>
      <c r="AB25" s="47"/>
      <c r="AC25" s="15"/>
      <c r="AD25" s="15"/>
      <c r="AE25" s="61"/>
      <c r="AF25" s="33"/>
      <c r="AG25" s="33"/>
      <c r="AH25" s="33"/>
      <c r="AI25" s="33"/>
      <c r="AJ25" s="33"/>
      <c r="AK25" s="33"/>
      <c r="AL25" s="143"/>
      <c r="AM25" s="33"/>
      <c r="AN25" s="15"/>
      <c r="AO25" s="48"/>
      <c r="AQ25" s="47"/>
      <c r="AR25" s="196"/>
      <c r="AS25" s="196"/>
      <c r="AT25" s="196"/>
      <c r="AU25" s="196"/>
      <c r="AV25" s="196"/>
      <c r="AW25" s="196"/>
      <c r="AX25" s="196"/>
      <c r="AY25" s="15"/>
      <c r="AZ25" s="48"/>
      <c r="BC25" s="15"/>
      <c r="BJ25" s="104"/>
      <c r="BO25" s="104"/>
      <c r="BP25" s="104"/>
      <c r="BQ25" s="120">
        <v>15</v>
      </c>
      <c r="BR25" s="120">
        <v>21</v>
      </c>
      <c r="BS25" s="120">
        <v>19.2</v>
      </c>
      <c r="BT25" s="123"/>
      <c r="BU25" s="104"/>
    </row>
    <row r="26" spans="1:73" ht="16.5" thickTop="1" thickBot="1" x14ac:dyDescent="0.3">
      <c r="A26" s="137"/>
      <c r="B26" s="137"/>
      <c r="C26" s="159" t="s">
        <v>89</v>
      </c>
      <c r="D26" s="160"/>
      <c r="E26" s="161"/>
      <c r="F26" s="137"/>
      <c r="G26" s="137"/>
      <c r="H26" s="137"/>
      <c r="I26" s="137"/>
      <c r="J26" s="137"/>
      <c r="AB26" s="47"/>
      <c r="AC26" s="15"/>
      <c r="AD26" s="15"/>
      <c r="AE26" s="61"/>
      <c r="AF26" s="33"/>
      <c r="AG26" s="33"/>
      <c r="AH26" s="33"/>
      <c r="AI26" s="33"/>
      <c r="AJ26" s="33"/>
      <c r="AK26" s="33"/>
      <c r="AL26" s="143"/>
      <c r="AM26" s="9"/>
      <c r="AN26" s="15"/>
      <c r="AO26" s="48"/>
      <c r="AQ26" s="47"/>
      <c r="AR26" s="15"/>
      <c r="AS26" s="15"/>
      <c r="AT26" s="15"/>
      <c r="AU26" s="15"/>
      <c r="AV26" s="15"/>
      <c r="AW26" s="15"/>
      <c r="AX26" s="15"/>
      <c r="AY26" s="15"/>
      <c r="AZ26" s="48"/>
      <c r="BC26" s="15"/>
      <c r="BJ26" s="104"/>
      <c r="BO26" s="104"/>
      <c r="BP26" s="104"/>
      <c r="BQ26" s="120">
        <v>22</v>
      </c>
      <c r="BR26" s="120">
        <v>28</v>
      </c>
      <c r="BS26" s="120">
        <v>20.7</v>
      </c>
      <c r="BT26" s="123"/>
      <c r="BU26" s="104"/>
    </row>
    <row r="27" spans="1:73" ht="24.75" thickTop="1" thickBot="1" x14ac:dyDescent="0.3">
      <c r="A27" s="137"/>
      <c r="B27" s="137"/>
      <c r="C27" s="137"/>
      <c r="D27" s="137"/>
      <c r="E27" s="137"/>
      <c r="F27" s="137"/>
      <c r="G27" s="137"/>
      <c r="H27" s="137"/>
      <c r="I27" s="137"/>
      <c r="J27" s="137"/>
      <c r="AB27" s="47"/>
      <c r="AC27" s="15"/>
      <c r="AD27" s="15"/>
      <c r="AE27" s="61"/>
      <c r="AF27" s="33"/>
      <c r="AG27" s="33"/>
      <c r="AH27" s="33"/>
      <c r="AI27" s="33"/>
      <c r="AJ27" s="33"/>
      <c r="AK27" s="33"/>
      <c r="AL27" s="143"/>
      <c r="AM27" s="33"/>
      <c r="AN27" s="15"/>
      <c r="AO27" s="48"/>
      <c r="AQ27" s="47"/>
      <c r="AR27" s="74" t="s">
        <v>18</v>
      </c>
      <c r="AS27" s="197" t="s">
        <v>36</v>
      </c>
      <c r="AT27" s="198"/>
      <c r="AU27" s="198"/>
      <c r="AV27" s="198"/>
      <c r="AW27" s="198"/>
      <c r="AX27" s="199"/>
      <c r="AY27" s="15"/>
      <c r="AZ27" s="48"/>
      <c r="BC27" s="15"/>
      <c r="BJ27" s="104"/>
      <c r="BO27" s="104"/>
      <c r="BP27" s="104"/>
      <c r="BQ27" s="124">
        <v>29</v>
      </c>
      <c r="BR27" s="124">
        <v>1444</v>
      </c>
      <c r="BS27" s="124">
        <v>13.2</v>
      </c>
      <c r="BT27" s="125"/>
      <c r="BU27" s="104"/>
    </row>
    <row r="28" spans="1:73" ht="16.5" thickTop="1" thickBot="1" x14ac:dyDescent="0.3">
      <c r="AB28" s="47"/>
      <c r="AC28" s="15"/>
      <c r="AD28" s="15"/>
      <c r="AE28" s="61"/>
      <c r="AF28" s="33"/>
      <c r="AG28" s="33"/>
      <c r="AH28" s="33"/>
      <c r="AI28" s="33"/>
      <c r="AJ28" s="33"/>
      <c r="AK28" s="33"/>
      <c r="AL28" s="143"/>
      <c r="AM28" s="33"/>
      <c r="AN28" s="15"/>
      <c r="AO28" s="48"/>
      <c r="AQ28" s="47"/>
      <c r="AR28" s="84" t="s">
        <v>0</v>
      </c>
      <c r="AS28" s="85" t="s">
        <v>35</v>
      </c>
      <c r="AT28" s="200" t="s">
        <v>37</v>
      </c>
      <c r="AU28" s="201"/>
      <c r="AV28" s="202" t="s">
        <v>38</v>
      </c>
      <c r="AW28" s="203"/>
      <c r="AX28" s="204"/>
      <c r="AY28" s="15"/>
      <c r="AZ28" s="48"/>
      <c r="BC28" s="15"/>
      <c r="BJ28" s="104"/>
      <c r="BO28" s="104"/>
      <c r="BP28" s="104"/>
      <c r="BQ28" s="104"/>
      <c r="BR28" s="104"/>
      <c r="BS28" s="104"/>
      <c r="BT28" s="104"/>
      <c r="BU28" s="104"/>
    </row>
    <row r="29" spans="1:73" ht="15.75" thickBot="1" x14ac:dyDescent="0.3">
      <c r="AB29" s="47"/>
      <c r="AC29" s="15"/>
      <c r="AD29" s="15"/>
      <c r="AE29" s="61"/>
      <c r="AF29" s="33"/>
      <c r="AG29" s="33"/>
      <c r="AH29" s="33"/>
      <c r="AI29" s="33"/>
      <c r="AJ29" s="33"/>
      <c r="AK29" s="33"/>
      <c r="AL29" s="143"/>
      <c r="AM29" s="9"/>
      <c r="AN29" s="15"/>
      <c r="AO29" s="48"/>
      <c r="AQ29" s="47"/>
      <c r="AR29" s="95"/>
      <c r="AS29" s="33"/>
      <c r="AT29" s="219"/>
      <c r="AU29" s="220"/>
      <c r="AV29" s="219"/>
      <c r="AW29" s="221"/>
      <c r="AX29" s="220"/>
      <c r="AY29" s="15"/>
      <c r="AZ29" s="48"/>
      <c r="BC29" s="15"/>
      <c r="BJ29" s="104"/>
      <c r="BO29" s="104"/>
      <c r="BP29" s="104"/>
      <c r="BQ29" s="104"/>
      <c r="BR29" s="104"/>
      <c r="BS29" s="104"/>
      <c r="BT29" s="104"/>
      <c r="BU29" s="104"/>
    </row>
    <row r="30" spans="1:73" ht="16.5" thickTop="1" thickBot="1" x14ac:dyDescent="0.3">
      <c r="AB30" s="47"/>
      <c r="AC30" s="15"/>
      <c r="AD30" s="15"/>
      <c r="AE30" s="61"/>
      <c r="AF30" s="33"/>
      <c r="AG30" s="33"/>
      <c r="AH30" s="33"/>
      <c r="AI30" s="33"/>
      <c r="AJ30" s="33"/>
      <c r="AK30" s="33"/>
      <c r="AL30" s="143"/>
      <c r="AM30" s="33"/>
      <c r="AN30" s="15"/>
      <c r="AO30" s="48"/>
      <c r="AQ30" s="47"/>
      <c r="AR30" s="95"/>
      <c r="AS30" s="33"/>
      <c r="AT30" s="231"/>
      <c r="AU30" s="232"/>
      <c r="AV30" s="231"/>
      <c r="AW30" s="233"/>
      <c r="AX30" s="232"/>
      <c r="AY30" s="15"/>
      <c r="AZ30" s="48"/>
      <c r="BC30" s="15"/>
      <c r="BJ30" s="104"/>
      <c r="BO30" s="104"/>
      <c r="BP30" s="104"/>
      <c r="BQ30" s="166" t="s">
        <v>71</v>
      </c>
      <c r="BR30" s="167"/>
      <c r="BS30" s="167"/>
      <c r="BT30" s="168"/>
      <c r="BU30" s="104"/>
    </row>
    <row r="31" spans="1:73" ht="16.5" thickTop="1" thickBot="1" x14ac:dyDescent="0.3">
      <c r="AB31" s="47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48"/>
      <c r="AQ31" s="47"/>
      <c r="AR31" s="95"/>
      <c r="AS31" s="33"/>
      <c r="AT31" s="231"/>
      <c r="AU31" s="232"/>
      <c r="AV31" s="250"/>
      <c r="AW31" s="251"/>
      <c r="AX31" s="252"/>
      <c r="AY31" s="15"/>
      <c r="AZ31" s="48"/>
      <c r="BC31" s="15"/>
      <c r="BJ31" s="104"/>
      <c r="BO31" s="104"/>
      <c r="BP31" s="104"/>
      <c r="BQ31" s="126"/>
      <c r="BR31" s="127"/>
      <c r="BS31" s="169" t="s">
        <v>60</v>
      </c>
      <c r="BT31" s="170"/>
      <c r="BU31" s="104"/>
    </row>
    <row r="32" spans="1:73" ht="16.5" thickTop="1" thickBot="1" x14ac:dyDescent="0.3">
      <c r="AB32" s="49"/>
      <c r="AC32" s="50"/>
      <c r="AD32" s="50"/>
      <c r="AE32" s="50"/>
      <c r="AF32" s="50"/>
      <c r="AG32" s="50"/>
      <c r="AH32" s="50"/>
      <c r="AI32" s="50"/>
      <c r="AJ32" s="50"/>
      <c r="AK32" s="50"/>
      <c r="AL32" s="50"/>
      <c r="AM32" s="50"/>
      <c r="AN32" s="50"/>
      <c r="AO32" s="51"/>
      <c r="AQ32" s="47"/>
      <c r="AR32" s="95"/>
      <c r="AS32" s="33"/>
      <c r="AT32" s="231"/>
      <c r="AU32" s="232"/>
      <c r="AV32" s="231"/>
      <c r="AW32" s="233"/>
      <c r="AX32" s="232"/>
      <c r="AY32" s="15"/>
      <c r="AZ32" s="48"/>
      <c r="BJ32" s="104"/>
      <c r="BO32" s="104"/>
      <c r="BP32" s="104"/>
      <c r="BQ32" s="120">
        <v>1</v>
      </c>
      <c r="BR32" s="120">
        <v>7</v>
      </c>
      <c r="BS32" s="121">
        <v>25.8</v>
      </c>
      <c r="BT32" s="122"/>
      <c r="BU32" s="104"/>
    </row>
    <row r="33" spans="1:73" ht="15.75" thickTop="1" x14ac:dyDescent="0.25">
      <c r="AQ33" s="47"/>
      <c r="AR33" s="95"/>
      <c r="AS33" s="33"/>
      <c r="AT33" s="231"/>
      <c r="AU33" s="232"/>
      <c r="AV33" s="234"/>
      <c r="AW33" s="235"/>
      <c r="AX33" s="236"/>
      <c r="AY33" s="15"/>
      <c r="AZ33" s="48"/>
      <c r="BJ33" s="104"/>
      <c r="BO33" s="104"/>
      <c r="BP33" s="104"/>
      <c r="BQ33" s="120">
        <v>8</v>
      </c>
      <c r="BR33" s="120">
        <v>14</v>
      </c>
      <c r="BS33" s="120">
        <v>25.4</v>
      </c>
      <c r="BT33" s="123"/>
      <c r="BU33" s="104"/>
    </row>
    <row r="34" spans="1:73" x14ac:dyDescent="0.25">
      <c r="AB34" s="228" t="s">
        <v>39</v>
      </c>
      <c r="AC34" s="228"/>
      <c r="AD34" s="228"/>
      <c r="AE34" s="228"/>
      <c r="AF34" s="228"/>
      <c r="AG34" s="228"/>
      <c r="AH34" s="228"/>
      <c r="AI34" s="228"/>
      <c r="AJ34" s="228"/>
      <c r="AK34" s="228"/>
      <c r="AL34" s="228"/>
      <c r="AM34" s="228"/>
      <c r="AN34" s="228"/>
      <c r="AO34" s="228"/>
      <c r="AQ34" s="47"/>
      <c r="AR34" s="15"/>
      <c r="AS34" s="15"/>
      <c r="AT34" s="15"/>
      <c r="AU34" s="15"/>
      <c r="AV34" s="15"/>
      <c r="AW34" s="15"/>
      <c r="AX34" s="15"/>
      <c r="AY34" s="15"/>
      <c r="AZ34" s="48"/>
      <c r="BJ34" s="104"/>
      <c r="BO34" s="104"/>
      <c r="BP34" s="104"/>
      <c r="BQ34" s="120">
        <v>15</v>
      </c>
      <c r="BR34" s="120">
        <v>21</v>
      </c>
      <c r="BS34" s="120">
        <v>18.899999999999999</v>
      </c>
      <c r="BT34" s="123"/>
      <c r="BU34" s="104"/>
    </row>
    <row r="35" spans="1:73" ht="15" customHeight="1" x14ac:dyDescent="0.25">
      <c r="AB35" s="228"/>
      <c r="AC35" s="228"/>
      <c r="AD35" s="228"/>
      <c r="AE35" s="228"/>
      <c r="AF35" s="228"/>
      <c r="AG35" s="228"/>
      <c r="AH35" s="228"/>
      <c r="AI35" s="228"/>
      <c r="AJ35" s="228"/>
      <c r="AK35" s="228"/>
      <c r="AL35" s="228"/>
      <c r="AM35" s="228"/>
      <c r="AN35" s="228"/>
      <c r="AO35" s="228"/>
      <c r="AQ35" s="47"/>
      <c r="AR35" s="174" t="s">
        <v>48</v>
      </c>
      <c r="AS35" s="174"/>
      <c r="AT35" s="174"/>
      <c r="AU35" s="174"/>
      <c r="AV35" s="174"/>
      <c r="AW35" s="174"/>
      <c r="AX35" s="174"/>
      <c r="AY35" s="174"/>
      <c r="AZ35" s="48"/>
      <c r="BJ35" s="104"/>
      <c r="BO35" s="104"/>
      <c r="BP35" s="104"/>
      <c r="BQ35" s="120">
        <v>22</v>
      </c>
      <c r="BR35" s="120">
        <v>28</v>
      </c>
      <c r="BS35" s="120">
        <v>19.399999999999999</v>
      </c>
      <c r="BT35" s="123"/>
      <c r="BU35" s="104"/>
    </row>
    <row r="36" spans="1:73" ht="15" customHeight="1" thickBot="1" x14ac:dyDescent="0.3">
      <c r="B36" s="28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Q36" s="47"/>
      <c r="AR36" s="175"/>
      <c r="AS36" s="175"/>
      <c r="AT36" s="175"/>
      <c r="AU36" s="175"/>
      <c r="AV36" s="175"/>
      <c r="AW36" s="175"/>
      <c r="AX36" s="175"/>
      <c r="AY36" s="175"/>
      <c r="AZ36" s="48"/>
      <c r="BJ36" s="104"/>
      <c r="BO36" s="104"/>
      <c r="BP36" s="104"/>
      <c r="BQ36" s="124">
        <v>29</v>
      </c>
      <c r="BR36" s="124">
        <v>1444</v>
      </c>
      <c r="BS36" s="124">
        <v>10.5</v>
      </c>
      <c r="BT36" s="125"/>
      <c r="BU36" s="104"/>
    </row>
    <row r="37" spans="1:73" ht="16.5" thickTop="1" thickBot="1" x14ac:dyDescent="0.3">
      <c r="AB37" s="237" t="s">
        <v>72</v>
      </c>
      <c r="AC37" s="238"/>
      <c r="AD37" s="239"/>
      <c r="AH37" s="96"/>
      <c r="AI37" s="96"/>
      <c r="AJ37" s="96"/>
      <c r="AK37" s="96"/>
      <c r="AL37" s="96"/>
      <c r="AM37" s="96"/>
      <c r="AN37" s="96"/>
      <c r="AO37" s="97"/>
      <c r="AQ37" s="47"/>
      <c r="AR37" s="193" t="s">
        <v>41</v>
      </c>
      <c r="AS37" s="193"/>
      <c r="AT37" s="193"/>
      <c r="AU37" s="194"/>
      <c r="AV37" s="195" t="s">
        <v>42</v>
      </c>
      <c r="AW37" s="193"/>
      <c r="AX37" s="193"/>
      <c r="AY37" s="193"/>
      <c r="AZ37" s="48"/>
      <c r="BJ37" s="104"/>
      <c r="BO37" s="104"/>
      <c r="BP37" s="104"/>
      <c r="BQ37" s="104"/>
      <c r="BR37" s="104"/>
      <c r="BS37" s="104"/>
      <c r="BT37" s="104"/>
      <c r="BU37" s="104"/>
    </row>
    <row r="38" spans="1:73" ht="16.5" thickTop="1" thickBot="1" x14ac:dyDescent="0.3">
      <c r="AB38" s="240" t="s">
        <v>70</v>
      </c>
      <c r="AC38" s="241"/>
      <c r="AD38" s="242"/>
      <c r="AG38" s="70"/>
      <c r="AH38" s="98"/>
      <c r="AI38" s="98"/>
      <c r="AJ38" s="98"/>
      <c r="AK38" s="98"/>
      <c r="AL38" s="98"/>
      <c r="AM38" s="98"/>
      <c r="AN38" s="98"/>
      <c r="AO38" s="99"/>
      <c r="AQ38" s="47"/>
      <c r="AR38" s="164" t="s">
        <v>43</v>
      </c>
      <c r="AS38" s="164"/>
      <c r="AT38" s="164"/>
      <c r="AU38" s="165"/>
      <c r="AV38" s="163" t="s">
        <v>44</v>
      </c>
      <c r="AW38" s="164"/>
      <c r="AX38" s="164"/>
      <c r="AY38" s="164"/>
      <c r="AZ38" s="48"/>
    </row>
    <row r="39" spans="1:73" ht="16.5" thickTop="1" thickBot="1" x14ac:dyDescent="0.3">
      <c r="AH39" s="100"/>
      <c r="AI39" s="100"/>
      <c r="AJ39" s="100"/>
      <c r="AK39" s="100"/>
      <c r="AL39" s="100"/>
      <c r="AM39" s="100"/>
      <c r="AN39" s="100"/>
      <c r="AO39" s="101"/>
      <c r="AQ39" s="47"/>
      <c r="AR39" s="164" t="s">
        <v>45</v>
      </c>
      <c r="AS39" s="164"/>
      <c r="AT39" s="164"/>
      <c r="AU39" s="165"/>
      <c r="AV39" s="163" t="s">
        <v>46</v>
      </c>
      <c r="AW39" s="164"/>
      <c r="AX39" s="164"/>
      <c r="AY39" s="164"/>
      <c r="AZ39" s="48"/>
      <c r="BP39" s="171" t="s">
        <v>73</v>
      </c>
      <c r="BQ39" s="172"/>
      <c r="BR39" s="172"/>
      <c r="BS39" s="172"/>
      <c r="BT39" s="173"/>
    </row>
    <row r="40" spans="1:73" ht="16.5" thickTop="1" thickBot="1" x14ac:dyDescent="0.3">
      <c r="AB40" s="74" t="s">
        <v>18</v>
      </c>
      <c r="AC40" s="73" t="s">
        <v>20</v>
      </c>
      <c r="AD40" s="74" t="s">
        <v>18</v>
      </c>
      <c r="AE40" s="229" t="s">
        <v>40</v>
      </c>
      <c r="AF40" s="230"/>
      <c r="AH40" s="100"/>
      <c r="AI40" s="100"/>
      <c r="AJ40" s="100"/>
      <c r="AK40" s="100"/>
      <c r="AL40" s="100"/>
      <c r="AM40" s="100"/>
      <c r="AN40" s="100"/>
      <c r="AO40" s="101"/>
      <c r="AQ40" s="47"/>
      <c r="AR40" s="164" t="s">
        <v>47</v>
      </c>
      <c r="AS40" s="164"/>
      <c r="AT40" s="164"/>
      <c r="AU40" s="165"/>
      <c r="AV40" s="163" t="s">
        <v>50</v>
      </c>
      <c r="AW40" s="164"/>
      <c r="AX40" s="164"/>
      <c r="AY40" s="164"/>
      <c r="AZ40" s="48"/>
      <c r="BP40" s="182" t="s">
        <v>74</v>
      </c>
      <c r="BQ40" s="178"/>
      <c r="BR40" s="129"/>
      <c r="BS40" s="178" t="s">
        <v>75</v>
      </c>
      <c r="BT40" s="179"/>
    </row>
    <row r="41" spans="1:73" ht="15" customHeight="1" thickTop="1" thickBot="1" x14ac:dyDescent="0.3">
      <c r="A41" s="28"/>
      <c r="B41" s="28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88" t="s">
        <v>0</v>
      </c>
      <c r="AC41" s="89" t="s">
        <v>18</v>
      </c>
      <c r="AD41" s="88" t="s">
        <v>0</v>
      </c>
      <c r="AE41" s="224"/>
      <c r="AF41" s="225"/>
      <c r="AG41" s="13" t="s">
        <v>57</v>
      </c>
      <c r="AH41" s="102" t="str">
        <f t="shared" ref="AH41:AO41" si="11">IFERROR(INDEX($BK$12:$BK$24,MATCH(AH38&amp;AH39&amp;AH40,$BL$12:$BL$24&amp;$BM$12:$BM$24&amp;$BN$12:$BN$24,0)),"")</f>
        <v/>
      </c>
      <c r="AI41" s="102" t="str">
        <f t="shared" si="11"/>
        <v/>
      </c>
      <c r="AJ41" s="102" t="str">
        <f t="shared" si="11"/>
        <v/>
      </c>
      <c r="AK41" s="102" t="str">
        <f t="shared" si="11"/>
        <v/>
      </c>
      <c r="AL41" s="102" t="str">
        <f t="shared" si="11"/>
        <v/>
      </c>
      <c r="AM41" s="102" t="str">
        <f t="shared" si="11"/>
        <v/>
      </c>
      <c r="AN41" s="102" t="str">
        <f t="shared" si="11"/>
        <v/>
      </c>
      <c r="AO41" s="102" t="str">
        <f t="shared" si="11"/>
        <v/>
      </c>
      <c r="AQ41" s="47"/>
      <c r="AR41" s="243" t="s">
        <v>49</v>
      </c>
      <c r="AS41" s="243"/>
      <c r="AT41" s="243"/>
      <c r="AU41" s="243"/>
      <c r="AV41" s="243"/>
      <c r="AW41" s="243"/>
      <c r="AX41" s="243"/>
      <c r="AY41" s="243"/>
      <c r="AZ41" s="48"/>
      <c r="BJ41" s="128"/>
      <c r="BP41" s="176" t="s">
        <v>78</v>
      </c>
      <c r="BQ41" s="177"/>
      <c r="BR41" s="15"/>
      <c r="BS41" s="180">
        <v>0.49</v>
      </c>
      <c r="BT41" s="181"/>
    </row>
    <row r="42" spans="1:73" ht="15.75" customHeight="1" thickTop="1" thickBot="1" x14ac:dyDescent="0.3">
      <c r="AB42" s="87">
        <f>IFERROR(INDEX($AE$16:$AE$30,MATCH(AC42,$AM$16:$AM$30,0)),"")</f>
        <v>5</v>
      </c>
      <c r="AC42" s="90">
        <f>IFERROR(SMALL($AM$16:$AM$30,1),"")</f>
        <v>2.5</v>
      </c>
      <c r="AD42" s="9"/>
      <c r="AE42" s="226"/>
      <c r="AF42" s="227"/>
      <c r="AG42" s="92" t="s">
        <v>58</v>
      </c>
      <c r="AH42" s="102">
        <f>INDEX($BT$15:$BT$18,MATCH(AH$38,$BQ$15:$BQ$18,1))</f>
        <v>0</v>
      </c>
      <c r="AI42" s="102">
        <f t="shared" ref="AI42:AO42" si="12">INDEX($BT$15:$BT$18,MATCH(AI$38,$BQ$15:$BQ$18,1))</f>
        <v>0</v>
      </c>
      <c r="AJ42" s="102">
        <f t="shared" si="12"/>
        <v>0</v>
      </c>
      <c r="AK42" s="102">
        <f t="shared" si="12"/>
        <v>0</v>
      </c>
      <c r="AL42" s="102">
        <f t="shared" si="12"/>
        <v>0</v>
      </c>
      <c r="AM42" s="102">
        <f t="shared" si="12"/>
        <v>0</v>
      </c>
      <c r="AN42" s="102">
        <f t="shared" si="12"/>
        <v>0</v>
      </c>
      <c r="AO42" s="102">
        <f t="shared" si="12"/>
        <v>0</v>
      </c>
      <c r="AQ42" s="47"/>
      <c r="AR42" s="244"/>
      <c r="AS42" s="244"/>
      <c r="AT42" s="244"/>
      <c r="AU42" s="244"/>
      <c r="AV42" s="244"/>
      <c r="AW42" s="244"/>
      <c r="AX42" s="244"/>
      <c r="AY42" s="244"/>
      <c r="AZ42" s="48"/>
      <c r="BP42" s="176" t="s">
        <v>76</v>
      </c>
      <c r="BQ42" s="177"/>
      <c r="BR42" s="15"/>
      <c r="BS42" s="180">
        <v>0.21</v>
      </c>
      <c r="BT42" s="181"/>
    </row>
    <row r="43" spans="1:73" ht="15.75" thickBot="1" x14ac:dyDescent="0.3">
      <c r="AB43" s="87">
        <f t="shared" ref="AB43:AB46" si="13">IFERROR(INDEX($AE$16:$AE$30,MATCH(AC43,$AM$16:$AM$30,0)),"")</f>
        <v>3</v>
      </c>
      <c r="AC43" s="90">
        <f>IFERROR(SMALL($AM$16:$AM$30,2),"")</f>
        <v>3</v>
      </c>
      <c r="AD43" s="86"/>
      <c r="AE43" s="222"/>
      <c r="AF43" s="223"/>
      <c r="AG43" s="92" t="s">
        <v>2</v>
      </c>
      <c r="AH43" s="98"/>
      <c r="AI43" s="98"/>
      <c r="AJ43" s="98"/>
      <c r="AK43" s="98"/>
      <c r="AL43" s="98"/>
      <c r="AM43" s="98"/>
      <c r="AN43" s="98"/>
      <c r="AO43" s="99"/>
      <c r="AQ43" s="47"/>
      <c r="AR43" s="193" t="s">
        <v>41</v>
      </c>
      <c r="AS43" s="193"/>
      <c r="AT43" s="193"/>
      <c r="AU43" s="194"/>
      <c r="AV43" s="195" t="s">
        <v>42</v>
      </c>
      <c r="AW43" s="193"/>
      <c r="AX43" s="193"/>
      <c r="AY43" s="193"/>
      <c r="AZ43" s="48"/>
      <c r="BP43" s="176" t="s">
        <v>77</v>
      </c>
      <c r="BQ43" s="177"/>
      <c r="BR43" s="15"/>
      <c r="BS43" s="180">
        <v>0.23</v>
      </c>
      <c r="BT43" s="181"/>
    </row>
    <row r="44" spans="1:73" ht="15.75" thickBot="1" x14ac:dyDescent="0.3">
      <c r="AB44" s="87">
        <f t="shared" si="13"/>
        <v>6</v>
      </c>
      <c r="AC44" s="90">
        <f>IFERROR(SMALL($AM$16:$AM$30,3),"")</f>
        <v>4.75</v>
      </c>
      <c r="AD44" s="86"/>
      <c r="AE44" s="249"/>
      <c r="AF44" s="223"/>
      <c r="AG44" s="92" t="s">
        <v>2</v>
      </c>
      <c r="AH44" s="102">
        <f>IFERROR(INDEX(IF($AB$38="PLAT",$BS$23:$BS$27,$BS$32:$BS$36),MATCH(AH$43,IF($AB$38="PLAT",$BQ$32:$BQ$36,$BQ$23:$BQ$27),1)),0)</f>
        <v>0</v>
      </c>
      <c r="AI44" s="102">
        <f t="shared" ref="AI44:AO44" si="14">IFERROR(INDEX(IF($AB$38="PLAT",$BS$23:$BS$27,$BS$32:$BS$36),MATCH(AI$43,IF($AB$38="PLAT",$BQ$32:$BQ$36,$BQ$23:$BQ$27),1)),0)</f>
        <v>0</v>
      </c>
      <c r="AJ44" s="102">
        <f t="shared" si="14"/>
        <v>0</v>
      </c>
      <c r="AK44" s="102">
        <f t="shared" si="14"/>
        <v>0</v>
      </c>
      <c r="AL44" s="102">
        <f t="shared" si="14"/>
        <v>0</v>
      </c>
      <c r="AM44" s="102">
        <f t="shared" si="14"/>
        <v>0</v>
      </c>
      <c r="AN44" s="102">
        <f t="shared" si="14"/>
        <v>0</v>
      </c>
      <c r="AO44" s="102">
        <f t="shared" si="14"/>
        <v>0</v>
      </c>
      <c r="AQ44" s="47"/>
      <c r="AR44" s="164" t="s">
        <v>53</v>
      </c>
      <c r="AS44" s="164"/>
      <c r="AT44" s="164"/>
      <c r="AU44" s="165"/>
      <c r="AV44" s="163" t="s">
        <v>55</v>
      </c>
      <c r="AW44" s="164"/>
      <c r="AX44" s="164"/>
      <c r="AY44" s="164"/>
      <c r="AZ44" s="48"/>
      <c r="BP44" s="184" t="s">
        <v>79</v>
      </c>
      <c r="BQ44" s="185"/>
      <c r="BR44" s="131"/>
      <c r="BS44" s="180">
        <v>0.06</v>
      </c>
      <c r="BT44" s="181"/>
    </row>
    <row r="45" spans="1:73" ht="15.75" thickBot="1" x14ac:dyDescent="0.3">
      <c r="AB45" s="87">
        <f t="shared" si="13"/>
        <v>2</v>
      </c>
      <c r="AC45" s="90">
        <f>IFERROR(SMALL($AM$16:$AM$30,4),"")</f>
        <v>5.25</v>
      </c>
      <c r="AD45" s="86"/>
      <c r="AE45" s="249"/>
      <c r="AF45" s="223"/>
      <c r="AG45" s="104"/>
      <c r="AH45" s="100"/>
      <c r="AI45" s="100"/>
      <c r="AJ45" s="100"/>
      <c r="AK45" s="100"/>
      <c r="AL45" s="100"/>
      <c r="AM45" s="100"/>
      <c r="AN45" s="100"/>
      <c r="AO45" s="101"/>
      <c r="AQ45" s="47"/>
      <c r="AR45" s="164" t="s">
        <v>51</v>
      </c>
      <c r="AS45" s="164"/>
      <c r="AT45" s="164"/>
      <c r="AU45" s="165"/>
      <c r="AV45" s="163" t="s">
        <v>52</v>
      </c>
      <c r="AW45" s="164"/>
      <c r="AX45" s="164"/>
      <c r="AY45" s="164"/>
      <c r="AZ45" s="48"/>
      <c r="BP45" s="186" t="s">
        <v>80</v>
      </c>
      <c r="BQ45" s="187"/>
      <c r="BR45" s="130"/>
      <c r="BS45" s="188">
        <v>0.08</v>
      </c>
      <c r="BT45" s="189"/>
    </row>
    <row r="46" spans="1:73" ht="15.75" thickBot="1" x14ac:dyDescent="0.3">
      <c r="AB46" s="87">
        <f t="shared" si="13"/>
        <v>4</v>
      </c>
      <c r="AC46" s="90">
        <f>IFERROR(SMALL($AM$16:$AM$30,5),"")</f>
        <v>7.3</v>
      </c>
      <c r="AD46" s="86"/>
      <c r="AE46" s="249"/>
      <c r="AF46" s="223"/>
      <c r="AH46" s="103">
        <f>IFERROR(AH38+AH39+AH42+AH44+AH45,"")</f>
        <v>0</v>
      </c>
      <c r="AI46" s="103">
        <f t="shared" ref="AI46:AO46" si="15">IFERROR(AI38+AI39+AI42+AI44+AI45,"")</f>
        <v>0</v>
      </c>
      <c r="AJ46" s="103">
        <f t="shared" si="15"/>
        <v>0</v>
      </c>
      <c r="AK46" s="103">
        <f t="shared" si="15"/>
        <v>0</v>
      </c>
      <c r="AL46" s="103">
        <f t="shared" si="15"/>
        <v>0</v>
      </c>
      <c r="AM46" s="103">
        <f t="shared" si="15"/>
        <v>0</v>
      </c>
      <c r="AN46" s="103">
        <f t="shared" si="15"/>
        <v>0</v>
      </c>
      <c r="AO46" s="103">
        <f t="shared" si="15"/>
        <v>0</v>
      </c>
      <c r="AQ46" s="47"/>
      <c r="AR46" s="164" t="s">
        <v>54</v>
      </c>
      <c r="AS46" s="164"/>
      <c r="AT46" s="164"/>
      <c r="AU46" s="165"/>
      <c r="AV46" s="163" t="s">
        <v>56</v>
      </c>
      <c r="AW46" s="164"/>
      <c r="AX46" s="164"/>
      <c r="AY46" s="164"/>
      <c r="AZ46" s="48"/>
    </row>
    <row r="47" spans="1:73" ht="16.5" thickTop="1" thickBot="1" x14ac:dyDescent="0.3">
      <c r="AQ47" s="49"/>
      <c r="AR47" s="50"/>
      <c r="AS47" s="50"/>
      <c r="AT47" s="50"/>
      <c r="AU47" s="50"/>
      <c r="AV47" s="50"/>
      <c r="AW47" s="50"/>
      <c r="AX47" s="50"/>
      <c r="AY47" s="50"/>
      <c r="AZ47" s="51"/>
      <c r="BP47" s="190" t="s">
        <v>81</v>
      </c>
      <c r="BQ47" s="191"/>
      <c r="BR47" s="191"/>
      <c r="BS47" s="191"/>
      <c r="BT47" s="192"/>
    </row>
    <row r="48" spans="1:73" ht="15.75" thickTop="1" x14ac:dyDescent="0.25">
      <c r="AB48" s="13" t="s">
        <v>88</v>
      </c>
      <c r="BP48" s="86">
        <v>5</v>
      </c>
      <c r="BQ48" s="162">
        <v>0.16700000000000001</v>
      </c>
      <c r="BR48" s="162"/>
      <c r="BS48" s="162"/>
      <c r="BT48" s="162"/>
    </row>
    <row r="49" spans="68:72" x14ac:dyDescent="0.25">
      <c r="BP49" s="86">
        <v>6</v>
      </c>
      <c r="BQ49" s="162">
        <v>0.14299999999999999</v>
      </c>
      <c r="BR49" s="162"/>
      <c r="BS49" s="162"/>
      <c r="BT49" s="162"/>
    </row>
    <row r="50" spans="68:72" ht="15" customHeight="1" x14ac:dyDescent="0.25">
      <c r="BP50" s="86">
        <v>7</v>
      </c>
      <c r="BQ50" s="162">
        <v>0.125</v>
      </c>
      <c r="BR50" s="162"/>
      <c r="BS50" s="162"/>
      <c r="BT50" s="162"/>
    </row>
    <row r="51" spans="68:72" ht="15" customHeight="1" x14ac:dyDescent="0.25">
      <c r="BP51" s="86">
        <v>8</v>
      </c>
      <c r="BQ51" s="162">
        <v>0.111</v>
      </c>
      <c r="BR51" s="162"/>
      <c r="BS51" s="162"/>
      <c r="BT51" s="162"/>
    </row>
    <row r="52" spans="68:72" x14ac:dyDescent="0.25">
      <c r="BP52" s="86">
        <v>9</v>
      </c>
      <c r="BQ52" s="183">
        <v>0.1</v>
      </c>
      <c r="BR52" s="183"/>
      <c r="BS52" s="183"/>
      <c r="BT52" s="183"/>
    </row>
    <row r="54" spans="68:72" ht="15" customHeight="1" x14ac:dyDescent="0.25"/>
    <row r="55" spans="68:72" ht="15" customHeight="1" x14ac:dyDescent="0.25"/>
    <row r="82" ht="15" customHeight="1" x14ac:dyDescent="0.25"/>
    <row r="83" ht="15" customHeight="1" x14ac:dyDescent="0.25"/>
    <row r="85" ht="15" customHeight="1" x14ac:dyDescent="0.25"/>
    <row r="86" ht="15" customHeight="1" x14ac:dyDescent="0.25"/>
    <row r="118" ht="15" customHeight="1" x14ac:dyDescent="0.25"/>
    <row r="119" ht="15" customHeight="1" x14ac:dyDescent="0.25"/>
    <row r="120" ht="15" customHeight="1" x14ac:dyDescent="0.25"/>
    <row r="121" ht="15" customHeight="1" x14ac:dyDescent="0.25"/>
    <row r="144" ht="15" customHeight="1" x14ac:dyDescent="0.25"/>
    <row r="145" ht="15" customHeight="1" x14ac:dyDescent="0.25"/>
    <row r="147" ht="15" customHeight="1" x14ac:dyDescent="0.25"/>
    <row r="148" ht="15" customHeight="1" x14ac:dyDescent="0.25"/>
    <row r="171" ht="15" customHeight="1" x14ac:dyDescent="0.25"/>
    <row r="172" ht="15" customHeight="1" x14ac:dyDescent="0.25"/>
    <row r="174" ht="15" customHeight="1" x14ac:dyDescent="0.25"/>
    <row r="175" ht="15" customHeight="1" x14ac:dyDescent="0.25"/>
    <row r="198" ht="15" customHeight="1" x14ac:dyDescent="0.25"/>
    <row r="199" ht="15" customHeight="1" x14ac:dyDescent="0.25"/>
    <row r="201" ht="15" customHeight="1" x14ac:dyDescent="0.25"/>
    <row r="202" ht="15" customHeight="1" x14ac:dyDescent="0.25"/>
    <row r="218" ht="15" customHeight="1" x14ac:dyDescent="0.25"/>
    <row r="219" ht="15" customHeight="1" x14ac:dyDescent="0.25"/>
    <row r="221" ht="15" customHeight="1" x14ac:dyDescent="0.25"/>
    <row r="222" ht="15" customHeight="1" x14ac:dyDescent="0.25"/>
  </sheetData>
  <sortState ref="W5:Z22">
    <sortCondition descending="1" ref="Y5:Y22"/>
  </sortState>
  <mergeCells count="92">
    <mergeCell ref="W2:Z2"/>
    <mergeCell ref="AC1:AF3"/>
    <mergeCell ref="AE22:AK22"/>
    <mergeCell ref="A1:J1"/>
    <mergeCell ref="AD10:AK10"/>
    <mergeCell ref="AE15:AK15"/>
    <mergeCell ref="M1:S1"/>
    <mergeCell ref="M3:R3"/>
    <mergeCell ref="B3:G3"/>
    <mergeCell ref="AV21:AX21"/>
    <mergeCell ref="AS15:AX15"/>
    <mergeCell ref="AE44:AF44"/>
    <mergeCell ref="AE45:AF45"/>
    <mergeCell ref="AE46:AF46"/>
    <mergeCell ref="AV16:AX16"/>
    <mergeCell ref="AV17:AX17"/>
    <mergeCell ref="AV18:AX18"/>
    <mergeCell ref="AV19:AX19"/>
    <mergeCell ref="AV20:AX20"/>
    <mergeCell ref="AR45:AU45"/>
    <mergeCell ref="AV45:AY45"/>
    <mergeCell ref="AT30:AU30"/>
    <mergeCell ref="AV30:AX30"/>
    <mergeCell ref="AT31:AU31"/>
    <mergeCell ref="AV31:AX31"/>
    <mergeCell ref="AR44:AU44"/>
    <mergeCell ref="AV44:AY44"/>
    <mergeCell ref="AR41:AY42"/>
    <mergeCell ref="AR43:AU43"/>
    <mergeCell ref="AV43:AY43"/>
    <mergeCell ref="AR10:AX11"/>
    <mergeCell ref="AR13:AX13"/>
    <mergeCell ref="AT29:AU29"/>
    <mergeCell ref="AV29:AX29"/>
    <mergeCell ref="AE43:AF43"/>
    <mergeCell ref="AE41:AF41"/>
    <mergeCell ref="AE42:AF42"/>
    <mergeCell ref="AB34:AO35"/>
    <mergeCell ref="AE40:AF40"/>
    <mergeCell ref="AT32:AU32"/>
    <mergeCell ref="AV32:AX32"/>
    <mergeCell ref="AT33:AU33"/>
    <mergeCell ref="AV33:AX33"/>
    <mergeCell ref="AB37:AD37"/>
    <mergeCell ref="AB38:AD38"/>
    <mergeCell ref="AR40:AU40"/>
    <mergeCell ref="BQ5:BT5"/>
    <mergeCell ref="BS6:BT6"/>
    <mergeCell ref="BK10:BN10"/>
    <mergeCell ref="BQ13:BT13"/>
    <mergeCell ref="BQ14:BS14"/>
    <mergeCell ref="AR37:AU37"/>
    <mergeCell ref="AV37:AY37"/>
    <mergeCell ref="AR38:AU38"/>
    <mergeCell ref="AV38:AY38"/>
    <mergeCell ref="AR24:AX25"/>
    <mergeCell ref="AS27:AX27"/>
    <mergeCell ref="AT28:AU28"/>
    <mergeCell ref="AV28:AX28"/>
    <mergeCell ref="BQ51:BT51"/>
    <mergeCell ref="BQ52:BT52"/>
    <mergeCell ref="BS44:BT44"/>
    <mergeCell ref="BP44:BQ44"/>
    <mergeCell ref="BP45:BQ45"/>
    <mergeCell ref="BS45:BT45"/>
    <mergeCell ref="BP47:BT47"/>
    <mergeCell ref="BQ49:BT49"/>
    <mergeCell ref="BQ50:BT50"/>
    <mergeCell ref="BP43:BQ43"/>
    <mergeCell ref="BS40:BT40"/>
    <mergeCell ref="BS41:BT41"/>
    <mergeCell ref="BS42:BT42"/>
    <mergeCell ref="BS43:BT43"/>
    <mergeCell ref="BP41:BQ41"/>
    <mergeCell ref="BP42:BQ42"/>
    <mergeCell ref="BP40:BQ40"/>
    <mergeCell ref="AT14:AV14"/>
    <mergeCell ref="AW14:AX14"/>
    <mergeCell ref="C25:E25"/>
    <mergeCell ref="C26:E26"/>
    <mergeCell ref="BQ48:BT48"/>
    <mergeCell ref="AV40:AY40"/>
    <mergeCell ref="AR46:AU46"/>
    <mergeCell ref="AV46:AY46"/>
    <mergeCell ref="BQ21:BT21"/>
    <mergeCell ref="BS22:BT22"/>
    <mergeCell ref="BQ30:BT30"/>
    <mergeCell ref="BS31:BT31"/>
    <mergeCell ref="AR39:AU39"/>
    <mergeCell ref="AV39:AY39"/>
    <mergeCell ref="BP39:BT39"/>
    <mergeCell ref="AR35:AY36"/>
  </mergeCells>
  <phoneticPr fontId="31" type="noConversion"/>
  <conditionalFormatting sqref="AE16:AE20">
    <cfRule type="expression" dxfId="1" priority="3">
      <formula>AF16=1</formula>
    </cfRule>
  </conditionalFormatting>
  <conditionalFormatting sqref="AM16:AM20">
    <cfRule type="top10" dxfId="0" priority="1" bottom="1" rank="1"/>
  </conditionalFormatting>
  <dataValidations count="2">
    <dataValidation type="list" allowBlank="1" showInputMessage="1" showErrorMessage="1" sqref="AB38:AD38" xr:uid="{00000000-0002-0000-0100-000000000000}">
      <formula1>"PLAT,TROT OBSTACLE"</formula1>
    </dataValidation>
    <dataValidation type="list" allowBlank="1" showInputMessage="1" showErrorMessage="1" sqref="C26:E26" xr:uid="{00000000-0002-0000-0100-000001000000}">
      <formula1>standart</formula1>
    </dataValidation>
  </dataValidations>
  <hyperlinks>
    <hyperlink ref="AC1:AF3" r:id="rId1" display="France PARIS" xr:uid="{00000000-0004-0000-0100-000000000000}"/>
    <hyperlink ref="AR35:AY36" r:id="rId2" display="JOCKEY" xr:uid="{00000000-0004-0000-0100-000001000000}"/>
    <hyperlink ref="AB34:AO35" r:id="rId3" location="editionum" display="Ecarts Et Selection de la presse" xr:uid="{00000000-0004-0000-0100-000002000000}"/>
  </hyperlinks>
  <pageMargins left="0.7" right="0.7" top="0.75" bottom="0.75" header="0.3" footer="0.3"/>
  <pageSetup paperSize="9" orientation="portrait" r:id="rId4"/>
  <drawing r:id="rId5"/>
  <legacyDrawing r:id="rId6"/>
  <controls>
    <mc:AlternateContent xmlns:mc="http://schemas.openxmlformats.org/markup-compatibility/2006">
      <mc:Choice Requires="x14">
        <control shapeId="2052" r:id="rId7" name="CommandButton2">
          <controlPr defaultSize="0" autoLine="0" r:id="rId8">
            <anchor moveWithCells="1">
              <from>
                <xdr:col>22</xdr:col>
                <xdr:colOff>9525</xdr:colOff>
                <xdr:row>25</xdr:row>
                <xdr:rowOff>95250</xdr:rowOff>
              </from>
              <to>
                <xdr:col>26</xdr:col>
                <xdr:colOff>47625</xdr:colOff>
                <xdr:row>27</xdr:row>
                <xdr:rowOff>28575</xdr:rowOff>
              </to>
            </anchor>
          </controlPr>
        </control>
      </mc:Choice>
      <mc:Fallback>
        <control shapeId="2052" r:id="rId7" name="CommandButton2"/>
      </mc:Fallback>
    </mc:AlternateContent>
    <mc:AlternateContent xmlns:mc="http://schemas.openxmlformats.org/markup-compatibility/2006">
      <mc:Choice Requires="x14">
        <control shapeId="2051" r:id="rId9" name="CommandButton1">
          <controlPr defaultSize="0" autoLine="0" autoPict="0" r:id="rId10">
            <anchor moveWithCells="1">
              <from>
                <xdr:col>22</xdr:col>
                <xdr:colOff>9525</xdr:colOff>
                <xdr:row>22</xdr:row>
                <xdr:rowOff>161925</xdr:rowOff>
              </from>
              <to>
                <xdr:col>26</xdr:col>
                <xdr:colOff>47625</xdr:colOff>
                <xdr:row>25</xdr:row>
                <xdr:rowOff>57150</xdr:rowOff>
              </to>
            </anchor>
          </controlPr>
        </control>
      </mc:Choice>
      <mc:Fallback>
        <control shapeId="2051" r:id="rId9" name="CommandButton1"/>
      </mc:Fallback>
    </mc:AlternateContent>
    <mc:AlternateContent xmlns:mc="http://schemas.openxmlformats.org/markup-compatibility/2006">
      <mc:Choice Requires="x14">
        <control shapeId="2054" r:id="rId11" name="CommandButton3">
          <controlPr defaultSize="0" autoLine="0" r:id="rId12">
            <anchor moveWithCells="1">
              <from>
                <xdr:col>22</xdr:col>
                <xdr:colOff>19050</xdr:colOff>
                <xdr:row>28</xdr:row>
                <xdr:rowOff>114300</xdr:rowOff>
              </from>
              <to>
                <xdr:col>26</xdr:col>
                <xdr:colOff>9525</xdr:colOff>
                <xdr:row>30</xdr:row>
                <xdr:rowOff>95250</xdr:rowOff>
              </to>
            </anchor>
          </controlPr>
        </control>
      </mc:Choice>
      <mc:Fallback>
        <control shapeId="2054" r:id="rId11" name="CommandButton3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Tabelle1"/>
  <dimension ref="B1:J1196"/>
  <sheetViews>
    <sheetView workbookViewId="0">
      <selection activeCell="B2" sqref="B2:B6"/>
    </sheetView>
  </sheetViews>
  <sheetFormatPr baseColWidth="10" defaultRowHeight="15" x14ac:dyDescent="0.25"/>
  <sheetData>
    <row r="1" spans="2:10" ht="18.75" x14ac:dyDescent="0.3">
      <c r="B1" s="136" t="s">
        <v>87</v>
      </c>
      <c r="J1" s="145" t="s">
        <v>93</v>
      </c>
    </row>
    <row r="2" spans="2:10" x14ac:dyDescent="0.25">
      <c r="B2" s="136" t="s">
        <v>82</v>
      </c>
      <c r="J2" t="s">
        <v>94</v>
      </c>
    </row>
    <row r="3" spans="2:10" x14ac:dyDescent="0.25">
      <c r="B3" s="136" t="s">
        <v>83</v>
      </c>
      <c r="J3" s="146" t="s">
        <v>95</v>
      </c>
    </row>
    <row r="4" spans="2:10" x14ac:dyDescent="0.25">
      <c r="B4" s="136" t="s">
        <v>84</v>
      </c>
      <c r="J4" s="147" t="s">
        <v>96</v>
      </c>
    </row>
    <row r="5" spans="2:10" ht="17.25" x14ac:dyDescent="0.25">
      <c r="B5" s="136" t="s">
        <v>85</v>
      </c>
      <c r="J5" s="148" t="s">
        <v>97</v>
      </c>
    </row>
    <row r="6" spans="2:10" x14ac:dyDescent="0.25">
      <c r="B6" s="136" t="s">
        <v>89</v>
      </c>
      <c r="J6" s="147" t="s">
        <v>98</v>
      </c>
    </row>
    <row r="7" spans="2:10" x14ac:dyDescent="0.25">
      <c r="J7" t="s">
        <v>99</v>
      </c>
    </row>
    <row r="8" spans="2:10" x14ac:dyDescent="0.25">
      <c r="J8" t="s">
        <v>100</v>
      </c>
    </row>
    <row r="9" spans="2:10" x14ac:dyDescent="0.25">
      <c r="J9" t="s">
        <v>101</v>
      </c>
    </row>
    <row r="10" spans="2:10" x14ac:dyDescent="0.25">
      <c r="J10" t="s">
        <v>102</v>
      </c>
    </row>
    <row r="11" spans="2:10" x14ac:dyDescent="0.25">
      <c r="J11" t="s">
        <v>103</v>
      </c>
    </row>
    <row r="12" spans="2:10" x14ac:dyDescent="0.25">
      <c r="J12" s="147" t="s">
        <v>104</v>
      </c>
    </row>
    <row r="13" spans="2:10" x14ac:dyDescent="0.25">
      <c r="J13" t="s">
        <v>105</v>
      </c>
    </row>
    <row r="14" spans="2:10" x14ac:dyDescent="0.25">
      <c r="J14" t="s">
        <v>106</v>
      </c>
    </row>
    <row r="15" spans="2:10" x14ac:dyDescent="0.25">
      <c r="J15" s="147" t="s">
        <v>107</v>
      </c>
    </row>
    <row r="16" spans="2:10" x14ac:dyDescent="0.25">
      <c r="J16" t="s">
        <v>108</v>
      </c>
    </row>
    <row r="17" spans="10:10" x14ac:dyDescent="0.25">
      <c r="J17" t="s">
        <v>109</v>
      </c>
    </row>
    <row r="18" spans="10:10" x14ac:dyDescent="0.25">
      <c r="J18" t="s">
        <v>110</v>
      </c>
    </row>
    <row r="19" spans="10:10" x14ac:dyDescent="0.25">
      <c r="J19" t="s">
        <v>111</v>
      </c>
    </row>
    <row r="20" spans="10:10" x14ac:dyDescent="0.25">
      <c r="J20" s="147" t="s">
        <v>112</v>
      </c>
    </row>
    <row r="21" spans="10:10" x14ac:dyDescent="0.25">
      <c r="J21" s="147" t="s">
        <v>113</v>
      </c>
    </row>
    <row r="22" spans="10:10" x14ac:dyDescent="0.25">
      <c r="J22" s="147" t="s">
        <v>114</v>
      </c>
    </row>
    <row r="23" spans="10:10" x14ac:dyDescent="0.25">
      <c r="J23" t="s">
        <v>115</v>
      </c>
    </row>
    <row r="24" spans="10:10" x14ac:dyDescent="0.25">
      <c r="J24" t="s">
        <v>116</v>
      </c>
    </row>
    <row r="25" spans="10:10" x14ac:dyDescent="0.25">
      <c r="J25" t="s">
        <v>117</v>
      </c>
    </row>
    <row r="26" spans="10:10" x14ac:dyDescent="0.25">
      <c r="J26" t="s">
        <v>118</v>
      </c>
    </row>
    <row r="27" spans="10:10" x14ac:dyDescent="0.25">
      <c r="J27" t="s">
        <v>119</v>
      </c>
    </row>
    <row r="28" spans="10:10" x14ac:dyDescent="0.25">
      <c r="J28" t="s">
        <v>120</v>
      </c>
    </row>
    <row r="29" spans="10:10" x14ac:dyDescent="0.25">
      <c r="J29" t="s">
        <v>121</v>
      </c>
    </row>
    <row r="30" spans="10:10" x14ac:dyDescent="0.25">
      <c r="J30" t="s">
        <v>122</v>
      </c>
    </row>
    <row r="31" spans="10:10" x14ac:dyDescent="0.25">
      <c r="J31" t="s">
        <v>123</v>
      </c>
    </row>
    <row r="32" spans="10:10" x14ac:dyDescent="0.25">
      <c r="J32" t="s">
        <v>124</v>
      </c>
    </row>
    <row r="33" spans="10:10" x14ac:dyDescent="0.25">
      <c r="J33" t="s">
        <v>125</v>
      </c>
    </row>
    <row r="34" spans="10:10" x14ac:dyDescent="0.25">
      <c r="J34" t="s">
        <v>126</v>
      </c>
    </row>
    <row r="35" spans="10:10" x14ac:dyDescent="0.25">
      <c r="J35" t="s">
        <v>127</v>
      </c>
    </row>
    <row r="36" spans="10:10" x14ac:dyDescent="0.25">
      <c r="J36" t="s">
        <v>128</v>
      </c>
    </row>
    <row r="37" spans="10:10" x14ac:dyDescent="0.25">
      <c r="J37" t="s">
        <v>129</v>
      </c>
    </row>
    <row r="38" spans="10:10" x14ac:dyDescent="0.25">
      <c r="J38" t="s">
        <v>130</v>
      </c>
    </row>
    <row r="39" spans="10:10" x14ac:dyDescent="0.25">
      <c r="J39" t="s">
        <v>131</v>
      </c>
    </row>
    <row r="40" spans="10:10" x14ac:dyDescent="0.25">
      <c r="J40" s="147" t="s">
        <v>132</v>
      </c>
    </row>
    <row r="41" spans="10:10" x14ac:dyDescent="0.25">
      <c r="J41" t="s">
        <v>133</v>
      </c>
    </row>
    <row r="42" spans="10:10" x14ac:dyDescent="0.25">
      <c r="J42" t="s">
        <v>134</v>
      </c>
    </row>
    <row r="43" spans="10:10" x14ac:dyDescent="0.25">
      <c r="J43" t="s">
        <v>135</v>
      </c>
    </row>
    <row r="44" spans="10:10" x14ac:dyDescent="0.25">
      <c r="J44" t="s">
        <v>136</v>
      </c>
    </row>
    <row r="45" spans="10:10" x14ac:dyDescent="0.25">
      <c r="J45" t="s">
        <v>137</v>
      </c>
    </row>
    <row r="46" spans="10:10" x14ac:dyDescent="0.25">
      <c r="J46" s="147" t="s">
        <v>138</v>
      </c>
    </row>
    <row r="47" spans="10:10" x14ac:dyDescent="0.25">
      <c r="J47" t="s">
        <v>139</v>
      </c>
    </row>
    <row r="48" spans="10:10" x14ac:dyDescent="0.25">
      <c r="J48" t="s">
        <v>140</v>
      </c>
    </row>
    <row r="49" spans="10:10" x14ac:dyDescent="0.25">
      <c r="J49" t="s">
        <v>141</v>
      </c>
    </row>
    <row r="50" spans="10:10" x14ac:dyDescent="0.25">
      <c r="J50" t="s">
        <v>142</v>
      </c>
    </row>
    <row r="51" spans="10:10" x14ac:dyDescent="0.25">
      <c r="J51" t="s">
        <v>143</v>
      </c>
    </row>
    <row r="52" spans="10:10" x14ac:dyDescent="0.25">
      <c r="J52" t="s">
        <v>144</v>
      </c>
    </row>
    <row r="53" spans="10:10" x14ac:dyDescent="0.25">
      <c r="J53" s="147" t="s">
        <v>145</v>
      </c>
    </row>
    <row r="54" spans="10:10" x14ac:dyDescent="0.25">
      <c r="J54" t="s">
        <v>146</v>
      </c>
    </row>
    <row r="55" spans="10:10" x14ac:dyDescent="0.25">
      <c r="J55" s="147" t="s">
        <v>147</v>
      </c>
    </row>
    <row r="56" spans="10:10" x14ac:dyDescent="0.25">
      <c r="J56" t="s">
        <v>148</v>
      </c>
    </row>
    <row r="57" spans="10:10" x14ac:dyDescent="0.25">
      <c r="J57" t="s">
        <v>149</v>
      </c>
    </row>
    <row r="58" spans="10:10" x14ac:dyDescent="0.25">
      <c r="J58" s="147" t="s">
        <v>150</v>
      </c>
    </row>
    <row r="59" spans="10:10" x14ac:dyDescent="0.25">
      <c r="J59" t="s">
        <v>151</v>
      </c>
    </row>
    <row r="60" spans="10:10" x14ac:dyDescent="0.25">
      <c r="J60" t="s">
        <v>152</v>
      </c>
    </row>
    <row r="61" spans="10:10" x14ac:dyDescent="0.25">
      <c r="J61" t="s">
        <v>153</v>
      </c>
    </row>
    <row r="62" spans="10:10" x14ac:dyDescent="0.25">
      <c r="J62" t="s">
        <v>154</v>
      </c>
    </row>
    <row r="63" spans="10:10" x14ac:dyDescent="0.25">
      <c r="J63" t="s">
        <v>155</v>
      </c>
    </row>
    <row r="64" spans="10:10" x14ac:dyDescent="0.25">
      <c r="J64" t="s">
        <v>156</v>
      </c>
    </row>
    <row r="65" spans="10:10" x14ac:dyDescent="0.25">
      <c r="J65" t="s">
        <v>157</v>
      </c>
    </row>
    <row r="66" spans="10:10" x14ac:dyDescent="0.25">
      <c r="J66" t="s">
        <v>158</v>
      </c>
    </row>
    <row r="67" spans="10:10" x14ac:dyDescent="0.25">
      <c r="J67" t="s">
        <v>159</v>
      </c>
    </row>
    <row r="68" spans="10:10" x14ac:dyDescent="0.25">
      <c r="J68" t="s">
        <v>160</v>
      </c>
    </row>
    <row r="69" spans="10:10" x14ac:dyDescent="0.25">
      <c r="J69" t="s">
        <v>161</v>
      </c>
    </row>
    <row r="70" spans="10:10" x14ac:dyDescent="0.25">
      <c r="J70" t="s">
        <v>162</v>
      </c>
    </row>
    <row r="71" spans="10:10" x14ac:dyDescent="0.25">
      <c r="J71" t="s">
        <v>163</v>
      </c>
    </row>
    <row r="72" spans="10:10" x14ac:dyDescent="0.25">
      <c r="J72" t="s">
        <v>164</v>
      </c>
    </row>
    <row r="73" spans="10:10" x14ac:dyDescent="0.25">
      <c r="J73" t="s">
        <v>165</v>
      </c>
    </row>
    <row r="74" spans="10:10" x14ac:dyDescent="0.25">
      <c r="J74" t="s">
        <v>166</v>
      </c>
    </row>
    <row r="75" spans="10:10" x14ac:dyDescent="0.25">
      <c r="J75" t="s">
        <v>167</v>
      </c>
    </row>
    <row r="76" spans="10:10" x14ac:dyDescent="0.25">
      <c r="J76" t="s">
        <v>168</v>
      </c>
    </row>
    <row r="77" spans="10:10" x14ac:dyDescent="0.25">
      <c r="J77" t="s">
        <v>169</v>
      </c>
    </row>
    <row r="78" spans="10:10" x14ac:dyDescent="0.25">
      <c r="J78" t="s">
        <v>170</v>
      </c>
    </row>
    <row r="79" spans="10:10" x14ac:dyDescent="0.25">
      <c r="J79" t="s">
        <v>171</v>
      </c>
    </row>
    <row r="80" spans="10:10" x14ac:dyDescent="0.25">
      <c r="J80" t="s">
        <v>172</v>
      </c>
    </row>
    <row r="81" spans="10:10" x14ac:dyDescent="0.25">
      <c r="J81" t="s">
        <v>173</v>
      </c>
    </row>
    <row r="82" spans="10:10" x14ac:dyDescent="0.25">
      <c r="J82" t="s">
        <v>174</v>
      </c>
    </row>
    <row r="83" spans="10:10" x14ac:dyDescent="0.25">
      <c r="J83" s="147" t="s">
        <v>175</v>
      </c>
    </row>
    <row r="84" spans="10:10" x14ac:dyDescent="0.25">
      <c r="J84" t="s">
        <v>176</v>
      </c>
    </row>
    <row r="85" spans="10:10" x14ac:dyDescent="0.25">
      <c r="J85" t="s">
        <v>177</v>
      </c>
    </row>
    <row r="86" spans="10:10" x14ac:dyDescent="0.25">
      <c r="J86" t="s">
        <v>178</v>
      </c>
    </row>
    <row r="87" spans="10:10" x14ac:dyDescent="0.25">
      <c r="J87" t="s">
        <v>179</v>
      </c>
    </row>
    <row r="88" spans="10:10" x14ac:dyDescent="0.25">
      <c r="J88" t="s">
        <v>180</v>
      </c>
    </row>
    <row r="89" spans="10:10" x14ac:dyDescent="0.25">
      <c r="J89" t="s">
        <v>181</v>
      </c>
    </row>
    <row r="90" spans="10:10" x14ac:dyDescent="0.25">
      <c r="J90" t="s">
        <v>182</v>
      </c>
    </row>
    <row r="91" spans="10:10" x14ac:dyDescent="0.25">
      <c r="J91" t="s">
        <v>183</v>
      </c>
    </row>
    <row r="92" spans="10:10" x14ac:dyDescent="0.25">
      <c r="J92" t="s">
        <v>184</v>
      </c>
    </row>
    <row r="93" spans="10:10" x14ac:dyDescent="0.25">
      <c r="J93" t="s">
        <v>185</v>
      </c>
    </row>
    <row r="94" spans="10:10" x14ac:dyDescent="0.25">
      <c r="J94" t="s">
        <v>186</v>
      </c>
    </row>
    <row r="95" spans="10:10" x14ac:dyDescent="0.25">
      <c r="J95" t="s">
        <v>187</v>
      </c>
    </row>
    <row r="96" spans="10:10" x14ac:dyDescent="0.25">
      <c r="J96" t="s">
        <v>188</v>
      </c>
    </row>
    <row r="97" spans="10:10" x14ac:dyDescent="0.25">
      <c r="J97" t="s">
        <v>189</v>
      </c>
    </row>
    <row r="98" spans="10:10" x14ac:dyDescent="0.25">
      <c r="J98" s="147" t="s">
        <v>190</v>
      </c>
    </row>
    <row r="99" spans="10:10" x14ac:dyDescent="0.25">
      <c r="J99" t="s">
        <v>191</v>
      </c>
    </row>
    <row r="100" spans="10:10" x14ac:dyDescent="0.25">
      <c r="J100" t="s">
        <v>192</v>
      </c>
    </row>
    <row r="101" spans="10:10" x14ac:dyDescent="0.25">
      <c r="J101" t="s">
        <v>193</v>
      </c>
    </row>
    <row r="102" spans="10:10" x14ac:dyDescent="0.25">
      <c r="J102" t="s">
        <v>194</v>
      </c>
    </row>
    <row r="103" spans="10:10" x14ac:dyDescent="0.25">
      <c r="J103" t="s">
        <v>195</v>
      </c>
    </row>
    <row r="104" spans="10:10" x14ac:dyDescent="0.25">
      <c r="J104" t="s">
        <v>196</v>
      </c>
    </row>
    <row r="105" spans="10:10" x14ac:dyDescent="0.25">
      <c r="J105" t="s">
        <v>197</v>
      </c>
    </row>
    <row r="106" spans="10:10" x14ac:dyDescent="0.25">
      <c r="J106" t="s">
        <v>198</v>
      </c>
    </row>
    <row r="107" spans="10:10" x14ac:dyDescent="0.25">
      <c r="J107" t="s">
        <v>199</v>
      </c>
    </row>
    <row r="108" spans="10:10" x14ac:dyDescent="0.25">
      <c r="J108" t="s">
        <v>200</v>
      </c>
    </row>
    <row r="109" spans="10:10" x14ac:dyDescent="0.25">
      <c r="J109" t="s">
        <v>201</v>
      </c>
    </row>
    <row r="110" spans="10:10" x14ac:dyDescent="0.25">
      <c r="J110" t="s">
        <v>202</v>
      </c>
    </row>
    <row r="111" spans="10:10" x14ac:dyDescent="0.25">
      <c r="J111" t="s">
        <v>203</v>
      </c>
    </row>
    <row r="112" spans="10:10" x14ac:dyDescent="0.25">
      <c r="J112" t="s">
        <v>204</v>
      </c>
    </row>
    <row r="113" spans="10:10" x14ac:dyDescent="0.25">
      <c r="J113" t="s">
        <v>205</v>
      </c>
    </row>
    <row r="114" spans="10:10" x14ac:dyDescent="0.25">
      <c r="J114" t="s">
        <v>206</v>
      </c>
    </row>
    <row r="115" spans="10:10" x14ac:dyDescent="0.25">
      <c r="J115" t="s">
        <v>207</v>
      </c>
    </row>
    <row r="116" spans="10:10" x14ac:dyDescent="0.25">
      <c r="J116" t="s">
        <v>208</v>
      </c>
    </row>
    <row r="117" spans="10:10" x14ac:dyDescent="0.25">
      <c r="J117" t="s">
        <v>209</v>
      </c>
    </row>
    <row r="118" spans="10:10" x14ac:dyDescent="0.25">
      <c r="J118" t="s">
        <v>210</v>
      </c>
    </row>
    <row r="119" spans="10:10" x14ac:dyDescent="0.25">
      <c r="J119" s="147" t="s">
        <v>211</v>
      </c>
    </row>
    <row r="120" spans="10:10" x14ac:dyDescent="0.25">
      <c r="J120" s="147" t="s">
        <v>212</v>
      </c>
    </row>
    <row r="121" spans="10:10" x14ac:dyDescent="0.25">
      <c r="J121" t="s">
        <v>213</v>
      </c>
    </row>
    <row r="122" spans="10:10" x14ac:dyDescent="0.25">
      <c r="J122" s="147" t="s">
        <v>214</v>
      </c>
    </row>
    <row r="123" spans="10:10" x14ac:dyDescent="0.25">
      <c r="J123" s="147" t="s">
        <v>215</v>
      </c>
    </row>
    <row r="124" spans="10:10" x14ac:dyDescent="0.25">
      <c r="J124" t="s">
        <v>216</v>
      </c>
    </row>
    <row r="125" spans="10:10" x14ac:dyDescent="0.25">
      <c r="J125" t="s">
        <v>217</v>
      </c>
    </row>
    <row r="126" spans="10:10" x14ac:dyDescent="0.25">
      <c r="J126" t="s">
        <v>218</v>
      </c>
    </row>
    <row r="127" spans="10:10" x14ac:dyDescent="0.25">
      <c r="J127" t="s">
        <v>219</v>
      </c>
    </row>
    <row r="128" spans="10:10" x14ac:dyDescent="0.25">
      <c r="J128" t="s">
        <v>220</v>
      </c>
    </row>
    <row r="129" spans="10:10" x14ac:dyDescent="0.25">
      <c r="J129" t="s">
        <v>221</v>
      </c>
    </row>
    <row r="130" spans="10:10" x14ac:dyDescent="0.25">
      <c r="J130" t="s">
        <v>222</v>
      </c>
    </row>
    <row r="131" spans="10:10" x14ac:dyDescent="0.25">
      <c r="J131" t="s">
        <v>223</v>
      </c>
    </row>
    <row r="132" spans="10:10" x14ac:dyDescent="0.25">
      <c r="J132" t="s">
        <v>224</v>
      </c>
    </row>
    <row r="133" spans="10:10" x14ac:dyDescent="0.25">
      <c r="J133" t="s">
        <v>225</v>
      </c>
    </row>
    <row r="134" spans="10:10" x14ac:dyDescent="0.25">
      <c r="J134" s="147" t="s">
        <v>226</v>
      </c>
    </row>
    <row r="135" spans="10:10" x14ac:dyDescent="0.25">
      <c r="J135" t="s">
        <v>227</v>
      </c>
    </row>
    <row r="136" spans="10:10" x14ac:dyDescent="0.25">
      <c r="J136" t="s">
        <v>228</v>
      </c>
    </row>
    <row r="137" spans="10:10" x14ac:dyDescent="0.25">
      <c r="J137" t="s">
        <v>229</v>
      </c>
    </row>
    <row r="138" spans="10:10" x14ac:dyDescent="0.25">
      <c r="J138" t="s">
        <v>230</v>
      </c>
    </row>
    <row r="139" spans="10:10" x14ac:dyDescent="0.25">
      <c r="J139" t="s">
        <v>231</v>
      </c>
    </row>
    <row r="140" spans="10:10" x14ac:dyDescent="0.25">
      <c r="J140" t="s">
        <v>232</v>
      </c>
    </row>
    <row r="141" spans="10:10" x14ac:dyDescent="0.25">
      <c r="J141" t="s">
        <v>233</v>
      </c>
    </row>
    <row r="142" spans="10:10" x14ac:dyDescent="0.25">
      <c r="J142" t="s">
        <v>234</v>
      </c>
    </row>
    <row r="143" spans="10:10" x14ac:dyDescent="0.25">
      <c r="J143" s="147" t="s">
        <v>235</v>
      </c>
    </row>
    <row r="144" spans="10:10" x14ac:dyDescent="0.25">
      <c r="J144" t="s">
        <v>236</v>
      </c>
    </row>
    <row r="145" spans="10:10" x14ac:dyDescent="0.25">
      <c r="J145" t="s">
        <v>237</v>
      </c>
    </row>
    <row r="146" spans="10:10" x14ac:dyDescent="0.25">
      <c r="J146" t="s">
        <v>238</v>
      </c>
    </row>
    <row r="147" spans="10:10" x14ac:dyDescent="0.25">
      <c r="J147" t="s">
        <v>239</v>
      </c>
    </row>
    <row r="148" spans="10:10" x14ac:dyDescent="0.25">
      <c r="J148" t="s">
        <v>240</v>
      </c>
    </row>
    <row r="149" spans="10:10" x14ac:dyDescent="0.25">
      <c r="J149" t="s">
        <v>241</v>
      </c>
    </row>
    <row r="150" spans="10:10" x14ac:dyDescent="0.25">
      <c r="J150" t="s">
        <v>242</v>
      </c>
    </row>
    <row r="151" spans="10:10" x14ac:dyDescent="0.25">
      <c r="J151" t="s">
        <v>243</v>
      </c>
    </row>
    <row r="152" spans="10:10" x14ac:dyDescent="0.25">
      <c r="J152" t="s">
        <v>244</v>
      </c>
    </row>
    <row r="153" spans="10:10" x14ac:dyDescent="0.25">
      <c r="J153" t="s">
        <v>245</v>
      </c>
    </row>
    <row r="154" spans="10:10" x14ac:dyDescent="0.25">
      <c r="J154" s="147" t="s">
        <v>246</v>
      </c>
    </row>
    <row r="155" spans="10:10" x14ac:dyDescent="0.25">
      <c r="J155" s="147" t="s">
        <v>247</v>
      </c>
    </row>
    <row r="156" spans="10:10" x14ac:dyDescent="0.25">
      <c r="J156" t="s">
        <v>248</v>
      </c>
    </row>
    <row r="157" spans="10:10" x14ac:dyDescent="0.25">
      <c r="J157" t="s">
        <v>249</v>
      </c>
    </row>
    <row r="158" spans="10:10" x14ac:dyDescent="0.25">
      <c r="J158" s="147" t="s">
        <v>250</v>
      </c>
    </row>
    <row r="159" spans="10:10" x14ac:dyDescent="0.25">
      <c r="J159" t="s">
        <v>251</v>
      </c>
    </row>
    <row r="160" spans="10:10" x14ac:dyDescent="0.25">
      <c r="J160" t="s">
        <v>252</v>
      </c>
    </row>
    <row r="161" spans="10:10" x14ac:dyDescent="0.25">
      <c r="J161" t="s">
        <v>253</v>
      </c>
    </row>
    <row r="162" spans="10:10" x14ac:dyDescent="0.25">
      <c r="J162" t="s">
        <v>254</v>
      </c>
    </row>
    <row r="163" spans="10:10" x14ac:dyDescent="0.25">
      <c r="J163" t="s">
        <v>255</v>
      </c>
    </row>
    <row r="164" spans="10:10" x14ac:dyDescent="0.25">
      <c r="J164" t="s">
        <v>256</v>
      </c>
    </row>
    <row r="165" spans="10:10" x14ac:dyDescent="0.25">
      <c r="J165" t="s">
        <v>257</v>
      </c>
    </row>
    <row r="166" spans="10:10" x14ac:dyDescent="0.25">
      <c r="J166" t="s">
        <v>258</v>
      </c>
    </row>
    <row r="167" spans="10:10" x14ac:dyDescent="0.25">
      <c r="J167" t="s">
        <v>259</v>
      </c>
    </row>
    <row r="168" spans="10:10" x14ac:dyDescent="0.25">
      <c r="J168" t="s">
        <v>260</v>
      </c>
    </row>
    <row r="169" spans="10:10" x14ac:dyDescent="0.25">
      <c r="J169" t="s">
        <v>261</v>
      </c>
    </row>
    <row r="170" spans="10:10" x14ac:dyDescent="0.25">
      <c r="J170" t="s">
        <v>262</v>
      </c>
    </row>
    <row r="171" spans="10:10" x14ac:dyDescent="0.25">
      <c r="J171" t="s">
        <v>263</v>
      </c>
    </row>
    <row r="172" spans="10:10" x14ac:dyDescent="0.25">
      <c r="J172" t="s">
        <v>264</v>
      </c>
    </row>
    <row r="173" spans="10:10" x14ac:dyDescent="0.25">
      <c r="J173" t="s">
        <v>265</v>
      </c>
    </row>
    <row r="174" spans="10:10" x14ac:dyDescent="0.25">
      <c r="J174" t="s">
        <v>266</v>
      </c>
    </row>
    <row r="175" spans="10:10" x14ac:dyDescent="0.25">
      <c r="J175" t="s">
        <v>267</v>
      </c>
    </row>
    <row r="176" spans="10:10" x14ac:dyDescent="0.25">
      <c r="J176" t="s">
        <v>268</v>
      </c>
    </row>
    <row r="177" spans="10:10" x14ac:dyDescent="0.25">
      <c r="J177" t="s">
        <v>269</v>
      </c>
    </row>
    <row r="178" spans="10:10" x14ac:dyDescent="0.25">
      <c r="J178" t="s">
        <v>270</v>
      </c>
    </row>
    <row r="179" spans="10:10" x14ac:dyDescent="0.25">
      <c r="J179" t="s">
        <v>271</v>
      </c>
    </row>
    <row r="180" spans="10:10" x14ac:dyDescent="0.25">
      <c r="J180" t="s">
        <v>272</v>
      </c>
    </row>
    <row r="181" spans="10:10" x14ac:dyDescent="0.25">
      <c r="J181" t="s">
        <v>273</v>
      </c>
    </row>
    <row r="182" spans="10:10" x14ac:dyDescent="0.25">
      <c r="J182" s="147" t="s">
        <v>274</v>
      </c>
    </row>
    <row r="183" spans="10:10" x14ac:dyDescent="0.25">
      <c r="J183" s="147" t="s">
        <v>275</v>
      </c>
    </row>
    <row r="184" spans="10:10" x14ac:dyDescent="0.25">
      <c r="J184" t="s">
        <v>276</v>
      </c>
    </row>
    <row r="185" spans="10:10" x14ac:dyDescent="0.25">
      <c r="J185" t="s">
        <v>277</v>
      </c>
    </row>
    <row r="186" spans="10:10" x14ac:dyDescent="0.25">
      <c r="J186" t="s">
        <v>278</v>
      </c>
    </row>
    <row r="187" spans="10:10" x14ac:dyDescent="0.25">
      <c r="J187" t="s">
        <v>279</v>
      </c>
    </row>
    <row r="188" spans="10:10" x14ac:dyDescent="0.25">
      <c r="J188" t="s">
        <v>280</v>
      </c>
    </row>
    <row r="189" spans="10:10" x14ac:dyDescent="0.25">
      <c r="J189" t="s">
        <v>281</v>
      </c>
    </row>
    <row r="190" spans="10:10" x14ac:dyDescent="0.25">
      <c r="J190" t="s">
        <v>282</v>
      </c>
    </row>
    <row r="191" spans="10:10" x14ac:dyDescent="0.25">
      <c r="J191" t="s">
        <v>283</v>
      </c>
    </row>
    <row r="192" spans="10:10" x14ac:dyDescent="0.25">
      <c r="J192" t="s">
        <v>284</v>
      </c>
    </row>
    <row r="193" spans="10:10" x14ac:dyDescent="0.25">
      <c r="J193" t="s">
        <v>285</v>
      </c>
    </row>
    <row r="194" spans="10:10" x14ac:dyDescent="0.25">
      <c r="J194" s="147" t="s">
        <v>286</v>
      </c>
    </row>
    <row r="195" spans="10:10" x14ac:dyDescent="0.25">
      <c r="J195" t="s">
        <v>287</v>
      </c>
    </row>
    <row r="196" spans="10:10" x14ac:dyDescent="0.25">
      <c r="J196" t="s">
        <v>288</v>
      </c>
    </row>
    <row r="197" spans="10:10" x14ac:dyDescent="0.25">
      <c r="J197" t="s">
        <v>289</v>
      </c>
    </row>
    <row r="198" spans="10:10" x14ac:dyDescent="0.25">
      <c r="J198" t="s">
        <v>290</v>
      </c>
    </row>
    <row r="199" spans="10:10" x14ac:dyDescent="0.25">
      <c r="J199" t="s">
        <v>291</v>
      </c>
    </row>
    <row r="200" spans="10:10" x14ac:dyDescent="0.25">
      <c r="J200" t="s">
        <v>292</v>
      </c>
    </row>
    <row r="201" spans="10:10" x14ac:dyDescent="0.25">
      <c r="J201" s="147" t="s">
        <v>293</v>
      </c>
    </row>
    <row r="202" spans="10:10" x14ac:dyDescent="0.25">
      <c r="J202" t="s">
        <v>294</v>
      </c>
    </row>
    <row r="203" spans="10:10" x14ac:dyDescent="0.25">
      <c r="J203" t="s">
        <v>295</v>
      </c>
    </row>
    <row r="204" spans="10:10" x14ac:dyDescent="0.25">
      <c r="J204" t="s">
        <v>296</v>
      </c>
    </row>
    <row r="205" spans="10:10" x14ac:dyDescent="0.25">
      <c r="J205" t="s">
        <v>297</v>
      </c>
    </row>
    <row r="206" spans="10:10" x14ac:dyDescent="0.25">
      <c r="J206" t="s">
        <v>298</v>
      </c>
    </row>
    <row r="207" spans="10:10" x14ac:dyDescent="0.25">
      <c r="J207" t="s">
        <v>299</v>
      </c>
    </row>
    <row r="208" spans="10:10" x14ac:dyDescent="0.25">
      <c r="J208" t="s">
        <v>300</v>
      </c>
    </row>
    <row r="209" spans="10:10" x14ac:dyDescent="0.25">
      <c r="J209" t="s">
        <v>301</v>
      </c>
    </row>
    <row r="210" spans="10:10" x14ac:dyDescent="0.25">
      <c r="J210" t="s">
        <v>302</v>
      </c>
    </row>
    <row r="211" spans="10:10" x14ac:dyDescent="0.25">
      <c r="J211" t="s">
        <v>303</v>
      </c>
    </row>
    <row r="212" spans="10:10" x14ac:dyDescent="0.25">
      <c r="J212" t="s">
        <v>304</v>
      </c>
    </row>
    <row r="213" spans="10:10" x14ac:dyDescent="0.25">
      <c r="J213" t="s">
        <v>305</v>
      </c>
    </row>
    <row r="214" spans="10:10" x14ac:dyDescent="0.25">
      <c r="J214" t="s">
        <v>306</v>
      </c>
    </row>
    <row r="215" spans="10:10" x14ac:dyDescent="0.25">
      <c r="J215" t="s">
        <v>307</v>
      </c>
    </row>
    <row r="216" spans="10:10" x14ac:dyDescent="0.25">
      <c r="J216" s="147" t="s">
        <v>308</v>
      </c>
    </row>
    <row r="217" spans="10:10" x14ac:dyDescent="0.25">
      <c r="J217" s="147" t="s">
        <v>309</v>
      </c>
    </row>
    <row r="218" spans="10:10" x14ac:dyDescent="0.25">
      <c r="J218" t="s">
        <v>310</v>
      </c>
    </row>
    <row r="219" spans="10:10" x14ac:dyDescent="0.25">
      <c r="J219" t="s">
        <v>311</v>
      </c>
    </row>
    <row r="220" spans="10:10" x14ac:dyDescent="0.25">
      <c r="J220" t="s">
        <v>312</v>
      </c>
    </row>
    <row r="221" spans="10:10" x14ac:dyDescent="0.25">
      <c r="J221" s="147" t="s">
        <v>313</v>
      </c>
    </row>
    <row r="222" spans="10:10" x14ac:dyDescent="0.25">
      <c r="J222" t="s">
        <v>314</v>
      </c>
    </row>
    <row r="223" spans="10:10" x14ac:dyDescent="0.25">
      <c r="J223" s="147" t="s">
        <v>315</v>
      </c>
    </row>
    <row r="224" spans="10:10" x14ac:dyDescent="0.25">
      <c r="J224" t="s">
        <v>316</v>
      </c>
    </row>
    <row r="225" spans="10:10" x14ac:dyDescent="0.25">
      <c r="J225" t="s">
        <v>317</v>
      </c>
    </row>
    <row r="226" spans="10:10" x14ac:dyDescent="0.25">
      <c r="J226" t="s">
        <v>318</v>
      </c>
    </row>
    <row r="227" spans="10:10" x14ac:dyDescent="0.25">
      <c r="J227" t="s">
        <v>319</v>
      </c>
    </row>
    <row r="228" spans="10:10" x14ac:dyDescent="0.25">
      <c r="J228" t="s">
        <v>320</v>
      </c>
    </row>
    <row r="229" spans="10:10" x14ac:dyDescent="0.25">
      <c r="J229" t="s">
        <v>321</v>
      </c>
    </row>
    <row r="230" spans="10:10" x14ac:dyDescent="0.25">
      <c r="J230" t="s">
        <v>322</v>
      </c>
    </row>
    <row r="231" spans="10:10" x14ac:dyDescent="0.25">
      <c r="J231" s="147" t="s">
        <v>323</v>
      </c>
    </row>
    <row r="232" spans="10:10" x14ac:dyDescent="0.25">
      <c r="J232" s="147" t="s">
        <v>324</v>
      </c>
    </row>
    <row r="233" spans="10:10" x14ac:dyDescent="0.25">
      <c r="J233" t="s">
        <v>325</v>
      </c>
    </row>
    <row r="234" spans="10:10" x14ac:dyDescent="0.25">
      <c r="J234" t="s">
        <v>326</v>
      </c>
    </row>
    <row r="235" spans="10:10" x14ac:dyDescent="0.25">
      <c r="J235" s="147" t="s">
        <v>327</v>
      </c>
    </row>
    <row r="236" spans="10:10" x14ac:dyDescent="0.25">
      <c r="J236" t="s">
        <v>328</v>
      </c>
    </row>
    <row r="237" spans="10:10" x14ac:dyDescent="0.25">
      <c r="J237" t="s">
        <v>329</v>
      </c>
    </row>
    <row r="238" spans="10:10" x14ac:dyDescent="0.25">
      <c r="J238" t="s">
        <v>330</v>
      </c>
    </row>
    <row r="239" spans="10:10" x14ac:dyDescent="0.25">
      <c r="J239" t="s">
        <v>331</v>
      </c>
    </row>
    <row r="240" spans="10:10" x14ac:dyDescent="0.25">
      <c r="J240" t="s">
        <v>332</v>
      </c>
    </row>
    <row r="241" spans="10:10" x14ac:dyDescent="0.25">
      <c r="J241" t="s">
        <v>333</v>
      </c>
    </row>
    <row r="242" spans="10:10" x14ac:dyDescent="0.25">
      <c r="J242" t="s">
        <v>334</v>
      </c>
    </row>
    <row r="243" spans="10:10" x14ac:dyDescent="0.25">
      <c r="J243" s="147" t="s">
        <v>335</v>
      </c>
    </row>
    <row r="244" spans="10:10" x14ac:dyDescent="0.25">
      <c r="J244" s="147" t="s">
        <v>336</v>
      </c>
    </row>
    <row r="245" spans="10:10" x14ac:dyDescent="0.25">
      <c r="J245" t="s">
        <v>337</v>
      </c>
    </row>
    <row r="246" spans="10:10" x14ac:dyDescent="0.25">
      <c r="J246" t="s">
        <v>338</v>
      </c>
    </row>
    <row r="247" spans="10:10" x14ac:dyDescent="0.25">
      <c r="J247" t="s">
        <v>339</v>
      </c>
    </row>
    <row r="248" spans="10:10" x14ac:dyDescent="0.25">
      <c r="J248" t="s">
        <v>340</v>
      </c>
    </row>
    <row r="249" spans="10:10" x14ac:dyDescent="0.25">
      <c r="J249" s="147" t="s">
        <v>341</v>
      </c>
    </row>
    <row r="250" spans="10:10" x14ac:dyDescent="0.25">
      <c r="J250" t="s">
        <v>342</v>
      </c>
    </row>
    <row r="251" spans="10:10" x14ac:dyDescent="0.25">
      <c r="J251" t="s">
        <v>343</v>
      </c>
    </row>
    <row r="252" spans="10:10" x14ac:dyDescent="0.25">
      <c r="J252" s="147" t="s">
        <v>344</v>
      </c>
    </row>
    <row r="253" spans="10:10" x14ac:dyDescent="0.25">
      <c r="J253" t="s">
        <v>345</v>
      </c>
    </row>
    <row r="254" spans="10:10" x14ac:dyDescent="0.25">
      <c r="J254" t="s">
        <v>346</v>
      </c>
    </row>
    <row r="255" spans="10:10" x14ac:dyDescent="0.25">
      <c r="J255" s="147" t="s">
        <v>347</v>
      </c>
    </row>
    <row r="256" spans="10:10" x14ac:dyDescent="0.25">
      <c r="J256" t="s">
        <v>348</v>
      </c>
    </row>
    <row r="257" spans="10:10" x14ac:dyDescent="0.25">
      <c r="J257" t="s">
        <v>349</v>
      </c>
    </row>
    <row r="258" spans="10:10" x14ac:dyDescent="0.25">
      <c r="J258" t="s">
        <v>350</v>
      </c>
    </row>
    <row r="259" spans="10:10" x14ac:dyDescent="0.25">
      <c r="J259" t="s">
        <v>351</v>
      </c>
    </row>
    <row r="260" spans="10:10" x14ac:dyDescent="0.25">
      <c r="J260" t="s">
        <v>352</v>
      </c>
    </row>
    <row r="261" spans="10:10" x14ac:dyDescent="0.25">
      <c r="J261" t="s">
        <v>353</v>
      </c>
    </row>
    <row r="262" spans="10:10" x14ac:dyDescent="0.25">
      <c r="J262" s="147" t="s">
        <v>354</v>
      </c>
    </row>
    <row r="263" spans="10:10" x14ac:dyDescent="0.25">
      <c r="J263" t="s">
        <v>355</v>
      </c>
    </row>
    <row r="264" spans="10:10" x14ac:dyDescent="0.25">
      <c r="J264" t="s">
        <v>356</v>
      </c>
    </row>
    <row r="265" spans="10:10" x14ac:dyDescent="0.25">
      <c r="J265" t="s">
        <v>357</v>
      </c>
    </row>
    <row r="266" spans="10:10" x14ac:dyDescent="0.25">
      <c r="J266" t="s">
        <v>358</v>
      </c>
    </row>
    <row r="267" spans="10:10" x14ac:dyDescent="0.25">
      <c r="J267" t="s">
        <v>359</v>
      </c>
    </row>
    <row r="268" spans="10:10" x14ac:dyDescent="0.25">
      <c r="J268" t="s">
        <v>360</v>
      </c>
    </row>
    <row r="269" spans="10:10" x14ac:dyDescent="0.25">
      <c r="J269" t="s">
        <v>361</v>
      </c>
    </row>
    <row r="270" spans="10:10" x14ac:dyDescent="0.25">
      <c r="J270" t="s">
        <v>362</v>
      </c>
    </row>
    <row r="271" spans="10:10" x14ac:dyDescent="0.25">
      <c r="J271" t="s">
        <v>363</v>
      </c>
    </row>
    <row r="272" spans="10:10" x14ac:dyDescent="0.25">
      <c r="J272" t="s">
        <v>364</v>
      </c>
    </row>
    <row r="273" spans="10:10" x14ac:dyDescent="0.25">
      <c r="J273" t="s">
        <v>365</v>
      </c>
    </row>
    <row r="274" spans="10:10" x14ac:dyDescent="0.25">
      <c r="J274" t="s">
        <v>366</v>
      </c>
    </row>
    <row r="275" spans="10:10" x14ac:dyDescent="0.25">
      <c r="J275" t="s">
        <v>367</v>
      </c>
    </row>
    <row r="276" spans="10:10" x14ac:dyDescent="0.25">
      <c r="J276" t="s">
        <v>368</v>
      </c>
    </row>
    <row r="277" spans="10:10" x14ac:dyDescent="0.25">
      <c r="J277" t="s">
        <v>369</v>
      </c>
    </row>
    <row r="278" spans="10:10" x14ac:dyDescent="0.25">
      <c r="J278" t="s">
        <v>370</v>
      </c>
    </row>
    <row r="279" spans="10:10" x14ac:dyDescent="0.25">
      <c r="J279" t="s">
        <v>371</v>
      </c>
    </row>
    <row r="280" spans="10:10" x14ac:dyDescent="0.25">
      <c r="J280" t="s">
        <v>372</v>
      </c>
    </row>
    <row r="281" spans="10:10" x14ac:dyDescent="0.25">
      <c r="J281" t="s">
        <v>373</v>
      </c>
    </row>
    <row r="282" spans="10:10" x14ac:dyDescent="0.25">
      <c r="J282" t="s">
        <v>374</v>
      </c>
    </row>
    <row r="283" spans="10:10" x14ac:dyDescent="0.25">
      <c r="J283" t="s">
        <v>375</v>
      </c>
    </row>
    <row r="284" spans="10:10" x14ac:dyDescent="0.25">
      <c r="J284" t="s">
        <v>376</v>
      </c>
    </row>
    <row r="285" spans="10:10" x14ac:dyDescent="0.25">
      <c r="J285" s="147" t="s">
        <v>377</v>
      </c>
    </row>
    <row r="286" spans="10:10" x14ac:dyDescent="0.25">
      <c r="J286" t="s">
        <v>378</v>
      </c>
    </row>
    <row r="287" spans="10:10" x14ac:dyDescent="0.25">
      <c r="J287" s="147" t="s">
        <v>379</v>
      </c>
    </row>
    <row r="288" spans="10:10" x14ac:dyDescent="0.25">
      <c r="J288" t="s">
        <v>380</v>
      </c>
    </row>
    <row r="289" spans="10:10" x14ac:dyDescent="0.25">
      <c r="J289" t="s">
        <v>381</v>
      </c>
    </row>
    <row r="290" spans="10:10" x14ac:dyDescent="0.25">
      <c r="J290" t="s">
        <v>382</v>
      </c>
    </row>
    <row r="291" spans="10:10" x14ac:dyDescent="0.25">
      <c r="J291" t="s">
        <v>383</v>
      </c>
    </row>
    <row r="292" spans="10:10" x14ac:dyDescent="0.25">
      <c r="J292" t="s">
        <v>384</v>
      </c>
    </row>
    <row r="293" spans="10:10" x14ac:dyDescent="0.25">
      <c r="J293" s="147" t="s">
        <v>385</v>
      </c>
    </row>
    <row r="294" spans="10:10" x14ac:dyDescent="0.25">
      <c r="J294" t="s">
        <v>386</v>
      </c>
    </row>
    <row r="295" spans="10:10" x14ac:dyDescent="0.25">
      <c r="J295" s="147" t="s">
        <v>387</v>
      </c>
    </row>
    <row r="296" spans="10:10" x14ac:dyDescent="0.25">
      <c r="J296" t="s">
        <v>388</v>
      </c>
    </row>
    <row r="297" spans="10:10" x14ac:dyDescent="0.25">
      <c r="J297" t="s">
        <v>389</v>
      </c>
    </row>
    <row r="298" spans="10:10" x14ac:dyDescent="0.25">
      <c r="J298" t="s">
        <v>390</v>
      </c>
    </row>
    <row r="299" spans="10:10" x14ac:dyDescent="0.25">
      <c r="J299" t="s">
        <v>391</v>
      </c>
    </row>
    <row r="300" spans="10:10" x14ac:dyDescent="0.25">
      <c r="J300" t="s">
        <v>392</v>
      </c>
    </row>
    <row r="301" spans="10:10" x14ac:dyDescent="0.25">
      <c r="J301" t="s">
        <v>393</v>
      </c>
    </row>
    <row r="302" spans="10:10" x14ac:dyDescent="0.25">
      <c r="J302" t="s">
        <v>394</v>
      </c>
    </row>
    <row r="303" spans="10:10" x14ac:dyDescent="0.25">
      <c r="J303" t="s">
        <v>395</v>
      </c>
    </row>
    <row r="304" spans="10:10" x14ac:dyDescent="0.25">
      <c r="J304" t="s">
        <v>396</v>
      </c>
    </row>
    <row r="305" spans="10:10" x14ac:dyDescent="0.25">
      <c r="J305" t="s">
        <v>397</v>
      </c>
    </row>
    <row r="306" spans="10:10" x14ac:dyDescent="0.25">
      <c r="J306" t="s">
        <v>398</v>
      </c>
    </row>
    <row r="307" spans="10:10" x14ac:dyDescent="0.25">
      <c r="J307" t="s">
        <v>399</v>
      </c>
    </row>
    <row r="308" spans="10:10" x14ac:dyDescent="0.25">
      <c r="J308" t="s">
        <v>400</v>
      </c>
    </row>
    <row r="309" spans="10:10" x14ac:dyDescent="0.25">
      <c r="J309" s="147" t="s">
        <v>401</v>
      </c>
    </row>
    <row r="310" spans="10:10" x14ac:dyDescent="0.25">
      <c r="J310" t="s">
        <v>402</v>
      </c>
    </row>
    <row r="311" spans="10:10" x14ac:dyDescent="0.25">
      <c r="J311" t="s">
        <v>403</v>
      </c>
    </row>
    <row r="312" spans="10:10" x14ac:dyDescent="0.25">
      <c r="J312" t="s">
        <v>404</v>
      </c>
    </row>
    <row r="313" spans="10:10" x14ac:dyDescent="0.25">
      <c r="J313" t="s">
        <v>405</v>
      </c>
    </row>
    <row r="314" spans="10:10" x14ac:dyDescent="0.25">
      <c r="J314" t="s">
        <v>406</v>
      </c>
    </row>
    <row r="315" spans="10:10" x14ac:dyDescent="0.25">
      <c r="J315" t="s">
        <v>407</v>
      </c>
    </row>
    <row r="316" spans="10:10" x14ac:dyDescent="0.25">
      <c r="J316" t="s">
        <v>408</v>
      </c>
    </row>
    <row r="317" spans="10:10" x14ac:dyDescent="0.25">
      <c r="J317" s="147" t="s">
        <v>409</v>
      </c>
    </row>
    <row r="318" spans="10:10" x14ac:dyDescent="0.25">
      <c r="J318" t="s">
        <v>410</v>
      </c>
    </row>
    <row r="319" spans="10:10" x14ac:dyDescent="0.25">
      <c r="J319" t="s">
        <v>411</v>
      </c>
    </row>
    <row r="320" spans="10:10" x14ac:dyDescent="0.25">
      <c r="J320" t="s">
        <v>412</v>
      </c>
    </row>
    <row r="321" spans="10:10" x14ac:dyDescent="0.25">
      <c r="J321" t="s">
        <v>413</v>
      </c>
    </row>
    <row r="322" spans="10:10" x14ac:dyDescent="0.25">
      <c r="J322" t="s">
        <v>414</v>
      </c>
    </row>
    <row r="323" spans="10:10" x14ac:dyDescent="0.25">
      <c r="J323" t="s">
        <v>415</v>
      </c>
    </row>
    <row r="324" spans="10:10" x14ac:dyDescent="0.25">
      <c r="J324" t="s">
        <v>416</v>
      </c>
    </row>
    <row r="325" spans="10:10" x14ac:dyDescent="0.25">
      <c r="J325" t="s">
        <v>417</v>
      </c>
    </row>
    <row r="326" spans="10:10" x14ac:dyDescent="0.25">
      <c r="J326" t="s">
        <v>418</v>
      </c>
    </row>
    <row r="327" spans="10:10" x14ac:dyDescent="0.25">
      <c r="J327" t="s">
        <v>419</v>
      </c>
    </row>
    <row r="328" spans="10:10" x14ac:dyDescent="0.25">
      <c r="J328" t="s">
        <v>420</v>
      </c>
    </row>
    <row r="329" spans="10:10" x14ac:dyDescent="0.25">
      <c r="J329" s="147" t="s">
        <v>421</v>
      </c>
    </row>
    <row r="330" spans="10:10" x14ac:dyDescent="0.25">
      <c r="J330" t="s">
        <v>422</v>
      </c>
    </row>
    <row r="331" spans="10:10" x14ac:dyDescent="0.25">
      <c r="J331" t="s">
        <v>423</v>
      </c>
    </row>
    <row r="332" spans="10:10" x14ac:dyDescent="0.25">
      <c r="J332" s="147" t="s">
        <v>424</v>
      </c>
    </row>
    <row r="333" spans="10:10" x14ac:dyDescent="0.25">
      <c r="J333" t="s">
        <v>425</v>
      </c>
    </row>
    <row r="334" spans="10:10" x14ac:dyDescent="0.25">
      <c r="J334" s="147" t="s">
        <v>426</v>
      </c>
    </row>
    <row r="335" spans="10:10" x14ac:dyDescent="0.25">
      <c r="J335" s="147" t="s">
        <v>427</v>
      </c>
    </row>
    <row r="336" spans="10:10" x14ac:dyDescent="0.25">
      <c r="J336" s="147" t="s">
        <v>428</v>
      </c>
    </row>
    <row r="337" spans="10:10" x14ac:dyDescent="0.25">
      <c r="J337" t="s">
        <v>429</v>
      </c>
    </row>
    <row r="338" spans="10:10" x14ac:dyDescent="0.25">
      <c r="J338" t="s">
        <v>430</v>
      </c>
    </row>
    <row r="339" spans="10:10" x14ac:dyDescent="0.25">
      <c r="J339" t="s">
        <v>431</v>
      </c>
    </row>
    <row r="340" spans="10:10" x14ac:dyDescent="0.25">
      <c r="J340" t="s">
        <v>432</v>
      </c>
    </row>
    <row r="341" spans="10:10" x14ac:dyDescent="0.25">
      <c r="J341" t="s">
        <v>433</v>
      </c>
    </row>
    <row r="342" spans="10:10" x14ac:dyDescent="0.25">
      <c r="J342" s="147" t="s">
        <v>434</v>
      </c>
    </row>
    <row r="343" spans="10:10" x14ac:dyDescent="0.25">
      <c r="J343" t="s">
        <v>435</v>
      </c>
    </row>
    <row r="344" spans="10:10" x14ac:dyDescent="0.25">
      <c r="J344" t="s">
        <v>436</v>
      </c>
    </row>
    <row r="345" spans="10:10" x14ac:dyDescent="0.25">
      <c r="J345" t="s">
        <v>437</v>
      </c>
    </row>
    <row r="346" spans="10:10" x14ac:dyDescent="0.25">
      <c r="J346" t="s">
        <v>438</v>
      </c>
    </row>
    <row r="347" spans="10:10" x14ac:dyDescent="0.25">
      <c r="J347" s="147" t="s">
        <v>439</v>
      </c>
    </row>
    <row r="348" spans="10:10" x14ac:dyDescent="0.25">
      <c r="J348" t="s">
        <v>440</v>
      </c>
    </row>
    <row r="349" spans="10:10" x14ac:dyDescent="0.25">
      <c r="J349" t="s">
        <v>441</v>
      </c>
    </row>
    <row r="350" spans="10:10" x14ac:dyDescent="0.25">
      <c r="J350" t="s">
        <v>442</v>
      </c>
    </row>
    <row r="351" spans="10:10" x14ac:dyDescent="0.25">
      <c r="J351" t="s">
        <v>443</v>
      </c>
    </row>
    <row r="352" spans="10:10" x14ac:dyDescent="0.25">
      <c r="J352" t="s">
        <v>444</v>
      </c>
    </row>
    <row r="353" spans="10:10" x14ac:dyDescent="0.25">
      <c r="J353" t="s">
        <v>445</v>
      </c>
    </row>
    <row r="354" spans="10:10" x14ac:dyDescent="0.25">
      <c r="J354" t="s">
        <v>446</v>
      </c>
    </row>
    <row r="355" spans="10:10" x14ac:dyDescent="0.25">
      <c r="J355" t="s">
        <v>447</v>
      </c>
    </row>
    <row r="356" spans="10:10" x14ac:dyDescent="0.25">
      <c r="J356" t="s">
        <v>448</v>
      </c>
    </row>
    <row r="357" spans="10:10" x14ac:dyDescent="0.25">
      <c r="J357" t="s">
        <v>449</v>
      </c>
    </row>
    <row r="358" spans="10:10" x14ac:dyDescent="0.25">
      <c r="J358" t="s">
        <v>450</v>
      </c>
    </row>
    <row r="359" spans="10:10" x14ac:dyDescent="0.25">
      <c r="J359" t="s">
        <v>451</v>
      </c>
    </row>
    <row r="360" spans="10:10" x14ac:dyDescent="0.25">
      <c r="J360" t="s">
        <v>452</v>
      </c>
    </row>
    <row r="361" spans="10:10" x14ac:dyDescent="0.25">
      <c r="J361" t="s">
        <v>453</v>
      </c>
    </row>
    <row r="362" spans="10:10" x14ac:dyDescent="0.25">
      <c r="J362" t="s">
        <v>454</v>
      </c>
    </row>
    <row r="363" spans="10:10" x14ac:dyDescent="0.25">
      <c r="J363" t="s">
        <v>455</v>
      </c>
    </row>
    <row r="364" spans="10:10" x14ac:dyDescent="0.25">
      <c r="J364" t="s">
        <v>456</v>
      </c>
    </row>
    <row r="365" spans="10:10" x14ac:dyDescent="0.25">
      <c r="J365" t="s">
        <v>457</v>
      </c>
    </row>
    <row r="366" spans="10:10" x14ac:dyDescent="0.25">
      <c r="J366" t="s">
        <v>458</v>
      </c>
    </row>
    <row r="367" spans="10:10" x14ac:dyDescent="0.25">
      <c r="J367" t="s">
        <v>459</v>
      </c>
    </row>
    <row r="368" spans="10:10" x14ac:dyDescent="0.25">
      <c r="J368" t="s">
        <v>460</v>
      </c>
    </row>
    <row r="369" spans="10:10" x14ac:dyDescent="0.25">
      <c r="J369" t="s">
        <v>461</v>
      </c>
    </row>
    <row r="370" spans="10:10" x14ac:dyDescent="0.25">
      <c r="J370" t="s">
        <v>462</v>
      </c>
    </row>
    <row r="371" spans="10:10" x14ac:dyDescent="0.25">
      <c r="J371" t="s">
        <v>463</v>
      </c>
    </row>
    <row r="372" spans="10:10" x14ac:dyDescent="0.25">
      <c r="J372" t="s">
        <v>464</v>
      </c>
    </row>
    <row r="373" spans="10:10" x14ac:dyDescent="0.25">
      <c r="J373" t="s">
        <v>465</v>
      </c>
    </row>
    <row r="374" spans="10:10" x14ac:dyDescent="0.25">
      <c r="J374" t="s">
        <v>466</v>
      </c>
    </row>
    <row r="375" spans="10:10" x14ac:dyDescent="0.25">
      <c r="J375" t="s">
        <v>467</v>
      </c>
    </row>
    <row r="376" spans="10:10" x14ac:dyDescent="0.25">
      <c r="J376" t="s">
        <v>468</v>
      </c>
    </row>
    <row r="377" spans="10:10" x14ac:dyDescent="0.25">
      <c r="J377" t="s">
        <v>469</v>
      </c>
    </row>
    <row r="378" spans="10:10" x14ac:dyDescent="0.25">
      <c r="J378" t="s">
        <v>470</v>
      </c>
    </row>
    <row r="379" spans="10:10" x14ac:dyDescent="0.25">
      <c r="J379" t="s">
        <v>471</v>
      </c>
    </row>
    <row r="380" spans="10:10" x14ac:dyDescent="0.25">
      <c r="J380" t="s">
        <v>472</v>
      </c>
    </row>
    <row r="381" spans="10:10" x14ac:dyDescent="0.25">
      <c r="J381" t="s">
        <v>473</v>
      </c>
    </row>
    <row r="382" spans="10:10" x14ac:dyDescent="0.25">
      <c r="J382" t="s">
        <v>474</v>
      </c>
    </row>
    <row r="383" spans="10:10" x14ac:dyDescent="0.25">
      <c r="J383" t="s">
        <v>475</v>
      </c>
    </row>
    <row r="384" spans="10:10" x14ac:dyDescent="0.25">
      <c r="J384" t="s">
        <v>476</v>
      </c>
    </row>
    <row r="385" spans="10:10" x14ac:dyDescent="0.25">
      <c r="J385" s="147" t="s">
        <v>477</v>
      </c>
    </row>
    <row r="386" spans="10:10" x14ac:dyDescent="0.25">
      <c r="J386" t="s">
        <v>478</v>
      </c>
    </row>
    <row r="387" spans="10:10" x14ac:dyDescent="0.25">
      <c r="J387" t="s">
        <v>479</v>
      </c>
    </row>
    <row r="388" spans="10:10" x14ac:dyDescent="0.25">
      <c r="J388" t="s">
        <v>480</v>
      </c>
    </row>
    <row r="389" spans="10:10" x14ac:dyDescent="0.25">
      <c r="J389" t="s">
        <v>481</v>
      </c>
    </row>
    <row r="390" spans="10:10" x14ac:dyDescent="0.25">
      <c r="J390" t="s">
        <v>482</v>
      </c>
    </row>
    <row r="391" spans="10:10" x14ac:dyDescent="0.25">
      <c r="J391" t="s">
        <v>483</v>
      </c>
    </row>
    <row r="392" spans="10:10" x14ac:dyDescent="0.25">
      <c r="J392" t="s">
        <v>484</v>
      </c>
    </row>
    <row r="393" spans="10:10" x14ac:dyDescent="0.25">
      <c r="J393" t="s">
        <v>485</v>
      </c>
    </row>
    <row r="394" spans="10:10" x14ac:dyDescent="0.25">
      <c r="J394" t="s">
        <v>486</v>
      </c>
    </row>
    <row r="395" spans="10:10" x14ac:dyDescent="0.25">
      <c r="J395" s="147" t="s">
        <v>487</v>
      </c>
    </row>
    <row r="396" spans="10:10" x14ac:dyDescent="0.25">
      <c r="J396" t="s">
        <v>488</v>
      </c>
    </row>
    <row r="397" spans="10:10" x14ac:dyDescent="0.25">
      <c r="J397" t="s">
        <v>489</v>
      </c>
    </row>
    <row r="398" spans="10:10" x14ac:dyDescent="0.25">
      <c r="J398" s="147" t="s">
        <v>490</v>
      </c>
    </row>
    <row r="399" spans="10:10" x14ac:dyDescent="0.25">
      <c r="J399" s="147" t="s">
        <v>491</v>
      </c>
    </row>
    <row r="400" spans="10:10" x14ac:dyDescent="0.25">
      <c r="J400" t="s">
        <v>492</v>
      </c>
    </row>
    <row r="401" spans="10:10" x14ac:dyDescent="0.25">
      <c r="J401" t="s">
        <v>493</v>
      </c>
    </row>
    <row r="402" spans="10:10" x14ac:dyDescent="0.25">
      <c r="J402" t="s">
        <v>494</v>
      </c>
    </row>
    <row r="403" spans="10:10" x14ac:dyDescent="0.25">
      <c r="J403" t="s">
        <v>495</v>
      </c>
    </row>
    <row r="404" spans="10:10" x14ac:dyDescent="0.25">
      <c r="J404" t="s">
        <v>496</v>
      </c>
    </row>
    <row r="405" spans="10:10" x14ac:dyDescent="0.25">
      <c r="J405" t="s">
        <v>497</v>
      </c>
    </row>
    <row r="406" spans="10:10" x14ac:dyDescent="0.25">
      <c r="J406" s="147" t="s">
        <v>498</v>
      </c>
    </row>
    <row r="407" spans="10:10" x14ac:dyDescent="0.25">
      <c r="J407" t="s">
        <v>499</v>
      </c>
    </row>
    <row r="408" spans="10:10" x14ac:dyDescent="0.25">
      <c r="J408" t="s">
        <v>500</v>
      </c>
    </row>
    <row r="409" spans="10:10" x14ac:dyDescent="0.25">
      <c r="J409" t="s">
        <v>501</v>
      </c>
    </row>
    <row r="410" spans="10:10" x14ac:dyDescent="0.25">
      <c r="J410" t="s">
        <v>502</v>
      </c>
    </row>
    <row r="411" spans="10:10" x14ac:dyDescent="0.25">
      <c r="J411" t="s">
        <v>503</v>
      </c>
    </row>
    <row r="412" spans="10:10" x14ac:dyDescent="0.25">
      <c r="J412" t="s">
        <v>504</v>
      </c>
    </row>
    <row r="413" spans="10:10" x14ac:dyDescent="0.25">
      <c r="J413" t="s">
        <v>505</v>
      </c>
    </row>
    <row r="414" spans="10:10" x14ac:dyDescent="0.25">
      <c r="J414" t="s">
        <v>506</v>
      </c>
    </row>
    <row r="415" spans="10:10" x14ac:dyDescent="0.25">
      <c r="J415" t="s">
        <v>507</v>
      </c>
    </row>
    <row r="416" spans="10:10" x14ac:dyDescent="0.25">
      <c r="J416" s="147" t="s">
        <v>508</v>
      </c>
    </row>
    <row r="417" spans="10:10" x14ac:dyDescent="0.25">
      <c r="J417" t="s">
        <v>509</v>
      </c>
    </row>
    <row r="418" spans="10:10" x14ac:dyDescent="0.25">
      <c r="J418" t="s">
        <v>510</v>
      </c>
    </row>
    <row r="419" spans="10:10" x14ac:dyDescent="0.25">
      <c r="J419" s="147" t="s">
        <v>511</v>
      </c>
    </row>
    <row r="420" spans="10:10" x14ac:dyDescent="0.25">
      <c r="J420" t="s">
        <v>512</v>
      </c>
    </row>
    <row r="421" spans="10:10" x14ac:dyDescent="0.25">
      <c r="J421" t="s">
        <v>513</v>
      </c>
    </row>
    <row r="422" spans="10:10" x14ac:dyDescent="0.25">
      <c r="J422" t="s">
        <v>514</v>
      </c>
    </row>
    <row r="423" spans="10:10" x14ac:dyDescent="0.25">
      <c r="J423" t="s">
        <v>515</v>
      </c>
    </row>
    <row r="424" spans="10:10" x14ac:dyDescent="0.25">
      <c r="J424" s="147" t="s">
        <v>516</v>
      </c>
    </row>
    <row r="425" spans="10:10" x14ac:dyDescent="0.25">
      <c r="J425" t="s">
        <v>517</v>
      </c>
    </row>
    <row r="426" spans="10:10" x14ac:dyDescent="0.25">
      <c r="J426" t="s">
        <v>518</v>
      </c>
    </row>
    <row r="427" spans="10:10" x14ac:dyDescent="0.25">
      <c r="J427" s="147" t="s">
        <v>519</v>
      </c>
    </row>
    <row r="428" spans="10:10" x14ac:dyDescent="0.25">
      <c r="J428" t="s">
        <v>520</v>
      </c>
    </row>
    <row r="429" spans="10:10" x14ac:dyDescent="0.25">
      <c r="J429" t="s">
        <v>521</v>
      </c>
    </row>
    <row r="430" spans="10:10" x14ac:dyDescent="0.25">
      <c r="J430" t="s">
        <v>522</v>
      </c>
    </row>
    <row r="431" spans="10:10" x14ac:dyDescent="0.25">
      <c r="J431" t="s">
        <v>523</v>
      </c>
    </row>
    <row r="432" spans="10:10" x14ac:dyDescent="0.25">
      <c r="J432" t="s">
        <v>524</v>
      </c>
    </row>
    <row r="433" spans="10:10" x14ac:dyDescent="0.25">
      <c r="J433" t="s">
        <v>525</v>
      </c>
    </row>
    <row r="434" spans="10:10" x14ac:dyDescent="0.25">
      <c r="J434" t="s">
        <v>526</v>
      </c>
    </row>
    <row r="435" spans="10:10" x14ac:dyDescent="0.25">
      <c r="J435" t="s">
        <v>527</v>
      </c>
    </row>
    <row r="436" spans="10:10" x14ac:dyDescent="0.25">
      <c r="J436" t="s">
        <v>528</v>
      </c>
    </row>
    <row r="437" spans="10:10" x14ac:dyDescent="0.25">
      <c r="J437" t="s">
        <v>529</v>
      </c>
    </row>
    <row r="438" spans="10:10" x14ac:dyDescent="0.25">
      <c r="J438" s="147" t="s">
        <v>530</v>
      </c>
    </row>
    <row r="439" spans="10:10" x14ac:dyDescent="0.25">
      <c r="J439" t="s">
        <v>531</v>
      </c>
    </row>
    <row r="440" spans="10:10" x14ac:dyDescent="0.25">
      <c r="J440" t="s">
        <v>532</v>
      </c>
    </row>
    <row r="441" spans="10:10" x14ac:dyDescent="0.25">
      <c r="J441" t="s">
        <v>533</v>
      </c>
    </row>
    <row r="442" spans="10:10" x14ac:dyDescent="0.25">
      <c r="J442" t="s">
        <v>534</v>
      </c>
    </row>
    <row r="443" spans="10:10" x14ac:dyDescent="0.25">
      <c r="J443" t="s">
        <v>535</v>
      </c>
    </row>
    <row r="444" spans="10:10" x14ac:dyDescent="0.25">
      <c r="J444" t="s">
        <v>536</v>
      </c>
    </row>
    <row r="445" spans="10:10" x14ac:dyDescent="0.25">
      <c r="J445" t="s">
        <v>537</v>
      </c>
    </row>
    <row r="446" spans="10:10" x14ac:dyDescent="0.25">
      <c r="J446" t="s">
        <v>538</v>
      </c>
    </row>
    <row r="447" spans="10:10" x14ac:dyDescent="0.25">
      <c r="J447" t="s">
        <v>539</v>
      </c>
    </row>
    <row r="448" spans="10:10" x14ac:dyDescent="0.25">
      <c r="J448" t="s">
        <v>540</v>
      </c>
    </row>
    <row r="449" spans="10:10" x14ac:dyDescent="0.25">
      <c r="J449" t="s">
        <v>541</v>
      </c>
    </row>
    <row r="450" spans="10:10" x14ac:dyDescent="0.25">
      <c r="J450" t="s">
        <v>542</v>
      </c>
    </row>
    <row r="451" spans="10:10" x14ac:dyDescent="0.25">
      <c r="J451" t="s">
        <v>543</v>
      </c>
    </row>
    <row r="452" spans="10:10" x14ac:dyDescent="0.25">
      <c r="J452" t="s">
        <v>544</v>
      </c>
    </row>
    <row r="453" spans="10:10" x14ac:dyDescent="0.25">
      <c r="J453" t="s">
        <v>545</v>
      </c>
    </row>
    <row r="454" spans="10:10" x14ac:dyDescent="0.25">
      <c r="J454" t="s">
        <v>546</v>
      </c>
    </row>
    <row r="455" spans="10:10" x14ac:dyDescent="0.25">
      <c r="J455" t="s">
        <v>547</v>
      </c>
    </row>
    <row r="456" spans="10:10" x14ac:dyDescent="0.25">
      <c r="J456" t="s">
        <v>548</v>
      </c>
    </row>
    <row r="457" spans="10:10" x14ac:dyDescent="0.25">
      <c r="J457" t="s">
        <v>549</v>
      </c>
    </row>
    <row r="458" spans="10:10" x14ac:dyDescent="0.25">
      <c r="J458" t="s">
        <v>550</v>
      </c>
    </row>
    <row r="459" spans="10:10" x14ac:dyDescent="0.25">
      <c r="J459" t="s">
        <v>551</v>
      </c>
    </row>
    <row r="460" spans="10:10" x14ac:dyDescent="0.25">
      <c r="J460" t="s">
        <v>552</v>
      </c>
    </row>
    <row r="461" spans="10:10" x14ac:dyDescent="0.25">
      <c r="J461" t="s">
        <v>553</v>
      </c>
    </row>
    <row r="462" spans="10:10" x14ac:dyDescent="0.25">
      <c r="J462" t="s">
        <v>554</v>
      </c>
    </row>
    <row r="463" spans="10:10" x14ac:dyDescent="0.25">
      <c r="J463" t="s">
        <v>555</v>
      </c>
    </row>
    <row r="464" spans="10:10" x14ac:dyDescent="0.25">
      <c r="J464" s="147" t="s">
        <v>556</v>
      </c>
    </row>
    <row r="465" spans="10:10" x14ac:dyDescent="0.25">
      <c r="J465" t="s">
        <v>557</v>
      </c>
    </row>
    <row r="466" spans="10:10" x14ac:dyDescent="0.25">
      <c r="J466" t="s">
        <v>558</v>
      </c>
    </row>
    <row r="467" spans="10:10" x14ac:dyDescent="0.25">
      <c r="J467" t="s">
        <v>559</v>
      </c>
    </row>
    <row r="468" spans="10:10" x14ac:dyDescent="0.25">
      <c r="J468" s="147" t="s">
        <v>560</v>
      </c>
    </row>
    <row r="469" spans="10:10" x14ac:dyDescent="0.25">
      <c r="J469" t="s">
        <v>561</v>
      </c>
    </row>
    <row r="470" spans="10:10" x14ac:dyDescent="0.25">
      <c r="J470" t="s">
        <v>562</v>
      </c>
    </row>
    <row r="471" spans="10:10" x14ac:dyDescent="0.25">
      <c r="J471" t="s">
        <v>563</v>
      </c>
    </row>
    <row r="472" spans="10:10" x14ac:dyDescent="0.25">
      <c r="J472" t="s">
        <v>564</v>
      </c>
    </row>
    <row r="473" spans="10:10" x14ac:dyDescent="0.25">
      <c r="J473" t="s">
        <v>565</v>
      </c>
    </row>
    <row r="474" spans="10:10" x14ac:dyDescent="0.25">
      <c r="J474" t="s">
        <v>566</v>
      </c>
    </row>
    <row r="475" spans="10:10" x14ac:dyDescent="0.25">
      <c r="J475" t="s">
        <v>567</v>
      </c>
    </row>
    <row r="476" spans="10:10" x14ac:dyDescent="0.25">
      <c r="J476" t="s">
        <v>568</v>
      </c>
    </row>
    <row r="477" spans="10:10" x14ac:dyDescent="0.25">
      <c r="J477" s="147" t="s">
        <v>569</v>
      </c>
    </row>
    <row r="478" spans="10:10" x14ac:dyDescent="0.25">
      <c r="J478" t="s">
        <v>570</v>
      </c>
    </row>
    <row r="479" spans="10:10" x14ac:dyDescent="0.25">
      <c r="J479" t="s">
        <v>571</v>
      </c>
    </row>
    <row r="480" spans="10:10" x14ac:dyDescent="0.25">
      <c r="J480" t="s">
        <v>572</v>
      </c>
    </row>
    <row r="481" spans="10:10" x14ac:dyDescent="0.25">
      <c r="J481" s="147" t="s">
        <v>573</v>
      </c>
    </row>
    <row r="482" spans="10:10" x14ac:dyDescent="0.25">
      <c r="J482" t="s">
        <v>574</v>
      </c>
    </row>
    <row r="483" spans="10:10" x14ac:dyDescent="0.25">
      <c r="J483" t="s">
        <v>575</v>
      </c>
    </row>
    <row r="484" spans="10:10" x14ac:dyDescent="0.25">
      <c r="J484" t="s">
        <v>576</v>
      </c>
    </row>
    <row r="485" spans="10:10" x14ac:dyDescent="0.25">
      <c r="J485" t="s">
        <v>577</v>
      </c>
    </row>
    <row r="486" spans="10:10" x14ac:dyDescent="0.25">
      <c r="J486" s="147" t="s">
        <v>578</v>
      </c>
    </row>
    <row r="487" spans="10:10" x14ac:dyDescent="0.25">
      <c r="J487" t="s">
        <v>579</v>
      </c>
    </row>
    <row r="488" spans="10:10" x14ac:dyDescent="0.25">
      <c r="J488" t="s">
        <v>580</v>
      </c>
    </row>
    <row r="489" spans="10:10" x14ac:dyDescent="0.25">
      <c r="J489" t="s">
        <v>581</v>
      </c>
    </row>
    <row r="490" spans="10:10" x14ac:dyDescent="0.25">
      <c r="J490" t="s">
        <v>582</v>
      </c>
    </row>
    <row r="491" spans="10:10" x14ac:dyDescent="0.25">
      <c r="J491" t="s">
        <v>583</v>
      </c>
    </row>
    <row r="492" spans="10:10" x14ac:dyDescent="0.25">
      <c r="J492" t="s">
        <v>584</v>
      </c>
    </row>
    <row r="493" spans="10:10" x14ac:dyDescent="0.25">
      <c r="J493" t="s">
        <v>585</v>
      </c>
    </row>
    <row r="494" spans="10:10" x14ac:dyDescent="0.25">
      <c r="J494" t="s">
        <v>586</v>
      </c>
    </row>
    <row r="495" spans="10:10" x14ac:dyDescent="0.25">
      <c r="J495" t="s">
        <v>587</v>
      </c>
    </row>
    <row r="496" spans="10:10" x14ac:dyDescent="0.25">
      <c r="J496" s="147" t="s">
        <v>588</v>
      </c>
    </row>
    <row r="497" spans="10:10" x14ac:dyDescent="0.25">
      <c r="J497" t="s">
        <v>589</v>
      </c>
    </row>
    <row r="498" spans="10:10" x14ac:dyDescent="0.25">
      <c r="J498" t="s">
        <v>590</v>
      </c>
    </row>
    <row r="499" spans="10:10" x14ac:dyDescent="0.25">
      <c r="J499" t="s">
        <v>591</v>
      </c>
    </row>
    <row r="500" spans="10:10" x14ac:dyDescent="0.25">
      <c r="J500" t="s">
        <v>592</v>
      </c>
    </row>
    <row r="501" spans="10:10" x14ac:dyDescent="0.25">
      <c r="J501" t="s">
        <v>593</v>
      </c>
    </row>
    <row r="502" spans="10:10" x14ac:dyDescent="0.25">
      <c r="J502" s="147" t="s">
        <v>594</v>
      </c>
    </row>
    <row r="503" spans="10:10" x14ac:dyDescent="0.25">
      <c r="J503" s="147" t="s">
        <v>595</v>
      </c>
    </row>
    <row r="504" spans="10:10" x14ac:dyDescent="0.25">
      <c r="J504" t="s">
        <v>596</v>
      </c>
    </row>
    <row r="505" spans="10:10" x14ac:dyDescent="0.25">
      <c r="J505" t="s">
        <v>597</v>
      </c>
    </row>
    <row r="506" spans="10:10" x14ac:dyDescent="0.25">
      <c r="J506" t="s">
        <v>598</v>
      </c>
    </row>
    <row r="507" spans="10:10" x14ac:dyDescent="0.25">
      <c r="J507" t="s">
        <v>599</v>
      </c>
    </row>
    <row r="508" spans="10:10" x14ac:dyDescent="0.25">
      <c r="J508" t="s">
        <v>600</v>
      </c>
    </row>
    <row r="509" spans="10:10" x14ac:dyDescent="0.25">
      <c r="J509" t="s">
        <v>601</v>
      </c>
    </row>
    <row r="510" spans="10:10" x14ac:dyDescent="0.25">
      <c r="J510" t="s">
        <v>602</v>
      </c>
    </row>
    <row r="511" spans="10:10" x14ac:dyDescent="0.25">
      <c r="J511" t="s">
        <v>603</v>
      </c>
    </row>
    <row r="512" spans="10:10" x14ac:dyDescent="0.25">
      <c r="J512" t="s">
        <v>604</v>
      </c>
    </row>
    <row r="513" spans="10:10" x14ac:dyDescent="0.25">
      <c r="J513" t="s">
        <v>605</v>
      </c>
    </row>
    <row r="514" spans="10:10" x14ac:dyDescent="0.25">
      <c r="J514" t="s">
        <v>606</v>
      </c>
    </row>
    <row r="515" spans="10:10" x14ac:dyDescent="0.25">
      <c r="J515" t="s">
        <v>607</v>
      </c>
    </row>
    <row r="516" spans="10:10" x14ac:dyDescent="0.25">
      <c r="J516" t="s">
        <v>608</v>
      </c>
    </row>
    <row r="517" spans="10:10" x14ac:dyDescent="0.25">
      <c r="J517" t="s">
        <v>609</v>
      </c>
    </row>
    <row r="518" spans="10:10" x14ac:dyDescent="0.25">
      <c r="J518" t="s">
        <v>610</v>
      </c>
    </row>
    <row r="519" spans="10:10" x14ac:dyDescent="0.25">
      <c r="J519" t="s">
        <v>611</v>
      </c>
    </row>
    <row r="520" spans="10:10" x14ac:dyDescent="0.25">
      <c r="J520" t="s">
        <v>612</v>
      </c>
    </row>
    <row r="521" spans="10:10" x14ac:dyDescent="0.25">
      <c r="J521" t="s">
        <v>613</v>
      </c>
    </row>
    <row r="522" spans="10:10" x14ac:dyDescent="0.25">
      <c r="J522" t="s">
        <v>614</v>
      </c>
    </row>
    <row r="523" spans="10:10" x14ac:dyDescent="0.25">
      <c r="J523" t="s">
        <v>615</v>
      </c>
    </row>
    <row r="524" spans="10:10" x14ac:dyDescent="0.25">
      <c r="J524" s="147" t="s">
        <v>616</v>
      </c>
    </row>
    <row r="525" spans="10:10" x14ac:dyDescent="0.25">
      <c r="J525" s="147" t="s">
        <v>617</v>
      </c>
    </row>
    <row r="526" spans="10:10" x14ac:dyDescent="0.25">
      <c r="J526" t="s">
        <v>618</v>
      </c>
    </row>
    <row r="527" spans="10:10" x14ac:dyDescent="0.25">
      <c r="J527" t="s">
        <v>619</v>
      </c>
    </row>
    <row r="528" spans="10:10" x14ac:dyDescent="0.25">
      <c r="J528" t="s">
        <v>620</v>
      </c>
    </row>
    <row r="529" spans="10:10" x14ac:dyDescent="0.25">
      <c r="J529" s="147" t="s">
        <v>621</v>
      </c>
    </row>
    <row r="530" spans="10:10" x14ac:dyDescent="0.25">
      <c r="J530" s="147" t="s">
        <v>622</v>
      </c>
    </row>
    <row r="531" spans="10:10" x14ac:dyDescent="0.25">
      <c r="J531" t="s">
        <v>623</v>
      </c>
    </row>
    <row r="532" spans="10:10" x14ac:dyDescent="0.25">
      <c r="J532" t="s">
        <v>624</v>
      </c>
    </row>
    <row r="533" spans="10:10" x14ac:dyDescent="0.25">
      <c r="J533" t="s">
        <v>625</v>
      </c>
    </row>
    <row r="534" spans="10:10" x14ac:dyDescent="0.25">
      <c r="J534" t="s">
        <v>626</v>
      </c>
    </row>
    <row r="535" spans="10:10" x14ac:dyDescent="0.25">
      <c r="J535" t="s">
        <v>627</v>
      </c>
    </row>
    <row r="536" spans="10:10" x14ac:dyDescent="0.25">
      <c r="J536" t="s">
        <v>628</v>
      </c>
    </row>
    <row r="537" spans="10:10" x14ac:dyDescent="0.25">
      <c r="J537" t="s">
        <v>629</v>
      </c>
    </row>
    <row r="538" spans="10:10" x14ac:dyDescent="0.25">
      <c r="J538" t="s">
        <v>630</v>
      </c>
    </row>
    <row r="539" spans="10:10" x14ac:dyDescent="0.25">
      <c r="J539" t="s">
        <v>631</v>
      </c>
    </row>
    <row r="540" spans="10:10" x14ac:dyDescent="0.25">
      <c r="J540" t="s">
        <v>632</v>
      </c>
    </row>
    <row r="541" spans="10:10" x14ac:dyDescent="0.25">
      <c r="J541" t="s">
        <v>633</v>
      </c>
    </row>
    <row r="542" spans="10:10" x14ac:dyDescent="0.25">
      <c r="J542" t="s">
        <v>634</v>
      </c>
    </row>
    <row r="543" spans="10:10" x14ac:dyDescent="0.25">
      <c r="J543" t="s">
        <v>635</v>
      </c>
    </row>
    <row r="544" spans="10:10" x14ac:dyDescent="0.25">
      <c r="J544" t="s">
        <v>636</v>
      </c>
    </row>
    <row r="545" spans="10:10" x14ac:dyDescent="0.25">
      <c r="J545" t="s">
        <v>637</v>
      </c>
    </row>
    <row r="546" spans="10:10" x14ac:dyDescent="0.25">
      <c r="J546" s="147" t="s">
        <v>638</v>
      </c>
    </row>
    <row r="547" spans="10:10" x14ac:dyDescent="0.25">
      <c r="J547" t="s">
        <v>639</v>
      </c>
    </row>
    <row r="548" spans="10:10" x14ac:dyDescent="0.25">
      <c r="J548" t="s">
        <v>640</v>
      </c>
    </row>
    <row r="549" spans="10:10" x14ac:dyDescent="0.25">
      <c r="J549" t="s">
        <v>641</v>
      </c>
    </row>
    <row r="550" spans="10:10" x14ac:dyDescent="0.25">
      <c r="J550" t="s">
        <v>642</v>
      </c>
    </row>
    <row r="551" spans="10:10" x14ac:dyDescent="0.25">
      <c r="J551" t="s">
        <v>643</v>
      </c>
    </row>
    <row r="552" spans="10:10" x14ac:dyDescent="0.25">
      <c r="J552" t="s">
        <v>644</v>
      </c>
    </row>
    <row r="553" spans="10:10" x14ac:dyDescent="0.25">
      <c r="J553" t="s">
        <v>645</v>
      </c>
    </row>
    <row r="554" spans="10:10" x14ac:dyDescent="0.25">
      <c r="J554" t="s">
        <v>646</v>
      </c>
    </row>
    <row r="555" spans="10:10" x14ac:dyDescent="0.25">
      <c r="J555" t="s">
        <v>647</v>
      </c>
    </row>
    <row r="556" spans="10:10" x14ac:dyDescent="0.25">
      <c r="J556" t="s">
        <v>648</v>
      </c>
    </row>
    <row r="557" spans="10:10" x14ac:dyDescent="0.25">
      <c r="J557" t="s">
        <v>649</v>
      </c>
    </row>
    <row r="558" spans="10:10" x14ac:dyDescent="0.25">
      <c r="J558" t="s">
        <v>650</v>
      </c>
    </row>
    <row r="559" spans="10:10" x14ac:dyDescent="0.25">
      <c r="J559" t="s">
        <v>651</v>
      </c>
    </row>
    <row r="560" spans="10:10" x14ac:dyDescent="0.25">
      <c r="J560" t="s">
        <v>652</v>
      </c>
    </row>
    <row r="561" spans="10:10" x14ac:dyDescent="0.25">
      <c r="J561" t="s">
        <v>653</v>
      </c>
    </row>
    <row r="562" spans="10:10" x14ac:dyDescent="0.25">
      <c r="J562" t="s">
        <v>654</v>
      </c>
    </row>
    <row r="563" spans="10:10" x14ac:dyDescent="0.25">
      <c r="J563" t="s">
        <v>655</v>
      </c>
    </row>
    <row r="564" spans="10:10" x14ac:dyDescent="0.25">
      <c r="J564" t="s">
        <v>656</v>
      </c>
    </row>
    <row r="565" spans="10:10" x14ac:dyDescent="0.25">
      <c r="J565" t="s">
        <v>657</v>
      </c>
    </row>
    <row r="566" spans="10:10" x14ac:dyDescent="0.25">
      <c r="J566" t="s">
        <v>658</v>
      </c>
    </row>
    <row r="567" spans="10:10" x14ac:dyDescent="0.25">
      <c r="J567" t="s">
        <v>659</v>
      </c>
    </row>
    <row r="568" spans="10:10" x14ac:dyDescent="0.25">
      <c r="J568" s="147" t="s">
        <v>660</v>
      </c>
    </row>
    <row r="569" spans="10:10" x14ac:dyDescent="0.25">
      <c r="J569" t="s">
        <v>661</v>
      </c>
    </row>
    <row r="570" spans="10:10" x14ac:dyDescent="0.25">
      <c r="J570" t="s">
        <v>662</v>
      </c>
    </row>
    <row r="571" spans="10:10" x14ac:dyDescent="0.25">
      <c r="J571" t="s">
        <v>663</v>
      </c>
    </row>
    <row r="572" spans="10:10" x14ac:dyDescent="0.25">
      <c r="J572" s="147" t="s">
        <v>664</v>
      </c>
    </row>
    <row r="573" spans="10:10" x14ac:dyDescent="0.25">
      <c r="J573" t="s">
        <v>665</v>
      </c>
    </row>
    <row r="574" spans="10:10" x14ac:dyDescent="0.25">
      <c r="J574" t="s">
        <v>666</v>
      </c>
    </row>
    <row r="575" spans="10:10" x14ac:dyDescent="0.25">
      <c r="J575" t="s">
        <v>667</v>
      </c>
    </row>
    <row r="576" spans="10:10" x14ac:dyDescent="0.25">
      <c r="J576" t="s">
        <v>668</v>
      </c>
    </row>
    <row r="577" spans="10:10" x14ac:dyDescent="0.25">
      <c r="J577" t="s">
        <v>669</v>
      </c>
    </row>
    <row r="578" spans="10:10" x14ac:dyDescent="0.25">
      <c r="J578" t="s">
        <v>670</v>
      </c>
    </row>
    <row r="579" spans="10:10" x14ac:dyDescent="0.25">
      <c r="J579" t="s">
        <v>671</v>
      </c>
    </row>
    <row r="580" spans="10:10" x14ac:dyDescent="0.25">
      <c r="J580" t="s">
        <v>672</v>
      </c>
    </row>
    <row r="581" spans="10:10" x14ac:dyDescent="0.25">
      <c r="J581" t="s">
        <v>673</v>
      </c>
    </row>
    <row r="582" spans="10:10" x14ac:dyDescent="0.25">
      <c r="J582" s="147" t="s">
        <v>674</v>
      </c>
    </row>
    <row r="583" spans="10:10" x14ac:dyDescent="0.25">
      <c r="J583" t="s">
        <v>675</v>
      </c>
    </row>
    <row r="584" spans="10:10" x14ac:dyDescent="0.25">
      <c r="J584" t="s">
        <v>676</v>
      </c>
    </row>
    <row r="585" spans="10:10" x14ac:dyDescent="0.25">
      <c r="J585" t="s">
        <v>677</v>
      </c>
    </row>
    <row r="586" spans="10:10" x14ac:dyDescent="0.25">
      <c r="J586" t="s">
        <v>678</v>
      </c>
    </row>
    <row r="587" spans="10:10" x14ac:dyDescent="0.25">
      <c r="J587" t="s">
        <v>679</v>
      </c>
    </row>
    <row r="588" spans="10:10" x14ac:dyDescent="0.25">
      <c r="J588" t="s">
        <v>680</v>
      </c>
    </row>
    <row r="589" spans="10:10" x14ac:dyDescent="0.25">
      <c r="J589" t="s">
        <v>681</v>
      </c>
    </row>
    <row r="590" spans="10:10" x14ac:dyDescent="0.25">
      <c r="J590" t="s">
        <v>682</v>
      </c>
    </row>
    <row r="591" spans="10:10" x14ac:dyDescent="0.25">
      <c r="J591" t="s">
        <v>683</v>
      </c>
    </row>
    <row r="592" spans="10:10" x14ac:dyDescent="0.25">
      <c r="J592" t="s">
        <v>684</v>
      </c>
    </row>
    <row r="593" spans="10:10" x14ac:dyDescent="0.25">
      <c r="J593" s="147" t="s">
        <v>685</v>
      </c>
    </row>
    <row r="594" spans="10:10" x14ac:dyDescent="0.25">
      <c r="J594" t="s">
        <v>686</v>
      </c>
    </row>
    <row r="595" spans="10:10" x14ac:dyDescent="0.25">
      <c r="J595" t="s">
        <v>687</v>
      </c>
    </row>
    <row r="596" spans="10:10" x14ac:dyDescent="0.25">
      <c r="J596" t="s">
        <v>688</v>
      </c>
    </row>
    <row r="597" spans="10:10" x14ac:dyDescent="0.25">
      <c r="J597" t="s">
        <v>689</v>
      </c>
    </row>
    <row r="598" spans="10:10" x14ac:dyDescent="0.25">
      <c r="J598" t="s">
        <v>690</v>
      </c>
    </row>
    <row r="599" spans="10:10" x14ac:dyDescent="0.25">
      <c r="J599" t="s">
        <v>691</v>
      </c>
    </row>
    <row r="600" spans="10:10" x14ac:dyDescent="0.25">
      <c r="J600" t="s">
        <v>692</v>
      </c>
    </row>
    <row r="601" spans="10:10" x14ac:dyDescent="0.25">
      <c r="J601" t="s">
        <v>693</v>
      </c>
    </row>
    <row r="602" spans="10:10" x14ac:dyDescent="0.25">
      <c r="J602" t="s">
        <v>694</v>
      </c>
    </row>
    <row r="603" spans="10:10" x14ac:dyDescent="0.25">
      <c r="J603" t="s">
        <v>695</v>
      </c>
    </row>
    <row r="604" spans="10:10" x14ac:dyDescent="0.25">
      <c r="J604" t="s">
        <v>696</v>
      </c>
    </row>
    <row r="605" spans="10:10" x14ac:dyDescent="0.25">
      <c r="J605" t="s">
        <v>697</v>
      </c>
    </row>
    <row r="606" spans="10:10" x14ac:dyDescent="0.25">
      <c r="J606" t="s">
        <v>698</v>
      </c>
    </row>
    <row r="607" spans="10:10" x14ac:dyDescent="0.25">
      <c r="J607" t="s">
        <v>699</v>
      </c>
    </row>
    <row r="608" spans="10:10" x14ac:dyDescent="0.25">
      <c r="J608" t="s">
        <v>700</v>
      </c>
    </row>
    <row r="609" spans="10:10" x14ac:dyDescent="0.25">
      <c r="J609" t="s">
        <v>701</v>
      </c>
    </row>
    <row r="610" spans="10:10" x14ac:dyDescent="0.25">
      <c r="J610" t="s">
        <v>702</v>
      </c>
    </row>
    <row r="611" spans="10:10" x14ac:dyDescent="0.25">
      <c r="J611" t="s">
        <v>703</v>
      </c>
    </row>
    <row r="612" spans="10:10" x14ac:dyDescent="0.25">
      <c r="J612" t="s">
        <v>704</v>
      </c>
    </row>
    <row r="613" spans="10:10" x14ac:dyDescent="0.25">
      <c r="J613" s="147" t="s">
        <v>705</v>
      </c>
    </row>
    <row r="614" spans="10:10" x14ac:dyDescent="0.25">
      <c r="J614" t="s">
        <v>706</v>
      </c>
    </row>
    <row r="615" spans="10:10" x14ac:dyDescent="0.25">
      <c r="J615" t="s">
        <v>707</v>
      </c>
    </row>
    <row r="616" spans="10:10" x14ac:dyDescent="0.25">
      <c r="J616" t="s">
        <v>708</v>
      </c>
    </row>
    <row r="617" spans="10:10" x14ac:dyDescent="0.25">
      <c r="J617" t="s">
        <v>709</v>
      </c>
    </row>
    <row r="618" spans="10:10" x14ac:dyDescent="0.25">
      <c r="J618" t="s">
        <v>710</v>
      </c>
    </row>
    <row r="619" spans="10:10" x14ac:dyDescent="0.25">
      <c r="J619" t="s">
        <v>711</v>
      </c>
    </row>
    <row r="620" spans="10:10" x14ac:dyDescent="0.25">
      <c r="J620" t="s">
        <v>712</v>
      </c>
    </row>
    <row r="621" spans="10:10" x14ac:dyDescent="0.25">
      <c r="J621" t="s">
        <v>713</v>
      </c>
    </row>
    <row r="622" spans="10:10" x14ac:dyDescent="0.25">
      <c r="J622" t="s">
        <v>714</v>
      </c>
    </row>
    <row r="623" spans="10:10" x14ac:dyDescent="0.25">
      <c r="J623" t="s">
        <v>715</v>
      </c>
    </row>
    <row r="624" spans="10:10" x14ac:dyDescent="0.25">
      <c r="J624" t="s">
        <v>716</v>
      </c>
    </row>
    <row r="625" spans="10:10" x14ac:dyDescent="0.25">
      <c r="J625" t="s">
        <v>717</v>
      </c>
    </row>
    <row r="626" spans="10:10" x14ac:dyDescent="0.25">
      <c r="J626" t="s">
        <v>718</v>
      </c>
    </row>
    <row r="627" spans="10:10" x14ac:dyDescent="0.25">
      <c r="J627" t="s">
        <v>719</v>
      </c>
    </row>
    <row r="628" spans="10:10" x14ac:dyDescent="0.25">
      <c r="J628" t="s">
        <v>720</v>
      </c>
    </row>
    <row r="629" spans="10:10" x14ac:dyDescent="0.25">
      <c r="J629" t="s">
        <v>721</v>
      </c>
    </row>
    <row r="630" spans="10:10" x14ac:dyDescent="0.25">
      <c r="J630" t="s">
        <v>722</v>
      </c>
    </row>
    <row r="631" spans="10:10" x14ac:dyDescent="0.25">
      <c r="J631" t="s">
        <v>723</v>
      </c>
    </row>
    <row r="632" spans="10:10" x14ac:dyDescent="0.25">
      <c r="J632" t="s">
        <v>724</v>
      </c>
    </row>
    <row r="633" spans="10:10" x14ac:dyDescent="0.25">
      <c r="J633" t="s">
        <v>725</v>
      </c>
    </row>
    <row r="634" spans="10:10" x14ac:dyDescent="0.25">
      <c r="J634" t="s">
        <v>726</v>
      </c>
    </row>
    <row r="635" spans="10:10" x14ac:dyDescent="0.25">
      <c r="J635" t="s">
        <v>727</v>
      </c>
    </row>
    <row r="636" spans="10:10" x14ac:dyDescent="0.25">
      <c r="J636" t="s">
        <v>728</v>
      </c>
    </row>
    <row r="637" spans="10:10" x14ac:dyDescent="0.25">
      <c r="J637" t="s">
        <v>729</v>
      </c>
    </row>
    <row r="638" spans="10:10" x14ac:dyDescent="0.25">
      <c r="J638" t="s">
        <v>730</v>
      </c>
    </row>
    <row r="639" spans="10:10" x14ac:dyDescent="0.25">
      <c r="J639" t="s">
        <v>731</v>
      </c>
    </row>
    <row r="640" spans="10:10" x14ac:dyDescent="0.25">
      <c r="J640" t="s">
        <v>732</v>
      </c>
    </row>
    <row r="641" spans="10:10" x14ac:dyDescent="0.25">
      <c r="J641" t="s">
        <v>733</v>
      </c>
    </row>
    <row r="642" spans="10:10" x14ac:dyDescent="0.25">
      <c r="J642" t="s">
        <v>734</v>
      </c>
    </row>
    <row r="643" spans="10:10" x14ac:dyDescent="0.25">
      <c r="J643" t="s">
        <v>735</v>
      </c>
    </row>
    <row r="644" spans="10:10" x14ac:dyDescent="0.25">
      <c r="J644" t="s">
        <v>736</v>
      </c>
    </row>
    <row r="645" spans="10:10" x14ac:dyDescent="0.25">
      <c r="J645" t="s">
        <v>737</v>
      </c>
    </row>
    <row r="646" spans="10:10" x14ac:dyDescent="0.25">
      <c r="J646" t="s">
        <v>738</v>
      </c>
    </row>
    <row r="647" spans="10:10" x14ac:dyDescent="0.25">
      <c r="J647" t="s">
        <v>739</v>
      </c>
    </row>
    <row r="648" spans="10:10" x14ac:dyDescent="0.25">
      <c r="J648" t="s">
        <v>740</v>
      </c>
    </row>
    <row r="649" spans="10:10" x14ac:dyDescent="0.25">
      <c r="J649" s="147" t="s">
        <v>741</v>
      </c>
    </row>
    <row r="650" spans="10:10" x14ac:dyDescent="0.25">
      <c r="J650" t="s">
        <v>742</v>
      </c>
    </row>
    <row r="651" spans="10:10" x14ac:dyDescent="0.25">
      <c r="J651" t="s">
        <v>743</v>
      </c>
    </row>
    <row r="652" spans="10:10" x14ac:dyDescent="0.25">
      <c r="J652" t="s">
        <v>744</v>
      </c>
    </row>
    <row r="653" spans="10:10" x14ac:dyDescent="0.25">
      <c r="J653" t="s">
        <v>745</v>
      </c>
    </row>
    <row r="654" spans="10:10" x14ac:dyDescent="0.25">
      <c r="J654" t="s">
        <v>746</v>
      </c>
    </row>
    <row r="655" spans="10:10" x14ac:dyDescent="0.25">
      <c r="J655" t="s">
        <v>747</v>
      </c>
    </row>
    <row r="656" spans="10:10" x14ac:dyDescent="0.25">
      <c r="J656" t="s">
        <v>748</v>
      </c>
    </row>
    <row r="657" spans="10:10" x14ac:dyDescent="0.25">
      <c r="J657" t="s">
        <v>749</v>
      </c>
    </row>
    <row r="658" spans="10:10" x14ac:dyDescent="0.25">
      <c r="J658" s="147" t="s">
        <v>750</v>
      </c>
    </row>
    <row r="659" spans="10:10" x14ac:dyDescent="0.25">
      <c r="J659" t="s">
        <v>751</v>
      </c>
    </row>
    <row r="660" spans="10:10" x14ac:dyDescent="0.25">
      <c r="J660" t="s">
        <v>752</v>
      </c>
    </row>
    <row r="661" spans="10:10" x14ac:dyDescent="0.25">
      <c r="J661" t="s">
        <v>753</v>
      </c>
    </row>
    <row r="662" spans="10:10" x14ac:dyDescent="0.25">
      <c r="J662" t="s">
        <v>754</v>
      </c>
    </row>
    <row r="663" spans="10:10" x14ac:dyDescent="0.25">
      <c r="J663" t="s">
        <v>755</v>
      </c>
    </row>
    <row r="664" spans="10:10" x14ac:dyDescent="0.25">
      <c r="J664" t="s">
        <v>756</v>
      </c>
    </row>
    <row r="665" spans="10:10" x14ac:dyDescent="0.25">
      <c r="J665" s="147" t="s">
        <v>757</v>
      </c>
    </row>
    <row r="666" spans="10:10" x14ac:dyDescent="0.25">
      <c r="J666" t="s">
        <v>758</v>
      </c>
    </row>
    <row r="667" spans="10:10" x14ac:dyDescent="0.25">
      <c r="J667" s="147" t="s">
        <v>759</v>
      </c>
    </row>
    <row r="668" spans="10:10" x14ac:dyDescent="0.25">
      <c r="J668" t="s">
        <v>760</v>
      </c>
    </row>
    <row r="669" spans="10:10" x14ac:dyDescent="0.25">
      <c r="J669" t="s">
        <v>761</v>
      </c>
    </row>
    <row r="670" spans="10:10" x14ac:dyDescent="0.25">
      <c r="J670" s="147" t="s">
        <v>762</v>
      </c>
    </row>
    <row r="671" spans="10:10" x14ac:dyDescent="0.25">
      <c r="J671" t="s">
        <v>763</v>
      </c>
    </row>
    <row r="672" spans="10:10" x14ac:dyDescent="0.25">
      <c r="J672" t="s">
        <v>764</v>
      </c>
    </row>
    <row r="673" spans="10:10" x14ac:dyDescent="0.25">
      <c r="J673" t="s">
        <v>765</v>
      </c>
    </row>
    <row r="674" spans="10:10" x14ac:dyDescent="0.25">
      <c r="J674" t="s">
        <v>766</v>
      </c>
    </row>
    <row r="675" spans="10:10" x14ac:dyDescent="0.25">
      <c r="J675" t="s">
        <v>767</v>
      </c>
    </row>
    <row r="676" spans="10:10" x14ac:dyDescent="0.25">
      <c r="J676" t="s">
        <v>768</v>
      </c>
    </row>
    <row r="677" spans="10:10" x14ac:dyDescent="0.25">
      <c r="J677" t="s">
        <v>769</v>
      </c>
    </row>
    <row r="678" spans="10:10" x14ac:dyDescent="0.25">
      <c r="J678" t="s">
        <v>770</v>
      </c>
    </row>
    <row r="679" spans="10:10" x14ac:dyDescent="0.25">
      <c r="J679" t="s">
        <v>771</v>
      </c>
    </row>
    <row r="680" spans="10:10" x14ac:dyDescent="0.25">
      <c r="J680" t="s">
        <v>772</v>
      </c>
    </row>
    <row r="681" spans="10:10" x14ac:dyDescent="0.25">
      <c r="J681" t="s">
        <v>773</v>
      </c>
    </row>
    <row r="682" spans="10:10" x14ac:dyDescent="0.25">
      <c r="J682" t="s">
        <v>774</v>
      </c>
    </row>
    <row r="683" spans="10:10" x14ac:dyDescent="0.25">
      <c r="J683" t="s">
        <v>775</v>
      </c>
    </row>
    <row r="684" spans="10:10" x14ac:dyDescent="0.25">
      <c r="J684" t="s">
        <v>776</v>
      </c>
    </row>
    <row r="685" spans="10:10" x14ac:dyDescent="0.25">
      <c r="J685" t="s">
        <v>777</v>
      </c>
    </row>
    <row r="686" spans="10:10" x14ac:dyDescent="0.25">
      <c r="J686" t="s">
        <v>778</v>
      </c>
    </row>
    <row r="687" spans="10:10" x14ac:dyDescent="0.25">
      <c r="J687" t="s">
        <v>779</v>
      </c>
    </row>
    <row r="688" spans="10:10" x14ac:dyDescent="0.25">
      <c r="J688" t="s">
        <v>780</v>
      </c>
    </row>
    <row r="689" spans="10:10" x14ac:dyDescent="0.25">
      <c r="J689" t="s">
        <v>781</v>
      </c>
    </row>
    <row r="690" spans="10:10" x14ac:dyDescent="0.25">
      <c r="J690" t="s">
        <v>782</v>
      </c>
    </row>
    <row r="691" spans="10:10" x14ac:dyDescent="0.25">
      <c r="J691" t="s">
        <v>783</v>
      </c>
    </row>
    <row r="692" spans="10:10" x14ac:dyDescent="0.25">
      <c r="J692" t="s">
        <v>784</v>
      </c>
    </row>
    <row r="693" spans="10:10" x14ac:dyDescent="0.25">
      <c r="J693" t="s">
        <v>785</v>
      </c>
    </row>
    <row r="694" spans="10:10" x14ac:dyDescent="0.25">
      <c r="J694" t="s">
        <v>786</v>
      </c>
    </row>
    <row r="695" spans="10:10" x14ac:dyDescent="0.25">
      <c r="J695" t="s">
        <v>787</v>
      </c>
    </row>
    <row r="696" spans="10:10" x14ac:dyDescent="0.25">
      <c r="J696" t="s">
        <v>788</v>
      </c>
    </row>
    <row r="697" spans="10:10" x14ac:dyDescent="0.25">
      <c r="J697" t="s">
        <v>789</v>
      </c>
    </row>
    <row r="698" spans="10:10" x14ac:dyDescent="0.25">
      <c r="J698" t="s">
        <v>790</v>
      </c>
    </row>
    <row r="699" spans="10:10" x14ac:dyDescent="0.25">
      <c r="J699" t="s">
        <v>791</v>
      </c>
    </row>
    <row r="700" spans="10:10" x14ac:dyDescent="0.25">
      <c r="J700" t="s">
        <v>792</v>
      </c>
    </row>
    <row r="701" spans="10:10" x14ac:dyDescent="0.25">
      <c r="J701" t="s">
        <v>793</v>
      </c>
    </row>
    <row r="702" spans="10:10" x14ac:dyDescent="0.25">
      <c r="J702" t="s">
        <v>794</v>
      </c>
    </row>
    <row r="703" spans="10:10" x14ac:dyDescent="0.25">
      <c r="J703" t="s">
        <v>795</v>
      </c>
    </row>
    <row r="704" spans="10:10" x14ac:dyDescent="0.25">
      <c r="J704" t="s">
        <v>796</v>
      </c>
    </row>
    <row r="705" spans="10:10" x14ac:dyDescent="0.25">
      <c r="J705" t="s">
        <v>797</v>
      </c>
    </row>
    <row r="706" spans="10:10" x14ac:dyDescent="0.25">
      <c r="J706" t="s">
        <v>798</v>
      </c>
    </row>
    <row r="707" spans="10:10" x14ac:dyDescent="0.25">
      <c r="J707" s="147" t="s">
        <v>799</v>
      </c>
    </row>
    <row r="708" spans="10:10" x14ac:dyDescent="0.25">
      <c r="J708" t="s">
        <v>800</v>
      </c>
    </row>
    <row r="709" spans="10:10" x14ac:dyDescent="0.25">
      <c r="J709" t="s">
        <v>801</v>
      </c>
    </row>
    <row r="710" spans="10:10" x14ac:dyDescent="0.25">
      <c r="J710" t="s">
        <v>802</v>
      </c>
    </row>
    <row r="711" spans="10:10" x14ac:dyDescent="0.25">
      <c r="J711" t="s">
        <v>803</v>
      </c>
    </row>
    <row r="712" spans="10:10" x14ac:dyDescent="0.25">
      <c r="J712" t="s">
        <v>804</v>
      </c>
    </row>
    <row r="713" spans="10:10" x14ac:dyDescent="0.25">
      <c r="J713" t="s">
        <v>805</v>
      </c>
    </row>
    <row r="714" spans="10:10" x14ac:dyDescent="0.25">
      <c r="J714" t="s">
        <v>806</v>
      </c>
    </row>
    <row r="715" spans="10:10" x14ac:dyDescent="0.25">
      <c r="J715" t="s">
        <v>807</v>
      </c>
    </row>
    <row r="716" spans="10:10" x14ac:dyDescent="0.25">
      <c r="J716" t="s">
        <v>808</v>
      </c>
    </row>
    <row r="717" spans="10:10" x14ac:dyDescent="0.25">
      <c r="J717" t="s">
        <v>809</v>
      </c>
    </row>
    <row r="718" spans="10:10" x14ac:dyDescent="0.25">
      <c r="J718" t="s">
        <v>810</v>
      </c>
    </row>
    <row r="719" spans="10:10" x14ac:dyDescent="0.25">
      <c r="J719" t="s">
        <v>811</v>
      </c>
    </row>
    <row r="720" spans="10:10" x14ac:dyDescent="0.25">
      <c r="J720" t="s">
        <v>812</v>
      </c>
    </row>
    <row r="721" spans="10:10" x14ac:dyDescent="0.25">
      <c r="J721" t="s">
        <v>813</v>
      </c>
    </row>
    <row r="722" spans="10:10" x14ac:dyDescent="0.25">
      <c r="J722" t="s">
        <v>814</v>
      </c>
    </row>
    <row r="723" spans="10:10" x14ac:dyDescent="0.25">
      <c r="J723" t="s">
        <v>815</v>
      </c>
    </row>
    <row r="724" spans="10:10" x14ac:dyDescent="0.25">
      <c r="J724" t="s">
        <v>816</v>
      </c>
    </row>
    <row r="725" spans="10:10" x14ac:dyDescent="0.25">
      <c r="J725" t="s">
        <v>817</v>
      </c>
    </row>
    <row r="726" spans="10:10" x14ac:dyDescent="0.25">
      <c r="J726" t="s">
        <v>818</v>
      </c>
    </row>
    <row r="727" spans="10:10" x14ac:dyDescent="0.25">
      <c r="J727" t="s">
        <v>819</v>
      </c>
    </row>
    <row r="728" spans="10:10" x14ac:dyDescent="0.25">
      <c r="J728" t="s">
        <v>820</v>
      </c>
    </row>
    <row r="729" spans="10:10" x14ac:dyDescent="0.25">
      <c r="J729" t="s">
        <v>821</v>
      </c>
    </row>
    <row r="730" spans="10:10" x14ac:dyDescent="0.25">
      <c r="J730" s="147" t="s">
        <v>822</v>
      </c>
    </row>
    <row r="731" spans="10:10" x14ac:dyDescent="0.25">
      <c r="J731" t="s">
        <v>823</v>
      </c>
    </row>
    <row r="732" spans="10:10" x14ac:dyDescent="0.25">
      <c r="J732" t="s">
        <v>824</v>
      </c>
    </row>
    <row r="733" spans="10:10" x14ac:dyDescent="0.25">
      <c r="J733" t="s">
        <v>825</v>
      </c>
    </row>
    <row r="734" spans="10:10" x14ac:dyDescent="0.25">
      <c r="J734" t="s">
        <v>826</v>
      </c>
    </row>
    <row r="735" spans="10:10" x14ac:dyDescent="0.25">
      <c r="J735" t="s">
        <v>827</v>
      </c>
    </row>
    <row r="736" spans="10:10" x14ac:dyDescent="0.25">
      <c r="J736" t="s">
        <v>828</v>
      </c>
    </row>
    <row r="737" spans="10:10" x14ac:dyDescent="0.25">
      <c r="J737" t="s">
        <v>829</v>
      </c>
    </row>
    <row r="738" spans="10:10" x14ac:dyDescent="0.25">
      <c r="J738" t="s">
        <v>830</v>
      </c>
    </row>
    <row r="739" spans="10:10" x14ac:dyDescent="0.25">
      <c r="J739" t="s">
        <v>831</v>
      </c>
    </row>
    <row r="740" spans="10:10" x14ac:dyDescent="0.25">
      <c r="J740" t="s">
        <v>832</v>
      </c>
    </row>
    <row r="741" spans="10:10" x14ac:dyDescent="0.25">
      <c r="J741" t="s">
        <v>833</v>
      </c>
    </row>
    <row r="742" spans="10:10" x14ac:dyDescent="0.25">
      <c r="J742" t="s">
        <v>834</v>
      </c>
    </row>
    <row r="743" spans="10:10" x14ac:dyDescent="0.25">
      <c r="J743" t="s">
        <v>835</v>
      </c>
    </row>
    <row r="744" spans="10:10" x14ac:dyDescent="0.25">
      <c r="J744" t="s">
        <v>836</v>
      </c>
    </row>
    <row r="745" spans="10:10" x14ac:dyDescent="0.25">
      <c r="J745" t="s">
        <v>837</v>
      </c>
    </row>
    <row r="746" spans="10:10" x14ac:dyDescent="0.25">
      <c r="J746" t="s">
        <v>838</v>
      </c>
    </row>
    <row r="747" spans="10:10" x14ac:dyDescent="0.25">
      <c r="J747" t="s">
        <v>839</v>
      </c>
    </row>
    <row r="748" spans="10:10" x14ac:dyDescent="0.25">
      <c r="J748" t="s">
        <v>840</v>
      </c>
    </row>
    <row r="749" spans="10:10" x14ac:dyDescent="0.25">
      <c r="J749" t="s">
        <v>841</v>
      </c>
    </row>
    <row r="750" spans="10:10" x14ac:dyDescent="0.25">
      <c r="J750" t="s">
        <v>842</v>
      </c>
    </row>
    <row r="751" spans="10:10" x14ac:dyDescent="0.25">
      <c r="J751" t="s">
        <v>843</v>
      </c>
    </row>
    <row r="752" spans="10:10" x14ac:dyDescent="0.25">
      <c r="J752" t="s">
        <v>844</v>
      </c>
    </row>
    <row r="753" spans="10:10" x14ac:dyDescent="0.25">
      <c r="J753" t="s">
        <v>845</v>
      </c>
    </row>
    <row r="754" spans="10:10" x14ac:dyDescent="0.25">
      <c r="J754" s="147" t="s">
        <v>846</v>
      </c>
    </row>
    <row r="755" spans="10:10" x14ac:dyDescent="0.25">
      <c r="J755" t="s">
        <v>847</v>
      </c>
    </row>
    <row r="756" spans="10:10" x14ac:dyDescent="0.25">
      <c r="J756" t="s">
        <v>848</v>
      </c>
    </row>
    <row r="757" spans="10:10" x14ac:dyDescent="0.25">
      <c r="J757" t="s">
        <v>849</v>
      </c>
    </row>
    <row r="758" spans="10:10" x14ac:dyDescent="0.25">
      <c r="J758" t="s">
        <v>850</v>
      </c>
    </row>
    <row r="759" spans="10:10" x14ac:dyDescent="0.25">
      <c r="J759" t="s">
        <v>851</v>
      </c>
    </row>
    <row r="760" spans="10:10" x14ac:dyDescent="0.25">
      <c r="J760" t="s">
        <v>852</v>
      </c>
    </row>
    <row r="761" spans="10:10" x14ac:dyDescent="0.25">
      <c r="J761" t="s">
        <v>853</v>
      </c>
    </row>
    <row r="762" spans="10:10" x14ac:dyDescent="0.25">
      <c r="J762" t="s">
        <v>854</v>
      </c>
    </row>
    <row r="763" spans="10:10" x14ac:dyDescent="0.25">
      <c r="J763" t="s">
        <v>855</v>
      </c>
    </row>
    <row r="764" spans="10:10" x14ac:dyDescent="0.25">
      <c r="J764" s="147" t="s">
        <v>856</v>
      </c>
    </row>
    <row r="765" spans="10:10" x14ac:dyDescent="0.25">
      <c r="J765" s="147" t="s">
        <v>857</v>
      </c>
    </row>
    <row r="766" spans="10:10" x14ac:dyDescent="0.25">
      <c r="J766" t="s">
        <v>858</v>
      </c>
    </row>
    <row r="767" spans="10:10" x14ac:dyDescent="0.25">
      <c r="J767" s="147" t="s">
        <v>859</v>
      </c>
    </row>
    <row r="768" spans="10:10" x14ac:dyDescent="0.25">
      <c r="J768" t="s">
        <v>860</v>
      </c>
    </row>
    <row r="769" spans="10:10" x14ac:dyDescent="0.25">
      <c r="J769" t="s">
        <v>861</v>
      </c>
    </row>
    <row r="770" spans="10:10" x14ac:dyDescent="0.25">
      <c r="J770" t="s">
        <v>862</v>
      </c>
    </row>
    <row r="771" spans="10:10" x14ac:dyDescent="0.25">
      <c r="J771" t="s">
        <v>863</v>
      </c>
    </row>
    <row r="772" spans="10:10" x14ac:dyDescent="0.25">
      <c r="J772" t="s">
        <v>864</v>
      </c>
    </row>
    <row r="773" spans="10:10" x14ac:dyDescent="0.25">
      <c r="J773" t="s">
        <v>865</v>
      </c>
    </row>
    <row r="774" spans="10:10" x14ac:dyDescent="0.25">
      <c r="J774" t="s">
        <v>866</v>
      </c>
    </row>
    <row r="775" spans="10:10" x14ac:dyDescent="0.25">
      <c r="J775" t="s">
        <v>867</v>
      </c>
    </row>
    <row r="776" spans="10:10" x14ac:dyDescent="0.25">
      <c r="J776" t="s">
        <v>868</v>
      </c>
    </row>
    <row r="777" spans="10:10" x14ac:dyDescent="0.25">
      <c r="J777" t="s">
        <v>869</v>
      </c>
    </row>
    <row r="778" spans="10:10" x14ac:dyDescent="0.25">
      <c r="J778" t="s">
        <v>870</v>
      </c>
    </row>
    <row r="779" spans="10:10" x14ac:dyDescent="0.25">
      <c r="J779" t="s">
        <v>871</v>
      </c>
    </row>
    <row r="780" spans="10:10" x14ac:dyDescent="0.25">
      <c r="J780" t="s">
        <v>872</v>
      </c>
    </row>
    <row r="781" spans="10:10" x14ac:dyDescent="0.25">
      <c r="J781" t="s">
        <v>873</v>
      </c>
    </row>
    <row r="782" spans="10:10" x14ac:dyDescent="0.25">
      <c r="J782" t="s">
        <v>874</v>
      </c>
    </row>
    <row r="783" spans="10:10" x14ac:dyDescent="0.25">
      <c r="J783" t="s">
        <v>875</v>
      </c>
    </row>
    <row r="784" spans="10:10" x14ac:dyDescent="0.25">
      <c r="J784" t="s">
        <v>876</v>
      </c>
    </row>
    <row r="785" spans="10:10" x14ac:dyDescent="0.25">
      <c r="J785" t="s">
        <v>877</v>
      </c>
    </row>
    <row r="786" spans="10:10" x14ac:dyDescent="0.25">
      <c r="J786" t="s">
        <v>878</v>
      </c>
    </row>
    <row r="787" spans="10:10" x14ac:dyDescent="0.25">
      <c r="J787" t="s">
        <v>879</v>
      </c>
    </row>
    <row r="788" spans="10:10" x14ac:dyDescent="0.25">
      <c r="J788" s="147" t="s">
        <v>880</v>
      </c>
    </row>
    <row r="789" spans="10:10" x14ac:dyDescent="0.25">
      <c r="J789" t="s">
        <v>881</v>
      </c>
    </row>
    <row r="790" spans="10:10" x14ac:dyDescent="0.25">
      <c r="J790" t="s">
        <v>882</v>
      </c>
    </row>
    <row r="791" spans="10:10" x14ac:dyDescent="0.25">
      <c r="J791" t="s">
        <v>883</v>
      </c>
    </row>
    <row r="792" spans="10:10" x14ac:dyDescent="0.25">
      <c r="J792" t="s">
        <v>884</v>
      </c>
    </row>
    <row r="793" spans="10:10" x14ac:dyDescent="0.25">
      <c r="J793" t="s">
        <v>885</v>
      </c>
    </row>
    <row r="794" spans="10:10" x14ac:dyDescent="0.25">
      <c r="J794" t="s">
        <v>886</v>
      </c>
    </row>
    <row r="795" spans="10:10" x14ac:dyDescent="0.25">
      <c r="J795" t="s">
        <v>887</v>
      </c>
    </row>
    <row r="796" spans="10:10" x14ac:dyDescent="0.25">
      <c r="J796" t="s">
        <v>888</v>
      </c>
    </row>
    <row r="797" spans="10:10" x14ac:dyDescent="0.25">
      <c r="J797" t="s">
        <v>889</v>
      </c>
    </row>
    <row r="798" spans="10:10" x14ac:dyDescent="0.25">
      <c r="J798" t="s">
        <v>890</v>
      </c>
    </row>
    <row r="799" spans="10:10" x14ac:dyDescent="0.25">
      <c r="J799" t="s">
        <v>891</v>
      </c>
    </row>
    <row r="800" spans="10:10" x14ac:dyDescent="0.25">
      <c r="J800" t="s">
        <v>892</v>
      </c>
    </row>
    <row r="801" spans="10:10" x14ac:dyDescent="0.25">
      <c r="J801" t="s">
        <v>893</v>
      </c>
    </row>
    <row r="802" spans="10:10" x14ac:dyDescent="0.25">
      <c r="J802" t="s">
        <v>894</v>
      </c>
    </row>
    <row r="803" spans="10:10" x14ac:dyDescent="0.25">
      <c r="J803" t="s">
        <v>895</v>
      </c>
    </row>
    <row r="804" spans="10:10" x14ac:dyDescent="0.25">
      <c r="J804" t="s">
        <v>896</v>
      </c>
    </row>
    <row r="805" spans="10:10" x14ac:dyDescent="0.25">
      <c r="J805" t="s">
        <v>897</v>
      </c>
    </row>
    <row r="806" spans="10:10" x14ac:dyDescent="0.25">
      <c r="J806" t="s">
        <v>898</v>
      </c>
    </row>
    <row r="807" spans="10:10" x14ac:dyDescent="0.25">
      <c r="J807" t="s">
        <v>899</v>
      </c>
    </row>
    <row r="808" spans="10:10" x14ac:dyDescent="0.25">
      <c r="J808" t="s">
        <v>900</v>
      </c>
    </row>
    <row r="809" spans="10:10" x14ac:dyDescent="0.25">
      <c r="J809" s="147" t="s">
        <v>901</v>
      </c>
    </row>
    <row r="810" spans="10:10" x14ac:dyDescent="0.25">
      <c r="J810" t="s">
        <v>902</v>
      </c>
    </row>
    <row r="811" spans="10:10" x14ac:dyDescent="0.25">
      <c r="J811" t="s">
        <v>903</v>
      </c>
    </row>
    <row r="812" spans="10:10" x14ac:dyDescent="0.25">
      <c r="J812" s="147" t="s">
        <v>904</v>
      </c>
    </row>
    <row r="813" spans="10:10" x14ac:dyDescent="0.25">
      <c r="J813" t="s">
        <v>905</v>
      </c>
    </row>
    <row r="814" spans="10:10" x14ac:dyDescent="0.25">
      <c r="J814" t="s">
        <v>906</v>
      </c>
    </row>
    <row r="815" spans="10:10" x14ac:dyDescent="0.25">
      <c r="J815" t="s">
        <v>907</v>
      </c>
    </row>
    <row r="816" spans="10:10" x14ac:dyDescent="0.25">
      <c r="J816" t="s">
        <v>908</v>
      </c>
    </row>
    <row r="817" spans="10:10" x14ac:dyDescent="0.25">
      <c r="J817" t="s">
        <v>909</v>
      </c>
    </row>
    <row r="818" spans="10:10" x14ac:dyDescent="0.25">
      <c r="J818" t="s">
        <v>910</v>
      </c>
    </row>
    <row r="819" spans="10:10" x14ac:dyDescent="0.25">
      <c r="J819" s="147" t="s">
        <v>911</v>
      </c>
    </row>
    <row r="820" spans="10:10" x14ac:dyDescent="0.25">
      <c r="J820" t="s">
        <v>912</v>
      </c>
    </row>
    <row r="821" spans="10:10" x14ac:dyDescent="0.25">
      <c r="J821" t="s">
        <v>913</v>
      </c>
    </row>
    <row r="822" spans="10:10" x14ac:dyDescent="0.25">
      <c r="J822" t="s">
        <v>914</v>
      </c>
    </row>
    <row r="823" spans="10:10" x14ac:dyDescent="0.25">
      <c r="J823" t="s">
        <v>915</v>
      </c>
    </row>
    <row r="824" spans="10:10" x14ac:dyDescent="0.25">
      <c r="J824" t="s">
        <v>916</v>
      </c>
    </row>
    <row r="825" spans="10:10" x14ac:dyDescent="0.25">
      <c r="J825" s="147" t="s">
        <v>917</v>
      </c>
    </row>
    <row r="826" spans="10:10" x14ac:dyDescent="0.25">
      <c r="J826" t="s">
        <v>918</v>
      </c>
    </row>
    <row r="827" spans="10:10" x14ac:dyDescent="0.25">
      <c r="J827" t="s">
        <v>919</v>
      </c>
    </row>
    <row r="828" spans="10:10" x14ac:dyDescent="0.25">
      <c r="J828" s="147" t="s">
        <v>920</v>
      </c>
    </row>
    <row r="829" spans="10:10" x14ac:dyDescent="0.25">
      <c r="J829" t="s">
        <v>921</v>
      </c>
    </row>
    <row r="830" spans="10:10" x14ac:dyDescent="0.25">
      <c r="J830" t="s">
        <v>922</v>
      </c>
    </row>
    <row r="831" spans="10:10" x14ac:dyDescent="0.25">
      <c r="J831" t="s">
        <v>923</v>
      </c>
    </row>
    <row r="832" spans="10:10" x14ac:dyDescent="0.25">
      <c r="J832" t="s">
        <v>924</v>
      </c>
    </row>
    <row r="833" spans="10:10" x14ac:dyDescent="0.25">
      <c r="J833" t="s">
        <v>925</v>
      </c>
    </row>
    <row r="834" spans="10:10" x14ac:dyDescent="0.25">
      <c r="J834" t="s">
        <v>926</v>
      </c>
    </row>
    <row r="835" spans="10:10" x14ac:dyDescent="0.25">
      <c r="J835" t="s">
        <v>927</v>
      </c>
    </row>
    <row r="836" spans="10:10" x14ac:dyDescent="0.25">
      <c r="J836" t="s">
        <v>928</v>
      </c>
    </row>
    <row r="837" spans="10:10" x14ac:dyDescent="0.25">
      <c r="J837" t="s">
        <v>929</v>
      </c>
    </row>
    <row r="838" spans="10:10" x14ac:dyDescent="0.25">
      <c r="J838" t="s">
        <v>930</v>
      </c>
    </row>
    <row r="839" spans="10:10" x14ac:dyDescent="0.25">
      <c r="J839" t="s">
        <v>931</v>
      </c>
    </row>
    <row r="840" spans="10:10" x14ac:dyDescent="0.25">
      <c r="J840" t="s">
        <v>932</v>
      </c>
    </row>
    <row r="841" spans="10:10" x14ac:dyDescent="0.25">
      <c r="J841" t="s">
        <v>933</v>
      </c>
    </row>
    <row r="842" spans="10:10" x14ac:dyDescent="0.25">
      <c r="J842" t="s">
        <v>934</v>
      </c>
    </row>
    <row r="843" spans="10:10" x14ac:dyDescent="0.25">
      <c r="J843" t="s">
        <v>935</v>
      </c>
    </row>
    <row r="844" spans="10:10" x14ac:dyDescent="0.25">
      <c r="J844" t="s">
        <v>936</v>
      </c>
    </row>
    <row r="845" spans="10:10" x14ac:dyDescent="0.25">
      <c r="J845" t="s">
        <v>937</v>
      </c>
    </row>
    <row r="846" spans="10:10" x14ac:dyDescent="0.25">
      <c r="J846" t="s">
        <v>938</v>
      </c>
    </row>
    <row r="847" spans="10:10" x14ac:dyDescent="0.25">
      <c r="J847" t="s">
        <v>939</v>
      </c>
    </row>
    <row r="848" spans="10:10" x14ac:dyDescent="0.25">
      <c r="J848" t="s">
        <v>940</v>
      </c>
    </row>
    <row r="849" spans="10:10" x14ac:dyDescent="0.25">
      <c r="J849" t="s">
        <v>941</v>
      </c>
    </row>
    <row r="850" spans="10:10" x14ac:dyDescent="0.25">
      <c r="J850" t="s">
        <v>942</v>
      </c>
    </row>
    <row r="851" spans="10:10" x14ac:dyDescent="0.25">
      <c r="J851" t="s">
        <v>943</v>
      </c>
    </row>
    <row r="852" spans="10:10" x14ac:dyDescent="0.25">
      <c r="J852" t="s">
        <v>944</v>
      </c>
    </row>
    <row r="853" spans="10:10" x14ac:dyDescent="0.25">
      <c r="J853" t="s">
        <v>945</v>
      </c>
    </row>
    <row r="854" spans="10:10" x14ac:dyDescent="0.25">
      <c r="J854" t="s">
        <v>946</v>
      </c>
    </row>
    <row r="855" spans="10:10" x14ac:dyDescent="0.25">
      <c r="J855" t="s">
        <v>947</v>
      </c>
    </row>
    <row r="856" spans="10:10" x14ac:dyDescent="0.25">
      <c r="J856" t="s">
        <v>948</v>
      </c>
    </row>
    <row r="857" spans="10:10" x14ac:dyDescent="0.25">
      <c r="J857" t="s">
        <v>949</v>
      </c>
    </row>
    <row r="858" spans="10:10" x14ac:dyDescent="0.25">
      <c r="J858" t="s">
        <v>950</v>
      </c>
    </row>
    <row r="859" spans="10:10" x14ac:dyDescent="0.25">
      <c r="J859" t="s">
        <v>951</v>
      </c>
    </row>
    <row r="860" spans="10:10" x14ac:dyDescent="0.25">
      <c r="J860" t="s">
        <v>952</v>
      </c>
    </row>
    <row r="861" spans="10:10" x14ac:dyDescent="0.25">
      <c r="J861" t="s">
        <v>953</v>
      </c>
    </row>
    <row r="862" spans="10:10" x14ac:dyDescent="0.25">
      <c r="J862" t="s">
        <v>954</v>
      </c>
    </row>
    <row r="863" spans="10:10" x14ac:dyDescent="0.25">
      <c r="J863" s="147" t="s">
        <v>955</v>
      </c>
    </row>
    <row r="864" spans="10:10" x14ac:dyDescent="0.25">
      <c r="J864" t="s">
        <v>956</v>
      </c>
    </row>
    <row r="865" spans="10:10" x14ac:dyDescent="0.25">
      <c r="J865" t="s">
        <v>957</v>
      </c>
    </row>
    <row r="866" spans="10:10" x14ac:dyDescent="0.25">
      <c r="J866" t="s">
        <v>958</v>
      </c>
    </row>
    <row r="867" spans="10:10" x14ac:dyDescent="0.25">
      <c r="J867" t="s">
        <v>959</v>
      </c>
    </row>
    <row r="868" spans="10:10" x14ac:dyDescent="0.25">
      <c r="J868" t="s">
        <v>960</v>
      </c>
    </row>
    <row r="869" spans="10:10" x14ac:dyDescent="0.25">
      <c r="J869" t="s">
        <v>961</v>
      </c>
    </row>
    <row r="870" spans="10:10" x14ac:dyDescent="0.25">
      <c r="J870" t="s">
        <v>962</v>
      </c>
    </row>
    <row r="871" spans="10:10" x14ac:dyDescent="0.25">
      <c r="J871" s="147" t="s">
        <v>963</v>
      </c>
    </row>
    <row r="872" spans="10:10" x14ac:dyDescent="0.25">
      <c r="J872" t="s">
        <v>964</v>
      </c>
    </row>
    <row r="873" spans="10:10" x14ac:dyDescent="0.25">
      <c r="J873" t="s">
        <v>965</v>
      </c>
    </row>
    <row r="874" spans="10:10" x14ac:dyDescent="0.25">
      <c r="J874" t="s">
        <v>966</v>
      </c>
    </row>
    <row r="875" spans="10:10" x14ac:dyDescent="0.25">
      <c r="J875" t="s">
        <v>967</v>
      </c>
    </row>
    <row r="876" spans="10:10" x14ac:dyDescent="0.25">
      <c r="J876" s="147" t="s">
        <v>968</v>
      </c>
    </row>
    <row r="877" spans="10:10" x14ac:dyDescent="0.25">
      <c r="J877" t="s">
        <v>969</v>
      </c>
    </row>
    <row r="878" spans="10:10" x14ac:dyDescent="0.25">
      <c r="J878" t="s">
        <v>970</v>
      </c>
    </row>
    <row r="879" spans="10:10" x14ac:dyDescent="0.25">
      <c r="J879" t="s">
        <v>971</v>
      </c>
    </row>
    <row r="880" spans="10:10" x14ac:dyDescent="0.25">
      <c r="J880" s="147" t="s">
        <v>972</v>
      </c>
    </row>
    <row r="881" spans="10:10" x14ac:dyDescent="0.25">
      <c r="J881" t="s">
        <v>973</v>
      </c>
    </row>
    <row r="882" spans="10:10" x14ac:dyDescent="0.25">
      <c r="J882" s="147" t="s">
        <v>974</v>
      </c>
    </row>
    <row r="883" spans="10:10" x14ac:dyDescent="0.25">
      <c r="J883" t="s">
        <v>975</v>
      </c>
    </row>
    <row r="884" spans="10:10" x14ac:dyDescent="0.25">
      <c r="J884" t="s">
        <v>976</v>
      </c>
    </row>
    <row r="885" spans="10:10" x14ac:dyDescent="0.25">
      <c r="J885" t="s">
        <v>977</v>
      </c>
    </row>
    <row r="886" spans="10:10" x14ac:dyDescent="0.25">
      <c r="J886" t="s">
        <v>978</v>
      </c>
    </row>
    <row r="887" spans="10:10" x14ac:dyDescent="0.25">
      <c r="J887" t="s">
        <v>979</v>
      </c>
    </row>
    <row r="888" spans="10:10" x14ac:dyDescent="0.25">
      <c r="J888" t="s">
        <v>980</v>
      </c>
    </row>
    <row r="889" spans="10:10" x14ac:dyDescent="0.25">
      <c r="J889" t="s">
        <v>981</v>
      </c>
    </row>
    <row r="890" spans="10:10" x14ac:dyDescent="0.25">
      <c r="J890" t="s">
        <v>982</v>
      </c>
    </row>
    <row r="891" spans="10:10" x14ac:dyDescent="0.25">
      <c r="J891" t="s">
        <v>983</v>
      </c>
    </row>
    <row r="892" spans="10:10" x14ac:dyDescent="0.25">
      <c r="J892" t="s">
        <v>984</v>
      </c>
    </row>
    <row r="893" spans="10:10" x14ac:dyDescent="0.25">
      <c r="J893" s="147" t="s">
        <v>985</v>
      </c>
    </row>
    <row r="894" spans="10:10" x14ac:dyDescent="0.25">
      <c r="J894" t="s">
        <v>986</v>
      </c>
    </row>
    <row r="895" spans="10:10" x14ac:dyDescent="0.25">
      <c r="J895" t="s">
        <v>987</v>
      </c>
    </row>
    <row r="896" spans="10:10" x14ac:dyDescent="0.25">
      <c r="J896" t="s">
        <v>988</v>
      </c>
    </row>
    <row r="897" spans="10:10" x14ac:dyDescent="0.25">
      <c r="J897" t="s">
        <v>989</v>
      </c>
    </row>
    <row r="898" spans="10:10" x14ac:dyDescent="0.25">
      <c r="J898" t="s">
        <v>990</v>
      </c>
    </row>
    <row r="899" spans="10:10" x14ac:dyDescent="0.25">
      <c r="J899" t="s">
        <v>991</v>
      </c>
    </row>
    <row r="900" spans="10:10" x14ac:dyDescent="0.25">
      <c r="J900" t="s">
        <v>992</v>
      </c>
    </row>
    <row r="901" spans="10:10" x14ac:dyDescent="0.25">
      <c r="J901" t="s">
        <v>993</v>
      </c>
    </row>
    <row r="902" spans="10:10" x14ac:dyDescent="0.25">
      <c r="J902" t="s">
        <v>994</v>
      </c>
    </row>
    <row r="903" spans="10:10" x14ac:dyDescent="0.25">
      <c r="J903" t="s">
        <v>995</v>
      </c>
    </row>
    <row r="904" spans="10:10" x14ac:dyDescent="0.25">
      <c r="J904" t="s">
        <v>996</v>
      </c>
    </row>
    <row r="905" spans="10:10" x14ac:dyDescent="0.25">
      <c r="J905" t="s">
        <v>997</v>
      </c>
    </row>
    <row r="906" spans="10:10" x14ac:dyDescent="0.25">
      <c r="J906" t="s">
        <v>998</v>
      </c>
    </row>
    <row r="907" spans="10:10" x14ac:dyDescent="0.25">
      <c r="J907" t="s">
        <v>999</v>
      </c>
    </row>
    <row r="908" spans="10:10" x14ac:dyDescent="0.25">
      <c r="J908" t="s">
        <v>1000</v>
      </c>
    </row>
    <row r="909" spans="10:10" x14ac:dyDescent="0.25">
      <c r="J909" t="s">
        <v>1001</v>
      </c>
    </row>
    <row r="910" spans="10:10" x14ac:dyDescent="0.25">
      <c r="J910" s="147" t="s">
        <v>1002</v>
      </c>
    </row>
    <row r="911" spans="10:10" x14ac:dyDescent="0.25">
      <c r="J911" t="s">
        <v>1003</v>
      </c>
    </row>
    <row r="912" spans="10:10" x14ac:dyDescent="0.25">
      <c r="J912" t="s">
        <v>1004</v>
      </c>
    </row>
    <row r="913" spans="10:10" x14ac:dyDescent="0.25">
      <c r="J913" t="s">
        <v>1005</v>
      </c>
    </row>
    <row r="914" spans="10:10" x14ac:dyDescent="0.25">
      <c r="J914" t="s">
        <v>1006</v>
      </c>
    </row>
    <row r="915" spans="10:10" x14ac:dyDescent="0.25">
      <c r="J915" t="s">
        <v>1007</v>
      </c>
    </row>
    <row r="916" spans="10:10" x14ac:dyDescent="0.25">
      <c r="J916" s="147" t="s">
        <v>1008</v>
      </c>
    </row>
    <row r="917" spans="10:10" x14ac:dyDescent="0.25">
      <c r="J917" t="s">
        <v>1009</v>
      </c>
    </row>
    <row r="918" spans="10:10" x14ac:dyDescent="0.25">
      <c r="J918" t="s">
        <v>1010</v>
      </c>
    </row>
    <row r="919" spans="10:10" x14ac:dyDescent="0.25">
      <c r="J919" s="147" t="s">
        <v>1011</v>
      </c>
    </row>
    <row r="920" spans="10:10" x14ac:dyDescent="0.25">
      <c r="J920" t="s">
        <v>1012</v>
      </c>
    </row>
    <row r="921" spans="10:10" x14ac:dyDescent="0.25">
      <c r="J921" t="s">
        <v>1013</v>
      </c>
    </row>
    <row r="922" spans="10:10" x14ac:dyDescent="0.25">
      <c r="J922" t="s">
        <v>1014</v>
      </c>
    </row>
    <row r="923" spans="10:10" x14ac:dyDescent="0.25">
      <c r="J923" t="s">
        <v>1015</v>
      </c>
    </row>
    <row r="924" spans="10:10" x14ac:dyDescent="0.25">
      <c r="J924" s="147" t="s">
        <v>1016</v>
      </c>
    </row>
    <row r="925" spans="10:10" x14ac:dyDescent="0.25">
      <c r="J925" t="s">
        <v>1017</v>
      </c>
    </row>
    <row r="926" spans="10:10" x14ac:dyDescent="0.25">
      <c r="J926" t="s">
        <v>1018</v>
      </c>
    </row>
    <row r="927" spans="10:10" x14ac:dyDescent="0.25">
      <c r="J927" t="s">
        <v>1019</v>
      </c>
    </row>
    <row r="928" spans="10:10" x14ac:dyDescent="0.25">
      <c r="J928" t="s">
        <v>1020</v>
      </c>
    </row>
    <row r="929" spans="10:10" x14ac:dyDescent="0.25">
      <c r="J929" t="s">
        <v>1021</v>
      </c>
    </row>
    <row r="930" spans="10:10" x14ac:dyDescent="0.25">
      <c r="J930" t="s">
        <v>1022</v>
      </c>
    </row>
    <row r="931" spans="10:10" x14ac:dyDescent="0.25">
      <c r="J931" t="s">
        <v>1023</v>
      </c>
    </row>
    <row r="932" spans="10:10" x14ac:dyDescent="0.25">
      <c r="J932" s="147" t="s">
        <v>1024</v>
      </c>
    </row>
    <row r="933" spans="10:10" x14ac:dyDescent="0.25">
      <c r="J933" s="147" t="s">
        <v>1025</v>
      </c>
    </row>
    <row r="934" spans="10:10" x14ac:dyDescent="0.25">
      <c r="J934" t="s">
        <v>1026</v>
      </c>
    </row>
    <row r="935" spans="10:10" x14ac:dyDescent="0.25">
      <c r="J935" t="s">
        <v>1027</v>
      </c>
    </row>
    <row r="936" spans="10:10" x14ac:dyDescent="0.25">
      <c r="J936" t="s">
        <v>1028</v>
      </c>
    </row>
    <row r="937" spans="10:10" x14ac:dyDescent="0.25">
      <c r="J937" t="s">
        <v>1029</v>
      </c>
    </row>
    <row r="938" spans="10:10" x14ac:dyDescent="0.25">
      <c r="J938" t="s">
        <v>1030</v>
      </c>
    </row>
    <row r="939" spans="10:10" x14ac:dyDescent="0.25">
      <c r="J939" t="s">
        <v>1031</v>
      </c>
    </row>
    <row r="940" spans="10:10" x14ac:dyDescent="0.25">
      <c r="J940" t="s">
        <v>1032</v>
      </c>
    </row>
    <row r="941" spans="10:10" x14ac:dyDescent="0.25">
      <c r="J941" t="s">
        <v>1033</v>
      </c>
    </row>
    <row r="942" spans="10:10" x14ac:dyDescent="0.25">
      <c r="J942" t="s">
        <v>1034</v>
      </c>
    </row>
    <row r="943" spans="10:10" x14ac:dyDescent="0.25">
      <c r="J943" s="147" t="s">
        <v>1035</v>
      </c>
    </row>
    <row r="944" spans="10:10" x14ac:dyDescent="0.25">
      <c r="J944" t="s">
        <v>1036</v>
      </c>
    </row>
    <row r="945" spans="10:10" x14ac:dyDescent="0.25">
      <c r="J945" t="s">
        <v>1037</v>
      </c>
    </row>
    <row r="946" spans="10:10" x14ac:dyDescent="0.25">
      <c r="J946" t="s">
        <v>1038</v>
      </c>
    </row>
    <row r="947" spans="10:10" x14ac:dyDescent="0.25">
      <c r="J947" t="s">
        <v>1039</v>
      </c>
    </row>
    <row r="948" spans="10:10" x14ac:dyDescent="0.25">
      <c r="J948" t="s">
        <v>1040</v>
      </c>
    </row>
    <row r="949" spans="10:10" x14ac:dyDescent="0.25">
      <c r="J949" t="s">
        <v>1041</v>
      </c>
    </row>
    <row r="950" spans="10:10" x14ac:dyDescent="0.25">
      <c r="J950" t="s">
        <v>1042</v>
      </c>
    </row>
    <row r="951" spans="10:10" x14ac:dyDescent="0.25">
      <c r="J951" t="s">
        <v>1043</v>
      </c>
    </row>
    <row r="952" spans="10:10" x14ac:dyDescent="0.25">
      <c r="J952" t="s">
        <v>1044</v>
      </c>
    </row>
    <row r="953" spans="10:10" x14ac:dyDescent="0.25">
      <c r="J953" t="s">
        <v>1045</v>
      </c>
    </row>
    <row r="954" spans="10:10" x14ac:dyDescent="0.25">
      <c r="J954" s="147" t="s">
        <v>1046</v>
      </c>
    </row>
    <row r="955" spans="10:10" x14ac:dyDescent="0.25">
      <c r="J955" t="s">
        <v>1047</v>
      </c>
    </row>
    <row r="956" spans="10:10" x14ac:dyDescent="0.25">
      <c r="J956" t="s">
        <v>1048</v>
      </c>
    </row>
    <row r="957" spans="10:10" x14ac:dyDescent="0.25">
      <c r="J957" t="s">
        <v>1049</v>
      </c>
    </row>
    <row r="958" spans="10:10" x14ac:dyDescent="0.25">
      <c r="J958" s="147" t="s">
        <v>1050</v>
      </c>
    </row>
    <row r="959" spans="10:10" x14ac:dyDescent="0.25">
      <c r="J959" t="s">
        <v>1051</v>
      </c>
    </row>
    <row r="960" spans="10:10" x14ac:dyDescent="0.25">
      <c r="J960" t="s">
        <v>1052</v>
      </c>
    </row>
    <row r="961" spans="10:10" x14ac:dyDescent="0.25">
      <c r="J961" t="s">
        <v>1053</v>
      </c>
    </row>
    <row r="962" spans="10:10" x14ac:dyDescent="0.25">
      <c r="J962" t="s">
        <v>1054</v>
      </c>
    </row>
    <row r="963" spans="10:10" x14ac:dyDescent="0.25">
      <c r="J963" t="s">
        <v>1055</v>
      </c>
    </row>
    <row r="964" spans="10:10" x14ac:dyDescent="0.25">
      <c r="J964" t="s">
        <v>1056</v>
      </c>
    </row>
    <row r="965" spans="10:10" x14ac:dyDescent="0.25">
      <c r="J965" t="s">
        <v>1057</v>
      </c>
    </row>
    <row r="966" spans="10:10" x14ac:dyDescent="0.25">
      <c r="J966" t="s">
        <v>1058</v>
      </c>
    </row>
    <row r="967" spans="10:10" x14ac:dyDescent="0.25">
      <c r="J967" t="s">
        <v>1059</v>
      </c>
    </row>
    <row r="968" spans="10:10" x14ac:dyDescent="0.25">
      <c r="J968" s="147" t="s">
        <v>1060</v>
      </c>
    </row>
    <row r="969" spans="10:10" x14ac:dyDescent="0.25">
      <c r="J969" s="147" t="s">
        <v>1061</v>
      </c>
    </row>
    <row r="970" spans="10:10" x14ac:dyDescent="0.25">
      <c r="J970" t="s">
        <v>1062</v>
      </c>
    </row>
    <row r="971" spans="10:10" x14ac:dyDescent="0.25">
      <c r="J971" t="s">
        <v>1063</v>
      </c>
    </row>
    <row r="972" spans="10:10" x14ac:dyDescent="0.25">
      <c r="J972" t="s">
        <v>1064</v>
      </c>
    </row>
    <row r="973" spans="10:10" x14ac:dyDescent="0.25">
      <c r="J973" t="s">
        <v>1065</v>
      </c>
    </row>
    <row r="974" spans="10:10" x14ac:dyDescent="0.25">
      <c r="J974" t="s">
        <v>1066</v>
      </c>
    </row>
    <row r="975" spans="10:10" x14ac:dyDescent="0.25">
      <c r="J975" t="s">
        <v>1067</v>
      </c>
    </row>
    <row r="976" spans="10:10" x14ac:dyDescent="0.25">
      <c r="J976" t="s">
        <v>1068</v>
      </c>
    </row>
    <row r="977" spans="10:10" x14ac:dyDescent="0.25">
      <c r="J977" t="s">
        <v>1069</v>
      </c>
    </row>
    <row r="978" spans="10:10" x14ac:dyDescent="0.25">
      <c r="J978" t="s">
        <v>1070</v>
      </c>
    </row>
    <row r="979" spans="10:10" x14ac:dyDescent="0.25">
      <c r="J979" s="147" t="s">
        <v>1071</v>
      </c>
    </row>
    <row r="980" spans="10:10" x14ac:dyDescent="0.25">
      <c r="J980" t="s">
        <v>1072</v>
      </c>
    </row>
    <row r="981" spans="10:10" x14ac:dyDescent="0.25">
      <c r="J981" t="s">
        <v>1073</v>
      </c>
    </row>
    <row r="982" spans="10:10" x14ac:dyDescent="0.25">
      <c r="J982" t="s">
        <v>1074</v>
      </c>
    </row>
    <row r="983" spans="10:10" x14ac:dyDescent="0.25">
      <c r="J983" t="s">
        <v>1075</v>
      </c>
    </row>
    <row r="984" spans="10:10" x14ac:dyDescent="0.25">
      <c r="J984" s="147" t="s">
        <v>1076</v>
      </c>
    </row>
    <row r="985" spans="10:10" x14ac:dyDescent="0.25">
      <c r="J985" t="s">
        <v>1077</v>
      </c>
    </row>
    <row r="986" spans="10:10" x14ac:dyDescent="0.25">
      <c r="J986" t="s">
        <v>1078</v>
      </c>
    </row>
    <row r="987" spans="10:10" x14ac:dyDescent="0.25">
      <c r="J987" t="s">
        <v>1079</v>
      </c>
    </row>
    <row r="988" spans="10:10" x14ac:dyDescent="0.25">
      <c r="J988" t="s">
        <v>1080</v>
      </c>
    </row>
    <row r="989" spans="10:10" x14ac:dyDescent="0.25">
      <c r="J989" t="s">
        <v>1081</v>
      </c>
    </row>
    <row r="990" spans="10:10" x14ac:dyDescent="0.25">
      <c r="J990" t="s">
        <v>1082</v>
      </c>
    </row>
    <row r="991" spans="10:10" x14ac:dyDescent="0.25">
      <c r="J991" t="s">
        <v>1083</v>
      </c>
    </row>
    <row r="992" spans="10:10" x14ac:dyDescent="0.25">
      <c r="J992" t="s">
        <v>1084</v>
      </c>
    </row>
    <row r="993" spans="10:10" x14ac:dyDescent="0.25">
      <c r="J993" t="s">
        <v>1085</v>
      </c>
    </row>
    <row r="994" spans="10:10" x14ac:dyDescent="0.25">
      <c r="J994" s="147" t="s">
        <v>1086</v>
      </c>
    </row>
    <row r="995" spans="10:10" x14ac:dyDescent="0.25">
      <c r="J995" t="s">
        <v>1087</v>
      </c>
    </row>
    <row r="996" spans="10:10" x14ac:dyDescent="0.25">
      <c r="J996" t="s">
        <v>1088</v>
      </c>
    </row>
    <row r="997" spans="10:10" x14ac:dyDescent="0.25">
      <c r="J997" t="s">
        <v>1089</v>
      </c>
    </row>
    <row r="998" spans="10:10" x14ac:dyDescent="0.25">
      <c r="J998" t="s">
        <v>1090</v>
      </c>
    </row>
    <row r="999" spans="10:10" x14ac:dyDescent="0.25">
      <c r="J999" t="s">
        <v>1091</v>
      </c>
    </row>
    <row r="1000" spans="10:10" x14ac:dyDescent="0.25">
      <c r="J1000" s="147" t="s">
        <v>1092</v>
      </c>
    </row>
    <row r="1001" spans="10:10" x14ac:dyDescent="0.25">
      <c r="J1001" t="s">
        <v>1093</v>
      </c>
    </row>
    <row r="1002" spans="10:10" x14ac:dyDescent="0.25">
      <c r="J1002" t="s">
        <v>1094</v>
      </c>
    </row>
    <row r="1003" spans="10:10" x14ac:dyDescent="0.25">
      <c r="J1003" t="s">
        <v>1095</v>
      </c>
    </row>
    <row r="1004" spans="10:10" x14ac:dyDescent="0.25">
      <c r="J1004" t="s">
        <v>1096</v>
      </c>
    </row>
    <row r="1005" spans="10:10" x14ac:dyDescent="0.25">
      <c r="J1005" t="s">
        <v>1097</v>
      </c>
    </row>
    <row r="1006" spans="10:10" x14ac:dyDescent="0.25">
      <c r="J1006" t="s">
        <v>1098</v>
      </c>
    </row>
    <row r="1007" spans="10:10" x14ac:dyDescent="0.25">
      <c r="J1007" t="s">
        <v>1099</v>
      </c>
    </row>
    <row r="1008" spans="10:10" x14ac:dyDescent="0.25">
      <c r="J1008" t="s">
        <v>1100</v>
      </c>
    </row>
    <row r="1009" spans="10:10" x14ac:dyDescent="0.25">
      <c r="J1009" t="s">
        <v>1101</v>
      </c>
    </row>
    <row r="1010" spans="10:10" x14ac:dyDescent="0.25">
      <c r="J1010" t="s">
        <v>1102</v>
      </c>
    </row>
    <row r="1011" spans="10:10" x14ac:dyDescent="0.25">
      <c r="J1011" t="s">
        <v>1103</v>
      </c>
    </row>
    <row r="1012" spans="10:10" x14ac:dyDescent="0.25">
      <c r="J1012" t="s">
        <v>1104</v>
      </c>
    </row>
    <row r="1013" spans="10:10" x14ac:dyDescent="0.25">
      <c r="J1013" t="s">
        <v>1105</v>
      </c>
    </row>
    <row r="1014" spans="10:10" x14ac:dyDescent="0.25">
      <c r="J1014" t="s">
        <v>1106</v>
      </c>
    </row>
    <row r="1015" spans="10:10" x14ac:dyDescent="0.25">
      <c r="J1015" t="s">
        <v>1107</v>
      </c>
    </row>
    <row r="1016" spans="10:10" x14ac:dyDescent="0.25">
      <c r="J1016" t="s">
        <v>1108</v>
      </c>
    </row>
    <row r="1017" spans="10:10" x14ac:dyDescent="0.25">
      <c r="J1017" t="s">
        <v>1109</v>
      </c>
    </row>
    <row r="1018" spans="10:10" x14ac:dyDescent="0.25">
      <c r="J1018" t="s">
        <v>1110</v>
      </c>
    </row>
    <row r="1019" spans="10:10" x14ac:dyDescent="0.25">
      <c r="J1019" s="147" t="s">
        <v>1111</v>
      </c>
    </row>
    <row r="1020" spans="10:10" x14ac:dyDescent="0.25">
      <c r="J1020" t="s">
        <v>1112</v>
      </c>
    </row>
    <row r="1021" spans="10:10" x14ac:dyDescent="0.25">
      <c r="J1021" t="s">
        <v>1113</v>
      </c>
    </row>
    <row r="1022" spans="10:10" x14ac:dyDescent="0.25">
      <c r="J1022" t="s">
        <v>1114</v>
      </c>
    </row>
    <row r="1023" spans="10:10" x14ac:dyDescent="0.25">
      <c r="J1023" t="s">
        <v>1115</v>
      </c>
    </row>
    <row r="1024" spans="10:10" x14ac:dyDescent="0.25">
      <c r="J1024" s="147" t="s">
        <v>1116</v>
      </c>
    </row>
    <row r="1025" spans="10:10" x14ac:dyDescent="0.25">
      <c r="J1025" t="s">
        <v>1117</v>
      </c>
    </row>
    <row r="1026" spans="10:10" x14ac:dyDescent="0.25">
      <c r="J1026" t="s">
        <v>1118</v>
      </c>
    </row>
    <row r="1027" spans="10:10" x14ac:dyDescent="0.25">
      <c r="J1027" t="s">
        <v>1119</v>
      </c>
    </row>
    <row r="1028" spans="10:10" x14ac:dyDescent="0.25">
      <c r="J1028" t="s">
        <v>1120</v>
      </c>
    </row>
    <row r="1029" spans="10:10" x14ac:dyDescent="0.25">
      <c r="J1029" t="s">
        <v>1121</v>
      </c>
    </row>
    <row r="1030" spans="10:10" x14ac:dyDescent="0.25">
      <c r="J1030" t="s">
        <v>1122</v>
      </c>
    </row>
    <row r="1031" spans="10:10" x14ac:dyDescent="0.25">
      <c r="J1031" t="s">
        <v>1123</v>
      </c>
    </row>
    <row r="1032" spans="10:10" x14ac:dyDescent="0.25">
      <c r="J1032" t="s">
        <v>1124</v>
      </c>
    </row>
    <row r="1033" spans="10:10" x14ac:dyDescent="0.25">
      <c r="J1033" t="s">
        <v>1125</v>
      </c>
    </row>
    <row r="1034" spans="10:10" x14ac:dyDescent="0.25">
      <c r="J1034" s="147" t="s">
        <v>1126</v>
      </c>
    </row>
    <row r="1035" spans="10:10" x14ac:dyDescent="0.25">
      <c r="J1035" t="s">
        <v>1127</v>
      </c>
    </row>
    <row r="1036" spans="10:10" x14ac:dyDescent="0.25">
      <c r="J1036" s="147" t="s">
        <v>1128</v>
      </c>
    </row>
    <row r="1037" spans="10:10" x14ac:dyDescent="0.25">
      <c r="J1037" t="s">
        <v>1129</v>
      </c>
    </row>
    <row r="1038" spans="10:10" x14ac:dyDescent="0.25">
      <c r="J1038" t="s">
        <v>1130</v>
      </c>
    </row>
    <row r="1039" spans="10:10" x14ac:dyDescent="0.25">
      <c r="J1039" t="s">
        <v>1131</v>
      </c>
    </row>
    <row r="1040" spans="10:10" x14ac:dyDescent="0.25">
      <c r="J1040" t="s">
        <v>1132</v>
      </c>
    </row>
    <row r="1041" spans="10:10" x14ac:dyDescent="0.25">
      <c r="J1041" t="s">
        <v>1133</v>
      </c>
    </row>
    <row r="1042" spans="10:10" x14ac:dyDescent="0.25">
      <c r="J1042" t="s">
        <v>1134</v>
      </c>
    </row>
    <row r="1043" spans="10:10" x14ac:dyDescent="0.25">
      <c r="J1043" t="s">
        <v>1135</v>
      </c>
    </row>
    <row r="1044" spans="10:10" x14ac:dyDescent="0.25">
      <c r="J1044" t="s">
        <v>1136</v>
      </c>
    </row>
    <row r="1045" spans="10:10" x14ac:dyDescent="0.25">
      <c r="J1045" t="s">
        <v>1137</v>
      </c>
    </row>
    <row r="1046" spans="10:10" x14ac:dyDescent="0.25">
      <c r="J1046" t="s">
        <v>1138</v>
      </c>
    </row>
    <row r="1047" spans="10:10" x14ac:dyDescent="0.25">
      <c r="J1047" t="s">
        <v>1139</v>
      </c>
    </row>
    <row r="1048" spans="10:10" x14ac:dyDescent="0.25">
      <c r="J1048" t="s">
        <v>1140</v>
      </c>
    </row>
    <row r="1049" spans="10:10" x14ac:dyDescent="0.25">
      <c r="J1049" t="s">
        <v>1141</v>
      </c>
    </row>
    <row r="1050" spans="10:10" x14ac:dyDescent="0.25">
      <c r="J1050" t="s">
        <v>1142</v>
      </c>
    </row>
    <row r="1051" spans="10:10" x14ac:dyDescent="0.25">
      <c r="J1051" s="147" t="s">
        <v>1143</v>
      </c>
    </row>
    <row r="1052" spans="10:10" x14ac:dyDescent="0.25">
      <c r="J1052" t="s">
        <v>1144</v>
      </c>
    </row>
    <row r="1053" spans="10:10" x14ac:dyDescent="0.25">
      <c r="J1053" t="s">
        <v>1145</v>
      </c>
    </row>
    <row r="1054" spans="10:10" x14ac:dyDescent="0.25">
      <c r="J1054" t="s">
        <v>1146</v>
      </c>
    </row>
    <row r="1055" spans="10:10" x14ac:dyDescent="0.25">
      <c r="J1055" s="147" t="s">
        <v>1147</v>
      </c>
    </row>
    <row r="1056" spans="10:10" x14ac:dyDescent="0.25">
      <c r="J1056" t="s">
        <v>1148</v>
      </c>
    </row>
    <row r="1057" spans="10:10" x14ac:dyDescent="0.25">
      <c r="J1057" t="s">
        <v>1149</v>
      </c>
    </row>
    <row r="1058" spans="10:10" x14ac:dyDescent="0.25">
      <c r="J1058" t="s">
        <v>1150</v>
      </c>
    </row>
    <row r="1059" spans="10:10" x14ac:dyDescent="0.25">
      <c r="J1059" t="s">
        <v>1151</v>
      </c>
    </row>
    <row r="1060" spans="10:10" x14ac:dyDescent="0.25">
      <c r="J1060" t="s">
        <v>1152</v>
      </c>
    </row>
    <row r="1061" spans="10:10" x14ac:dyDescent="0.25">
      <c r="J1061" t="s">
        <v>1153</v>
      </c>
    </row>
    <row r="1062" spans="10:10" x14ac:dyDescent="0.25">
      <c r="J1062" t="s">
        <v>1154</v>
      </c>
    </row>
    <row r="1063" spans="10:10" x14ac:dyDescent="0.25">
      <c r="J1063" t="s">
        <v>1155</v>
      </c>
    </row>
    <row r="1064" spans="10:10" x14ac:dyDescent="0.25">
      <c r="J1064" t="s">
        <v>1156</v>
      </c>
    </row>
    <row r="1065" spans="10:10" x14ac:dyDescent="0.25">
      <c r="J1065" t="s">
        <v>1157</v>
      </c>
    </row>
    <row r="1066" spans="10:10" x14ac:dyDescent="0.25">
      <c r="J1066" t="s">
        <v>1158</v>
      </c>
    </row>
    <row r="1067" spans="10:10" x14ac:dyDescent="0.25">
      <c r="J1067" t="s">
        <v>1159</v>
      </c>
    </row>
    <row r="1068" spans="10:10" x14ac:dyDescent="0.25">
      <c r="J1068" t="s">
        <v>1160</v>
      </c>
    </row>
    <row r="1069" spans="10:10" x14ac:dyDescent="0.25">
      <c r="J1069" t="s">
        <v>1161</v>
      </c>
    </row>
    <row r="1070" spans="10:10" x14ac:dyDescent="0.25">
      <c r="J1070" t="s">
        <v>1162</v>
      </c>
    </row>
    <row r="1071" spans="10:10" x14ac:dyDescent="0.25">
      <c r="J1071" t="s">
        <v>1163</v>
      </c>
    </row>
    <row r="1072" spans="10:10" x14ac:dyDescent="0.25">
      <c r="J1072" t="s">
        <v>1164</v>
      </c>
    </row>
    <row r="1073" spans="10:10" x14ac:dyDescent="0.25">
      <c r="J1073" s="147" t="s">
        <v>1165</v>
      </c>
    </row>
    <row r="1074" spans="10:10" x14ac:dyDescent="0.25">
      <c r="J1074" t="s">
        <v>1166</v>
      </c>
    </row>
    <row r="1075" spans="10:10" x14ac:dyDescent="0.25">
      <c r="J1075" s="147" t="s">
        <v>1167</v>
      </c>
    </row>
    <row r="1076" spans="10:10" x14ac:dyDescent="0.25">
      <c r="J1076" t="s">
        <v>1168</v>
      </c>
    </row>
    <row r="1077" spans="10:10" x14ac:dyDescent="0.25">
      <c r="J1077" t="s">
        <v>1169</v>
      </c>
    </row>
    <row r="1078" spans="10:10" x14ac:dyDescent="0.25">
      <c r="J1078" t="s">
        <v>1170</v>
      </c>
    </row>
    <row r="1079" spans="10:10" x14ac:dyDescent="0.25">
      <c r="J1079" t="s">
        <v>1171</v>
      </c>
    </row>
    <row r="1080" spans="10:10" x14ac:dyDescent="0.25">
      <c r="J1080" t="s">
        <v>1172</v>
      </c>
    </row>
    <row r="1081" spans="10:10" x14ac:dyDescent="0.25">
      <c r="J1081" t="s">
        <v>1173</v>
      </c>
    </row>
    <row r="1082" spans="10:10" x14ac:dyDescent="0.25">
      <c r="J1082" t="s">
        <v>1174</v>
      </c>
    </row>
    <row r="1083" spans="10:10" x14ac:dyDescent="0.25">
      <c r="J1083" t="s">
        <v>1175</v>
      </c>
    </row>
    <row r="1084" spans="10:10" x14ac:dyDescent="0.25">
      <c r="J1084" t="s">
        <v>1176</v>
      </c>
    </row>
    <row r="1085" spans="10:10" x14ac:dyDescent="0.25">
      <c r="J1085" t="s">
        <v>1177</v>
      </c>
    </row>
    <row r="1086" spans="10:10" x14ac:dyDescent="0.25">
      <c r="J1086" s="147" t="s">
        <v>1178</v>
      </c>
    </row>
    <row r="1087" spans="10:10" x14ac:dyDescent="0.25">
      <c r="J1087" t="s">
        <v>1179</v>
      </c>
    </row>
    <row r="1088" spans="10:10" x14ac:dyDescent="0.25">
      <c r="J1088" t="s">
        <v>1180</v>
      </c>
    </row>
    <row r="1089" spans="10:10" x14ac:dyDescent="0.25">
      <c r="J1089" t="s">
        <v>1181</v>
      </c>
    </row>
    <row r="1090" spans="10:10" x14ac:dyDescent="0.25">
      <c r="J1090" t="s">
        <v>1182</v>
      </c>
    </row>
    <row r="1091" spans="10:10" x14ac:dyDescent="0.25">
      <c r="J1091" s="147" t="s">
        <v>1183</v>
      </c>
    </row>
    <row r="1092" spans="10:10" x14ac:dyDescent="0.25">
      <c r="J1092" t="s">
        <v>1184</v>
      </c>
    </row>
    <row r="1093" spans="10:10" x14ac:dyDescent="0.25">
      <c r="J1093" t="s">
        <v>1185</v>
      </c>
    </row>
    <row r="1094" spans="10:10" x14ac:dyDescent="0.25">
      <c r="J1094" t="s">
        <v>1186</v>
      </c>
    </row>
    <row r="1095" spans="10:10" x14ac:dyDescent="0.25">
      <c r="J1095" s="147" t="s">
        <v>1187</v>
      </c>
    </row>
    <row r="1096" spans="10:10" x14ac:dyDescent="0.25">
      <c r="J1096" t="s">
        <v>1188</v>
      </c>
    </row>
    <row r="1097" spans="10:10" x14ac:dyDescent="0.25">
      <c r="J1097" t="s">
        <v>1189</v>
      </c>
    </row>
    <row r="1098" spans="10:10" x14ac:dyDescent="0.25">
      <c r="J1098" t="s">
        <v>1190</v>
      </c>
    </row>
    <row r="1099" spans="10:10" x14ac:dyDescent="0.25">
      <c r="J1099" t="s">
        <v>1191</v>
      </c>
    </row>
    <row r="1100" spans="10:10" x14ac:dyDescent="0.25">
      <c r="J1100" t="s">
        <v>1192</v>
      </c>
    </row>
    <row r="1101" spans="10:10" x14ac:dyDescent="0.25">
      <c r="J1101" t="s">
        <v>1193</v>
      </c>
    </row>
    <row r="1102" spans="10:10" x14ac:dyDescent="0.25">
      <c r="J1102" t="s">
        <v>1194</v>
      </c>
    </row>
    <row r="1103" spans="10:10" x14ac:dyDescent="0.25">
      <c r="J1103" t="s">
        <v>1195</v>
      </c>
    </row>
    <row r="1104" spans="10:10" x14ac:dyDescent="0.25">
      <c r="J1104" t="s">
        <v>1196</v>
      </c>
    </row>
    <row r="1105" spans="10:10" x14ac:dyDescent="0.25">
      <c r="J1105" t="s">
        <v>1197</v>
      </c>
    </row>
    <row r="1106" spans="10:10" x14ac:dyDescent="0.25">
      <c r="J1106" t="s">
        <v>1198</v>
      </c>
    </row>
    <row r="1107" spans="10:10" x14ac:dyDescent="0.25">
      <c r="J1107" t="s">
        <v>1199</v>
      </c>
    </row>
    <row r="1108" spans="10:10" x14ac:dyDescent="0.25">
      <c r="J1108" t="s">
        <v>1200</v>
      </c>
    </row>
    <row r="1109" spans="10:10" x14ac:dyDescent="0.25">
      <c r="J1109" t="s">
        <v>1201</v>
      </c>
    </row>
    <row r="1110" spans="10:10" x14ac:dyDescent="0.25">
      <c r="J1110" t="s">
        <v>1202</v>
      </c>
    </row>
    <row r="1111" spans="10:10" x14ac:dyDescent="0.25">
      <c r="J1111" t="s">
        <v>1203</v>
      </c>
    </row>
    <row r="1112" spans="10:10" x14ac:dyDescent="0.25">
      <c r="J1112" t="s">
        <v>1204</v>
      </c>
    </row>
    <row r="1113" spans="10:10" x14ac:dyDescent="0.25">
      <c r="J1113" t="s">
        <v>1205</v>
      </c>
    </row>
    <row r="1114" spans="10:10" x14ac:dyDescent="0.25">
      <c r="J1114" t="s">
        <v>1206</v>
      </c>
    </row>
    <row r="1115" spans="10:10" x14ac:dyDescent="0.25">
      <c r="J1115" t="s">
        <v>1207</v>
      </c>
    </row>
    <row r="1116" spans="10:10" x14ac:dyDescent="0.25">
      <c r="J1116" t="s">
        <v>1208</v>
      </c>
    </row>
    <row r="1117" spans="10:10" x14ac:dyDescent="0.25">
      <c r="J1117" t="s">
        <v>1209</v>
      </c>
    </row>
    <row r="1118" spans="10:10" x14ac:dyDescent="0.25">
      <c r="J1118" t="s">
        <v>1210</v>
      </c>
    </row>
    <row r="1119" spans="10:10" x14ac:dyDescent="0.25">
      <c r="J1119" t="s">
        <v>1211</v>
      </c>
    </row>
    <row r="1120" spans="10:10" x14ac:dyDescent="0.25">
      <c r="J1120" t="s">
        <v>1212</v>
      </c>
    </row>
    <row r="1121" spans="10:10" x14ac:dyDescent="0.25">
      <c r="J1121" s="147" t="s">
        <v>1213</v>
      </c>
    </row>
    <row r="1122" spans="10:10" x14ac:dyDescent="0.25">
      <c r="J1122" t="s">
        <v>1214</v>
      </c>
    </row>
    <row r="1123" spans="10:10" x14ac:dyDescent="0.25">
      <c r="J1123" t="s">
        <v>1215</v>
      </c>
    </row>
    <row r="1124" spans="10:10" x14ac:dyDescent="0.25">
      <c r="J1124" t="s">
        <v>1216</v>
      </c>
    </row>
    <row r="1125" spans="10:10" x14ac:dyDescent="0.25">
      <c r="J1125" t="s">
        <v>1217</v>
      </c>
    </row>
    <row r="1126" spans="10:10" x14ac:dyDescent="0.25">
      <c r="J1126" t="s">
        <v>1218</v>
      </c>
    </row>
    <row r="1127" spans="10:10" x14ac:dyDescent="0.25">
      <c r="J1127" t="s">
        <v>1219</v>
      </c>
    </row>
    <row r="1128" spans="10:10" x14ac:dyDescent="0.25">
      <c r="J1128" t="s">
        <v>1220</v>
      </c>
    </row>
    <row r="1129" spans="10:10" x14ac:dyDescent="0.25">
      <c r="J1129" s="147" t="s">
        <v>1221</v>
      </c>
    </row>
    <row r="1130" spans="10:10" x14ac:dyDescent="0.25">
      <c r="J1130" t="s">
        <v>1222</v>
      </c>
    </row>
    <row r="1131" spans="10:10" x14ac:dyDescent="0.25">
      <c r="J1131" t="s">
        <v>1223</v>
      </c>
    </row>
    <row r="1132" spans="10:10" x14ac:dyDescent="0.25">
      <c r="J1132" t="s">
        <v>1224</v>
      </c>
    </row>
    <row r="1133" spans="10:10" x14ac:dyDescent="0.25">
      <c r="J1133" t="s">
        <v>1225</v>
      </c>
    </row>
    <row r="1134" spans="10:10" x14ac:dyDescent="0.25">
      <c r="J1134" t="s">
        <v>1226</v>
      </c>
    </row>
    <row r="1135" spans="10:10" x14ac:dyDescent="0.25">
      <c r="J1135" s="147" t="s">
        <v>1227</v>
      </c>
    </row>
    <row r="1136" spans="10:10" x14ac:dyDescent="0.25">
      <c r="J1136" t="s">
        <v>1228</v>
      </c>
    </row>
    <row r="1137" spans="10:10" x14ac:dyDescent="0.25">
      <c r="J1137" t="s">
        <v>1229</v>
      </c>
    </row>
    <row r="1138" spans="10:10" x14ac:dyDescent="0.25">
      <c r="J1138" s="147" t="s">
        <v>1230</v>
      </c>
    </row>
    <row r="1139" spans="10:10" x14ac:dyDescent="0.25">
      <c r="J1139" t="s">
        <v>1231</v>
      </c>
    </row>
    <row r="1140" spans="10:10" x14ac:dyDescent="0.25">
      <c r="J1140" t="s">
        <v>1232</v>
      </c>
    </row>
    <row r="1141" spans="10:10" x14ac:dyDescent="0.25">
      <c r="J1141" t="s">
        <v>1233</v>
      </c>
    </row>
    <row r="1142" spans="10:10" x14ac:dyDescent="0.25">
      <c r="J1142" t="s">
        <v>1234</v>
      </c>
    </row>
    <row r="1143" spans="10:10" x14ac:dyDescent="0.25">
      <c r="J1143" t="s">
        <v>1235</v>
      </c>
    </row>
    <row r="1144" spans="10:10" x14ac:dyDescent="0.25">
      <c r="J1144" t="s">
        <v>1236</v>
      </c>
    </row>
    <row r="1145" spans="10:10" x14ac:dyDescent="0.25">
      <c r="J1145" t="s">
        <v>1237</v>
      </c>
    </row>
    <row r="1146" spans="10:10" x14ac:dyDescent="0.25">
      <c r="J1146" t="s">
        <v>1238</v>
      </c>
    </row>
    <row r="1147" spans="10:10" x14ac:dyDescent="0.25">
      <c r="J1147" t="s">
        <v>1239</v>
      </c>
    </row>
    <row r="1148" spans="10:10" x14ac:dyDescent="0.25">
      <c r="J1148" t="s">
        <v>1240</v>
      </c>
    </row>
    <row r="1149" spans="10:10" x14ac:dyDescent="0.25">
      <c r="J1149" t="s">
        <v>1241</v>
      </c>
    </row>
    <row r="1150" spans="10:10" x14ac:dyDescent="0.25">
      <c r="J1150" t="s">
        <v>1242</v>
      </c>
    </row>
    <row r="1151" spans="10:10" x14ac:dyDescent="0.25">
      <c r="J1151" s="147" t="s">
        <v>1243</v>
      </c>
    </row>
    <row r="1152" spans="10:10" x14ac:dyDescent="0.25">
      <c r="J1152" t="s">
        <v>1244</v>
      </c>
    </row>
    <row r="1153" spans="10:10" x14ac:dyDescent="0.25">
      <c r="J1153" t="s">
        <v>1245</v>
      </c>
    </row>
    <row r="1154" spans="10:10" x14ac:dyDescent="0.25">
      <c r="J1154" t="s">
        <v>1246</v>
      </c>
    </row>
    <row r="1155" spans="10:10" x14ac:dyDescent="0.25">
      <c r="J1155" t="s">
        <v>1247</v>
      </c>
    </row>
    <row r="1156" spans="10:10" x14ac:dyDescent="0.25">
      <c r="J1156" t="s">
        <v>1248</v>
      </c>
    </row>
    <row r="1157" spans="10:10" x14ac:dyDescent="0.25">
      <c r="J1157" t="s">
        <v>1249</v>
      </c>
    </row>
    <row r="1158" spans="10:10" x14ac:dyDescent="0.25">
      <c r="J1158" t="s">
        <v>1250</v>
      </c>
    </row>
    <row r="1159" spans="10:10" x14ac:dyDescent="0.25">
      <c r="J1159" t="s">
        <v>1251</v>
      </c>
    </row>
    <row r="1160" spans="10:10" x14ac:dyDescent="0.25">
      <c r="J1160" t="s">
        <v>1252</v>
      </c>
    </row>
    <row r="1161" spans="10:10" x14ac:dyDescent="0.25">
      <c r="J1161" t="s">
        <v>1253</v>
      </c>
    </row>
    <row r="1162" spans="10:10" x14ac:dyDescent="0.25">
      <c r="J1162" t="s">
        <v>1254</v>
      </c>
    </row>
    <row r="1163" spans="10:10" x14ac:dyDescent="0.25">
      <c r="J1163" t="s">
        <v>1255</v>
      </c>
    </row>
    <row r="1164" spans="10:10" x14ac:dyDescent="0.25">
      <c r="J1164" t="s">
        <v>1256</v>
      </c>
    </row>
    <row r="1165" spans="10:10" x14ac:dyDescent="0.25">
      <c r="J1165" t="s">
        <v>1257</v>
      </c>
    </row>
    <row r="1166" spans="10:10" x14ac:dyDescent="0.25">
      <c r="J1166" t="s">
        <v>1258</v>
      </c>
    </row>
    <row r="1167" spans="10:10" x14ac:dyDescent="0.25">
      <c r="J1167" t="s">
        <v>1259</v>
      </c>
    </row>
    <row r="1168" spans="10:10" x14ac:dyDescent="0.25">
      <c r="J1168" t="s">
        <v>1260</v>
      </c>
    </row>
    <row r="1169" spans="10:10" x14ac:dyDescent="0.25">
      <c r="J1169" t="s">
        <v>1261</v>
      </c>
    </row>
    <row r="1170" spans="10:10" x14ac:dyDescent="0.25">
      <c r="J1170" s="147" t="s">
        <v>1262</v>
      </c>
    </row>
    <row r="1171" spans="10:10" x14ac:dyDescent="0.25">
      <c r="J1171" s="147" t="s">
        <v>1263</v>
      </c>
    </row>
    <row r="1172" spans="10:10" x14ac:dyDescent="0.25">
      <c r="J1172" t="s">
        <v>1264</v>
      </c>
    </row>
    <row r="1173" spans="10:10" x14ac:dyDescent="0.25">
      <c r="J1173" t="s">
        <v>1265</v>
      </c>
    </row>
    <row r="1174" spans="10:10" x14ac:dyDescent="0.25">
      <c r="J1174" t="s">
        <v>1266</v>
      </c>
    </row>
    <row r="1175" spans="10:10" x14ac:dyDescent="0.25">
      <c r="J1175" t="s">
        <v>1267</v>
      </c>
    </row>
    <row r="1176" spans="10:10" x14ac:dyDescent="0.25">
      <c r="J1176" t="s">
        <v>1268</v>
      </c>
    </row>
    <row r="1177" spans="10:10" x14ac:dyDescent="0.25">
      <c r="J1177" t="s">
        <v>1269</v>
      </c>
    </row>
    <row r="1178" spans="10:10" x14ac:dyDescent="0.25">
      <c r="J1178" t="s">
        <v>1270</v>
      </c>
    </row>
    <row r="1179" spans="10:10" x14ac:dyDescent="0.25">
      <c r="J1179" t="s">
        <v>1271</v>
      </c>
    </row>
    <row r="1180" spans="10:10" x14ac:dyDescent="0.25">
      <c r="J1180" t="s">
        <v>1272</v>
      </c>
    </row>
    <row r="1181" spans="10:10" x14ac:dyDescent="0.25">
      <c r="J1181" t="s">
        <v>1273</v>
      </c>
    </row>
    <row r="1182" spans="10:10" x14ac:dyDescent="0.25">
      <c r="J1182" t="s">
        <v>1274</v>
      </c>
    </row>
    <row r="1183" spans="10:10" x14ac:dyDescent="0.25">
      <c r="J1183" t="s">
        <v>1275</v>
      </c>
    </row>
    <row r="1184" spans="10:10" x14ac:dyDescent="0.25">
      <c r="J1184" t="s">
        <v>1276</v>
      </c>
    </row>
    <row r="1185" spans="10:10" x14ac:dyDescent="0.25">
      <c r="J1185" t="s">
        <v>1277</v>
      </c>
    </row>
    <row r="1186" spans="10:10" x14ac:dyDescent="0.25">
      <c r="J1186" t="s">
        <v>1278</v>
      </c>
    </row>
    <row r="1187" spans="10:10" x14ac:dyDescent="0.25">
      <c r="J1187" t="s">
        <v>1279</v>
      </c>
    </row>
    <row r="1188" spans="10:10" x14ac:dyDescent="0.25">
      <c r="J1188" t="s">
        <v>1280</v>
      </c>
    </row>
    <row r="1189" spans="10:10" x14ac:dyDescent="0.25">
      <c r="J1189" t="s">
        <v>1281</v>
      </c>
    </row>
    <row r="1190" spans="10:10" x14ac:dyDescent="0.25">
      <c r="J1190" t="s">
        <v>1282</v>
      </c>
    </row>
    <row r="1191" spans="10:10" x14ac:dyDescent="0.25">
      <c r="J1191" t="s">
        <v>1283</v>
      </c>
    </row>
    <row r="1192" spans="10:10" x14ac:dyDescent="0.25">
      <c r="J1192" t="s">
        <v>1284</v>
      </c>
    </row>
    <row r="1193" spans="10:10" x14ac:dyDescent="0.25">
      <c r="J1193" t="s">
        <v>1285</v>
      </c>
    </row>
    <row r="1194" spans="10:10" x14ac:dyDescent="0.25">
      <c r="J1194" t="s">
        <v>1286</v>
      </c>
    </row>
    <row r="1195" spans="10:10" x14ac:dyDescent="0.25">
      <c r="J1195" t="s">
        <v>1287</v>
      </c>
    </row>
    <row r="1196" spans="10:10" x14ac:dyDescent="0.25">
      <c r="J1196" t="s">
        <v>1288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Modèle</vt:lpstr>
      <vt:lpstr>Feuil2</vt:lpstr>
      <vt:lpstr>Feuil1</vt:lpstr>
      <vt:lpstr>Feuil1!Extraire</vt:lpstr>
      <vt:lpstr>PLAT_equiv</vt:lpstr>
      <vt:lpstr>PLAT_index</vt:lpstr>
      <vt:lpstr>standart</vt:lpstr>
      <vt:lpstr>terrain</vt:lpstr>
      <vt:lpstr>TROT_equiv</vt:lpstr>
      <vt:lpstr>TROT_index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</dc:creator>
  <cp:lastModifiedBy>francois</cp:lastModifiedBy>
  <dcterms:created xsi:type="dcterms:W3CDTF">2018-09-11T10:53:24Z</dcterms:created>
  <dcterms:modified xsi:type="dcterms:W3CDTF">2019-08-27T11:58:38Z</dcterms:modified>
</cp:coreProperties>
</file>