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NEWS FINAL\"/>
    </mc:Choice>
  </mc:AlternateContent>
  <xr:revisionPtr revIDLastSave="0" documentId="13_ncr:1_{379ABA9F-A465-4A7D-9B18-08CC37C76D8E}" xr6:coauthVersionLast="43" xr6:coauthVersionMax="43" xr10:uidLastSave="{00000000-0000-0000-0000-000000000000}"/>
  <bookViews>
    <workbookView xWindow="10590" yWindow="705" windowWidth="15585" windowHeight="15465" xr2:uid="{00000000-000D-0000-FFFF-FFFF00000000}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9" i="1" l="1"/>
  <c r="E17" i="1"/>
  <c r="D9" i="1" s="1"/>
  <c r="D17" i="1" l="1"/>
  <c r="F17" i="1" l="1"/>
</calcChain>
</file>

<file path=xl/sharedStrings.xml><?xml version="1.0" encoding="utf-8"?>
<sst xmlns="http://schemas.openxmlformats.org/spreadsheetml/2006/main" count="99" uniqueCount="83">
  <si>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</si>
  <si>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</si>
  <si>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</si>
  <si>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</si>
  <si>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</si>
  <si>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</si>
  <si>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</si>
  <si>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</si>
  <si>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</si>
  <si>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</si>
  <si>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</si>
  <si>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</si>
  <si>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</si>
  <si>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</si>
  <si>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</si>
  <si>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</si>
  <si>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</si>
  <si>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</si>
  <si>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W% réussite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</si>
  <si>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</si>
  <si>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</si>
  <si>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</si>
  <si>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</si>
  <si>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</si>
  <si>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</si>
  <si>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</si>
  <si>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</si>
  <si>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</si>
  <si>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</si>
  <si>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</si>
  <si>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</si>
  <si>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</si>
  <si>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</si>
  <si>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</si>
  <si>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</si>
  <si>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</si>
  <si>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</si>
  <si>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</si>
  <si>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</si>
  <si>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</si>
  <si>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</si>
  <si>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</si>
  <si>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</si>
  <si>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</si>
  <si>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</si>
  <si>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</si>
  <si>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</si>
  <si>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</si>
  <si>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</si>
  <si>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</si>
  <si>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</si>
  <si>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</si>
  <si>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</si>
  <si>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</si>
  <si>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</si>
  <si>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</si>
  <si>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</si>
  <si>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1.58</t>
  </si>
  <si>
    <t>1.99</t>
  </si>
  <si>
    <t>2.35</t>
  </si>
  <si>
    <t>2.9</t>
  </si>
  <si>
    <t>TROT OBSTACLE</t>
  </si>
  <si>
    <t>DISIPLINE</t>
  </si>
  <si>
    <t>PLAT</t>
  </si>
  <si>
    <t>Hippodrome</t>
  </si>
  <si>
    <t>distances</t>
  </si>
  <si>
    <t>état de terrain</t>
  </si>
  <si>
    <t>jockey/driver</t>
  </si>
  <si>
    <t>Super Hot Favori 1.1 à 1.99</t>
  </si>
  <si>
    <t>InFluence du Trainer</t>
  </si>
  <si>
    <t>NB partants 10 ou -</t>
  </si>
  <si>
    <t>N° de corde (Plat) 9 ou -</t>
  </si>
  <si>
    <t>poteau(Trot) ou 1er</t>
  </si>
  <si>
    <t>dernière course dans les 14 jours.</t>
  </si>
  <si>
    <t>Le Favori a terminé 1 ou 2</t>
  </si>
  <si>
    <t xml:space="preserve">                      </t>
  </si>
  <si>
    <t xml:space="preserve">   Hot Favori 5 points</t>
  </si>
  <si>
    <t xml:space="preserve">                        </t>
  </si>
  <si>
    <t>NB partants</t>
  </si>
  <si>
    <t>CAGNE SUR MER</t>
  </si>
  <si>
    <t>BON</t>
  </si>
  <si>
    <t xml:space="preserve"> Favori  moins de 5 points.</t>
  </si>
  <si>
    <t xml:space="preserve"> Super Hot Favori 6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</si>
</sst>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48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90">
        <stop position="0">
          <color rgb="FF99FF99"/>
        </stop>
        <stop position="1">
          <color rgb="FFFFFF00"/>
        </stop>
      </gradientFill>
    </fill>
  </fills>
  <borders count="7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/>
      <right style="thin">
        <color rgb="FF3F3F3F"/>
      </right>
      <top/>
      <bottom/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ouble">
        <color auto="1"/>
      </right>
      <top style="thin">
        <color auto="1"/>
      </top>
      <bottom/>
      <diagonal/>
    </border>
    <border>
      <left/>
      <right style="double">
        <color auto="1"/>
      </right>
      <top/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/>
      <right style="medium">
        <color rgb="FFFF0000"/>
      </right>
      <top/>
      <bottom/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54">
    <xf numFmtId="0" fontId="0" fillId="0" borderId="0" xfId="0"/>
    <xf numFmtId="0" fontId="0" fillId="4" borderId="0" xfId="0" applyFill="1"/>
    <xf numFmtId="0" fontId="0" fillId="4" borderId="49" xfId="0" applyFill="1" applyBorder="1"/>
    <xf numFmtId="0" fontId="0" fillId="4" borderId="50" xfId="0" applyFill="1" applyBorder="1"/>
    <xf numFmtId="0" fontId="0" fillId="4" borderId="51" xfId="0" applyFill="1" applyBorder="1"/>
    <xf numFmtId="0" fontId="0" fillId="4" borderId="44" xfId="0" applyFill="1" applyBorder="1"/>
    <xf numFmtId="0" fontId="0" fillId="4" borderId="48" xfId="0" applyFill="1" applyBorder="1"/>
    <xf numFmtId="0" fontId="0" fillId="4" borderId="45" xfId="0" applyFill="1" applyBorder="1"/>
    <xf numFmtId="0" fontId="0" fillId="4" borderId="46" xfId="0" applyFill="1" applyBorder="1"/>
    <xf numFmtId="0" fontId="0" fillId="4" borderId="47" xfId="0" applyFill="1" applyBorder="1"/>
    <xf numFmtId="0" fontId="2" fillId="5" borderId="30" xfId="1" applyFill="1" applyBorder="1" applyAlignment="1" applyProtection="1">
      <alignment horizontal="center" vertical="center"/>
      <protection hidden="1"/>
    </xf>
    <xf numFmtId="0" fontId="6" fillId="5" borderId="0" xfId="0" applyFont="1" applyFill="1" applyProtection="1">
      <protection hidden="1"/>
    </xf>
    <xf numFmtId="0" fontId="0" fillId="9" borderId="0" xfId="0" applyFill="1" applyAlignment="1" applyProtection="1">
      <protection locked="0"/>
    </xf>
    <xf numFmtId="0" fontId="0" fillId="0" borderId="0" xfId="0" applyProtection="1">
      <protection locked="0"/>
    </xf>
    <xf numFmtId="0" fontId="0" fillId="5" borderId="0" xfId="0" applyFill="1" applyProtection="1"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vertical="center"/>
      <protection locked="0"/>
    </xf>
    <xf numFmtId="0" fontId="2" fillId="2" borderId="1" xfId="1" applyAlignment="1" applyProtection="1">
      <alignment horizontal="center" vertical="center"/>
      <protection locked="0"/>
    </xf>
    <xf numFmtId="0" fontId="3" fillId="10" borderId="2" xfId="2" applyFont="1" applyFill="1" applyAlignment="1" applyProtection="1">
      <alignment horizontal="center" vertical="center"/>
      <protection locked="0"/>
    </xf>
    <xf numFmtId="0" fontId="0" fillId="10" borderId="2" xfId="2" applyFont="1" applyFill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35" xfId="0" applyNumberFormat="1" applyBorder="1" applyAlignment="1" applyProtection="1">
      <alignment horizontal="center" vertical="center"/>
      <protection locked="0"/>
    </xf>
    <xf numFmtId="9" fontId="0" fillId="0" borderId="37" xfId="0" applyNumberFormat="1" applyBorder="1" applyAlignment="1" applyProtection="1">
      <protection locked="0"/>
    </xf>
    <xf numFmtId="0" fontId="2" fillId="5" borderId="1" xfId="1" applyFill="1" applyAlignment="1" applyProtection="1">
      <alignment horizontal="center" vertical="center"/>
      <protection locked="0"/>
    </xf>
    <xf numFmtId="0" fontId="0" fillId="0" borderId="28" xfId="0" applyNumberFormat="1" applyBorder="1" applyAlignment="1" applyProtection="1">
      <alignment horizontal="center" vertical="center"/>
      <protection locked="0"/>
    </xf>
    <xf numFmtId="9" fontId="0" fillId="0" borderId="38" xfId="0" applyNumberFormat="1" applyBorder="1" applyAlignment="1" applyProtection="1">
      <protection locked="0"/>
    </xf>
    <xf numFmtId="0" fontId="3" fillId="10" borderId="31" xfId="0" applyFont="1" applyFill="1" applyBorder="1" applyAlignment="1" applyProtection="1">
      <alignment horizontal="center" vertical="center"/>
      <protection locked="0"/>
    </xf>
    <xf numFmtId="0" fontId="3" fillId="10" borderId="32" xfId="0" applyFont="1" applyFill="1" applyBorder="1" applyAlignment="1" applyProtection="1">
      <alignment horizontal="center" vertical="center"/>
      <protection locked="0"/>
    </xf>
    <xf numFmtId="0" fontId="3" fillId="10" borderId="25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protection locked="0"/>
    </xf>
    <xf numFmtId="0" fontId="2" fillId="5" borderId="30" xfId="1" applyFill="1" applyBorder="1" applyAlignment="1" applyProtection="1">
      <alignment horizontal="center" vertical="center"/>
      <protection locked="0"/>
    </xf>
    <xf numFmtId="0" fontId="0" fillId="0" borderId="39" xfId="0" applyBorder="1" applyAlignment="1" applyProtection="1">
      <alignment horizontal="center" vertical="center"/>
      <protection locked="0"/>
    </xf>
    <xf numFmtId="0" fontId="0" fillId="0" borderId="39" xfId="0" applyNumberFormat="1" applyBorder="1" applyAlignment="1" applyProtection="1">
      <alignment horizontal="center" vertical="center"/>
      <protection locked="0"/>
    </xf>
    <xf numFmtId="9" fontId="0" fillId="0" borderId="41" xfId="0" applyNumberFormat="1" applyBorder="1" applyAlignment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17" xfId="0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4" borderId="18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5" fillId="4" borderId="18" xfId="0" applyFont="1" applyFill="1" applyBorder="1" applyAlignment="1" applyProtection="1">
      <alignment horizontal="center" vertical="center"/>
      <protection locked="0"/>
    </xf>
    <xf numFmtId="0" fontId="0" fillId="5" borderId="11" xfId="0" applyNumberFormat="1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7" xfId="0" applyNumberFormat="1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center" vertical="center"/>
      <protection locked="0"/>
    </xf>
    <xf numFmtId="0" fontId="0" fillId="5" borderId="10" xfId="0" applyNumberFormat="1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10" xfId="0" applyFill="1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horizontal="center" vertical="center"/>
      <protection locked="0"/>
    </xf>
    <xf numFmtId="0" fontId="0" fillId="5" borderId="20" xfId="0" applyFill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0" xfId="0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5" borderId="0" xfId="0" applyFill="1" applyBorder="1" applyAlignment="1" applyProtection="1">
      <protection locked="0"/>
    </xf>
    <xf numFmtId="0" fontId="0" fillId="8" borderId="0" xfId="0" applyFill="1" applyProtection="1">
      <protection locked="0"/>
    </xf>
    <xf numFmtId="0" fontId="0" fillId="5" borderId="63" xfId="0" applyFill="1" applyBorder="1" applyProtection="1">
      <protection locked="0"/>
    </xf>
    <xf numFmtId="0" fontId="0" fillId="5" borderId="64" xfId="0" applyFill="1" applyBorder="1" applyProtection="1">
      <protection locked="0"/>
    </xf>
    <xf numFmtId="0" fontId="0" fillId="5" borderId="65" xfId="0" applyFill="1" applyBorder="1" applyProtection="1">
      <protection locked="0"/>
    </xf>
    <xf numFmtId="0" fontId="0" fillId="5" borderId="65" xfId="0" applyFill="1" applyBorder="1" applyAlignment="1" applyProtection="1">
      <protection locked="0"/>
    </xf>
    <xf numFmtId="0" fontId="0" fillId="5" borderId="67" xfId="0" applyFill="1" applyBorder="1" applyProtection="1">
      <protection locked="0"/>
    </xf>
    <xf numFmtId="0" fontId="0" fillId="5" borderId="66" xfId="0" applyFill="1" applyBorder="1" applyProtection="1">
      <protection locked="0"/>
    </xf>
    <xf numFmtId="0" fontId="0" fillId="5" borderId="68" xfId="0" applyFill="1" applyBorder="1" applyProtection="1">
      <protection locked="0"/>
    </xf>
    <xf numFmtId="0" fontId="0" fillId="5" borderId="69" xfId="0" applyFill="1" applyBorder="1" applyAlignment="1" applyProtection="1">
      <alignment horizontal="center" vertical="center"/>
      <protection locked="0"/>
    </xf>
    <xf numFmtId="0" fontId="0" fillId="5" borderId="69" xfId="0" applyFill="1" applyBorder="1" applyProtection="1">
      <protection locked="0"/>
    </xf>
    <xf numFmtId="0" fontId="0" fillId="5" borderId="69" xfId="0" applyFill="1" applyBorder="1" applyAlignment="1" applyProtection="1">
      <alignment vertical="center"/>
      <protection locked="0"/>
    </xf>
    <xf numFmtId="0" fontId="0" fillId="5" borderId="70" xfId="0" applyFill="1" applyBorder="1" applyProtection="1">
      <protection locked="0"/>
    </xf>
    <xf numFmtId="0" fontId="0" fillId="7" borderId="0" xfId="0" applyFill="1" applyAlignment="1" applyProtection="1">
      <alignment horizontal="center"/>
      <protection locked="0"/>
    </xf>
    <xf numFmtId="0" fontId="0" fillId="5" borderId="69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55" xfId="0" applyFill="1" applyBorder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/>
      <protection locked="0"/>
    </xf>
    <xf numFmtId="0" fontId="3" fillId="4" borderId="23" xfId="0" applyFont="1" applyFill="1" applyBorder="1" applyAlignment="1" applyProtection="1">
      <alignment horizontal="center" vertical="center"/>
      <protection locked="0"/>
    </xf>
    <xf numFmtId="0" fontId="3" fillId="4" borderId="58" xfId="0" applyFont="1" applyFill="1" applyBorder="1" applyAlignment="1" applyProtection="1">
      <alignment horizontal="center" vertical="center"/>
      <protection locked="0"/>
    </xf>
    <xf numFmtId="0" fontId="3" fillId="4" borderId="9" xfId="0" applyFont="1" applyFill="1" applyBorder="1" applyAlignment="1" applyProtection="1">
      <alignment horizontal="center" vertical="center"/>
      <protection locked="0"/>
    </xf>
    <xf numFmtId="0" fontId="3" fillId="4" borderId="59" xfId="0" applyFont="1" applyFill="1" applyBorder="1" applyAlignment="1" applyProtection="1">
      <alignment horizontal="center" vertical="center"/>
      <protection locked="0"/>
    </xf>
    <xf numFmtId="0" fontId="3" fillId="4" borderId="35" xfId="0" applyFont="1" applyFill="1" applyBorder="1" applyAlignment="1" applyProtection="1">
      <alignment horizontal="center" vertical="center"/>
      <protection locked="0"/>
    </xf>
    <xf numFmtId="0" fontId="3" fillId="4" borderId="36" xfId="0" applyFont="1" applyFill="1" applyBorder="1" applyAlignment="1" applyProtection="1">
      <alignment horizontal="center" vertical="center"/>
      <protection locked="0"/>
    </xf>
    <xf numFmtId="0" fontId="3" fillId="4" borderId="37" xfId="0" applyFont="1" applyFill="1" applyBorder="1" applyAlignment="1" applyProtection="1">
      <alignment horizontal="center" vertical="center"/>
      <protection locked="0"/>
    </xf>
    <xf numFmtId="0" fontId="3" fillId="4" borderId="39" xfId="0" applyFont="1" applyFill="1" applyBorder="1" applyAlignment="1" applyProtection="1">
      <alignment horizontal="center" vertical="center"/>
      <protection locked="0"/>
    </xf>
    <xf numFmtId="0" fontId="3" fillId="4" borderId="40" xfId="0" applyFont="1" applyFill="1" applyBorder="1" applyAlignment="1" applyProtection="1">
      <alignment horizontal="center" vertical="center"/>
      <protection locked="0"/>
    </xf>
    <xf numFmtId="0" fontId="3" fillId="4" borderId="41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 vertical="center"/>
      <protection locked="0"/>
    </xf>
    <xf numFmtId="0" fontId="0" fillId="0" borderId="62" xfId="0" applyBorder="1" applyAlignment="1" applyProtection="1">
      <alignment horizontal="center" vertical="center"/>
      <protection locked="0"/>
    </xf>
    <xf numFmtId="0" fontId="2" fillId="10" borderId="57" xfId="1" applyFill="1" applyBorder="1" applyAlignment="1" applyProtection="1">
      <alignment horizontal="center"/>
      <protection locked="0"/>
    </xf>
    <xf numFmtId="0" fontId="2" fillId="10" borderId="25" xfId="1" applyFill="1" applyBorder="1" applyAlignment="1" applyProtection="1">
      <alignment horizontal="center"/>
      <protection locked="0"/>
    </xf>
    <xf numFmtId="0" fontId="2" fillId="10" borderId="56" xfId="1" applyFill="1" applyBorder="1" applyAlignment="1" applyProtection="1">
      <alignment horizontal="center"/>
      <protection locked="0"/>
    </xf>
    <xf numFmtId="0" fontId="2" fillId="5" borderId="57" xfId="1" applyFill="1" applyBorder="1" applyAlignment="1" applyProtection="1">
      <alignment horizontal="center"/>
      <protection locked="0"/>
    </xf>
    <xf numFmtId="0" fontId="2" fillId="5" borderId="25" xfId="1" applyFill="1" applyBorder="1" applyAlignment="1" applyProtection="1">
      <alignment horizontal="center"/>
      <protection locked="0"/>
    </xf>
    <xf numFmtId="0" fontId="2" fillId="5" borderId="56" xfId="1" applyFill="1" applyBorder="1" applyAlignment="1" applyProtection="1">
      <alignment horizontal="center"/>
      <protection locked="0"/>
    </xf>
    <xf numFmtId="0" fontId="0" fillId="10" borderId="26" xfId="0" applyFill="1" applyBorder="1" applyAlignment="1" applyProtection="1">
      <alignment horizontal="center" vertical="center"/>
      <protection locked="0"/>
    </xf>
    <xf numFmtId="0" fontId="0" fillId="10" borderId="29" xfId="0" applyFill="1" applyBorder="1" applyAlignment="1" applyProtection="1">
      <alignment horizontal="center" vertical="center"/>
      <protection locked="0"/>
    </xf>
    <xf numFmtId="0" fontId="0" fillId="10" borderId="27" xfId="0" applyFill="1" applyBorder="1" applyAlignment="1" applyProtection="1">
      <alignment horizontal="center" vertical="center"/>
      <protection locked="0"/>
    </xf>
    <xf numFmtId="0" fontId="7" fillId="6" borderId="0" xfId="0" applyFont="1" applyFill="1" applyAlignment="1" applyProtection="1">
      <alignment horizontal="center" vertical="center"/>
      <protection locked="0"/>
    </xf>
    <xf numFmtId="0" fontId="0" fillId="4" borderId="26" xfId="0" applyFill="1" applyBorder="1" applyAlignment="1" applyProtection="1">
      <alignment horizontal="center"/>
      <protection locked="0"/>
    </xf>
    <xf numFmtId="0" fontId="0" fillId="4" borderId="29" xfId="0" applyFill="1" applyBorder="1" applyAlignment="1" applyProtection="1">
      <alignment horizontal="center"/>
      <protection locked="0"/>
    </xf>
    <xf numFmtId="0" fontId="0" fillId="4" borderId="27" xfId="0" applyFill="1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3" fillId="10" borderId="33" xfId="0" applyFont="1" applyFill="1" applyBorder="1" applyAlignment="1" applyProtection="1">
      <alignment horizontal="center" vertical="center"/>
      <protection locked="0"/>
    </xf>
    <xf numFmtId="0" fontId="3" fillId="10" borderId="34" xfId="0" applyFont="1" applyFill="1" applyBorder="1" applyAlignment="1" applyProtection="1">
      <alignment horizontal="center" vertical="center"/>
      <protection locked="0"/>
    </xf>
    <xf numFmtId="0" fontId="0" fillId="5" borderId="52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54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/>
      <protection locked="0"/>
    </xf>
    <xf numFmtId="0" fontId="0" fillId="4" borderId="14" xfId="0" applyFill="1" applyBorder="1" applyAlignment="1" applyProtection="1">
      <alignment horizontal="center" vertical="center"/>
      <protection locked="0"/>
    </xf>
    <xf numFmtId="0" fontId="0" fillId="4" borderId="15" xfId="0" applyFill="1" applyBorder="1" applyAlignment="1" applyProtection="1">
      <alignment horizontal="center" vertical="center"/>
      <protection locked="0"/>
    </xf>
    <xf numFmtId="0" fontId="0" fillId="4" borderId="22" xfId="0" applyFill="1" applyBorder="1" applyAlignment="1" applyProtection="1">
      <alignment horizontal="center" vertical="center"/>
      <protection locked="0"/>
    </xf>
    <xf numFmtId="0" fontId="3" fillId="4" borderId="13" xfId="0" applyFont="1" applyFill="1" applyBorder="1" applyAlignment="1" applyProtection="1">
      <alignment horizontal="center" vertical="center"/>
      <protection locked="0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 applyProtection="1">
      <alignment horizontal="center" vertical="center"/>
      <protection locked="0"/>
    </xf>
    <xf numFmtId="0" fontId="3" fillId="4" borderId="7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/>
      <protection locked="0"/>
    </xf>
    <xf numFmtId="0" fontId="2" fillId="5" borderId="42" xfId="1" applyNumberFormat="1" applyFill="1" applyBorder="1" applyAlignment="1" applyProtection="1">
      <alignment horizontal="center" vertical="center"/>
      <protection hidden="1"/>
    </xf>
    <xf numFmtId="0" fontId="2" fillId="5" borderId="43" xfId="1" applyNumberFormat="1" applyFill="1" applyBorder="1" applyAlignment="1" applyProtection="1">
      <alignment horizontal="center" vertical="center"/>
      <protection hidden="1"/>
    </xf>
    <xf numFmtId="0" fontId="0" fillId="0" borderId="69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55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3" fillId="4" borderId="24" xfId="0" applyFont="1" applyFill="1" applyBorder="1" applyAlignment="1" applyProtection="1">
      <alignment horizontal="center" vertical="center"/>
      <protection locked="0"/>
    </xf>
    <xf numFmtId="0" fontId="3" fillId="4" borderId="10" xfId="0" applyFont="1" applyFill="1" applyBorder="1" applyAlignment="1" applyProtection="1">
      <alignment horizontal="center" vertical="center"/>
      <protection locked="0"/>
    </xf>
    <xf numFmtId="0" fontId="0" fillId="5" borderId="71" xfId="0" applyFill="1" applyBorder="1" applyProtection="1">
      <protection locked="0"/>
    </xf>
    <xf numFmtId="0" fontId="0" fillId="5" borderId="71" xfId="0" applyFill="1" applyBorder="1" applyAlignment="1" applyProtection="1">
      <protection locked="0"/>
    </xf>
    <xf numFmtId="0" fontId="0" fillId="5" borderId="72" xfId="0" applyFill="1" applyBorder="1" applyProtection="1">
      <protection locked="0"/>
    </xf>
    <xf numFmtId="0" fontId="0" fillId="5" borderId="73" xfId="0" applyFill="1" applyBorder="1" applyProtection="1">
      <protection locked="0"/>
    </xf>
    <xf numFmtId="0" fontId="0" fillId="5" borderId="75" xfId="0" applyFill="1" applyBorder="1" applyProtection="1">
      <protection locked="0"/>
    </xf>
    <xf numFmtId="0" fontId="0" fillId="5" borderId="74" xfId="0" applyFill="1" applyBorder="1" applyProtection="1">
      <protection locked="0"/>
    </xf>
    <xf numFmtId="0" fontId="0" fillId="5" borderId="76" xfId="0" applyFill="1" applyBorder="1" applyProtection="1">
      <protection locked="0"/>
    </xf>
    <xf numFmtId="0" fontId="0" fillId="5" borderId="77" xfId="0" applyFill="1" applyBorder="1" applyProtection="1">
      <protection locked="0"/>
    </xf>
    <xf numFmtId="0" fontId="0" fillId="5" borderId="78" xfId="0" applyFill="1" applyBorder="1" applyProtection="1">
      <protection locked="0"/>
    </xf>
    <xf numFmtId="0" fontId="0" fillId="0" borderId="0" xfId="0" applyBorder="1" applyProtection="1">
      <protection locked="0"/>
    </xf>
    <xf numFmtId="0" fontId="8" fillId="5" borderId="0" xfId="0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2" fillId="5" borderId="1" xfId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te" xfId="2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workbookViewId="0">
      <selection activeCell="E33" sqref="E33:J33"/>
    </sheetView>
  </sheetViews>
  <sheetFormatPr baseColWidth="10" defaultRowHeight="15" x14ac:dyDescent="0.25"/>
  <cols>
    <col min="1" max="44" width="6" style="13" customWidth="1"/>
    <col min="45" max="16384" width="11.42578125" style="13"/>
  </cols>
  <sheetData>
    <row r="1" spans="1:38" ht="15.75" thickBot="1" x14ac:dyDescent="0.3">
      <c r="A1" s="130"/>
      <c r="B1" s="130"/>
      <c r="C1" s="105" t="s">
        <v>68</v>
      </c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2"/>
      <c r="Z1" s="12"/>
      <c r="AA1" s="130"/>
      <c r="AB1" s="130"/>
    </row>
    <row r="2" spans="1:38" ht="16.5" thickTop="1" thickBot="1" x14ac:dyDescent="0.3">
      <c r="A2" s="130"/>
      <c r="B2" s="130"/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105"/>
      <c r="X2" s="105"/>
      <c r="Y2" s="12"/>
      <c r="Z2" s="12"/>
      <c r="AA2" s="130"/>
      <c r="AB2" s="130"/>
      <c r="AI2" s="106" t="s">
        <v>56</v>
      </c>
      <c r="AJ2" s="107"/>
      <c r="AK2" s="107"/>
      <c r="AL2" s="108"/>
    </row>
    <row r="3" spans="1:38" ht="16.5" thickTop="1" thickBot="1" x14ac:dyDescent="0.3">
      <c r="A3" s="130"/>
      <c r="B3" s="130"/>
      <c r="C3" s="105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  <c r="Q3" s="105"/>
      <c r="R3" s="105"/>
      <c r="S3" s="105"/>
      <c r="T3" s="105"/>
      <c r="U3" s="105"/>
      <c r="V3" s="105"/>
      <c r="W3" s="105"/>
      <c r="X3" s="105"/>
      <c r="Y3" s="12"/>
      <c r="Z3" s="12"/>
      <c r="AA3" s="130"/>
      <c r="AB3" s="130"/>
      <c r="AI3" s="15">
        <v>0</v>
      </c>
      <c r="AJ3" s="16"/>
      <c r="AK3" s="109" t="s">
        <v>18</v>
      </c>
      <c r="AL3" s="110"/>
    </row>
    <row r="4" spans="1:38" ht="15.75" thickTop="1" x14ac:dyDescent="0.25">
      <c r="A4" s="130"/>
      <c r="B4" s="130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48"/>
      <c r="P4" s="48"/>
      <c r="Q4" s="48"/>
      <c r="R4" s="14"/>
      <c r="S4" s="14"/>
      <c r="T4" s="14"/>
      <c r="U4" s="14"/>
      <c r="V4" s="14"/>
      <c r="W4" s="14"/>
      <c r="X4" s="14"/>
      <c r="Y4" s="12"/>
      <c r="Z4" s="12"/>
      <c r="AA4" s="130"/>
      <c r="AB4" s="130"/>
      <c r="AI4" s="20">
        <v>1.1000000000000001</v>
      </c>
      <c r="AJ4" s="20" t="s">
        <v>57</v>
      </c>
      <c r="AK4" s="21">
        <v>74</v>
      </c>
      <c r="AL4" s="22"/>
    </row>
    <row r="5" spans="1:38" ht="15.75" thickBot="1" x14ac:dyDescent="0.3">
      <c r="A5" s="130"/>
      <c r="B5" s="130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48"/>
      <c r="R5" s="14"/>
      <c r="S5" s="14"/>
      <c r="T5" s="14"/>
      <c r="U5" s="14"/>
      <c r="V5" s="14"/>
      <c r="W5" s="14"/>
      <c r="X5" s="14"/>
      <c r="Y5" s="12"/>
      <c r="Z5" s="12"/>
      <c r="AA5" s="130"/>
      <c r="AB5" s="130"/>
      <c r="AI5" s="20">
        <v>1.59</v>
      </c>
      <c r="AJ5" s="20" t="s">
        <v>58</v>
      </c>
      <c r="AK5" s="24">
        <v>54</v>
      </c>
      <c r="AL5" s="25"/>
    </row>
    <row r="6" spans="1:38" ht="16.5" thickTop="1" thickBot="1" x14ac:dyDescent="0.3">
      <c r="A6" s="130"/>
      <c r="B6" s="130"/>
      <c r="C6" s="14"/>
      <c r="D6" s="14"/>
      <c r="E6" s="14"/>
      <c r="F6" s="147"/>
      <c r="G6" s="141"/>
      <c r="H6" s="141"/>
      <c r="I6" s="141"/>
      <c r="J6" s="141"/>
      <c r="K6" s="141"/>
      <c r="L6" s="141"/>
      <c r="M6" s="141"/>
      <c r="N6" s="141"/>
      <c r="O6" s="141"/>
      <c r="P6" s="141"/>
      <c r="Q6" s="142"/>
      <c r="R6" s="141"/>
      <c r="S6" s="141"/>
      <c r="T6" s="143"/>
      <c r="U6" s="14"/>
      <c r="V6" s="14"/>
      <c r="W6" s="14"/>
      <c r="X6" s="14"/>
      <c r="Y6" s="12"/>
      <c r="Z6" s="12"/>
      <c r="AA6" s="130"/>
      <c r="AB6" s="130"/>
      <c r="AI6" s="20">
        <v>2</v>
      </c>
      <c r="AJ6" s="20" t="s">
        <v>59</v>
      </c>
      <c r="AK6" s="24">
        <v>43</v>
      </c>
      <c r="AL6" s="25"/>
    </row>
    <row r="7" spans="1:38" ht="16.5" thickTop="1" thickBot="1" x14ac:dyDescent="0.3">
      <c r="A7" s="130"/>
      <c r="B7" s="130"/>
      <c r="C7" s="14"/>
      <c r="D7" s="14"/>
      <c r="E7" s="14"/>
      <c r="F7" s="148"/>
      <c r="G7" s="96" t="s">
        <v>78</v>
      </c>
      <c r="H7" s="97"/>
      <c r="I7" s="62"/>
      <c r="J7" s="96" t="s">
        <v>64</v>
      </c>
      <c r="K7" s="98"/>
      <c r="L7" s="97"/>
      <c r="M7" s="62"/>
      <c r="N7" s="96" t="s">
        <v>65</v>
      </c>
      <c r="O7" s="97"/>
      <c r="P7" s="62"/>
      <c r="Q7" s="96" t="s">
        <v>66</v>
      </c>
      <c r="R7" s="98"/>
      <c r="S7" s="97"/>
      <c r="T7" s="144"/>
      <c r="U7" s="14"/>
      <c r="V7" s="14"/>
      <c r="W7" s="14"/>
      <c r="X7" s="14"/>
      <c r="Y7" s="12"/>
      <c r="Z7" s="12"/>
      <c r="AA7" s="130"/>
      <c r="AB7" s="130"/>
      <c r="AI7" s="20">
        <v>2.36</v>
      </c>
      <c r="AJ7" s="20" t="s">
        <v>60</v>
      </c>
      <c r="AK7" s="24">
        <v>36</v>
      </c>
      <c r="AL7" s="25"/>
    </row>
    <row r="8" spans="1:38" ht="16.5" thickTop="1" thickBot="1" x14ac:dyDescent="0.3">
      <c r="A8" s="130"/>
      <c r="B8" s="130"/>
      <c r="C8" s="14"/>
      <c r="D8" s="14"/>
      <c r="E8" s="14"/>
      <c r="F8" s="148"/>
      <c r="G8" s="99">
        <v>8</v>
      </c>
      <c r="H8" s="100"/>
      <c r="I8" s="62"/>
      <c r="J8" s="99" t="s">
        <v>79</v>
      </c>
      <c r="K8" s="101"/>
      <c r="L8" s="100"/>
      <c r="M8" s="62"/>
      <c r="N8" s="99">
        <v>2925</v>
      </c>
      <c r="O8" s="100"/>
      <c r="P8" s="62"/>
      <c r="Q8" s="99" t="s">
        <v>80</v>
      </c>
      <c r="R8" s="101"/>
      <c r="S8" s="100"/>
      <c r="T8" s="144"/>
      <c r="U8" s="14"/>
      <c r="V8" s="14"/>
      <c r="W8" s="14"/>
      <c r="X8" s="14"/>
      <c r="Y8" s="12"/>
      <c r="Z8" s="12"/>
      <c r="AA8" s="130"/>
      <c r="AB8" s="130"/>
      <c r="AC8" s="121" t="s">
        <v>16</v>
      </c>
      <c r="AD8" s="122"/>
      <c r="AE8" s="122"/>
      <c r="AF8" s="123"/>
      <c r="AI8" s="31">
        <v>50</v>
      </c>
      <c r="AJ8" s="31">
        <v>50</v>
      </c>
      <c r="AK8" s="32">
        <v>26</v>
      </c>
      <c r="AL8" s="33"/>
    </row>
    <row r="9" spans="1:38" ht="16.5" thickTop="1" thickBot="1" x14ac:dyDescent="0.3">
      <c r="A9" s="130"/>
      <c r="B9" s="130"/>
      <c r="C9" s="14"/>
      <c r="D9" s="11">
        <f>INDEX(AK3:AK8,MATCH(E17,AI3:AI8,1))</f>
        <v>54</v>
      </c>
      <c r="E9" s="11">
        <f>INDEX(AL12:AL15,MATCH(H17,$AI$12:$AI$15,1))</f>
        <v>41</v>
      </c>
      <c r="F9" s="149"/>
      <c r="G9" s="145"/>
      <c r="H9" s="145"/>
      <c r="I9" s="145"/>
      <c r="J9" s="145"/>
      <c r="K9" s="145"/>
      <c r="L9" s="145"/>
      <c r="M9" s="145"/>
      <c r="N9" s="145"/>
      <c r="O9" s="145"/>
      <c r="P9" s="145"/>
      <c r="Q9" s="145"/>
      <c r="R9" s="145"/>
      <c r="S9" s="145"/>
      <c r="T9" s="146"/>
      <c r="U9" s="14"/>
      <c r="V9" s="14"/>
      <c r="W9" s="14"/>
      <c r="X9" s="14"/>
      <c r="Y9" s="12"/>
      <c r="Z9" s="12"/>
      <c r="AA9" s="130"/>
      <c r="AB9" s="130"/>
      <c r="AC9" s="34" t="s">
        <v>17</v>
      </c>
      <c r="AD9" s="35"/>
      <c r="AE9" s="35"/>
      <c r="AF9" s="36"/>
    </row>
    <row r="10" spans="1:38" ht="16.5" thickTop="1" thickBot="1" x14ac:dyDescent="0.3">
      <c r="A10" s="130"/>
      <c r="B10" s="130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2"/>
      <c r="Z10" s="12"/>
      <c r="AA10" s="130"/>
      <c r="AB10" s="130"/>
      <c r="AC10" s="38">
        <v>1</v>
      </c>
      <c r="AD10" s="35">
        <v>1</v>
      </c>
      <c r="AE10" s="35">
        <v>1</v>
      </c>
      <c r="AF10" s="36">
        <v>1</v>
      </c>
      <c r="AI10" s="118" t="s">
        <v>7</v>
      </c>
      <c r="AJ10" s="119"/>
      <c r="AK10" s="119"/>
      <c r="AL10" s="120"/>
    </row>
    <row r="11" spans="1:38" ht="15.75" thickBot="1" x14ac:dyDescent="0.3">
      <c r="A11" s="130"/>
      <c r="B11" s="130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W11" s="48"/>
      <c r="X11" s="14"/>
      <c r="Y11" s="12"/>
      <c r="Z11" s="12"/>
      <c r="AA11" s="130"/>
      <c r="AB11" s="130"/>
      <c r="AC11" s="38">
        <v>1</v>
      </c>
      <c r="AD11" s="35">
        <v>1</v>
      </c>
      <c r="AE11" s="35">
        <v>1</v>
      </c>
      <c r="AF11" s="36"/>
      <c r="AI11" s="92" t="s">
        <v>8</v>
      </c>
      <c r="AJ11" s="90"/>
      <c r="AK11" s="90"/>
      <c r="AL11" s="37" t="s">
        <v>9</v>
      </c>
    </row>
    <row r="12" spans="1:38" x14ac:dyDescent="0.25">
      <c r="A12" s="130"/>
      <c r="B12" s="130"/>
      <c r="C12" s="14"/>
      <c r="D12" s="17" t="s">
        <v>0</v>
      </c>
      <c r="E12" s="18">
        <v>1</v>
      </c>
      <c r="F12" s="19">
        <v>2</v>
      </c>
      <c r="G12" s="19">
        <v>3</v>
      </c>
      <c r="H12" s="19">
        <v>4</v>
      </c>
      <c r="I12" s="19">
        <v>5</v>
      </c>
      <c r="J12" s="19">
        <v>6</v>
      </c>
      <c r="K12" s="19">
        <v>7</v>
      </c>
      <c r="L12" s="19">
        <v>8</v>
      </c>
      <c r="M12" s="19">
        <v>9</v>
      </c>
      <c r="N12" s="19">
        <v>10</v>
      </c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2"/>
      <c r="Z12" s="12"/>
      <c r="AA12" s="130"/>
      <c r="AB12" s="130"/>
      <c r="AC12" s="40">
        <v>2</v>
      </c>
      <c r="AD12" s="35">
        <v>1</v>
      </c>
      <c r="AE12" s="35">
        <v>0</v>
      </c>
      <c r="AF12" s="36">
        <v>1</v>
      </c>
      <c r="AI12" s="39">
        <v>0</v>
      </c>
      <c r="AJ12" s="35">
        <v>0</v>
      </c>
      <c r="AK12" s="35"/>
      <c r="AL12" s="41"/>
    </row>
    <row r="13" spans="1:38" x14ac:dyDescent="0.25">
      <c r="A13" s="130"/>
      <c r="B13" s="130"/>
      <c r="C13" s="14"/>
      <c r="D13" s="17" t="s">
        <v>1</v>
      </c>
      <c r="E13" s="23">
        <v>14</v>
      </c>
      <c r="F13" s="23">
        <v>79</v>
      </c>
      <c r="G13" s="23">
        <v>4.8</v>
      </c>
      <c r="H13" s="23">
        <v>19</v>
      </c>
      <c r="I13" s="23">
        <v>8.3000000000000007</v>
      </c>
      <c r="J13" s="23">
        <v>7.5</v>
      </c>
      <c r="K13" s="23">
        <v>1.8</v>
      </c>
      <c r="L13" s="23">
        <v>25</v>
      </c>
      <c r="M13" s="23"/>
      <c r="N13" s="23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2"/>
      <c r="Z13" s="12"/>
      <c r="AA13" s="130"/>
      <c r="AB13" s="130"/>
      <c r="AC13" s="38">
        <v>2</v>
      </c>
      <c r="AD13" s="35">
        <v>1</v>
      </c>
      <c r="AE13" s="35">
        <v>3</v>
      </c>
      <c r="AF13" s="36">
        <v>1</v>
      </c>
      <c r="AI13" s="39">
        <v>1</v>
      </c>
      <c r="AJ13" s="35">
        <v>2</v>
      </c>
      <c r="AK13" s="35"/>
      <c r="AL13" s="44">
        <v>41</v>
      </c>
    </row>
    <row r="14" spans="1:38" x14ac:dyDescent="0.25">
      <c r="A14" s="130"/>
      <c r="B14" s="130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2"/>
      <c r="Z14" s="12"/>
      <c r="AA14" s="130"/>
      <c r="AB14" s="130"/>
      <c r="AC14" s="38">
        <v>3</v>
      </c>
      <c r="AD14" s="35">
        <v>1</v>
      </c>
      <c r="AE14" s="35">
        <v>2</v>
      </c>
      <c r="AF14" s="36">
        <v>1</v>
      </c>
      <c r="AI14" s="39">
        <v>3</v>
      </c>
      <c r="AJ14" s="35">
        <v>4</v>
      </c>
      <c r="AK14" s="35"/>
      <c r="AL14" s="44">
        <v>25</v>
      </c>
    </row>
    <row r="15" spans="1:38" ht="15.75" thickBot="1" x14ac:dyDescent="0.3">
      <c r="A15" s="130"/>
      <c r="B15" s="130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2"/>
      <c r="Z15" s="12"/>
      <c r="AA15" s="130"/>
      <c r="AB15" s="130"/>
      <c r="AC15" s="38">
        <v>3</v>
      </c>
      <c r="AD15" s="35">
        <v>1</v>
      </c>
      <c r="AE15" s="35">
        <v>1</v>
      </c>
      <c r="AF15" s="36">
        <v>2</v>
      </c>
      <c r="AI15" s="42">
        <v>5</v>
      </c>
      <c r="AJ15" s="43">
        <v>170</v>
      </c>
      <c r="AK15" s="43"/>
      <c r="AL15" s="47">
        <v>34</v>
      </c>
    </row>
    <row r="16" spans="1:38" ht="16.5" thickTop="1" thickBot="1" x14ac:dyDescent="0.3">
      <c r="A16" s="130"/>
      <c r="B16" s="130"/>
      <c r="C16" s="14"/>
      <c r="D16" s="26" t="s">
        <v>2</v>
      </c>
      <c r="E16" s="27" t="s">
        <v>3</v>
      </c>
      <c r="F16" s="111" t="s">
        <v>4</v>
      </c>
      <c r="G16" s="112"/>
      <c r="H16" s="28" t="s">
        <v>5</v>
      </c>
      <c r="I16" s="14"/>
      <c r="J16" s="102" t="s">
        <v>62</v>
      </c>
      <c r="K16" s="103"/>
      <c r="L16" s="104"/>
      <c r="M16" s="14"/>
      <c r="N16" s="63"/>
      <c r="O16" s="79"/>
      <c r="P16" s="79"/>
      <c r="Q16" s="79"/>
      <c r="R16" s="79"/>
      <c r="S16" s="79"/>
      <c r="T16" s="79"/>
      <c r="U16" s="79"/>
      <c r="V16" s="79"/>
      <c r="W16" s="63"/>
      <c r="X16" s="14"/>
      <c r="Y16" s="12"/>
      <c r="Z16" s="12"/>
      <c r="AA16" s="130"/>
      <c r="AB16" s="130"/>
      <c r="AC16" s="38">
        <v>4</v>
      </c>
      <c r="AD16" s="35">
        <v>2</v>
      </c>
      <c r="AE16" s="35">
        <v>1</v>
      </c>
      <c r="AF16" s="36">
        <v>1</v>
      </c>
    </row>
    <row r="17" spans="1:38" ht="16.5" thickTop="1" thickBot="1" x14ac:dyDescent="0.3">
      <c r="A17" s="130"/>
      <c r="B17" s="130"/>
      <c r="C17" s="14"/>
      <c r="D17" s="10">
        <f>IF(E17&lt;&gt;"",INDEX($E$12:$N$12,,MATCH(E17,$E$13:$N$13,0)),"")</f>
        <v>7</v>
      </c>
      <c r="E17" s="10">
        <f>MIN(IF($E$13:$N$13&gt;0,$E$13:$N$13))</f>
        <v>1.8</v>
      </c>
      <c r="F17" s="131">
        <f>D9+E9</f>
        <v>95</v>
      </c>
      <c r="G17" s="132"/>
      <c r="H17" s="30">
        <v>1</v>
      </c>
      <c r="I17" s="14"/>
      <c r="J17" s="113" t="s">
        <v>61</v>
      </c>
      <c r="K17" s="114"/>
      <c r="L17" s="115"/>
      <c r="M17" s="14"/>
      <c r="N17" s="29"/>
      <c r="O17" s="79"/>
      <c r="P17" s="79"/>
      <c r="Q17" s="79"/>
      <c r="R17" s="79"/>
      <c r="S17" s="79"/>
      <c r="T17" s="79"/>
      <c r="U17" s="79"/>
      <c r="V17" s="79"/>
      <c r="W17" s="29"/>
      <c r="X17" s="14"/>
      <c r="Y17" s="12"/>
      <c r="Z17" s="12"/>
      <c r="AA17" s="130"/>
      <c r="AB17" s="130"/>
      <c r="AC17" s="38">
        <v>4</v>
      </c>
      <c r="AD17" s="35">
        <v>1</v>
      </c>
      <c r="AE17" s="35">
        <v>1</v>
      </c>
      <c r="AF17" s="36">
        <v>4</v>
      </c>
    </row>
    <row r="18" spans="1:38" ht="16.5" thickTop="1" thickBot="1" x14ac:dyDescent="0.3">
      <c r="A18" s="130"/>
      <c r="B18" s="130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29"/>
      <c r="O18" s="80" t="s">
        <v>11</v>
      </c>
      <c r="P18" s="80"/>
      <c r="Q18" s="80"/>
      <c r="R18" s="81"/>
      <c r="S18" s="84" t="s">
        <v>69</v>
      </c>
      <c r="T18" s="85"/>
      <c r="U18" s="85"/>
      <c r="V18" s="86"/>
      <c r="W18" s="29"/>
      <c r="X18" s="14"/>
      <c r="Y18" s="12"/>
      <c r="Z18" s="12"/>
      <c r="AA18" s="130"/>
      <c r="AB18" s="130"/>
      <c r="AC18" s="38">
        <v>5</v>
      </c>
      <c r="AD18" s="35">
        <v>0</v>
      </c>
      <c r="AE18" s="35">
        <v>1</v>
      </c>
      <c r="AF18" s="36">
        <v>1</v>
      </c>
      <c r="AI18" s="106" t="s">
        <v>63</v>
      </c>
      <c r="AJ18" s="107"/>
      <c r="AK18" s="107"/>
      <c r="AL18" s="108"/>
    </row>
    <row r="19" spans="1:38" ht="16.5" thickTop="1" thickBot="1" x14ac:dyDescent="0.3">
      <c r="A19" s="130"/>
      <c r="B19" s="130"/>
      <c r="C19" s="14"/>
      <c r="D19" s="70"/>
      <c r="E19" s="64"/>
      <c r="F19" s="64"/>
      <c r="G19" s="64"/>
      <c r="H19" s="64"/>
      <c r="I19" s="64"/>
      <c r="J19" s="64"/>
      <c r="K19" s="64"/>
      <c r="L19" s="65"/>
      <c r="M19" s="14"/>
      <c r="N19" s="29"/>
      <c r="O19" s="82"/>
      <c r="P19" s="82"/>
      <c r="Q19" s="82"/>
      <c r="R19" s="83"/>
      <c r="S19" s="87"/>
      <c r="T19" s="88"/>
      <c r="U19" s="88"/>
      <c r="V19" s="89"/>
      <c r="W19" s="29"/>
      <c r="X19" s="14"/>
      <c r="Y19" s="12"/>
      <c r="Z19" s="12"/>
      <c r="AA19" s="130"/>
      <c r="AB19" s="130"/>
      <c r="AC19" s="38">
        <v>6</v>
      </c>
      <c r="AD19" s="35">
        <v>3</v>
      </c>
      <c r="AE19" s="35">
        <v>1</v>
      </c>
      <c r="AF19" s="36">
        <v>1</v>
      </c>
      <c r="AI19" s="15"/>
      <c r="AJ19" s="16"/>
      <c r="AK19" s="109" t="s">
        <v>18</v>
      </c>
      <c r="AL19" s="110"/>
    </row>
    <row r="20" spans="1:38" ht="16.5" thickTop="1" thickBot="1" x14ac:dyDescent="0.3">
      <c r="A20" s="130"/>
      <c r="B20" s="130"/>
      <c r="C20" s="14"/>
      <c r="D20" s="76" t="s">
        <v>70</v>
      </c>
      <c r="E20" s="77"/>
      <c r="F20" s="77"/>
      <c r="G20" s="77"/>
      <c r="H20" s="77"/>
      <c r="I20" s="77"/>
      <c r="J20" s="78"/>
      <c r="K20" s="153">
        <v>1</v>
      </c>
      <c r="L20" s="66"/>
      <c r="M20" s="14"/>
      <c r="N20" s="29"/>
      <c r="O20" s="92" t="s">
        <v>10</v>
      </c>
      <c r="P20" s="90"/>
      <c r="Q20" s="90" t="s">
        <v>12</v>
      </c>
      <c r="R20" s="91"/>
      <c r="S20" s="95" t="s">
        <v>10</v>
      </c>
      <c r="T20" s="93"/>
      <c r="U20" s="93" t="s">
        <v>12</v>
      </c>
      <c r="V20" s="94"/>
      <c r="W20" s="29"/>
      <c r="X20" s="14"/>
      <c r="Y20" s="12"/>
      <c r="Z20" s="12"/>
      <c r="AA20" s="130"/>
      <c r="AB20" s="130"/>
      <c r="AC20" s="38">
        <v>6</v>
      </c>
      <c r="AD20" s="35">
        <v>3</v>
      </c>
      <c r="AE20" s="35">
        <v>2</v>
      </c>
      <c r="AF20" s="36">
        <v>1</v>
      </c>
      <c r="AI20" s="20">
        <v>1</v>
      </c>
      <c r="AJ20" s="20">
        <v>7</v>
      </c>
      <c r="AK20" s="21">
        <v>21.6</v>
      </c>
      <c r="AL20" s="22"/>
    </row>
    <row r="21" spans="1:38" x14ac:dyDescent="0.25">
      <c r="A21" s="130"/>
      <c r="B21" s="130"/>
      <c r="C21" s="14"/>
      <c r="D21" s="76" t="s">
        <v>71</v>
      </c>
      <c r="E21" s="77"/>
      <c r="F21" s="77"/>
      <c r="G21" s="77"/>
      <c r="H21" s="77"/>
      <c r="I21" s="77"/>
      <c r="J21" s="78"/>
      <c r="K21" s="23"/>
      <c r="L21" s="66"/>
      <c r="M21" s="14"/>
      <c r="N21" s="29"/>
      <c r="O21" s="57">
        <v>1</v>
      </c>
      <c r="P21" s="45"/>
      <c r="Q21" s="45">
        <v>70</v>
      </c>
      <c r="R21" s="46"/>
      <c r="S21" s="57">
        <v>1</v>
      </c>
      <c r="T21" s="45"/>
      <c r="U21" s="45">
        <v>60</v>
      </c>
      <c r="V21" s="46"/>
      <c r="W21" s="29"/>
      <c r="X21" s="14"/>
      <c r="Y21" s="12"/>
      <c r="Z21" s="12"/>
      <c r="AA21" s="130"/>
      <c r="AB21" s="130"/>
      <c r="AC21" s="38">
        <v>6</v>
      </c>
      <c r="AD21" s="35">
        <v>1</v>
      </c>
      <c r="AE21" s="35">
        <v>2</v>
      </c>
      <c r="AF21" s="36">
        <v>2</v>
      </c>
      <c r="AI21" s="20">
        <v>8</v>
      </c>
      <c r="AJ21" s="20">
        <v>14</v>
      </c>
      <c r="AK21" s="24">
        <v>25.3</v>
      </c>
      <c r="AL21" s="25"/>
    </row>
    <row r="22" spans="1:38" x14ac:dyDescent="0.25">
      <c r="A22" s="130"/>
      <c r="B22" s="130"/>
      <c r="C22" s="14"/>
      <c r="D22" s="133" t="s">
        <v>72</v>
      </c>
      <c r="E22" s="134"/>
      <c r="F22" s="134"/>
      <c r="G22" s="134"/>
      <c r="H22" s="134"/>
      <c r="I22" s="134"/>
      <c r="J22" s="135"/>
      <c r="K22" s="23"/>
      <c r="L22" s="66"/>
      <c r="M22" s="14"/>
      <c r="N22" s="29"/>
      <c r="O22" s="49">
        <v>2</v>
      </c>
      <c r="P22" s="58"/>
      <c r="Q22" s="35">
        <v>49</v>
      </c>
      <c r="R22" s="59"/>
      <c r="S22" s="49">
        <v>2</v>
      </c>
      <c r="T22" s="58"/>
      <c r="U22" s="35">
        <v>50</v>
      </c>
      <c r="V22" s="59"/>
      <c r="W22" s="29"/>
      <c r="X22" s="14"/>
      <c r="Y22" s="12"/>
      <c r="Z22" s="12"/>
      <c r="AA22" s="130"/>
      <c r="AB22" s="130"/>
      <c r="AC22" s="54">
        <v>6</v>
      </c>
      <c r="AD22" s="55">
        <v>2</v>
      </c>
      <c r="AE22" s="55">
        <v>1</v>
      </c>
      <c r="AF22" s="56"/>
      <c r="AI22" s="20">
        <v>15</v>
      </c>
      <c r="AJ22" s="20">
        <v>21</v>
      </c>
      <c r="AK22" s="24">
        <v>19.2</v>
      </c>
      <c r="AL22" s="25"/>
    </row>
    <row r="23" spans="1:38" ht="15.75" thickBot="1" x14ac:dyDescent="0.3">
      <c r="A23" s="130"/>
      <c r="B23" s="130"/>
      <c r="C23" s="14"/>
      <c r="D23" s="76" t="s">
        <v>73</v>
      </c>
      <c r="E23" s="77"/>
      <c r="F23" s="77"/>
      <c r="G23" s="77"/>
      <c r="H23" s="77"/>
      <c r="I23" s="77"/>
      <c r="J23" s="78"/>
      <c r="K23" s="23"/>
      <c r="L23" s="66"/>
      <c r="M23" s="14"/>
      <c r="N23" s="29"/>
      <c r="O23" s="51">
        <v>3</v>
      </c>
      <c r="P23" s="52"/>
      <c r="Q23" s="52">
        <v>30</v>
      </c>
      <c r="R23" s="53"/>
      <c r="S23" s="51">
        <v>3</v>
      </c>
      <c r="T23" s="52"/>
      <c r="U23" s="52">
        <v>40</v>
      </c>
      <c r="V23" s="53"/>
      <c r="W23" s="29"/>
      <c r="X23" s="14"/>
      <c r="Y23" s="12"/>
      <c r="Z23" s="12"/>
      <c r="AA23" s="130"/>
      <c r="AB23" s="130"/>
      <c r="AI23" s="20">
        <v>22</v>
      </c>
      <c r="AJ23" s="20">
        <v>28</v>
      </c>
      <c r="AK23" s="24">
        <v>20.7</v>
      </c>
      <c r="AL23" s="25"/>
    </row>
    <row r="24" spans="1:38" ht="15.75" thickBot="1" x14ac:dyDescent="0.3">
      <c r="A24" s="130"/>
      <c r="B24" s="130"/>
      <c r="C24" s="14"/>
      <c r="D24" s="76" t="s">
        <v>64</v>
      </c>
      <c r="E24" s="77"/>
      <c r="F24" s="77"/>
      <c r="G24" s="77"/>
      <c r="H24" s="77"/>
      <c r="I24" s="77"/>
      <c r="J24" s="78"/>
      <c r="K24" s="23">
        <v>1</v>
      </c>
      <c r="L24" s="66"/>
      <c r="M24" s="14"/>
      <c r="N24" s="29"/>
      <c r="O24" s="14"/>
      <c r="P24" s="14"/>
      <c r="Q24" s="14"/>
      <c r="R24" s="14"/>
      <c r="S24" s="14"/>
      <c r="T24" s="14"/>
      <c r="U24" s="14"/>
      <c r="V24" s="14"/>
      <c r="W24" s="29"/>
      <c r="X24" s="14"/>
      <c r="Y24" s="12"/>
      <c r="Z24" s="12"/>
      <c r="AA24" s="130"/>
      <c r="AB24" s="130"/>
      <c r="AI24" s="31">
        <v>29</v>
      </c>
      <c r="AJ24" s="31">
        <v>1444</v>
      </c>
      <c r="AK24" s="32">
        <v>13.2</v>
      </c>
      <c r="AL24" s="33"/>
    </row>
    <row r="25" spans="1:38" ht="15.75" thickTop="1" x14ac:dyDescent="0.25">
      <c r="A25" s="130"/>
      <c r="B25" s="130"/>
      <c r="C25" s="14"/>
      <c r="D25" s="76" t="s">
        <v>65</v>
      </c>
      <c r="E25" s="77"/>
      <c r="F25" s="77"/>
      <c r="G25" s="77"/>
      <c r="H25" s="77"/>
      <c r="I25" s="77"/>
      <c r="J25" s="78"/>
      <c r="K25" s="23">
        <v>1</v>
      </c>
      <c r="L25" s="66"/>
      <c r="M25" s="14"/>
      <c r="N25" s="29"/>
      <c r="O25" s="124" t="s">
        <v>6</v>
      </c>
      <c r="P25" s="124"/>
      <c r="Q25" s="124"/>
      <c r="R25" s="125"/>
      <c r="S25" s="126" t="s">
        <v>13</v>
      </c>
      <c r="T25" s="124"/>
      <c r="U25" s="124"/>
      <c r="V25" s="124"/>
      <c r="W25" s="29"/>
      <c r="X25" s="14"/>
      <c r="Y25" s="12"/>
      <c r="Z25" s="12"/>
      <c r="AA25" s="130"/>
      <c r="AB25" s="130"/>
    </row>
    <row r="26" spans="1:38" ht="15.75" thickBot="1" x14ac:dyDescent="0.3">
      <c r="A26" s="130"/>
      <c r="B26" s="130"/>
      <c r="C26" s="14"/>
      <c r="D26" s="76" t="s">
        <v>66</v>
      </c>
      <c r="E26" s="77"/>
      <c r="F26" s="77"/>
      <c r="G26" s="77"/>
      <c r="H26" s="77"/>
      <c r="I26" s="77"/>
      <c r="J26" s="78"/>
      <c r="K26" s="23">
        <v>1</v>
      </c>
      <c r="L26" s="66"/>
      <c r="M26" s="14"/>
      <c r="N26" s="29"/>
      <c r="O26" s="77" t="s">
        <v>21</v>
      </c>
      <c r="P26" s="77"/>
      <c r="Q26" s="77"/>
      <c r="R26" s="117"/>
      <c r="S26" s="116" t="s">
        <v>25</v>
      </c>
      <c r="T26" s="77"/>
      <c r="U26" s="77"/>
      <c r="V26" s="77"/>
      <c r="W26" s="29"/>
      <c r="X26" s="14"/>
      <c r="Y26" s="12"/>
      <c r="Z26" s="12"/>
      <c r="AA26" s="130"/>
      <c r="AB26" s="130"/>
    </row>
    <row r="27" spans="1:38" ht="16.5" thickTop="1" thickBot="1" x14ac:dyDescent="0.3">
      <c r="A27" s="130"/>
      <c r="B27" s="130"/>
      <c r="C27" s="14"/>
      <c r="D27" s="76" t="s">
        <v>74</v>
      </c>
      <c r="E27" s="77"/>
      <c r="F27" s="77"/>
      <c r="G27" s="77"/>
      <c r="H27" s="77"/>
      <c r="I27" s="77"/>
      <c r="J27" s="78"/>
      <c r="K27" s="23">
        <v>1</v>
      </c>
      <c r="L27" s="66"/>
      <c r="M27" s="14"/>
      <c r="N27" s="29"/>
      <c r="O27" s="77" t="s">
        <v>20</v>
      </c>
      <c r="P27" s="77"/>
      <c r="Q27" s="77"/>
      <c r="R27" s="117"/>
      <c r="S27" s="116" t="s">
        <v>26</v>
      </c>
      <c r="T27" s="77"/>
      <c r="U27" s="77"/>
      <c r="V27" s="77"/>
      <c r="W27" s="29"/>
      <c r="X27" s="14"/>
      <c r="Y27" s="12"/>
      <c r="Z27" s="12"/>
      <c r="AA27" s="130"/>
      <c r="AB27" s="130"/>
      <c r="AI27" s="106" t="s">
        <v>61</v>
      </c>
      <c r="AJ27" s="107"/>
      <c r="AK27" s="107"/>
      <c r="AL27" s="108"/>
    </row>
    <row r="28" spans="1:38" ht="16.5" thickTop="1" thickBot="1" x14ac:dyDescent="0.3">
      <c r="A28" s="130"/>
      <c r="B28" s="130"/>
      <c r="C28" s="14"/>
      <c r="D28" s="76" t="s">
        <v>67</v>
      </c>
      <c r="E28" s="77"/>
      <c r="F28" s="77"/>
      <c r="G28" s="77"/>
      <c r="H28" s="77"/>
      <c r="I28" s="77"/>
      <c r="J28" s="78"/>
      <c r="K28" s="23"/>
      <c r="L28" s="66"/>
      <c r="M28" s="14"/>
      <c r="N28" s="29"/>
      <c r="O28" s="77" t="s">
        <v>19</v>
      </c>
      <c r="P28" s="77"/>
      <c r="Q28" s="77"/>
      <c r="R28" s="117"/>
      <c r="S28" s="116" t="s">
        <v>27</v>
      </c>
      <c r="T28" s="77"/>
      <c r="U28" s="77"/>
      <c r="V28" s="77"/>
      <c r="W28" s="29"/>
      <c r="X28" s="14"/>
      <c r="Y28" s="12"/>
      <c r="Z28" s="12"/>
      <c r="AA28" s="130"/>
      <c r="AB28" s="130"/>
      <c r="AI28" s="15"/>
      <c r="AJ28" s="16"/>
      <c r="AK28" s="109" t="s">
        <v>18</v>
      </c>
      <c r="AL28" s="110"/>
    </row>
    <row r="29" spans="1:38" ht="15.75" thickTop="1" x14ac:dyDescent="0.25">
      <c r="A29" s="130"/>
      <c r="B29" s="130"/>
      <c r="C29" s="14"/>
      <c r="D29" s="71"/>
      <c r="E29" s="58"/>
      <c r="F29" s="58"/>
      <c r="G29" s="60"/>
      <c r="H29" s="60"/>
      <c r="I29" s="60"/>
      <c r="J29" s="60"/>
      <c r="K29" s="35"/>
      <c r="L29" s="66"/>
      <c r="M29" s="14"/>
      <c r="N29" s="29"/>
      <c r="O29" s="127" t="s">
        <v>14</v>
      </c>
      <c r="P29" s="127"/>
      <c r="Q29" s="127"/>
      <c r="R29" s="128"/>
      <c r="S29" s="129" t="s">
        <v>15</v>
      </c>
      <c r="T29" s="127"/>
      <c r="U29" s="127"/>
      <c r="V29" s="127"/>
      <c r="W29" s="29"/>
      <c r="X29" s="14"/>
      <c r="Y29" s="12"/>
      <c r="Z29" s="12"/>
      <c r="AA29" s="130"/>
      <c r="AB29" s="130"/>
      <c r="AI29" s="20">
        <v>1</v>
      </c>
      <c r="AJ29" s="20">
        <v>7</v>
      </c>
      <c r="AK29" s="21">
        <v>25.8</v>
      </c>
      <c r="AL29" s="22"/>
    </row>
    <row r="30" spans="1:38" x14ac:dyDescent="0.25">
      <c r="A30" s="130"/>
      <c r="B30" s="130"/>
      <c r="C30" s="14"/>
      <c r="D30" s="72"/>
      <c r="E30" s="60"/>
      <c r="F30" s="60"/>
      <c r="G30" s="60"/>
      <c r="H30" s="60"/>
      <c r="I30" s="60"/>
      <c r="J30" s="60"/>
      <c r="K30" s="61"/>
      <c r="L30" s="66"/>
      <c r="M30" s="14"/>
      <c r="N30" s="29"/>
      <c r="O30" s="77" t="s">
        <v>22</v>
      </c>
      <c r="P30" s="77"/>
      <c r="Q30" s="77"/>
      <c r="R30" s="117"/>
      <c r="S30" s="116" t="s">
        <v>28</v>
      </c>
      <c r="T30" s="77"/>
      <c r="U30" s="77"/>
      <c r="V30" s="77"/>
      <c r="W30" s="29"/>
      <c r="X30" s="14"/>
      <c r="Y30" s="12"/>
      <c r="Z30" s="12"/>
      <c r="AA30" s="130"/>
      <c r="AB30" s="130"/>
      <c r="AI30" s="20">
        <v>8</v>
      </c>
      <c r="AJ30" s="20">
        <v>14</v>
      </c>
      <c r="AK30" s="24">
        <v>25.4</v>
      </c>
      <c r="AL30" s="25"/>
    </row>
    <row r="31" spans="1:38" ht="14.45" customHeight="1" x14ac:dyDescent="0.25">
      <c r="A31" s="130"/>
      <c r="B31" s="130"/>
      <c r="C31" s="14"/>
      <c r="D31" s="73" t="s">
        <v>77</v>
      </c>
      <c r="E31" s="151" t="s">
        <v>82</v>
      </c>
      <c r="F31" s="151"/>
      <c r="G31" s="151"/>
      <c r="H31" s="151"/>
      <c r="I31" s="151"/>
      <c r="J31" s="151"/>
      <c r="K31" s="60"/>
      <c r="L31" s="67"/>
      <c r="M31" s="14"/>
      <c r="N31" s="29"/>
      <c r="O31" s="77" t="s">
        <v>23</v>
      </c>
      <c r="P31" s="77"/>
      <c r="Q31" s="77"/>
      <c r="R31" s="117"/>
      <c r="S31" s="116" t="s">
        <v>29</v>
      </c>
      <c r="T31" s="77"/>
      <c r="U31" s="77"/>
      <c r="V31" s="77"/>
      <c r="W31" s="29"/>
      <c r="X31" s="14"/>
      <c r="Y31" s="12"/>
      <c r="Z31" s="12"/>
      <c r="AA31" s="130"/>
      <c r="AB31" s="130"/>
      <c r="AI31" s="20">
        <v>15</v>
      </c>
      <c r="AJ31" s="20">
        <v>21</v>
      </c>
      <c r="AK31" s="24">
        <v>18.899999999999999</v>
      </c>
      <c r="AL31" s="25"/>
    </row>
    <row r="32" spans="1:38" ht="15.75" customHeight="1" x14ac:dyDescent="0.25">
      <c r="A32" s="130"/>
      <c r="B32" s="130"/>
      <c r="C32" s="14"/>
      <c r="D32" s="73" t="s">
        <v>75</v>
      </c>
      <c r="E32" s="152" t="s">
        <v>76</v>
      </c>
      <c r="F32" s="152"/>
      <c r="G32" s="152"/>
      <c r="H32" s="152"/>
      <c r="I32" s="152"/>
      <c r="J32" s="152"/>
      <c r="K32" s="60"/>
      <c r="L32" s="66"/>
      <c r="M32" s="14"/>
      <c r="N32" s="29"/>
      <c r="O32" s="77" t="s">
        <v>24</v>
      </c>
      <c r="P32" s="77"/>
      <c r="Q32" s="77"/>
      <c r="R32" s="117"/>
      <c r="S32" s="116" t="s">
        <v>30</v>
      </c>
      <c r="T32" s="77"/>
      <c r="U32" s="77"/>
      <c r="V32" s="77"/>
      <c r="W32" s="29"/>
      <c r="X32" s="14"/>
      <c r="Y32" s="12"/>
      <c r="Z32" s="12"/>
      <c r="AA32" s="130"/>
      <c r="AB32" s="130"/>
      <c r="AI32" s="20">
        <v>22</v>
      </c>
      <c r="AJ32" s="20">
        <v>28</v>
      </c>
      <c r="AK32" s="24">
        <v>19.399999999999999</v>
      </c>
      <c r="AL32" s="25"/>
    </row>
    <row r="33" spans="1:38" ht="15" customHeight="1" thickBot="1" x14ac:dyDescent="0.3">
      <c r="A33" s="130"/>
      <c r="B33" s="130"/>
      <c r="C33" s="14"/>
      <c r="D33" s="73"/>
      <c r="E33" s="151" t="s">
        <v>81</v>
      </c>
      <c r="F33" s="151"/>
      <c r="G33" s="151"/>
      <c r="H33" s="151"/>
      <c r="I33" s="151"/>
      <c r="J33" s="151"/>
      <c r="K33" s="150"/>
      <c r="L33" s="66"/>
      <c r="M33" s="14"/>
      <c r="N33" s="29"/>
      <c r="O33" s="75"/>
      <c r="P33" s="75"/>
      <c r="Q33" s="75"/>
      <c r="R33" s="75"/>
      <c r="S33" s="75"/>
      <c r="T33" s="75"/>
      <c r="U33" s="75"/>
      <c r="V33" s="75"/>
      <c r="W33" s="29"/>
      <c r="X33" s="14"/>
      <c r="Y33" s="12"/>
      <c r="Z33" s="12"/>
      <c r="AA33" s="130"/>
      <c r="AB33" s="130"/>
      <c r="AI33" s="31">
        <v>29</v>
      </c>
      <c r="AJ33" s="31">
        <v>1444</v>
      </c>
      <c r="AK33" s="32">
        <v>10.5</v>
      </c>
      <c r="AL33" s="33"/>
    </row>
    <row r="34" spans="1:38" ht="16.5" thickTop="1" thickBot="1" x14ac:dyDescent="0.3">
      <c r="A34" s="130"/>
      <c r="B34" s="130"/>
      <c r="C34" s="14"/>
      <c r="D34" s="74"/>
      <c r="E34" s="68"/>
      <c r="F34" s="68"/>
      <c r="G34" s="68"/>
      <c r="H34" s="68"/>
      <c r="I34" s="68"/>
      <c r="J34" s="68"/>
      <c r="K34" s="68"/>
      <c r="L34" s="69"/>
      <c r="M34" s="14"/>
      <c r="N34" s="29"/>
      <c r="O34" s="75"/>
      <c r="P34" s="75"/>
      <c r="Q34" s="75"/>
      <c r="R34" s="75"/>
      <c r="S34" s="75"/>
      <c r="T34" s="75"/>
      <c r="U34" s="75"/>
      <c r="V34" s="75"/>
      <c r="W34" s="29"/>
      <c r="X34" s="14"/>
      <c r="Y34" s="12"/>
      <c r="Z34" s="12"/>
      <c r="AA34" s="130"/>
      <c r="AB34" s="130"/>
    </row>
    <row r="35" spans="1:38" ht="15.75" thickTop="1" x14ac:dyDescent="0.25">
      <c r="A35" s="130"/>
      <c r="B35" s="130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2"/>
      <c r="Z35" s="12"/>
      <c r="AA35" s="130"/>
      <c r="AB35" s="130"/>
      <c r="AD35" s="80" t="s">
        <v>11</v>
      </c>
      <c r="AE35" s="80"/>
      <c r="AF35" s="80"/>
      <c r="AG35" s="139"/>
      <c r="AI35" s="84" t="s">
        <v>69</v>
      </c>
      <c r="AJ35" s="85"/>
      <c r="AK35" s="85"/>
      <c r="AL35" s="86"/>
    </row>
    <row r="36" spans="1:38" ht="15.75" thickBot="1" x14ac:dyDescent="0.3">
      <c r="A36" s="130"/>
      <c r="B36" s="130"/>
      <c r="C36" s="75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  <c r="Y36" s="12"/>
      <c r="Z36" s="12"/>
      <c r="AA36" s="130"/>
      <c r="AB36" s="130"/>
      <c r="AD36" s="82"/>
      <c r="AE36" s="82"/>
      <c r="AF36" s="82"/>
      <c r="AG36" s="140"/>
      <c r="AI36" s="87"/>
      <c r="AJ36" s="88"/>
      <c r="AK36" s="88"/>
      <c r="AL36" s="89"/>
    </row>
    <row r="37" spans="1:38" ht="15.75" thickBot="1" x14ac:dyDescent="0.3">
      <c r="A37" s="130"/>
      <c r="B37" s="130"/>
      <c r="C37" s="7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  <c r="P37" s="75"/>
      <c r="Q37" s="75"/>
      <c r="R37" s="75"/>
      <c r="S37" s="75"/>
      <c r="T37" s="75"/>
      <c r="U37" s="75"/>
      <c r="V37" s="75"/>
      <c r="W37" s="75"/>
      <c r="X37" s="75"/>
      <c r="Y37" s="12"/>
      <c r="Z37" s="12"/>
      <c r="AA37" s="130"/>
      <c r="AB37" s="130"/>
      <c r="AD37" s="92" t="s">
        <v>10</v>
      </c>
      <c r="AE37" s="90"/>
      <c r="AF37" s="90" t="s">
        <v>12</v>
      </c>
      <c r="AG37" s="91"/>
      <c r="AI37" s="136" t="s">
        <v>10</v>
      </c>
      <c r="AJ37" s="137"/>
      <c r="AK37" s="137" t="s">
        <v>12</v>
      </c>
      <c r="AL37" s="138"/>
    </row>
    <row r="38" spans="1:38" x14ac:dyDescent="0.25">
      <c r="A38" s="130"/>
      <c r="B38" s="130"/>
      <c r="C38" s="7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5"/>
      <c r="T38" s="75"/>
      <c r="U38" s="75"/>
      <c r="V38" s="75"/>
      <c r="W38" s="75"/>
      <c r="X38" s="75"/>
      <c r="Y38" s="12"/>
      <c r="Z38" s="12"/>
      <c r="AA38" s="130"/>
      <c r="AB38" s="130"/>
      <c r="AD38" s="57">
        <v>1</v>
      </c>
      <c r="AE38" s="45"/>
      <c r="AF38" s="45">
        <v>70</v>
      </c>
      <c r="AG38" s="46"/>
      <c r="AI38" s="57">
        <v>1</v>
      </c>
      <c r="AJ38" s="45"/>
      <c r="AK38" s="45">
        <v>60</v>
      </c>
      <c r="AL38" s="46"/>
    </row>
    <row r="39" spans="1:38" x14ac:dyDescent="0.25">
      <c r="A39" s="130"/>
      <c r="B39" s="130"/>
      <c r="C39" s="130"/>
      <c r="D39" s="130"/>
      <c r="E39" s="130"/>
      <c r="F39" s="130"/>
      <c r="G39" s="130"/>
      <c r="H39" s="130"/>
      <c r="I39" s="130"/>
      <c r="J39" s="130"/>
      <c r="K39" s="130"/>
      <c r="L39" s="130"/>
      <c r="M39" s="130"/>
      <c r="N39" s="130"/>
      <c r="O39" s="130"/>
      <c r="P39" s="130"/>
      <c r="Q39" s="130"/>
      <c r="R39" s="130"/>
      <c r="S39" s="130"/>
      <c r="T39" s="130"/>
      <c r="U39" s="130"/>
      <c r="V39" s="130"/>
      <c r="W39" s="130"/>
      <c r="X39" s="130"/>
      <c r="Y39" s="12"/>
      <c r="Z39" s="12"/>
      <c r="AA39" s="130"/>
      <c r="AB39" s="130"/>
      <c r="AD39" s="49">
        <v>2</v>
      </c>
      <c r="AE39" s="58"/>
      <c r="AF39" s="35">
        <v>49</v>
      </c>
      <c r="AG39" s="59"/>
      <c r="AI39" s="39">
        <v>2</v>
      </c>
      <c r="AJ39" s="58"/>
      <c r="AK39" s="35">
        <v>50</v>
      </c>
      <c r="AL39" s="50"/>
    </row>
    <row r="40" spans="1:38" ht="15.75" thickBot="1" x14ac:dyDescent="0.3">
      <c r="A40" s="130"/>
      <c r="B40" s="130"/>
      <c r="C40" s="130"/>
      <c r="D40" s="130"/>
      <c r="E40" s="130"/>
      <c r="F40" s="130"/>
      <c r="G40" s="130"/>
      <c r="H40" s="130"/>
      <c r="I40" s="130"/>
      <c r="J40" s="130"/>
      <c r="K40" s="130"/>
      <c r="L40" s="130"/>
      <c r="M40" s="130"/>
      <c r="N40" s="130"/>
      <c r="O40" s="130"/>
      <c r="P40" s="130"/>
      <c r="Q40" s="130"/>
      <c r="R40" s="130"/>
      <c r="S40" s="130"/>
      <c r="T40" s="130"/>
      <c r="U40" s="130"/>
      <c r="V40" s="130"/>
      <c r="W40" s="130"/>
      <c r="X40" s="130"/>
      <c r="Y40" s="12"/>
      <c r="Z40" s="12"/>
      <c r="AA40" s="130"/>
      <c r="AB40" s="130"/>
      <c r="AD40" s="51">
        <v>3</v>
      </c>
      <c r="AE40" s="52"/>
      <c r="AF40" s="52">
        <v>30</v>
      </c>
      <c r="AG40" s="53"/>
      <c r="AI40" s="42">
        <v>3</v>
      </c>
      <c r="AJ40" s="43"/>
      <c r="AK40" s="43">
        <v>40</v>
      </c>
      <c r="AL40" s="53"/>
    </row>
    <row r="41" spans="1:38" x14ac:dyDescent="0.25">
      <c r="A41" s="130"/>
      <c r="B41" s="130"/>
      <c r="C41" s="130"/>
      <c r="D41" s="130"/>
      <c r="E41" s="130"/>
      <c r="F41" s="130"/>
      <c r="G41" s="130"/>
      <c r="H41" s="130"/>
      <c r="I41" s="130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  <c r="U41" s="130"/>
      <c r="V41" s="130"/>
      <c r="W41" s="130"/>
      <c r="X41" s="130"/>
      <c r="Y41" s="12"/>
      <c r="Z41" s="12"/>
      <c r="AA41" s="130"/>
      <c r="AB41" s="130"/>
    </row>
    <row r="42" spans="1:38" x14ac:dyDescent="0.25">
      <c r="A42" s="130"/>
      <c r="B42" s="130"/>
      <c r="C42" s="130"/>
      <c r="D42" s="130"/>
      <c r="E42" s="130"/>
      <c r="F42" s="130"/>
      <c r="G42" s="130"/>
      <c r="H42" s="130"/>
      <c r="I42" s="130"/>
      <c r="J42" s="130"/>
      <c r="K42" s="130"/>
      <c r="L42" s="130"/>
      <c r="M42" s="130"/>
      <c r="N42" s="130"/>
      <c r="O42" s="130"/>
      <c r="P42" s="130"/>
      <c r="Q42" s="130"/>
      <c r="R42" s="130"/>
      <c r="S42" s="130"/>
      <c r="T42" s="130"/>
      <c r="U42" s="130"/>
      <c r="V42" s="130"/>
      <c r="W42" s="130"/>
      <c r="X42" s="130"/>
      <c r="Y42" s="12"/>
      <c r="Z42" s="12"/>
      <c r="AA42" s="130"/>
      <c r="AB42" s="130"/>
    </row>
    <row r="43" spans="1:38" x14ac:dyDescent="0.25">
      <c r="A43" s="130"/>
      <c r="B43" s="130"/>
      <c r="C43" s="130"/>
      <c r="D43" s="130"/>
      <c r="E43" s="130"/>
      <c r="F43" s="130"/>
      <c r="G43" s="130"/>
      <c r="H43" s="130"/>
      <c r="I43" s="130"/>
      <c r="J43" s="130"/>
      <c r="K43" s="130"/>
      <c r="L43" s="130"/>
      <c r="M43" s="130"/>
      <c r="N43" s="130"/>
      <c r="O43" s="130"/>
      <c r="P43" s="130"/>
      <c r="Q43" s="130"/>
      <c r="R43" s="130"/>
      <c r="S43" s="130"/>
      <c r="T43" s="130"/>
      <c r="U43" s="130"/>
      <c r="V43" s="130"/>
      <c r="W43" s="130"/>
      <c r="X43" s="130"/>
      <c r="Y43" s="12"/>
      <c r="Z43" s="12"/>
      <c r="AA43" s="130"/>
      <c r="AB43" s="130"/>
    </row>
    <row r="44" spans="1:38" x14ac:dyDescent="0.25">
      <c r="A44" s="130"/>
      <c r="B44" s="130"/>
      <c r="C44" s="130"/>
      <c r="D44" s="130"/>
      <c r="E44" s="130"/>
      <c r="F44" s="130"/>
      <c r="G44" s="130"/>
      <c r="H44" s="130"/>
      <c r="I44" s="130"/>
      <c r="J44" s="130"/>
      <c r="K44" s="130"/>
      <c r="L44" s="130"/>
      <c r="M44" s="130"/>
      <c r="N44" s="130"/>
      <c r="O44" s="130"/>
      <c r="P44" s="130"/>
      <c r="Q44" s="130"/>
      <c r="R44" s="130"/>
      <c r="S44" s="130"/>
      <c r="T44" s="130"/>
      <c r="U44" s="130"/>
      <c r="V44" s="130"/>
      <c r="W44" s="130"/>
      <c r="X44" s="130"/>
      <c r="Y44" s="12"/>
      <c r="Z44" s="12"/>
      <c r="AA44" s="130"/>
      <c r="AB44" s="130"/>
    </row>
    <row r="45" spans="1:38" x14ac:dyDescent="0.25">
      <c r="A45" s="130"/>
      <c r="B45" s="130"/>
      <c r="C45" s="130"/>
      <c r="D45" s="130"/>
      <c r="E45" s="130"/>
      <c r="F45" s="130"/>
      <c r="G45" s="130"/>
      <c r="H45" s="130"/>
      <c r="I45" s="130"/>
      <c r="J45" s="130"/>
      <c r="K45" s="130"/>
      <c r="L45" s="130"/>
      <c r="M45" s="130"/>
      <c r="N45" s="130"/>
      <c r="O45" s="130"/>
      <c r="P45" s="130"/>
      <c r="Q45" s="130"/>
      <c r="R45" s="130"/>
      <c r="S45" s="130"/>
      <c r="T45" s="130"/>
      <c r="U45" s="130"/>
      <c r="V45" s="130"/>
      <c r="W45" s="130"/>
      <c r="X45" s="130"/>
      <c r="Y45" s="12"/>
      <c r="Z45" s="12"/>
      <c r="AA45" s="130"/>
      <c r="AB45" s="130"/>
    </row>
    <row r="46" spans="1:38" x14ac:dyDescent="0.25">
      <c r="A46" s="130"/>
      <c r="B46" s="130"/>
      <c r="C46" s="130"/>
      <c r="D46" s="130"/>
      <c r="E46" s="130"/>
      <c r="F46" s="130"/>
      <c r="G46" s="130"/>
      <c r="H46" s="130"/>
      <c r="I46" s="130"/>
      <c r="J46" s="130"/>
      <c r="K46" s="130"/>
      <c r="L46" s="130"/>
      <c r="M46" s="130"/>
      <c r="N46" s="130"/>
      <c r="O46" s="130"/>
      <c r="P46" s="130"/>
      <c r="Q46" s="130"/>
      <c r="R46" s="130"/>
      <c r="S46" s="130"/>
      <c r="T46" s="130"/>
      <c r="U46" s="130"/>
      <c r="V46" s="130"/>
      <c r="W46" s="130"/>
      <c r="X46" s="130"/>
      <c r="Y46" s="12"/>
      <c r="Z46" s="12"/>
      <c r="AA46" s="130"/>
      <c r="AB46" s="130"/>
    </row>
    <row r="47" spans="1:38" x14ac:dyDescent="0.25">
      <c r="A47" s="130"/>
      <c r="B47" s="130"/>
      <c r="C47" s="130"/>
      <c r="D47" s="130"/>
      <c r="E47" s="130"/>
      <c r="F47" s="130"/>
      <c r="G47" s="130"/>
      <c r="H47" s="130"/>
      <c r="I47" s="130"/>
      <c r="J47" s="130"/>
      <c r="K47" s="130"/>
      <c r="L47" s="130"/>
      <c r="M47" s="130"/>
      <c r="N47" s="130"/>
      <c r="O47" s="130"/>
      <c r="P47" s="130"/>
      <c r="Q47" s="130"/>
      <c r="R47" s="130"/>
      <c r="S47" s="130"/>
      <c r="T47" s="130"/>
      <c r="U47" s="130"/>
      <c r="V47" s="130"/>
      <c r="W47" s="130"/>
      <c r="X47" s="130"/>
      <c r="Y47" s="12"/>
      <c r="Z47" s="12"/>
      <c r="AA47" s="130"/>
      <c r="AB47" s="130"/>
    </row>
    <row r="48" spans="1:38" x14ac:dyDescent="0.25">
      <c r="A48" s="130"/>
      <c r="B48" s="130"/>
      <c r="C48" s="130"/>
      <c r="D48" s="130"/>
      <c r="E48" s="130"/>
      <c r="F48" s="130"/>
      <c r="G48" s="130"/>
      <c r="H48" s="130"/>
      <c r="I48" s="130"/>
      <c r="J48" s="130"/>
      <c r="K48" s="130"/>
      <c r="L48" s="130"/>
      <c r="M48" s="130"/>
      <c r="N48" s="130"/>
      <c r="O48" s="130"/>
      <c r="P48" s="130"/>
      <c r="Q48" s="130"/>
      <c r="R48" s="130"/>
      <c r="S48" s="130"/>
      <c r="T48" s="130"/>
      <c r="U48" s="130"/>
      <c r="V48" s="130"/>
      <c r="W48" s="130"/>
      <c r="X48" s="130"/>
      <c r="Y48" s="12"/>
      <c r="Z48" s="12"/>
      <c r="AA48" s="130"/>
      <c r="AB48" s="130"/>
    </row>
    <row r="49" spans="1:28" x14ac:dyDescent="0.25">
      <c r="A49" s="130"/>
      <c r="B49" s="130"/>
      <c r="C49" s="130"/>
      <c r="D49" s="130"/>
      <c r="E49" s="130"/>
      <c r="F49" s="130"/>
      <c r="G49" s="130"/>
      <c r="H49" s="130"/>
      <c r="I49" s="130"/>
      <c r="J49" s="130"/>
      <c r="K49" s="130"/>
      <c r="L49" s="130"/>
      <c r="M49" s="130"/>
      <c r="N49" s="130"/>
      <c r="O49" s="130"/>
      <c r="P49" s="130"/>
      <c r="Q49" s="130"/>
      <c r="R49" s="130"/>
      <c r="S49" s="130"/>
      <c r="T49" s="130"/>
      <c r="U49" s="130"/>
      <c r="V49" s="130"/>
      <c r="W49" s="130"/>
      <c r="X49" s="130"/>
      <c r="Y49" s="12"/>
      <c r="Z49" s="12"/>
      <c r="AA49" s="130"/>
      <c r="AB49" s="130"/>
    </row>
    <row r="50" spans="1:28" x14ac:dyDescent="0.25">
      <c r="A50" s="130"/>
      <c r="B50" s="130"/>
      <c r="C50" s="130"/>
      <c r="D50" s="130"/>
      <c r="E50" s="130"/>
      <c r="F50" s="130"/>
      <c r="G50" s="130"/>
      <c r="H50" s="130"/>
      <c r="I50" s="130"/>
      <c r="J50" s="130"/>
      <c r="K50" s="130"/>
      <c r="L50" s="130"/>
      <c r="M50" s="130"/>
      <c r="N50" s="130"/>
      <c r="O50" s="130"/>
      <c r="P50" s="130"/>
      <c r="Q50" s="130"/>
      <c r="R50" s="130"/>
      <c r="S50" s="130"/>
      <c r="T50" s="130"/>
      <c r="U50" s="130"/>
      <c r="V50" s="130"/>
      <c r="W50" s="130"/>
      <c r="X50" s="130"/>
      <c r="Y50" s="12"/>
      <c r="Z50" s="12"/>
      <c r="AA50" s="130"/>
      <c r="AB50" s="130"/>
    </row>
    <row r="51" spans="1:28" x14ac:dyDescent="0.25">
      <c r="A51" s="130"/>
      <c r="B51" s="130"/>
      <c r="C51" s="130"/>
      <c r="D51" s="130"/>
      <c r="E51" s="130"/>
      <c r="F51" s="130"/>
      <c r="G51" s="130"/>
      <c r="H51" s="130"/>
      <c r="I51" s="130"/>
      <c r="J51" s="130"/>
      <c r="K51" s="130"/>
      <c r="L51" s="130"/>
      <c r="M51" s="130"/>
      <c r="N51" s="130"/>
      <c r="O51" s="130"/>
      <c r="P51" s="130"/>
      <c r="Q51" s="130"/>
      <c r="R51" s="130"/>
      <c r="S51" s="130"/>
      <c r="T51" s="130"/>
      <c r="U51" s="130"/>
      <c r="V51" s="130"/>
      <c r="W51" s="130"/>
      <c r="X51" s="130"/>
      <c r="Y51" s="12"/>
      <c r="Z51" s="12"/>
      <c r="AA51" s="130"/>
      <c r="AB51" s="130"/>
    </row>
    <row r="52" spans="1:28" x14ac:dyDescent="0.25">
      <c r="A52" s="130"/>
      <c r="B52" s="130"/>
      <c r="C52" s="130"/>
      <c r="D52" s="130"/>
      <c r="E52" s="130"/>
      <c r="F52" s="130"/>
      <c r="G52" s="130"/>
      <c r="H52" s="130"/>
      <c r="I52" s="130"/>
      <c r="J52" s="130"/>
      <c r="K52" s="130"/>
      <c r="L52" s="130"/>
      <c r="M52" s="130"/>
      <c r="N52" s="130"/>
      <c r="O52" s="130"/>
      <c r="P52" s="130"/>
      <c r="Q52" s="130"/>
      <c r="R52" s="130"/>
      <c r="S52" s="130"/>
      <c r="T52" s="130"/>
      <c r="U52" s="130"/>
      <c r="V52" s="130"/>
      <c r="W52" s="130"/>
      <c r="X52" s="130"/>
      <c r="Y52" s="12"/>
      <c r="Z52" s="12"/>
      <c r="AA52" s="130"/>
      <c r="AB52" s="130"/>
    </row>
    <row r="53" spans="1:28" x14ac:dyDescent="0.25">
      <c r="A53" s="130"/>
      <c r="B53" s="130"/>
      <c r="C53" s="130"/>
      <c r="D53" s="130"/>
      <c r="E53" s="130"/>
      <c r="F53" s="130"/>
      <c r="G53" s="130"/>
      <c r="H53" s="130"/>
      <c r="I53" s="130"/>
      <c r="J53" s="130"/>
      <c r="K53" s="130"/>
      <c r="L53" s="130"/>
      <c r="M53" s="130"/>
      <c r="N53" s="130"/>
      <c r="O53" s="130"/>
      <c r="P53" s="130"/>
      <c r="Q53" s="130"/>
      <c r="R53" s="130"/>
      <c r="S53" s="130"/>
      <c r="T53" s="130"/>
      <c r="U53" s="130"/>
      <c r="V53" s="130"/>
      <c r="W53" s="130"/>
      <c r="X53" s="130"/>
      <c r="Y53" s="12"/>
      <c r="Z53" s="12"/>
      <c r="AA53" s="130"/>
      <c r="AB53" s="130"/>
    </row>
    <row r="54" spans="1:28" x14ac:dyDescent="0.25">
      <c r="A54" s="130"/>
      <c r="B54" s="130"/>
      <c r="C54" s="130"/>
      <c r="D54" s="130"/>
      <c r="E54" s="130"/>
      <c r="F54" s="130"/>
      <c r="G54" s="130"/>
      <c r="H54" s="130"/>
      <c r="I54" s="130"/>
      <c r="J54" s="130"/>
      <c r="K54" s="130"/>
      <c r="L54" s="130"/>
      <c r="M54" s="130"/>
      <c r="N54" s="130"/>
      <c r="O54" s="130"/>
      <c r="P54" s="130"/>
      <c r="Q54" s="130"/>
      <c r="R54" s="130"/>
      <c r="S54" s="130"/>
      <c r="T54" s="130"/>
      <c r="U54" s="130"/>
      <c r="V54" s="130"/>
      <c r="W54" s="130"/>
      <c r="X54" s="130"/>
      <c r="Y54" s="12"/>
      <c r="Z54" s="12"/>
      <c r="AA54" s="130"/>
      <c r="AB54" s="130"/>
    </row>
    <row r="55" spans="1:28" x14ac:dyDescent="0.25">
      <c r="A55" s="130"/>
      <c r="B55" s="130"/>
      <c r="C55" s="130"/>
      <c r="D55" s="130"/>
      <c r="E55" s="130"/>
      <c r="F55" s="130"/>
      <c r="G55" s="130"/>
      <c r="H55" s="130"/>
      <c r="I55" s="130"/>
      <c r="J55" s="130"/>
      <c r="K55" s="130"/>
      <c r="L55" s="130"/>
      <c r="M55" s="130"/>
      <c r="N55" s="130"/>
      <c r="O55" s="130"/>
      <c r="P55" s="130"/>
      <c r="Q55" s="130"/>
      <c r="R55" s="130"/>
      <c r="S55" s="130"/>
      <c r="T55" s="130"/>
      <c r="U55" s="130"/>
      <c r="V55" s="130"/>
      <c r="W55" s="130"/>
      <c r="X55" s="130"/>
      <c r="Y55" s="12"/>
      <c r="Z55" s="12"/>
      <c r="AA55" s="130"/>
      <c r="AB55" s="130"/>
    </row>
  </sheetData>
  <mergeCells count="68">
    <mergeCell ref="AI35:AL36"/>
    <mergeCell ref="AI37:AJ37"/>
    <mergeCell ref="AK37:AL37"/>
    <mergeCell ref="D20:J20"/>
    <mergeCell ref="D21:J21"/>
    <mergeCell ref="AD35:AG36"/>
    <mergeCell ref="AD37:AE37"/>
    <mergeCell ref="AF37:AG37"/>
    <mergeCell ref="C36:X38"/>
    <mergeCell ref="AA1:AB55"/>
    <mergeCell ref="A1:B55"/>
    <mergeCell ref="F17:G17"/>
    <mergeCell ref="D22:J22"/>
    <mergeCell ref="D23:J23"/>
    <mergeCell ref="D24:J24"/>
    <mergeCell ref="C39:X55"/>
    <mergeCell ref="G7:H7"/>
    <mergeCell ref="J7:L7"/>
    <mergeCell ref="N7:O7"/>
    <mergeCell ref="Q7:S7"/>
    <mergeCell ref="G8:H8"/>
    <mergeCell ref="J8:L8"/>
    <mergeCell ref="N8:O8"/>
    <mergeCell ref="Q8:S8"/>
    <mergeCell ref="S29:V29"/>
    <mergeCell ref="O26:R26"/>
    <mergeCell ref="O27:R27"/>
    <mergeCell ref="O28:R28"/>
    <mergeCell ref="S26:V26"/>
    <mergeCell ref="S27:V27"/>
    <mergeCell ref="S28:V28"/>
    <mergeCell ref="J16:L16"/>
    <mergeCell ref="C1:X3"/>
    <mergeCell ref="AI18:AL18"/>
    <mergeCell ref="AI27:AL27"/>
    <mergeCell ref="AK28:AL28"/>
    <mergeCell ref="AK19:AL19"/>
    <mergeCell ref="F16:G16"/>
    <mergeCell ref="J17:L17"/>
    <mergeCell ref="AI2:AL2"/>
    <mergeCell ref="AK3:AL3"/>
    <mergeCell ref="AI10:AL10"/>
    <mergeCell ref="AI11:AK11"/>
    <mergeCell ref="AC8:AF8"/>
    <mergeCell ref="O25:R25"/>
    <mergeCell ref="S25:V25"/>
    <mergeCell ref="O16:V17"/>
    <mergeCell ref="O18:R19"/>
    <mergeCell ref="S18:V19"/>
    <mergeCell ref="Q20:R20"/>
    <mergeCell ref="O20:P20"/>
    <mergeCell ref="U20:V20"/>
    <mergeCell ref="S20:T20"/>
    <mergeCell ref="D25:J25"/>
    <mergeCell ref="D26:J26"/>
    <mergeCell ref="D27:J27"/>
    <mergeCell ref="D28:J28"/>
    <mergeCell ref="E31:J31"/>
    <mergeCell ref="E32:J32"/>
    <mergeCell ref="E33:J33"/>
    <mergeCell ref="O33:V34"/>
    <mergeCell ref="S30:V30"/>
    <mergeCell ref="S31:V31"/>
    <mergeCell ref="S32:V32"/>
    <mergeCell ref="O30:R30"/>
    <mergeCell ref="O31:R31"/>
    <mergeCell ref="O32:R32"/>
    <mergeCell ref="O29:R29"/>
  </mergeCells>
  <dataValidations count="1">
    <dataValidation type="list" allowBlank="1" showInputMessage="1" showErrorMessage="1" sqref="J17:L17" xr:uid="{00000000-0002-0000-0000-000000000000}">
      <formula1>"PLAT,TROT OBSTACLE"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x14ac:dyDescent="0.25">
      <c r="B2" s="5" t="s">
        <v>31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25">
      <c r="B3" s="5" t="s">
        <v>32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25">
      <c r="B4" s="5" t="s">
        <v>33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25">
      <c r="B5" s="5" t="s">
        <v>34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25">
      <c r="B6" s="5" t="s">
        <v>35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x14ac:dyDescent="0.25">
      <c r="B8" s="5" t="s">
        <v>36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25">
      <c r="B9" s="5" t="s">
        <v>37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25">
      <c r="B10" s="5" t="s">
        <v>38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25">
      <c r="B11" s="5" t="s">
        <v>39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25">
      <c r="B12" s="5" t="s">
        <v>40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x14ac:dyDescent="0.25">
      <c r="B14" s="5" t="s">
        <v>41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25">
      <c r="B15" s="5" t="s">
        <v>42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25">
      <c r="B16" s="5" t="s">
        <v>43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25">
      <c r="B17" s="5" t="s">
        <v>44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25">
      <c r="B19" s="5" t="s">
        <v>45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25">
      <c r="B20" s="5" t="s">
        <v>46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x14ac:dyDescent="0.25">
      <c r="B22" s="5" t="s">
        <v>47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x14ac:dyDescent="0.25">
      <c r="B23" s="5" t="s">
        <v>48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25">
      <c r="B24" s="5" t="s">
        <v>49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x14ac:dyDescent="0.25">
      <c r="B25" s="5" t="s">
        <v>50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25">
      <c r="B26" s="5" t="s">
        <v>51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25">
      <c r="B27" s="5" t="s">
        <v>52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x14ac:dyDescent="0.25">
      <c r="B29" s="5" t="s">
        <v>53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25">
      <c r="B30" s="5" t="s">
        <v>49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x14ac:dyDescent="0.25">
      <c r="B31" s="5" t="s">
        <v>50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25">
      <c r="B32" s="5" t="s">
        <v>54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25">
      <c r="B33" s="5" t="s">
        <v>55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2019-08-10T20:41:52Z</dcterms:modified>
</cp:coreProperties>
</file>