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ois\Desktop\"/>
    </mc:Choice>
  </mc:AlternateContent>
  <xr:revisionPtr revIDLastSave="0" documentId="13_ncr:1_{B2E5FF14-AB20-4C82-9688-F30B741D25DD}" xr6:coauthVersionLast="44" xr6:coauthVersionMax="44" xr10:uidLastSave="{00000000-0000-0000-0000-000000000000}"/>
  <bookViews>
    <workbookView xWindow="4560" yWindow="285" windowWidth="12780" windowHeight="14970" activeTab="1" xr2:uid="{00000000-000D-0000-FFFF-FFFF00000000}"/>
  </bookViews>
  <sheets>
    <sheet name="Modèle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K42" i="2" l="1"/>
  <c r="AK43" i="2"/>
  <c r="AK44" i="2"/>
  <c r="AK45" i="2"/>
  <c r="AK46" i="2"/>
  <c r="AK47" i="2"/>
  <c r="AK48" i="2"/>
  <c r="AK49" i="2"/>
  <c r="AK50" i="2"/>
  <c r="AK51" i="2"/>
  <c r="AK52" i="2"/>
  <c r="AK53" i="2"/>
  <c r="AK54" i="2"/>
  <c r="AK55" i="2"/>
  <c r="AK56" i="2"/>
  <c r="AK57" i="2"/>
  <c r="AK58" i="2"/>
  <c r="AK41" i="2"/>
  <c r="AD8" i="2"/>
  <c r="AD9" i="2"/>
  <c r="AD10" i="2"/>
  <c r="AD11" i="2"/>
  <c r="AD12" i="2"/>
  <c r="AD13" i="2"/>
  <c r="AD14" i="2"/>
  <c r="AD15" i="2"/>
  <c r="AD7" i="2"/>
  <c r="M6" i="2" l="1"/>
  <c r="N6" i="2"/>
  <c r="O6" i="2"/>
  <c r="P6" i="2"/>
  <c r="Q6" i="2"/>
  <c r="R6" i="2"/>
  <c r="M7" i="2"/>
  <c r="N7" i="2"/>
  <c r="O7" i="2"/>
  <c r="P7" i="2"/>
  <c r="Q7" i="2"/>
  <c r="R7" i="2"/>
  <c r="M8" i="2"/>
  <c r="N8" i="2"/>
  <c r="O8" i="2"/>
  <c r="P8" i="2"/>
  <c r="Q8" i="2"/>
  <c r="R8" i="2"/>
  <c r="M9" i="2"/>
  <c r="N9" i="2"/>
  <c r="O9" i="2"/>
  <c r="P9" i="2"/>
  <c r="Q9" i="2"/>
  <c r="R9" i="2"/>
  <c r="M10" i="2"/>
  <c r="N10" i="2"/>
  <c r="O10" i="2"/>
  <c r="P10" i="2"/>
  <c r="Q10" i="2"/>
  <c r="R10" i="2"/>
  <c r="M11" i="2"/>
  <c r="N11" i="2"/>
  <c r="O11" i="2"/>
  <c r="P11" i="2"/>
  <c r="Q11" i="2"/>
  <c r="R11" i="2"/>
  <c r="M12" i="2"/>
  <c r="N12" i="2"/>
  <c r="O12" i="2"/>
  <c r="P12" i="2"/>
  <c r="Q12" i="2"/>
  <c r="R12" i="2"/>
  <c r="M13" i="2"/>
  <c r="N13" i="2"/>
  <c r="O13" i="2"/>
  <c r="P13" i="2"/>
  <c r="Q13" i="2"/>
  <c r="R13" i="2"/>
  <c r="M14" i="2"/>
  <c r="N14" i="2"/>
  <c r="O14" i="2"/>
  <c r="P14" i="2"/>
  <c r="Q14" i="2"/>
  <c r="R14" i="2"/>
  <c r="M15" i="2"/>
  <c r="N15" i="2"/>
  <c r="O15" i="2"/>
  <c r="P15" i="2"/>
  <c r="Q15" i="2"/>
  <c r="R15" i="2"/>
  <c r="M16" i="2"/>
  <c r="N16" i="2"/>
  <c r="O16" i="2"/>
  <c r="P16" i="2"/>
  <c r="Q16" i="2"/>
  <c r="R16" i="2"/>
  <c r="M17" i="2"/>
  <c r="N17" i="2"/>
  <c r="O17" i="2"/>
  <c r="P17" i="2"/>
  <c r="Q17" i="2"/>
  <c r="R17" i="2"/>
  <c r="M18" i="2"/>
  <c r="N18" i="2"/>
  <c r="O18" i="2"/>
  <c r="P18" i="2"/>
  <c r="Q18" i="2"/>
  <c r="R18" i="2"/>
  <c r="M19" i="2"/>
  <c r="N19" i="2"/>
  <c r="O19" i="2"/>
  <c r="P19" i="2"/>
  <c r="Q19" i="2"/>
  <c r="R19" i="2"/>
  <c r="M20" i="2"/>
  <c r="N20" i="2"/>
  <c r="O20" i="2"/>
  <c r="P20" i="2"/>
  <c r="Q20" i="2"/>
  <c r="R20" i="2"/>
  <c r="M21" i="2"/>
  <c r="N21" i="2"/>
  <c r="O21" i="2"/>
  <c r="P21" i="2"/>
  <c r="Q21" i="2"/>
  <c r="R21" i="2"/>
  <c r="M22" i="2"/>
  <c r="N22" i="2"/>
  <c r="O22" i="2"/>
  <c r="P22" i="2"/>
  <c r="Q22" i="2"/>
  <c r="R22" i="2"/>
  <c r="N5" i="2"/>
  <c r="O5" i="2"/>
  <c r="P5" i="2"/>
  <c r="Q5" i="2"/>
  <c r="R5" i="2"/>
  <c r="M5" i="2"/>
  <c r="U6" i="2" l="1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5" i="2"/>
  <c r="S6" i="2" l="1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T22" i="2" l="1"/>
  <c r="T20" i="2"/>
  <c r="T18" i="2"/>
  <c r="T16" i="2"/>
  <c r="T14" i="2"/>
  <c r="T12" i="2"/>
  <c r="T10" i="2"/>
  <c r="T8" i="2"/>
  <c r="T6" i="2"/>
  <c r="T21" i="2"/>
  <c r="T19" i="2"/>
  <c r="T17" i="2"/>
  <c r="T15" i="2"/>
  <c r="T13" i="2"/>
  <c r="T11" i="2"/>
  <c r="T9" i="2"/>
  <c r="T7" i="2"/>
  <c r="S5" i="2"/>
  <c r="T5" i="2"/>
</calcChain>
</file>

<file path=xl/sharedStrings.xml><?xml version="1.0" encoding="utf-8"?>
<sst xmlns="http://schemas.openxmlformats.org/spreadsheetml/2006/main" count="99" uniqueCount="59">
  <si>
    <t>N°</t>
  </si>
  <si>
    <t>MUSIQUES</t>
  </si>
  <si>
    <t>ABS</t>
  </si>
  <si>
    <t>MUS</t>
  </si>
  <si>
    <t>COTES</t>
  </si>
  <si>
    <t>EXEMPLE POUR LE CALCUL</t>
  </si>
  <si>
    <t>MUS = 040330</t>
  </si>
  <si>
    <t>0=5</t>
  </si>
  <si>
    <t>(5-5)+(5-4)+(5-5)+(5-4)+(5-3)+(5-5)=4</t>
  </si>
  <si>
    <t>0+1+0+1+2+0=4</t>
  </si>
  <si>
    <t>MUS = 6053</t>
  </si>
  <si>
    <t>(5-5)+(5-5)+(5-5)+(5-3)=3</t>
  </si>
  <si>
    <t>MUS = 416233</t>
  </si>
  <si>
    <t>0+0+0+2=2</t>
  </si>
  <si>
    <t>(5-4)+(5-1)+(5-5)+(5-2)+(5-3)+(5-3)=12</t>
  </si>
  <si>
    <t>1+4+0+3+2+2=12</t>
  </si>
  <si>
    <t>Jouer le</t>
  </si>
  <si>
    <t>Jours</t>
  </si>
  <si>
    <t>Pmu</t>
  </si>
  <si>
    <t>Total</t>
  </si>
  <si>
    <t>Côtes</t>
  </si>
  <si>
    <t>Tableau pour la Saisie</t>
  </si>
  <si>
    <t>Tableau pour le Calcul</t>
  </si>
  <si>
    <t>Sélection finale</t>
  </si>
  <si>
    <t>Ecarts Et Selection de la presse</t>
  </si>
  <si>
    <t>Pourcentage</t>
  </si>
  <si>
    <t>Coefficient</t>
  </si>
  <si>
    <t>Derniere</t>
  </si>
  <si>
    <t>Réussite</t>
  </si>
  <si>
    <t>Derniere place % de réussite</t>
  </si>
  <si>
    <t>Place %</t>
  </si>
  <si>
    <t>des positions</t>
  </si>
  <si>
    <t>Place 1er</t>
  </si>
  <si>
    <t xml:space="preserve">0 ET AUTRE </t>
  </si>
  <si>
    <t>Analysez bien les 0 et sup a 4</t>
  </si>
  <si>
    <t xml:space="preserve">Les N° 1,2,3,4,5,6 ont un </t>
  </si>
  <si>
    <t>pourcentage de 63%</t>
  </si>
  <si>
    <t>Les 3 premiers favoris</t>
  </si>
  <si>
    <t>de la press 54%</t>
  </si>
  <si>
    <t>Cinq favoris de la presse 75%</t>
  </si>
  <si>
    <t>TOT</t>
  </si>
  <si>
    <t>TOTAL</t>
  </si>
  <si>
    <t>N° HORSE</t>
  </si>
  <si>
    <t>N° CLASSEMENT</t>
  </si>
  <si>
    <t>TRAINERS</t>
  </si>
  <si>
    <t>JOCKEYS</t>
  </si>
  <si>
    <t>RACING SYSTEM</t>
  </si>
  <si>
    <t>PARIS TURF</t>
  </si>
  <si>
    <t>Place 2éme</t>
  </si>
  <si>
    <t>Place 3éme</t>
  </si>
  <si>
    <t>Place 4éme</t>
  </si>
  <si>
    <t>NB</t>
  </si>
  <si>
    <t>CITES</t>
  </si>
  <si>
    <t>egale a 5</t>
  </si>
  <si>
    <t>COTE PROB</t>
  </si>
  <si>
    <t>On retient en priorité</t>
  </si>
  <si>
    <t xml:space="preserve">   Les numéros cités en 1ére colone ecart et sélection de la press</t>
  </si>
  <si>
    <t xml:space="preserve">   Qui ont une cote au moins egale a 5/1 </t>
  </si>
  <si>
    <t>FAV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</si>
</sst>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3F3F3F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2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EFCA4"/>
        <bgColor indexed="64"/>
      </patternFill>
    </fill>
    <fill>
      <patternFill patternType="solid">
        <fgColor rgb="FFFFC00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patternFill patternType="solid">
        <fgColor theme="0"/>
      </patternFill>
    </fill>
    <fill>
      <gradientFill degree="9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rgb="FF0F02B2"/>
        <bgColor indexed="64"/>
      </patternFill>
    </fill>
    <fill>
      <patternFill patternType="solid">
        <fgColor rgb="FF00FF00"/>
        <bgColor indexed="64"/>
      </patternFill>
    </fill>
  </fills>
  <borders count="6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 style="medium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medium">
        <color rgb="FF0000FF"/>
      </right>
      <top style="thick">
        <color rgb="FF0000FF"/>
      </top>
      <bottom/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/>
      <top/>
      <bottom style="medium">
        <color indexed="64"/>
      </bottom>
      <diagonal/>
    </border>
    <border>
      <left style="medium">
        <color rgb="FF0000FF"/>
      </left>
      <right/>
      <top/>
      <bottom/>
      <diagonal/>
    </border>
    <border>
      <left/>
      <right style="medium">
        <color rgb="FF0000FF"/>
      </right>
      <top/>
      <bottom/>
      <diagonal/>
    </border>
    <border>
      <left style="thick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thick">
        <color rgb="FF0000FF"/>
      </right>
      <top/>
      <bottom/>
      <diagonal/>
    </border>
    <border>
      <left style="thick">
        <color rgb="FF0000FF"/>
      </left>
      <right/>
      <top/>
      <bottom style="thin">
        <color indexed="64"/>
      </bottom>
      <diagonal/>
    </border>
    <border>
      <left style="medium">
        <color rgb="FF0000FF"/>
      </left>
      <right/>
      <top style="medium">
        <color theme="1"/>
      </top>
      <bottom style="medium">
        <color theme="1"/>
      </bottom>
      <diagonal/>
    </border>
    <border>
      <left/>
      <right style="medium">
        <color rgb="FF0000FF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ck">
        <color rgb="FF0000FF"/>
      </left>
      <right/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thick">
        <color rgb="FF0000FF"/>
      </right>
      <top/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  <border>
      <left/>
      <right style="thick">
        <color rgb="FF0000FF"/>
      </right>
      <top style="medium">
        <color rgb="FF0000FF"/>
      </top>
      <bottom style="medium">
        <color rgb="FF0000FF"/>
      </bottom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thick">
        <color rgb="FF0000FF"/>
      </left>
      <right/>
      <top style="thin">
        <color indexed="64"/>
      </top>
      <bottom style="thick">
        <color rgb="FF0000FF"/>
      </bottom>
      <diagonal/>
    </border>
    <border>
      <left style="medium">
        <color rgb="FF0000FF"/>
      </left>
      <right/>
      <top/>
      <bottom style="medium">
        <color theme="1"/>
      </bottom>
      <diagonal/>
    </border>
    <border>
      <left/>
      <right style="medium">
        <color rgb="FF0000FF"/>
      </right>
      <top/>
      <bottom style="medium">
        <color theme="1"/>
      </bottom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/>
      <diagonal/>
    </border>
    <border>
      <left style="thick">
        <color rgb="FF0000FF"/>
      </left>
      <right style="medium">
        <color rgb="FF0000FF"/>
      </right>
      <top/>
      <bottom style="medium">
        <color indexed="64"/>
      </bottom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FF"/>
      </left>
      <right/>
      <top style="medium">
        <color theme="1"/>
      </top>
      <bottom/>
      <diagonal/>
    </border>
    <border>
      <left/>
      <right style="medium">
        <color rgb="FF0000FF"/>
      </right>
      <top style="medium">
        <color theme="1"/>
      </top>
      <bottom/>
      <diagonal/>
    </border>
    <border>
      <left/>
      <right/>
      <top/>
      <bottom style="medium">
        <color theme="1"/>
      </bottom>
      <diagonal/>
    </border>
  </borders>
  <cellStyleXfs count="4">
    <xf numFmtId="0" fontId="0" fillId="0" borderId="0"/>
    <xf numFmtId="0" fontId="3" fillId="2" borderId="1" applyNumberFormat="0" applyAlignment="0" applyProtection="0"/>
    <xf numFmtId="0" fontId="1" fillId="3" borderId="2" applyNumberFormat="0" applyFont="0" applyAlignment="0" applyProtection="0"/>
    <xf numFmtId="0" fontId="12" fillId="0" borderId="0" applyNumberForma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center"/>
    </xf>
    <xf numFmtId="0" fontId="2" fillId="3" borderId="2" xfId="2" applyFont="1" applyAlignment="1">
      <alignment horizontal="center"/>
    </xf>
    <xf numFmtId="0" fontId="2" fillId="3" borderId="2" xfId="2" applyFont="1" applyAlignment="1">
      <alignment horizontal="center"/>
    </xf>
    <xf numFmtId="0" fontId="3" fillId="2" borderId="1" xfId="1" applyAlignment="1">
      <alignment horizontal="center"/>
    </xf>
    <xf numFmtId="0" fontId="7" fillId="13" borderId="3" xfId="1" applyFont="1" applyFill="1" applyBorder="1" applyAlignment="1">
      <alignment horizontal="center"/>
    </xf>
    <xf numFmtId="0" fontId="6" fillId="12" borderId="3" xfId="1" applyFont="1" applyFill="1" applyBorder="1" applyAlignment="1">
      <alignment horizontal="center"/>
    </xf>
    <xf numFmtId="0" fontId="6" fillId="5" borderId="3" xfId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6" fillId="6" borderId="12" xfId="1" applyFont="1" applyFill="1" applyBorder="1" applyAlignment="1">
      <alignment horizontal="center"/>
    </xf>
    <xf numFmtId="0" fontId="8" fillId="5" borderId="13" xfId="1" applyFont="1" applyFill="1" applyBorder="1" applyAlignment="1">
      <alignment horizontal="center"/>
    </xf>
    <xf numFmtId="0" fontId="6" fillId="6" borderId="14" xfId="1" applyFont="1" applyFill="1" applyBorder="1" applyAlignment="1">
      <alignment horizontal="center"/>
    </xf>
    <xf numFmtId="0" fontId="7" fillId="13" borderId="15" xfId="1" applyFont="1" applyFill="1" applyBorder="1" applyAlignment="1">
      <alignment horizontal="center"/>
    </xf>
    <xf numFmtId="0" fontId="6" fillId="12" borderId="15" xfId="1" applyFont="1" applyFill="1" applyBorder="1" applyAlignment="1">
      <alignment horizontal="center"/>
    </xf>
    <xf numFmtId="0" fontId="6" fillId="5" borderId="15" xfId="1" applyFont="1" applyFill="1" applyBorder="1" applyAlignment="1">
      <alignment horizontal="center"/>
    </xf>
    <xf numFmtId="0" fontId="8" fillId="5" borderId="16" xfId="1" applyFont="1" applyFill="1" applyBorder="1" applyAlignment="1">
      <alignment horizontal="center"/>
    </xf>
    <xf numFmtId="0" fontId="7" fillId="13" borderId="17" xfId="1" applyFont="1" applyFill="1" applyBorder="1" applyAlignment="1">
      <alignment horizontal="center"/>
    </xf>
    <xf numFmtId="0" fontId="6" fillId="12" borderId="17" xfId="1" applyFont="1" applyFill="1" applyBorder="1" applyAlignment="1">
      <alignment horizontal="center"/>
    </xf>
    <xf numFmtId="0" fontId="6" fillId="5" borderId="17" xfId="1" applyFont="1" applyFill="1" applyBorder="1" applyAlignment="1">
      <alignment horizontal="center"/>
    </xf>
    <xf numFmtId="0" fontId="8" fillId="5" borderId="18" xfId="1" applyFont="1" applyFill="1" applyBorder="1" applyAlignment="1">
      <alignment horizontal="center"/>
    </xf>
    <xf numFmtId="0" fontId="6" fillId="6" borderId="20" xfId="1" applyFont="1" applyFill="1" applyBorder="1" applyAlignment="1">
      <alignment horizontal="center"/>
    </xf>
    <xf numFmtId="0" fontId="4" fillId="3" borderId="19" xfId="2" applyFont="1" applyBorder="1" applyAlignment="1">
      <alignment horizontal="center"/>
    </xf>
    <xf numFmtId="0" fontId="4" fillId="11" borderId="3" xfId="2" applyFont="1" applyFill="1" applyBorder="1" applyAlignment="1">
      <alignment horizontal="center"/>
    </xf>
    <xf numFmtId="0" fontId="4" fillId="9" borderId="3" xfId="2" applyFont="1" applyFill="1" applyBorder="1" applyAlignment="1">
      <alignment horizontal="center"/>
    </xf>
    <xf numFmtId="0" fontId="4" fillId="3" borderId="3" xfId="2" applyFont="1" applyBorder="1" applyAlignment="1">
      <alignment horizontal="center"/>
    </xf>
    <xf numFmtId="0" fontId="4" fillId="3" borderId="10" xfId="2" applyFont="1" applyBorder="1" applyAlignment="1">
      <alignment horizontal="center"/>
    </xf>
    <xf numFmtId="0" fontId="4" fillId="3" borderId="4" xfId="2" applyFont="1" applyBorder="1" applyAlignment="1">
      <alignment horizontal="center"/>
    </xf>
    <xf numFmtId="0" fontId="5" fillId="4" borderId="21" xfId="2" applyFont="1" applyFill="1" applyBorder="1" applyAlignment="1">
      <alignment horizontal="center"/>
    </xf>
    <xf numFmtId="0" fontId="5" fillId="4" borderId="22" xfId="2" applyFont="1" applyFill="1" applyBorder="1" applyAlignment="1">
      <alignment horizontal="center"/>
    </xf>
    <xf numFmtId="0" fontId="5" fillId="4" borderId="23" xfId="2" applyFont="1" applyFill="1" applyBorder="1" applyAlignment="1">
      <alignment horizontal="center"/>
    </xf>
    <xf numFmtId="0" fontId="0" fillId="5" borderId="0" xfId="0" applyFill="1"/>
    <xf numFmtId="0" fontId="4" fillId="16" borderId="25" xfId="2" applyFont="1" applyFill="1" applyBorder="1" applyAlignment="1">
      <alignment horizontal="center"/>
    </xf>
    <xf numFmtId="0" fontId="4" fillId="16" borderId="31" xfId="2" applyFont="1" applyFill="1" applyBorder="1" applyAlignment="1">
      <alignment horizontal="center"/>
    </xf>
    <xf numFmtId="0" fontId="0" fillId="5" borderId="34" xfId="0" applyFill="1" applyBorder="1" applyAlignment="1">
      <alignment horizontal="center" vertical="center"/>
    </xf>
    <xf numFmtId="0" fontId="0" fillId="4" borderId="0" xfId="0" applyFill="1"/>
    <xf numFmtId="9" fontId="0" fillId="5" borderId="35" xfId="0" applyNumberFormat="1" applyFill="1" applyBorder="1" applyAlignment="1">
      <alignment horizontal="center" vertical="center"/>
    </xf>
    <xf numFmtId="0" fontId="5" fillId="19" borderId="36" xfId="1" applyFont="1" applyFill="1" applyBorder="1" applyAlignment="1">
      <alignment horizontal="center"/>
    </xf>
    <xf numFmtId="0" fontId="5" fillId="19" borderId="40" xfId="1" applyFont="1" applyFill="1" applyBorder="1" applyAlignment="1">
      <alignment horizontal="center"/>
    </xf>
    <xf numFmtId="9" fontId="0" fillId="5" borderId="41" xfId="0" applyNumberFormat="1" applyFill="1" applyBorder="1" applyAlignment="1">
      <alignment horizontal="center" vertical="center"/>
    </xf>
    <xf numFmtId="0" fontId="5" fillId="19" borderId="40" xfId="1" applyFont="1" applyFill="1" applyBorder="1" applyAlignment="1">
      <alignment horizontal="center" vertical="center"/>
    </xf>
    <xf numFmtId="0" fontId="5" fillId="19" borderId="50" xfId="1" applyFont="1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2" fillId="3" borderId="2" xfId="2" applyFont="1" applyAlignment="1">
      <alignment horizontal="center"/>
    </xf>
    <xf numFmtId="0" fontId="0" fillId="5" borderId="37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11" borderId="44" xfId="0" applyFill="1" applyBorder="1" applyAlignment="1">
      <alignment horizontal="center"/>
    </xf>
    <xf numFmtId="0" fontId="0" fillId="11" borderId="45" xfId="0" applyFill="1" applyBorder="1" applyAlignment="1">
      <alignment horizontal="center"/>
    </xf>
    <xf numFmtId="0" fontId="0" fillId="11" borderId="46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5" borderId="46" xfId="0" applyFill="1" applyBorder="1" applyAlignment="1">
      <alignment horizontal="center"/>
    </xf>
    <xf numFmtId="0" fontId="0" fillId="5" borderId="47" xfId="0" applyFill="1" applyBorder="1" applyAlignment="1">
      <alignment horizontal="center"/>
    </xf>
    <xf numFmtId="0" fontId="0" fillId="5" borderId="48" xfId="0" applyFill="1" applyBorder="1" applyAlignment="1">
      <alignment horizontal="center"/>
    </xf>
    <xf numFmtId="0" fontId="0" fillId="5" borderId="49" xfId="0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0" borderId="5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center"/>
    </xf>
    <xf numFmtId="0" fontId="4" fillId="8" borderId="24" xfId="2" applyFont="1" applyFill="1" applyBorder="1" applyAlignment="1">
      <alignment horizontal="center"/>
    </xf>
    <xf numFmtId="0" fontId="4" fillId="8" borderId="3" xfId="2" applyFont="1" applyFill="1" applyBorder="1" applyAlignment="1">
      <alignment horizontal="center"/>
    </xf>
    <xf numFmtId="0" fontId="6" fillId="14" borderId="4" xfId="0" applyFont="1" applyFill="1" applyBorder="1" applyAlignment="1">
      <alignment horizontal="center"/>
    </xf>
    <xf numFmtId="0" fontId="6" fillId="14" borderId="8" xfId="0" applyFont="1" applyFill="1" applyBorder="1" applyAlignment="1">
      <alignment horizontal="center"/>
    </xf>
    <xf numFmtId="0" fontId="6" fillId="14" borderId="9" xfId="0" applyFont="1" applyFill="1" applyBorder="1" applyAlignment="1">
      <alignment horizontal="center"/>
    </xf>
    <xf numFmtId="0" fontId="0" fillId="17" borderId="26" xfId="0" applyFill="1" applyBorder="1" applyAlignment="1">
      <alignment horizontal="center"/>
    </xf>
    <xf numFmtId="0" fontId="0" fillId="17" borderId="28" xfId="0" applyFill="1" applyBorder="1" applyAlignment="1">
      <alignment horizontal="center"/>
    </xf>
    <xf numFmtId="0" fontId="0" fillId="17" borderId="32" xfId="0" applyFill="1" applyBorder="1" applyAlignment="1">
      <alignment horizontal="center"/>
    </xf>
    <xf numFmtId="0" fontId="0" fillId="17" borderId="33" xfId="0" applyFill="1" applyBorder="1" applyAlignment="1">
      <alignment horizontal="center"/>
    </xf>
    <xf numFmtId="0" fontId="11" fillId="4" borderId="25" xfId="0" applyFont="1" applyFill="1" applyBorder="1" applyAlignment="1">
      <alignment horizontal="center"/>
    </xf>
    <xf numFmtId="0" fontId="11" fillId="4" borderId="29" xfId="0" applyFont="1" applyFill="1" applyBorder="1" applyAlignment="1">
      <alignment horizontal="center"/>
    </xf>
    <xf numFmtId="0" fontId="11" fillId="4" borderId="30" xfId="0" applyFont="1" applyFill="1" applyBorder="1" applyAlignment="1">
      <alignment horizontal="center"/>
    </xf>
    <xf numFmtId="0" fontId="10" fillId="4" borderId="25" xfId="0" applyFont="1" applyFill="1" applyBorder="1" applyAlignment="1">
      <alignment horizontal="center"/>
    </xf>
    <xf numFmtId="0" fontId="10" fillId="4" borderId="29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0" fillId="11" borderId="42" xfId="0" applyFill="1" applyBorder="1" applyAlignment="1">
      <alignment horizontal="center"/>
    </xf>
    <xf numFmtId="0" fontId="0" fillId="11" borderId="27" xfId="0" applyFill="1" applyBorder="1" applyAlignment="1">
      <alignment horizontal="center"/>
    </xf>
    <xf numFmtId="0" fontId="0" fillId="11" borderId="43" xfId="0" applyFill="1" applyBorder="1" applyAlignment="1">
      <alignment horizontal="center"/>
    </xf>
    <xf numFmtId="0" fontId="0" fillId="11" borderId="37" xfId="0" applyFill="1" applyBorder="1" applyAlignment="1">
      <alignment horizontal="center"/>
    </xf>
    <xf numFmtId="0" fontId="0" fillId="11" borderId="38" xfId="0" applyFill="1" applyBorder="1" applyAlignment="1">
      <alignment horizontal="center"/>
    </xf>
    <xf numFmtId="0" fontId="10" fillId="18" borderId="32" xfId="0" applyFont="1" applyFill="1" applyBorder="1" applyAlignment="1">
      <alignment horizontal="center"/>
    </xf>
    <xf numFmtId="0" fontId="10" fillId="18" borderId="33" xfId="0" applyFont="1" applyFill="1" applyBorder="1" applyAlignment="1">
      <alignment horizontal="center"/>
    </xf>
    <xf numFmtId="0" fontId="0" fillId="17" borderId="0" xfId="0" applyFill="1" applyAlignment="1">
      <alignment horizontal="center"/>
    </xf>
    <xf numFmtId="0" fontId="0" fillId="17" borderId="27" xfId="0" applyFill="1" applyBorder="1" applyAlignment="1">
      <alignment horizontal="center"/>
    </xf>
    <xf numFmtId="0" fontId="10" fillId="18" borderId="27" xfId="0" applyFont="1" applyFill="1" applyBorder="1" applyAlignment="1">
      <alignment horizontal="center" vertical="center"/>
    </xf>
    <xf numFmtId="0" fontId="10" fillId="18" borderId="0" xfId="0" applyFont="1" applyFill="1" applyAlignment="1">
      <alignment horizontal="center" vertical="center"/>
    </xf>
    <xf numFmtId="0" fontId="10" fillId="18" borderId="26" xfId="0" applyFont="1" applyFill="1" applyBorder="1" applyAlignment="1">
      <alignment horizontal="center"/>
    </xf>
    <xf numFmtId="0" fontId="10" fillId="18" borderId="28" xfId="0" applyFont="1" applyFill="1" applyBorder="1" applyAlignment="1">
      <alignment horizontal="center"/>
    </xf>
    <xf numFmtId="0" fontId="13" fillId="15" borderId="0" xfId="3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5" borderId="36" xfId="1" applyFont="1" applyFill="1" applyBorder="1" applyAlignment="1">
      <alignment horizontal="center"/>
    </xf>
    <xf numFmtId="164" fontId="0" fillId="5" borderId="37" xfId="0" applyNumberFormat="1" applyFill="1" applyBorder="1" applyAlignment="1">
      <alignment horizontal="center"/>
    </xf>
    <xf numFmtId="164" fontId="0" fillId="5" borderId="38" xfId="0" applyNumberFormat="1" applyFill="1" applyBorder="1" applyAlignment="1">
      <alignment horizontal="center"/>
    </xf>
    <xf numFmtId="0" fontId="0" fillId="17" borderId="26" xfId="0" applyFill="1" applyBorder="1" applyAlignment="1">
      <alignment horizontal="center" vertical="center"/>
    </xf>
    <xf numFmtId="0" fontId="0" fillId="17" borderId="28" xfId="0" applyFill="1" applyBorder="1" applyAlignment="1">
      <alignment horizontal="center" vertical="center"/>
    </xf>
    <xf numFmtId="0" fontId="0" fillId="17" borderId="51" xfId="0" applyFill="1" applyBorder="1" applyAlignment="1">
      <alignment horizontal="center" vertical="center"/>
    </xf>
    <xf numFmtId="0" fontId="0" fillId="17" borderId="52" xfId="0" applyFill="1" applyBorder="1" applyAlignment="1">
      <alignment horizontal="center" vertical="center"/>
    </xf>
    <xf numFmtId="0" fontId="4" fillId="16" borderId="53" xfId="2" applyFont="1" applyFill="1" applyBorder="1" applyAlignment="1">
      <alignment horizontal="center" vertical="center"/>
    </xf>
    <xf numFmtId="0" fontId="4" fillId="16" borderId="54" xfId="2" applyFont="1" applyFill="1" applyBorder="1" applyAlignment="1">
      <alignment horizontal="center" vertical="center"/>
    </xf>
    <xf numFmtId="0" fontId="0" fillId="5" borderId="47" xfId="0" applyFill="1" applyBorder="1"/>
    <xf numFmtId="0" fontId="0" fillId="5" borderId="48" xfId="0" applyFill="1" applyBorder="1"/>
    <xf numFmtId="0" fontId="0" fillId="5" borderId="49" xfId="0" applyFill="1" applyBorder="1"/>
    <xf numFmtId="0" fontId="0" fillId="5" borderId="56" xfId="0" applyFill="1" applyBorder="1"/>
    <xf numFmtId="0" fontId="14" fillId="5" borderId="55" xfId="0" applyFont="1" applyFill="1" applyBorder="1"/>
    <xf numFmtId="0" fontId="0" fillId="5" borderId="0" xfId="0" applyFill="1" applyBorder="1"/>
    <xf numFmtId="0" fontId="15" fillId="18" borderId="42" xfId="0" applyFont="1" applyFill="1" applyBorder="1" applyAlignment="1">
      <alignment horizontal="center" vertical="center"/>
    </xf>
    <xf numFmtId="0" fontId="16" fillId="18" borderId="27" xfId="0" applyFont="1" applyFill="1" applyBorder="1" applyAlignment="1">
      <alignment horizontal="center" vertical="center"/>
    </xf>
    <xf numFmtId="0" fontId="16" fillId="18" borderId="43" xfId="0" applyFont="1" applyFill="1" applyBorder="1" applyAlignment="1">
      <alignment horizontal="center" vertical="center"/>
    </xf>
    <xf numFmtId="0" fontId="17" fillId="15" borderId="57" xfId="0" applyFont="1" applyFill="1" applyBorder="1" applyAlignment="1">
      <alignment horizontal="center"/>
    </xf>
    <xf numFmtId="0" fontId="17" fillId="15" borderId="57" xfId="0" applyFont="1" applyFill="1" applyBorder="1" applyAlignment="1">
      <alignment horizontal="center" vertical="center"/>
    </xf>
    <xf numFmtId="164" fontId="0" fillId="20" borderId="37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0" fontId="0" fillId="18" borderId="58" xfId="0" applyFill="1" applyBorder="1" applyAlignment="1">
      <alignment horizontal="center"/>
    </xf>
    <xf numFmtId="0" fontId="0" fillId="18" borderId="57" xfId="0" applyFill="1" applyBorder="1" applyAlignment="1">
      <alignment horizontal="center"/>
    </xf>
    <xf numFmtId="0" fontId="0" fillId="18" borderId="59" xfId="0" applyFill="1" applyBorder="1" applyAlignment="1">
      <alignment horizontal="center"/>
    </xf>
    <xf numFmtId="0" fontId="0" fillId="18" borderId="32" xfId="0" applyFill="1" applyBorder="1" applyAlignment="1">
      <alignment horizontal="center"/>
    </xf>
    <xf numFmtId="0" fontId="0" fillId="18" borderId="0" xfId="0" applyFill="1" applyBorder="1" applyAlignment="1">
      <alignment horizontal="center"/>
    </xf>
    <xf numFmtId="0" fontId="0" fillId="18" borderId="33" xfId="0" applyFill="1" applyBorder="1" applyAlignment="1">
      <alignment horizontal="center"/>
    </xf>
    <xf numFmtId="0" fontId="0" fillId="18" borderId="51" xfId="0" applyFill="1" applyBorder="1" applyAlignment="1">
      <alignment horizontal="center"/>
    </xf>
    <xf numFmtId="0" fontId="0" fillId="18" borderId="60" xfId="0" applyFill="1" applyBorder="1" applyAlignment="1">
      <alignment horizontal="center"/>
    </xf>
    <xf numFmtId="0" fontId="0" fillId="18" borderId="52" xfId="0" applyFill="1" applyBorder="1" applyAlignment="1">
      <alignment horizontal="center"/>
    </xf>
  </cellXfs>
  <cellStyles count="4">
    <cellStyle name="Calcul" xfId="1" builtinId="22"/>
    <cellStyle name="Lien hypertexte" xfId="3" builtinId="8"/>
    <cellStyle name="Normal" xfId="0" builtinId="0"/>
    <cellStyle name="Note" xfId="2" builtinId="10"/>
  </cellStyles>
  <dxfs count="0"/>
  <tableStyles count="0" defaultTableStyle="TableStyleMedium2" defaultPivotStyle="PivotStyleLight16"/>
  <colors>
    <mruColors>
      <color rgb="FF00FF00"/>
      <color rgb="FF00FF99"/>
      <color rgb="FF0000FF"/>
      <color rgb="FF5CC9FA"/>
      <color rgb="FFFEFCA4"/>
      <color rgb="FFFDF8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png"/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22</xdr:row>
          <xdr:rowOff>161925</xdr:rowOff>
        </xdr:from>
        <xdr:to>
          <xdr:col>26</xdr:col>
          <xdr:colOff>47625</xdr:colOff>
          <xdr:row>24</xdr:row>
          <xdr:rowOff>182096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25</xdr:row>
          <xdr:rowOff>95250</xdr:rowOff>
        </xdr:from>
        <xdr:to>
          <xdr:col>26</xdr:col>
          <xdr:colOff>47625</xdr:colOff>
          <xdr:row>27</xdr:row>
          <xdr:rowOff>171450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44</xdr:col>
      <xdr:colOff>44825</xdr:colOff>
      <xdr:row>5</xdr:row>
      <xdr:rowOff>22413</xdr:rowOff>
    </xdr:from>
    <xdr:to>
      <xdr:col>45</xdr:col>
      <xdr:colOff>156883</xdr:colOff>
      <xdr:row>12</xdr:row>
      <xdr:rowOff>44824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rot="20192433">
          <a:off x="13170275" y="7547163"/>
          <a:ext cx="340658" cy="1403536"/>
        </a:xfrm>
        <a:prstGeom prst="downArrow">
          <a:avLst/>
        </a:prstGeom>
        <a:solidFill>
          <a:srgbClr val="FF0000"/>
        </a:solidFill>
        <a:ln w="38100"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44</xdr:col>
      <xdr:colOff>268940</xdr:colOff>
      <xdr:row>38</xdr:row>
      <xdr:rowOff>67235</xdr:rowOff>
    </xdr:from>
    <xdr:to>
      <xdr:col>50</xdr:col>
      <xdr:colOff>314324</xdr:colOff>
      <xdr:row>58</xdr:row>
      <xdr:rowOff>189379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00411" y="7586382"/>
          <a:ext cx="5267325" cy="4133850"/>
        </a:xfrm>
        <a:prstGeom prst="rect">
          <a:avLst/>
        </a:prstGeom>
      </xdr:spPr>
    </xdr:pic>
    <xdr:clientData/>
  </xdr:twoCellAnchor>
  <xdr:twoCellAnchor>
    <xdr:from>
      <xdr:col>40</xdr:col>
      <xdr:colOff>201706</xdr:colOff>
      <xdr:row>0</xdr:row>
      <xdr:rowOff>33618</xdr:rowOff>
    </xdr:from>
    <xdr:to>
      <xdr:col>45</xdr:col>
      <xdr:colOff>1882588</xdr:colOff>
      <xdr:row>4</xdr:row>
      <xdr:rowOff>67235</xdr:rowOff>
    </xdr:to>
    <xdr:sp macro="" textlink="">
      <xdr:nvSpPr>
        <xdr:cNvPr id="9" name="Flèche : courbe vers le ba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2819530" y="33618"/>
          <a:ext cx="3697940" cy="840441"/>
        </a:xfrm>
        <a:prstGeom prst="curvedDownArrow">
          <a:avLst/>
        </a:prstGeom>
        <a:solidFill>
          <a:srgbClr val="FF0000"/>
        </a:solidFill>
        <a:ln w="285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27</xdr:col>
      <xdr:colOff>214315</xdr:colOff>
      <xdr:row>24</xdr:row>
      <xdr:rowOff>168090</xdr:rowOff>
    </xdr:from>
    <xdr:to>
      <xdr:col>28</xdr:col>
      <xdr:colOff>201706</xdr:colOff>
      <xdr:row>27</xdr:row>
      <xdr:rowOff>168091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54807">
          <a:off x="7229197" y="5087472"/>
          <a:ext cx="749391" cy="582707"/>
        </a:xfrm>
        <a:prstGeom prst="rect">
          <a:avLst/>
        </a:prstGeom>
      </xdr:spPr>
    </xdr:pic>
    <xdr:clientData/>
  </xdr:twoCellAnchor>
  <xdr:twoCellAnchor editAs="oneCell">
    <xdr:from>
      <xdr:col>29</xdr:col>
      <xdr:colOff>22412</xdr:colOff>
      <xdr:row>18</xdr:row>
      <xdr:rowOff>33618</xdr:rowOff>
    </xdr:from>
    <xdr:to>
      <xdr:col>44</xdr:col>
      <xdr:colOff>11205</xdr:colOff>
      <xdr:row>36</xdr:row>
      <xdr:rowOff>129750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2706" y="3720353"/>
          <a:ext cx="6039970" cy="3749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rance-galop.com/fr/hommes-chevaux/classements" TargetMode="External"/><Relationship Id="rId13" Type="http://schemas.openxmlformats.org/officeDocument/2006/relationships/control" Target="../activeX/activeX1.xml"/><Relationship Id="rId3" Type="http://schemas.openxmlformats.org/officeDocument/2006/relationships/hyperlink" Target="http://www.france-galop.com/fr/hommes-chevaux/classements" TargetMode="External"/><Relationship Id="rId7" Type="http://schemas.openxmlformats.org/officeDocument/2006/relationships/hyperlink" Target="http://www.france-galop.com/fr/hommes-chevaux/classements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://www.france-galop.com/fr/hommes-chevaux/classements" TargetMode="External"/><Relationship Id="rId16" Type="http://schemas.openxmlformats.org/officeDocument/2006/relationships/image" Target="../media/image2.emf"/><Relationship Id="rId1" Type="http://schemas.openxmlformats.org/officeDocument/2006/relationships/hyperlink" Target="http://www.france-galop.com/fr/hommes-chevaux/classements" TargetMode="External"/><Relationship Id="rId6" Type="http://schemas.openxmlformats.org/officeDocument/2006/relationships/hyperlink" Target="http://www.france-galop.com/fr/hommes-chevaux/classements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://www.france-galop.com/fr/hommes-chevaux/classements" TargetMode="External"/><Relationship Id="rId15" Type="http://schemas.openxmlformats.org/officeDocument/2006/relationships/control" Target="../activeX/activeX2.xm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france-galop.com/fr/hommes-chevaux/classements" TargetMode="External"/><Relationship Id="rId9" Type="http://schemas.openxmlformats.org/officeDocument/2006/relationships/hyperlink" Target="http://www.paris-turf.com/nos-offres-d-abonnements" TargetMode="External"/><Relationship Id="rId1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U31"/>
  <sheetViews>
    <sheetView workbookViewId="0">
      <selection activeCell="L24" sqref="L24"/>
    </sheetView>
  </sheetViews>
  <sheetFormatPr baseColWidth="10" defaultRowHeight="15" x14ac:dyDescent="0.25"/>
  <cols>
    <col min="2" max="7" width="2.85546875" customWidth="1"/>
    <col min="13" max="18" width="2.85546875" customWidth="1"/>
  </cols>
  <sheetData>
    <row r="1" spans="1:21" x14ac:dyDescent="0.25">
      <c r="A1" s="2" t="s">
        <v>0</v>
      </c>
      <c r="B1" s="49" t="s">
        <v>1</v>
      </c>
      <c r="C1" s="49"/>
      <c r="D1" s="49"/>
      <c r="E1" s="49"/>
      <c r="F1" s="49"/>
      <c r="G1" s="49"/>
      <c r="H1" s="2" t="s">
        <v>2</v>
      </c>
      <c r="I1" s="2" t="s">
        <v>3</v>
      </c>
      <c r="J1" s="2" t="s">
        <v>4</v>
      </c>
      <c r="K1" s="1"/>
      <c r="M1" s="49" t="s">
        <v>1</v>
      </c>
      <c r="N1" s="49"/>
      <c r="O1" s="49"/>
      <c r="P1" s="49"/>
      <c r="Q1" s="49"/>
      <c r="R1" s="49"/>
      <c r="S1" s="3" t="s">
        <v>2</v>
      </c>
      <c r="T1" s="3" t="s">
        <v>3</v>
      </c>
      <c r="U1" s="3" t="s">
        <v>4</v>
      </c>
    </row>
    <row r="2" spans="1:21" x14ac:dyDescent="0.25">
      <c r="A2" s="4">
        <v>1</v>
      </c>
      <c r="B2" s="4">
        <v>0</v>
      </c>
      <c r="C2" s="4">
        <v>3</v>
      </c>
      <c r="D2" s="4">
        <v>0</v>
      </c>
      <c r="E2" s="4">
        <v>0</v>
      </c>
      <c r="F2" s="4">
        <v>0</v>
      </c>
      <c r="G2" s="4">
        <v>0</v>
      </c>
      <c r="H2" s="4">
        <v>4</v>
      </c>
      <c r="I2" s="4">
        <v>2</v>
      </c>
      <c r="J2" s="4">
        <v>4.5</v>
      </c>
      <c r="L2" s="4">
        <v>8</v>
      </c>
      <c r="M2" s="4">
        <v>1</v>
      </c>
      <c r="N2" s="4">
        <v>4</v>
      </c>
      <c r="O2" s="4">
        <v>0</v>
      </c>
      <c r="P2" s="4">
        <v>7</v>
      </c>
      <c r="Q2" s="4">
        <v>0</v>
      </c>
      <c r="R2" s="4">
        <v>6</v>
      </c>
      <c r="S2" s="4">
        <v>10</v>
      </c>
      <c r="T2" s="4">
        <v>5</v>
      </c>
      <c r="U2" s="4">
        <v>4</v>
      </c>
    </row>
    <row r="3" spans="1:21" x14ac:dyDescent="0.2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L3" s="4">
        <v>14</v>
      </c>
      <c r="M3" s="4">
        <v>4</v>
      </c>
      <c r="N3" s="4">
        <v>6</v>
      </c>
      <c r="O3" s="4">
        <v>2</v>
      </c>
      <c r="P3" s="4">
        <v>5</v>
      </c>
      <c r="Q3" s="4">
        <v>6</v>
      </c>
      <c r="R3" s="4">
        <v>5</v>
      </c>
      <c r="S3" s="4">
        <v>92</v>
      </c>
      <c r="T3" s="4">
        <v>4</v>
      </c>
      <c r="U3" s="4">
        <v>16</v>
      </c>
    </row>
    <row r="4" spans="1:21" x14ac:dyDescent="0.2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L4" s="4">
        <v>12</v>
      </c>
      <c r="M4" s="4">
        <v>6</v>
      </c>
      <c r="N4" s="4">
        <v>7</v>
      </c>
      <c r="O4" s="4">
        <v>9</v>
      </c>
      <c r="P4" s="4">
        <v>5</v>
      </c>
      <c r="Q4" s="4">
        <v>3</v>
      </c>
      <c r="R4" s="4">
        <v>4</v>
      </c>
      <c r="S4" s="4">
        <v>8</v>
      </c>
      <c r="T4" s="4">
        <v>3</v>
      </c>
      <c r="U4" s="4">
        <v>8</v>
      </c>
    </row>
    <row r="5" spans="1:21" x14ac:dyDescent="0.25">
      <c r="A5" s="4">
        <v>4</v>
      </c>
      <c r="B5" s="4">
        <v>9</v>
      </c>
      <c r="C5" s="4">
        <v>0</v>
      </c>
      <c r="D5" s="4">
        <v>9</v>
      </c>
      <c r="E5" s="4">
        <v>2</v>
      </c>
      <c r="F5" s="4">
        <v>0</v>
      </c>
      <c r="G5" s="4">
        <v>0</v>
      </c>
      <c r="H5" s="4">
        <v>36</v>
      </c>
      <c r="I5" s="4">
        <v>3</v>
      </c>
      <c r="J5" s="4">
        <v>8</v>
      </c>
      <c r="L5" s="4">
        <v>4</v>
      </c>
      <c r="M5" s="4">
        <v>9</v>
      </c>
      <c r="N5" s="4">
        <v>0</v>
      </c>
      <c r="O5" s="4">
        <v>9</v>
      </c>
      <c r="P5" s="4">
        <v>2</v>
      </c>
      <c r="Q5" s="4">
        <v>0</v>
      </c>
      <c r="R5" s="4">
        <v>0</v>
      </c>
      <c r="S5" s="4">
        <v>36</v>
      </c>
      <c r="T5" s="4">
        <v>3</v>
      </c>
      <c r="U5" s="4">
        <v>8</v>
      </c>
    </row>
    <row r="6" spans="1:21" x14ac:dyDescent="0.25">
      <c r="A6" s="4">
        <v>5</v>
      </c>
      <c r="B6" s="4">
        <v>4</v>
      </c>
      <c r="C6" s="4">
        <v>4</v>
      </c>
      <c r="D6" s="4">
        <v>0</v>
      </c>
      <c r="E6" s="4">
        <v>0</v>
      </c>
      <c r="F6" s="4">
        <v>8</v>
      </c>
      <c r="G6" s="4"/>
      <c r="H6" s="4">
        <v>32</v>
      </c>
      <c r="I6" s="4">
        <v>2</v>
      </c>
      <c r="J6" s="4">
        <v>9</v>
      </c>
      <c r="L6" s="4">
        <v>5</v>
      </c>
      <c r="M6" s="4">
        <v>4</v>
      </c>
      <c r="N6" s="4">
        <v>4</v>
      </c>
      <c r="O6" s="4">
        <v>0</v>
      </c>
      <c r="P6" s="4">
        <v>0</v>
      </c>
      <c r="Q6" s="4">
        <v>8</v>
      </c>
      <c r="R6" s="4"/>
      <c r="S6" s="4">
        <v>32</v>
      </c>
      <c r="T6" s="4">
        <v>2</v>
      </c>
      <c r="U6" s="4">
        <v>9</v>
      </c>
    </row>
    <row r="7" spans="1:21" x14ac:dyDescent="0.25">
      <c r="A7" s="4">
        <v>6</v>
      </c>
      <c r="B7" s="4">
        <v>0</v>
      </c>
      <c r="C7" s="4">
        <v>0</v>
      </c>
      <c r="D7" s="4">
        <v>0</v>
      </c>
      <c r="E7" s="4">
        <v>9</v>
      </c>
      <c r="F7" s="4">
        <v>0</v>
      </c>
      <c r="G7" s="4">
        <v>0</v>
      </c>
      <c r="H7" s="4">
        <v>8</v>
      </c>
      <c r="I7" s="4">
        <v>0</v>
      </c>
      <c r="J7" s="4">
        <v>25</v>
      </c>
      <c r="L7" s="4">
        <v>1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2</v>
      </c>
      <c r="U7" s="4">
        <v>4.5</v>
      </c>
    </row>
    <row r="8" spans="1:21" x14ac:dyDescent="0.25">
      <c r="A8" s="4">
        <v>7</v>
      </c>
      <c r="B8" s="4"/>
      <c r="C8" s="4"/>
      <c r="D8" s="4"/>
      <c r="E8" s="4"/>
      <c r="F8" s="4"/>
      <c r="G8" s="4"/>
      <c r="H8" s="4"/>
      <c r="I8" s="4"/>
      <c r="J8" s="4"/>
      <c r="L8" s="4">
        <v>9</v>
      </c>
      <c r="M8" s="4">
        <v>0</v>
      </c>
      <c r="N8" s="4">
        <v>0</v>
      </c>
      <c r="O8" s="4">
        <v>7</v>
      </c>
      <c r="P8" s="4">
        <v>8</v>
      </c>
      <c r="Q8" s="4">
        <v>5</v>
      </c>
      <c r="R8" s="4">
        <v>0</v>
      </c>
      <c r="S8" s="4">
        <v>45</v>
      </c>
      <c r="T8" s="4">
        <v>0</v>
      </c>
      <c r="U8" s="4">
        <v>27</v>
      </c>
    </row>
    <row r="9" spans="1:21" x14ac:dyDescent="0.25">
      <c r="A9" s="4">
        <v>8</v>
      </c>
      <c r="B9" s="4">
        <v>1</v>
      </c>
      <c r="C9" s="4">
        <v>4</v>
      </c>
      <c r="D9" s="4">
        <v>0</v>
      </c>
      <c r="E9" s="4">
        <v>7</v>
      </c>
      <c r="F9" s="4">
        <v>0</v>
      </c>
      <c r="G9" s="4">
        <v>6</v>
      </c>
      <c r="H9" s="4">
        <v>10</v>
      </c>
      <c r="I9" s="4">
        <v>5</v>
      </c>
      <c r="J9" s="4">
        <v>4</v>
      </c>
      <c r="L9" s="4">
        <v>13</v>
      </c>
      <c r="M9" s="4">
        <v>0</v>
      </c>
      <c r="N9" s="4">
        <v>9</v>
      </c>
      <c r="O9" s="4">
        <v>0</v>
      </c>
      <c r="P9" s="4">
        <v>9</v>
      </c>
      <c r="Q9" s="4">
        <v>0</v>
      </c>
      <c r="R9" s="4">
        <v>5</v>
      </c>
      <c r="S9" s="4">
        <v>13</v>
      </c>
      <c r="T9" s="4">
        <v>0</v>
      </c>
      <c r="U9" s="4">
        <v>25</v>
      </c>
    </row>
    <row r="10" spans="1:21" x14ac:dyDescent="0.25">
      <c r="A10" s="4">
        <v>9</v>
      </c>
      <c r="B10" s="4">
        <v>0</v>
      </c>
      <c r="C10" s="4">
        <v>0</v>
      </c>
      <c r="D10" s="4">
        <v>7</v>
      </c>
      <c r="E10" s="4">
        <v>8</v>
      </c>
      <c r="F10" s="4">
        <v>5</v>
      </c>
      <c r="G10" s="4">
        <v>0</v>
      </c>
      <c r="H10" s="4">
        <v>45</v>
      </c>
      <c r="I10" s="4">
        <v>0</v>
      </c>
      <c r="J10" s="4">
        <v>27</v>
      </c>
      <c r="L10" s="4">
        <v>6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  <c r="R10" s="4">
        <v>0</v>
      </c>
      <c r="S10" s="4">
        <v>8</v>
      </c>
      <c r="T10" s="4">
        <v>0</v>
      </c>
      <c r="U10" s="4">
        <v>25</v>
      </c>
    </row>
    <row r="11" spans="1:21" x14ac:dyDescent="0.25">
      <c r="A11" s="4">
        <v>10</v>
      </c>
      <c r="B11" s="4">
        <v>0</v>
      </c>
      <c r="C11" s="4">
        <v>0</v>
      </c>
      <c r="D11" s="4">
        <v>9</v>
      </c>
      <c r="E11" s="4">
        <v>8</v>
      </c>
      <c r="F11" s="4"/>
      <c r="G11" s="4"/>
      <c r="H11" s="4">
        <v>31</v>
      </c>
      <c r="I11" s="4">
        <v>0</v>
      </c>
      <c r="J11" s="4">
        <v>16</v>
      </c>
      <c r="L11" s="4">
        <v>10</v>
      </c>
      <c r="M11" s="4">
        <v>0</v>
      </c>
      <c r="N11" s="4">
        <v>0</v>
      </c>
      <c r="O11" s="4">
        <v>9</v>
      </c>
      <c r="P11" s="4">
        <v>8</v>
      </c>
      <c r="Q11" s="4"/>
      <c r="R11" s="4"/>
      <c r="S11" s="4">
        <v>31</v>
      </c>
      <c r="T11" s="4">
        <v>0</v>
      </c>
      <c r="U11" s="4">
        <v>16</v>
      </c>
    </row>
    <row r="12" spans="1:21" x14ac:dyDescent="0.25">
      <c r="A12" s="4">
        <v>11</v>
      </c>
      <c r="B12" s="4">
        <v>0</v>
      </c>
      <c r="C12" s="4">
        <v>8</v>
      </c>
      <c r="D12" s="4">
        <v>7</v>
      </c>
      <c r="E12" s="4">
        <v>5</v>
      </c>
      <c r="F12" s="4">
        <v>0</v>
      </c>
      <c r="G12" s="4"/>
      <c r="H12" s="4">
        <v>18</v>
      </c>
      <c r="I12" s="4">
        <v>0</v>
      </c>
      <c r="J12" s="4">
        <v>14</v>
      </c>
      <c r="L12" s="4">
        <v>11</v>
      </c>
      <c r="M12" s="4">
        <v>0</v>
      </c>
      <c r="N12" s="4">
        <v>8</v>
      </c>
      <c r="O12" s="4">
        <v>7</v>
      </c>
      <c r="P12" s="4">
        <v>5</v>
      </c>
      <c r="Q12" s="4">
        <v>0</v>
      </c>
      <c r="R12" s="4"/>
      <c r="S12" s="4">
        <v>18</v>
      </c>
      <c r="T12" s="4">
        <v>0</v>
      </c>
      <c r="U12" s="4">
        <v>14</v>
      </c>
    </row>
    <row r="13" spans="1:21" x14ac:dyDescent="0.25">
      <c r="A13" s="4">
        <v>12</v>
      </c>
      <c r="B13" s="4">
        <v>6</v>
      </c>
      <c r="C13" s="4">
        <v>7</v>
      </c>
      <c r="D13" s="4">
        <v>9</v>
      </c>
      <c r="E13" s="4">
        <v>5</v>
      </c>
      <c r="F13" s="4">
        <v>3</v>
      </c>
      <c r="G13" s="4">
        <v>4</v>
      </c>
      <c r="H13" s="4">
        <v>8</v>
      </c>
      <c r="I13" s="4">
        <v>3</v>
      </c>
      <c r="J13" s="4">
        <v>8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5">
      <c r="A14" s="4">
        <v>13</v>
      </c>
      <c r="B14" s="4">
        <v>0</v>
      </c>
      <c r="C14" s="4">
        <v>9</v>
      </c>
      <c r="D14" s="4">
        <v>0</v>
      </c>
      <c r="E14" s="4">
        <v>9</v>
      </c>
      <c r="F14" s="4">
        <v>0</v>
      </c>
      <c r="G14" s="4">
        <v>5</v>
      </c>
      <c r="H14" s="4">
        <v>13</v>
      </c>
      <c r="I14" s="4">
        <v>0</v>
      </c>
      <c r="J14" s="4">
        <v>25</v>
      </c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5">
      <c r="A15" s="4">
        <v>14</v>
      </c>
      <c r="B15" s="4">
        <v>4</v>
      </c>
      <c r="C15" s="4">
        <v>6</v>
      </c>
      <c r="D15" s="4">
        <v>2</v>
      </c>
      <c r="E15" s="4">
        <v>5</v>
      </c>
      <c r="F15" s="4">
        <v>6</v>
      </c>
      <c r="G15" s="4">
        <v>5</v>
      </c>
      <c r="H15" s="4">
        <v>92</v>
      </c>
      <c r="I15" s="4">
        <v>4</v>
      </c>
      <c r="J15" s="4">
        <v>16</v>
      </c>
      <c r="L15" s="4"/>
      <c r="M15" s="4"/>
      <c r="N15" s="4"/>
      <c r="O15" s="4"/>
      <c r="P15" s="4"/>
      <c r="Q15" s="4"/>
      <c r="R15" s="4"/>
      <c r="S15" s="4"/>
      <c r="T15" s="4"/>
      <c r="U15" s="4"/>
    </row>
    <row r="17" spans="8:15" x14ac:dyDescent="0.25">
      <c r="H17" t="s">
        <v>5</v>
      </c>
      <c r="L17" t="s">
        <v>16</v>
      </c>
      <c r="M17" s="1">
        <v>8</v>
      </c>
      <c r="N17" s="1">
        <v>14</v>
      </c>
      <c r="O17" s="1">
        <v>5</v>
      </c>
    </row>
    <row r="18" spans="8:15" x14ac:dyDescent="0.25">
      <c r="H18" t="s">
        <v>6</v>
      </c>
    </row>
    <row r="19" spans="8:15" x14ac:dyDescent="0.25">
      <c r="H19" t="s">
        <v>7</v>
      </c>
    </row>
    <row r="20" spans="8:15" x14ac:dyDescent="0.25">
      <c r="H20" t="s">
        <v>8</v>
      </c>
    </row>
    <row r="21" spans="8:15" x14ac:dyDescent="0.25">
      <c r="H21" t="s">
        <v>9</v>
      </c>
    </row>
    <row r="23" spans="8:15" x14ac:dyDescent="0.25">
      <c r="H23" t="s">
        <v>10</v>
      </c>
    </row>
    <row r="24" spans="8:15" x14ac:dyDescent="0.25">
      <c r="H24" t="s">
        <v>7</v>
      </c>
    </row>
    <row r="25" spans="8:15" x14ac:dyDescent="0.25">
      <c r="H25" t="s">
        <v>11</v>
      </c>
    </row>
    <row r="26" spans="8:15" x14ac:dyDescent="0.25">
      <c r="H26" t="s">
        <v>13</v>
      </c>
    </row>
    <row r="28" spans="8:15" x14ac:dyDescent="0.25">
      <c r="H28" t="s">
        <v>12</v>
      </c>
    </row>
    <row r="29" spans="8:15" x14ac:dyDescent="0.25">
      <c r="H29" t="s">
        <v>7</v>
      </c>
    </row>
    <row r="30" spans="8:15" x14ac:dyDescent="0.25">
      <c r="H30" t="s">
        <v>14</v>
      </c>
    </row>
    <row r="31" spans="8:15" x14ac:dyDescent="0.25">
      <c r="H31" t="s">
        <v>15</v>
      </c>
    </row>
  </sheetData>
  <mergeCells count="2">
    <mergeCell ref="B1:G1"/>
    <mergeCell ref="M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X222"/>
  <sheetViews>
    <sheetView tabSelected="1" topLeftCell="AC25" zoomScale="85" zoomScaleNormal="85" workbookViewId="0">
      <selection activeCell="AM41" sqref="AM41:AO41"/>
    </sheetView>
  </sheetViews>
  <sheetFormatPr baseColWidth="10" defaultRowHeight="15" x14ac:dyDescent="0.25"/>
  <cols>
    <col min="1" max="1" width="8.7109375" customWidth="1"/>
    <col min="2" max="10" width="6" customWidth="1"/>
    <col min="11" max="11" width="5.7109375" customWidth="1"/>
    <col min="12" max="20" width="8.7109375" hidden="1" customWidth="1"/>
    <col min="21" max="21" width="8.140625" hidden="1" customWidth="1"/>
    <col min="22" max="27" width="6" customWidth="1"/>
    <col min="29" max="45" width="6" customWidth="1"/>
    <col min="46" max="46" width="28.42578125" customWidth="1"/>
    <col min="47" max="47" width="3.42578125" customWidth="1"/>
    <col min="48" max="48" width="25.140625" customWidth="1"/>
    <col min="49" max="49" width="3.85546875" customWidth="1"/>
  </cols>
  <sheetData>
    <row r="1" spans="1:50" ht="15.75" thickBot="1" x14ac:dyDescent="0.3">
      <c r="A1" s="8"/>
      <c r="B1" s="62" t="s">
        <v>21</v>
      </c>
      <c r="C1" s="63"/>
      <c r="D1" s="63"/>
      <c r="E1" s="63"/>
      <c r="F1" s="63"/>
      <c r="G1" s="63"/>
      <c r="H1" s="64"/>
      <c r="I1" s="9"/>
      <c r="J1" s="10"/>
      <c r="L1" s="8"/>
      <c r="M1" s="65" t="s">
        <v>22</v>
      </c>
      <c r="N1" s="66"/>
      <c r="O1" s="66"/>
      <c r="P1" s="66"/>
      <c r="Q1" s="66"/>
      <c r="R1" s="66"/>
      <c r="S1" s="67"/>
      <c r="T1" s="9"/>
      <c r="U1" s="10"/>
    </row>
    <row r="2" spans="1:50" ht="15.75" thickBot="1" x14ac:dyDescent="0.3">
      <c r="A2" s="11"/>
      <c r="B2" s="12"/>
      <c r="C2" s="12"/>
      <c r="D2" s="12"/>
      <c r="E2" s="12"/>
      <c r="F2" s="12"/>
      <c r="G2" s="12"/>
      <c r="H2" s="12"/>
      <c r="I2" s="12"/>
      <c r="J2" s="13"/>
      <c r="L2" s="11"/>
      <c r="M2" s="12"/>
      <c r="N2" s="12"/>
      <c r="O2" s="12"/>
      <c r="P2" s="12"/>
      <c r="Q2" s="12"/>
      <c r="R2" s="12"/>
      <c r="S2" s="12"/>
      <c r="T2" s="12"/>
      <c r="U2" s="13"/>
      <c r="W2" s="70" t="s">
        <v>23</v>
      </c>
      <c r="X2" s="71"/>
      <c r="Y2" s="71"/>
      <c r="Z2" s="72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</row>
    <row r="3" spans="1:50" ht="15.75" thickBot="1" x14ac:dyDescent="0.3">
      <c r="A3" s="26" t="s">
        <v>18</v>
      </c>
      <c r="B3" s="68" t="s">
        <v>1</v>
      </c>
      <c r="C3" s="69"/>
      <c r="D3" s="69"/>
      <c r="E3" s="69"/>
      <c r="F3" s="69"/>
      <c r="G3" s="69"/>
      <c r="H3" s="27" t="s">
        <v>17</v>
      </c>
      <c r="I3" s="28" t="s">
        <v>19</v>
      </c>
      <c r="J3" s="29" t="s">
        <v>20</v>
      </c>
      <c r="L3" s="26" t="s">
        <v>18</v>
      </c>
      <c r="M3" s="68" t="s">
        <v>1</v>
      </c>
      <c r="N3" s="69"/>
      <c r="O3" s="69"/>
      <c r="P3" s="69"/>
      <c r="Q3" s="69"/>
      <c r="R3" s="69"/>
      <c r="S3" s="27" t="s">
        <v>17</v>
      </c>
      <c r="T3" s="28" t="s">
        <v>19</v>
      </c>
      <c r="U3" s="29" t="s">
        <v>20</v>
      </c>
      <c r="W3" s="30" t="s">
        <v>18</v>
      </c>
      <c r="X3" s="27" t="s">
        <v>17</v>
      </c>
      <c r="Y3" s="28" t="s">
        <v>19</v>
      </c>
      <c r="Z3" s="29" t="s">
        <v>20</v>
      </c>
      <c r="AD3" s="96" t="s">
        <v>24</v>
      </c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35"/>
      <c r="AS3" s="35"/>
      <c r="AT3" s="35"/>
      <c r="AU3" s="35"/>
      <c r="AV3" s="35"/>
      <c r="AW3" s="35"/>
      <c r="AX3" s="35"/>
    </row>
    <row r="4" spans="1:50" ht="15.75" thickBot="1" x14ac:dyDescent="0.3">
      <c r="A4" s="26" t="s">
        <v>0</v>
      </c>
      <c r="B4" s="32">
        <v>1</v>
      </c>
      <c r="C4" s="33">
        <v>2</v>
      </c>
      <c r="D4" s="33">
        <v>3</v>
      </c>
      <c r="E4" s="33">
        <v>4</v>
      </c>
      <c r="F4" s="33">
        <v>5</v>
      </c>
      <c r="G4" s="34">
        <v>6</v>
      </c>
      <c r="H4" s="27" t="s">
        <v>2</v>
      </c>
      <c r="I4" s="28" t="s">
        <v>3</v>
      </c>
      <c r="J4" s="29" t="s">
        <v>18</v>
      </c>
      <c r="L4" s="26" t="s">
        <v>0</v>
      </c>
      <c r="M4" s="32">
        <v>1</v>
      </c>
      <c r="N4" s="33">
        <v>2</v>
      </c>
      <c r="O4" s="33">
        <v>3</v>
      </c>
      <c r="P4" s="33">
        <v>4</v>
      </c>
      <c r="Q4" s="33">
        <v>5</v>
      </c>
      <c r="R4" s="34">
        <v>6</v>
      </c>
      <c r="S4" s="27" t="s">
        <v>2</v>
      </c>
      <c r="T4" s="28" t="s">
        <v>3</v>
      </c>
      <c r="U4" s="29" t="s">
        <v>18</v>
      </c>
      <c r="W4" s="31" t="s">
        <v>0</v>
      </c>
      <c r="X4" s="27" t="s">
        <v>2</v>
      </c>
      <c r="Y4" s="28" t="s">
        <v>3</v>
      </c>
      <c r="Z4" s="29" t="s">
        <v>18</v>
      </c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35"/>
      <c r="AS4" s="35"/>
      <c r="AT4" s="35"/>
      <c r="AU4" s="35"/>
      <c r="AV4" s="35"/>
      <c r="AW4" s="35"/>
      <c r="AX4" s="35"/>
    </row>
    <row r="5" spans="1:50" ht="16.5" thickTop="1" thickBot="1" x14ac:dyDescent="0.3">
      <c r="A5" s="25">
        <v>1</v>
      </c>
      <c r="B5" s="5"/>
      <c r="C5" s="5"/>
      <c r="D5" s="5"/>
      <c r="E5" s="5"/>
      <c r="F5" s="5"/>
      <c r="G5" s="5"/>
      <c r="H5" s="6"/>
      <c r="I5" s="7"/>
      <c r="J5" s="15"/>
      <c r="L5" s="25">
        <v>1</v>
      </c>
      <c r="M5" s="5">
        <f>IF(B5=0,5,IF(B5&gt;=5,5,B5))</f>
        <v>5</v>
      </c>
      <c r="N5" s="5">
        <f t="shared" ref="N5:R5" si="0">IF(C5=0,5,IF(C5&gt;=5,5,C5))</f>
        <v>5</v>
      </c>
      <c r="O5" s="5">
        <f t="shared" si="0"/>
        <v>5</v>
      </c>
      <c r="P5" s="5">
        <f t="shared" si="0"/>
        <v>5</v>
      </c>
      <c r="Q5" s="5">
        <f t="shared" si="0"/>
        <v>5</v>
      </c>
      <c r="R5" s="5">
        <f t="shared" si="0"/>
        <v>5</v>
      </c>
      <c r="S5" s="6">
        <f t="shared" ref="S5:S22" si="1">H5</f>
        <v>0</v>
      </c>
      <c r="T5" s="7">
        <f t="shared" ref="T5:T22" si="2">(5-M5)+(5-N5)+(5-O5)+(5-P5)+(5-Q5)+(5-R5)</f>
        <v>0</v>
      </c>
      <c r="U5" s="15">
        <f>J5</f>
        <v>0</v>
      </c>
      <c r="W5" s="25">
        <v>12</v>
      </c>
      <c r="X5" s="6">
        <v>36</v>
      </c>
      <c r="Y5" s="7">
        <v>13</v>
      </c>
      <c r="Z5" s="15">
        <v>15</v>
      </c>
      <c r="AC5" s="36" t="s">
        <v>18</v>
      </c>
      <c r="AD5" s="105" t="s">
        <v>3</v>
      </c>
      <c r="AE5" s="101" t="s">
        <v>51</v>
      </c>
      <c r="AF5" s="102"/>
      <c r="AG5" s="94" t="s">
        <v>54</v>
      </c>
      <c r="AH5" s="95"/>
      <c r="AI5" s="73" t="s">
        <v>25</v>
      </c>
      <c r="AJ5" s="74"/>
      <c r="AK5" s="73" t="s">
        <v>26</v>
      </c>
      <c r="AL5" s="74"/>
      <c r="AM5" s="73" t="s">
        <v>27</v>
      </c>
      <c r="AN5" s="91"/>
      <c r="AO5" s="74"/>
      <c r="AP5" s="73" t="s">
        <v>28</v>
      </c>
      <c r="AQ5" s="91"/>
      <c r="AR5" s="74"/>
      <c r="AS5" s="35"/>
      <c r="AT5" s="77" t="s">
        <v>29</v>
      </c>
      <c r="AU5" s="78"/>
      <c r="AV5" s="79"/>
      <c r="AW5" s="35"/>
      <c r="AX5" s="35"/>
    </row>
    <row r="6" spans="1:50" ht="16.5" thickTop="1" thickBot="1" x14ac:dyDescent="0.3">
      <c r="A6" s="14">
        <v>2</v>
      </c>
      <c r="B6" s="5"/>
      <c r="C6" s="5"/>
      <c r="D6" s="5"/>
      <c r="E6" s="5"/>
      <c r="F6" s="5"/>
      <c r="G6" s="5"/>
      <c r="H6" s="6"/>
      <c r="I6" s="7"/>
      <c r="J6" s="15"/>
      <c r="L6" s="14">
        <v>2</v>
      </c>
      <c r="M6" s="5">
        <f t="shared" ref="M6:M22" si="3">IF(B6=0,5,IF(B6&gt;=5,5,B6))</f>
        <v>5</v>
      </c>
      <c r="N6" s="5">
        <f t="shared" ref="N6:N22" si="4">IF(C6=0,5,IF(C6&gt;=5,5,C6))</f>
        <v>5</v>
      </c>
      <c r="O6" s="5">
        <f t="shared" ref="O6:O22" si="5">IF(D6=0,5,IF(D6&gt;=5,5,D6))</f>
        <v>5</v>
      </c>
      <c r="P6" s="5">
        <f t="shared" ref="P6:P22" si="6">IF(E6=0,5,IF(E6&gt;=5,5,E6))</f>
        <v>5</v>
      </c>
      <c r="Q6" s="5">
        <f t="shared" ref="Q6:Q22" si="7">IF(F6=0,5,IF(F6&gt;=5,5,F6))</f>
        <v>5</v>
      </c>
      <c r="R6" s="5">
        <f t="shared" ref="R6:R22" si="8">IF(G6=0,5,IF(G6&gt;=5,5,G6))</f>
        <v>5</v>
      </c>
      <c r="S6" s="6">
        <f t="shared" si="1"/>
        <v>0</v>
      </c>
      <c r="T6" s="7">
        <f t="shared" si="2"/>
        <v>0</v>
      </c>
      <c r="U6" s="15">
        <f t="shared" ref="U6:U22" si="9">J6</f>
        <v>0</v>
      </c>
      <c r="W6" s="14">
        <v>9</v>
      </c>
      <c r="X6" s="6">
        <v>35</v>
      </c>
      <c r="Y6" s="7">
        <v>11</v>
      </c>
      <c r="Z6" s="15">
        <v>5.75</v>
      </c>
      <c r="AC6" s="37" t="s">
        <v>0</v>
      </c>
      <c r="AD6" s="106"/>
      <c r="AE6" s="103" t="s">
        <v>52</v>
      </c>
      <c r="AF6" s="104"/>
      <c r="AG6" s="88" t="s">
        <v>53</v>
      </c>
      <c r="AH6" s="89"/>
      <c r="AI6" s="75" t="s">
        <v>28</v>
      </c>
      <c r="AJ6" s="76"/>
      <c r="AK6" s="75" t="s">
        <v>28</v>
      </c>
      <c r="AL6" s="76"/>
      <c r="AM6" s="75" t="s">
        <v>30</v>
      </c>
      <c r="AN6" s="90"/>
      <c r="AO6" s="76"/>
      <c r="AP6" s="75" t="s">
        <v>31</v>
      </c>
      <c r="AQ6" s="90"/>
      <c r="AR6" s="76"/>
      <c r="AS6" s="35"/>
      <c r="AT6" s="38" t="s">
        <v>32</v>
      </c>
      <c r="AU6" s="39"/>
      <c r="AV6" s="40">
        <v>0.39</v>
      </c>
      <c r="AW6" s="35"/>
      <c r="AX6" s="35"/>
    </row>
    <row r="7" spans="1:50" ht="15.75" thickBot="1" x14ac:dyDescent="0.3">
      <c r="A7" s="14">
        <v>3</v>
      </c>
      <c r="B7" s="5"/>
      <c r="C7" s="5"/>
      <c r="D7" s="5"/>
      <c r="E7" s="5"/>
      <c r="F7" s="5"/>
      <c r="G7" s="5"/>
      <c r="H7" s="6"/>
      <c r="I7" s="7"/>
      <c r="J7" s="15"/>
      <c r="L7" s="14">
        <v>3</v>
      </c>
      <c r="M7" s="5">
        <f t="shared" si="3"/>
        <v>5</v>
      </c>
      <c r="N7" s="5">
        <f t="shared" si="4"/>
        <v>5</v>
      </c>
      <c r="O7" s="5">
        <f t="shared" si="5"/>
        <v>5</v>
      </c>
      <c r="P7" s="5">
        <f t="shared" si="6"/>
        <v>5</v>
      </c>
      <c r="Q7" s="5">
        <f t="shared" si="7"/>
        <v>5</v>
      </c>
      <c r="R7" s="5">
        <f t="shared" si="8"/>
        <v>5</v>
      </c>
      <c r="S7" s="6">
        <f t="shared" si="1"/>
        <v>0</v>
      </c>
      <c r="T7" s="7">
        <f t="shared" si="2"/>
        <v>0</v>
      </c>
      <c r="U7" s="15">
        <f t="shared" si="9"/>
        <v>0</v>
      </c>
      <c r="W7" s="14">
        <v>6</v>
      </c>
      <c r="X7" s="6">
        <v>35</v>
      </c>
      <c r="Y7" s="7">
        <v>8</v>
      </c>
      <c r="Z7" s="15">
        <v>16</v>
      </c>
      <c r="AC7" s="41">
        <v>8</v>
      </c>
      <c r="AD7" s="98">
        <f>Y5</f>
        <v>13</v>
      </c>
      <c r="AE7" s="50">
        <v>10</v>
      </c>
      <c r="AF7" s="51"/>
      <c r="AG7" s="86">
        <v>4.5</v>
      </c>
      <c r="AH7" s="87"/>
      <c r="AI7" s="99"/>
      <c r="AJ7" s="100"/>
      <c r="AK7" s="50"/>
      <c r="AL7" s="51"/>
      <c r="AM7" s="50"/>
      <c r="AN7" s="52"/>
      <c r="AO7" s="51"/>
      <c r="AP7" s="50"/>
      <c r="AQ7" s="52"/>
      <c r="AR7" s="51"/>
      <c r="AS7" s="35"/>
      <c r="AT7" s="38" t="s">
        <v>48</v>
      </c>
      <c r="AU7" s="39"/>
      <c r="AV7" s="40">
        <v>0.28999999999999998</v>
      </c>
      <c r="AW7" s="35"/>
      <c r="AX7" s="35"/>
    </row>
    <row r="8" spans="1:50" ht="15.75" thickBot="1" x14ac:dyDescent="0.3">
      <c r="A8" s="14">
        <v>4</v>
      </c>
      <c r="B8" s="5">
        <v>0</v>
      </c>
      <c r="C8" s="5">
        <v>8</v>
      </c>
      <c r="D8" s="5">
        <v>6</v>
      </c>
      <c r="E8" s="5">
        <v>3</v>
      </c>
      <c r="F8" s="5">
        <v>3</v>
      </c>
      <c r="G8" s="5">
        <v>2</v>
      </c>
      <c r="H8" s="6">
        <v>28</v>
      </c>
      <c r="I8" s="7"/>
      <c r="J8" s="15">
        <v>22</v>
      </c>
      <c r="L8" s="14">
        <v>4</v>
      </c>
      <c r="M8" s="5">
        <f t="shared" si="3"/>
        <v>5</v>
      </c>
      <c r="N8" s="5">
        <f t="shared" si="4"/>
        <v>5</v>
      </c>
      <c r="O8" s="5">
        <f t="shared" si="5"/>
        <v>5</v>
      </c>
      <c r="P8" s="5">
        <f t="shared" si="6"/>
        <v>3</v>
      </c>
      <c r="Q8" s="5">
        <f t="shared" si="7"/>
        <v>3</v>
      </c>
      <c r="R8" s="5">
        <f t="shared" si="8"/>
        <v>2</v>
      </c>
      <c r="S8" s="6">
        <f t="shared" si="1"/>
        <v>28</v>
      </c>
      <c r="T8" s="7">
        <f t="shared" si="2"/>
        <v>7</v>
      </c>
      <c r="U8" s="15">
        <f t="shared" si="9"/>
        <v>22</v>
      </c>
      <c r="W8" s="14">
        <v>4</v>
      </c>
      <c r="X8" s="6">
        <v>28</v>
      </c>
      <c r="Y8" s="7">
        <v>7</v>
      </c>
      <c r="Z8" s="15">
        <v>22</v>
      </c>
      <c r="AC8" s="41">
        <v>12</v>
      </c>
      <c r="AD8" s="98">
        <f t="shared" ref="AD8:AD15" si="10">Y6</f>
        <v>11</v>
      </c>
      <c r="AE8" s="50">
        <v>9</v>
      </c>
      <c r="AF8" s="51"/>
      <c r="AG8" s="86">
        <v>6</v>
      </c>
      <c r="AH8" s="87"/>
      <c r="AI8" s="99">
        <v>0.14299999999999999</v>
      </c>
      <c r="AJ8" s="100"/>
      <c r="AK8" s="50"/>
      <c r="AL8" s="51"/>
      <c r="AM8" s="50"/>
      <c r="AN8" s="52"/>
      <c r="AO8" s="51"/>
      <c r="AP8" s="50"/>
      <c r="AQ8" s="52"/>
      <c r="AR8" s="51"/>
      <c r="AS8" s="35"/>
      <c r="AT8" s="38" t="s">
        <v>49</v>
      </c>
      <c r="AU8" s="39"/>
      <c r="AV8" s="40">
        <v>0.14000000000000001</v>
      </c>
      <c r="AW8" s="35"/>
      <c r="AX8" s="35"/>
    </row>
    <row r="9" spans="1:50" ht="15.75" thickBot="1" x14ac:dyDescent="0.3">
      <c r="A9" s="14">
        <v>5</v>
      </c>
      <c r="B9" s="5"/>
      <c r="C9" s="5"/>
      <c r="D9" s="5"/>
      <c r="E9" s="5"/>
      <c r="F9" s="5"/>
      <c r="G9" s="5"/>
      <c r="H9" s="6"/>
      <c r="I9" s="7"/>
      <c r="J9" s="15"/>
      <c r="L9" s="14">
        <v>5</v>
      </c>
      <c r="M9" s="5">
        <f t="shared" si="3"/>
        <v>5</v>
      </c>
      <c r="N9" s="5">
        <f t="shared" si="4"/>
        <v>5</v>
      </c>
      <c r="O9" s="5">
        <f t="shared" si="5"/>
        <v>5</v>
      </c>
      <c r="P9" s="5">
        <f t="shared" si="6"/>
        <v>5</v>
      </c>
      <c r="Q9" s="5">
        <f t="shared" si="7"/>
        <v>5</v>
      </c>
      <c r="R9" s="5">
        <f t="shared" si="8"/>
        <v>5</v>
      </c>
      <c r="S9" s="6">
        <f t="shared" si="1"/>
        <v>0</v>
      </c>
      <c r="T9" s="7">
        <f t="shared" si="2"/>
        <v>0</v>
      </c>
      <c r="U9" s="15">
        <f t="shared" si="9"/>
        <v>0</v>
      </c>
      <c r="W9" s="14">
        <v>8</v>
      </c>
      <c r="X9" s="6">
        <v>28</v>
      </c>
      <c r="Y9" s="7">
        <v>2</v>
      </c>
      <c r="Z9" s="15">
        <v>8</v>
      </c>
      <c r="AC9" s="41">
        <v>3</v>
      </c>
      <c r="AD9" s="98">
        <f t="shared" si="10"/>
        <v>8</v>
      </c>
      <c r="AE9" s="50">
        <v>2</v>
      </c>
      <c r="AF9" s="51"/>
      <c r="AG9" s="86"/>
      <c r="AH9" s="87"/>
      <c r="AI9" s="99"/>
      <c r="AJ9" s="100"/>
      <c r="AK9" s="50"/>
      <c r="AL9" s="51"/>
      <c r="AM9" s="50"/>
      <c r="AN9" s="52"/>
      <c r="AO9" s="51"/>
      <c r="AP9" s="50"/>
      <c r="AQ9" s="52"/>
      <c r="AR9" s="51"/>
      <c r="AS9" s="35"/>
      <c r="AT9" s="38" t="s">
        <v>50</v>
      </c>
      <c r="AU9" s="39"/>
      <c r="AV9" s="40">
        <v>0.1</v>
      </c>
      <c r="AW9" s="35"/>
      <c r="AX9" s="35"/>
    </row>
    <row r="10" spans="1:50" ht="15.75" thickBot="1" x14ac:dyDescent="0.3">
      <c r="A10" s="14">
        <v>6</v>
      </c>
      <c r="B10" s="5">
        <v>4</v>
      </c>
      <c r="C10" s="5">
        <v>3</v>
      </c>
      <c r="D10" s="5">
        <v>4</v>
      </c>
      <c r="E10" s="5">
        <v>1</v>
      </c>
      <c r="F10" s="5">
        <v>7</v>
      </c>
      <c r="G10" s="5"/>
      <c r="H10" s="6">
        <v>35</v>
      </c>
      <c r="I10" s="7"/>
      <c r="J10" s="15">
        <v>16</v>
      </c>
      <c r="L10" s="14">
        <v>6</v>
      </c>
      <c r="M10" s="5">
        <f t="shared" si="3"/>
        <v>4</v>
      </c>
      <c r="N10" s="5">
        <f t="shared" si="4"/>
        <v>3</v>
      </c>
      <c r="O10" s="5">
        <f t="shared" si="5"/>
        <v>4</v>
      </c>
      <c r="P10" s="5">
        <f t="shared" si="6"/>
        <v>1</v>
      </c>
      <c r="Q10" s="5">
        <f t="shared" si="7"/>
        <v>5</v>
      </c>
      <c r="R10" s="5">
        <f t="shared" si="8"/>
        <v>5</v>
      </c>
      <c r="S10" s="6">
        <f t="shared" si="1"/>
        <v>35</v>
      </c>
      <c r="T10" s="7">
        <f t="shared" si="2"/>
        <v>8</v>
      </c>
      <c r="U10" s="15">
        <f t="shared" si="9"/>
        <v>16</v>
      </c>
      <c r="W10" s="14">
        <v>1</v>
      </c>
      <c r="X10" s="6">
        <v>0</v>
      </c>
      <c r="Y10" s="7">
        <v>0</v>
      </c>
      <c r="Z10" s="15">
        <v>0</v>
      </c>
      <c r="AB10" s="97" t="s">
        <v>58</v>
      </c>
      <c r="AC10" s="41">
        <v>6</v>
      </c>
      <c r="AD10" s="98">
        <f t="shared" si="10"/>
        <v>7</v>
      </c>
      <c r="AE10" s="50">
        <v>5</v>
      </c>
      <c r="AF10" s="51"/>
      <c r="AG10" s="86">
        <v>9</v>
      </c>
      <c r="AH10" s="87"/>
      <c r="AI10" s="118">
        <v>0.1</v>
      </c>
      <c r="AJ10" s="119"/>
      <c r="AK10" s="50"/>
      <c r="AL10" s="51"/>
      <c r="AM10" s="50"/>
      <c r="AN10" s="52"/>
      <c r="AO10" s="51"/>
      <c r="AP10" s="50"/>
      <c r="AQ10" s="52"/>
      <c r="AR10" s="51"/>
      <c r="AS10" s="35"/>
      <c r="AT10" s="38" t="s">
        <v>33</v>
      </c>
      <c r="AU10" s="39"/>
      <c r="AV10" s="43">
        <v>0.24</v>
      </c>
      <c r="AW10" s="35"/>
      <c r="AX10" s="35"/>
    </row>
    <row r="11" spans="1:50" ht="16.5" thickTop="1" thickBot="1" x14ac:dyDescent="0.3">
      <c r="A11" s="14">
        <v>7</v>
      </c>
      <c r="B11" s="5"/>
      <c r="C11" s="5"/>
      <c r="D11" s="5"/>
      <c r="E11" s="5"/>
      <c r="F11" s="5"/>
      <c r="G11" s="5"/>
      <c r="H11" s="6"/>
      <c r="I11" s="7"/>
      <c r="J11" s="15"/>
      <c r="L11" s="14">
        <v>7</v>
      </c>
      <c r="M11" s="5">
        <f t="shared" si="3"/>
        <v>5</v>
      </c>
      <c r="N11" s="5">
        <f t="shared" si="4"/>
        <v>5</v>
      </c>
      <c r="O11" s="5">
        <f t="shared" si="5"/>
        <v>5</v>
      </c>
      <c r="P11" s="5">
        <f t="shared" si="6"/>
        <v>5</v>
      </c>
      <c r="Q11" s="5">
        <f t="shared" si="7"/>
        <v>5</v>
      </c>
      <c r="R11" s="5">
        <f t="shared" si="8"/>
        <v>5</v>
      </c>
      <c r="S11" s="6">
        <f t="shared" si="1"/>
        <v>0</v>
      </c>
      <c r="T11" s="7">
        <f t="shared" si="2"/>
        <v>0</v>
      </c>
      <c r="U11" s="15">
        <f t="shared" si="9"/>
        <v>0</v>
      </c>
      <c r="W11" s="14">
        <v>2</v>
      </c>
      <c r="X11" s="6">
        <v>0</v>
      </c>
      <c r="Y11" s="7">
        <v>0</v>
      </c>
      <c r="Z11" s="15">
        <v>0</v>
      </c>
      <c r="AC11" s="41">
        <v>4</v>
      </c>
      <c r="AD11" s="98">
        <f t="shared" si="10"/>
        <v>2</v>
      </c>
      <c r="AE11" s="50">
        <v>3</v>
      </c>
      <c r="AF11" s="51"/>
      <c r="AG11" s="86">
        <v>10</v>
      </c>
      <c r="AH11" s="87"/>
      <c r="AI11" s="99">
        <v>0.09</v>
      </c>
      <c r="AJ11" s="100"/>
      <c r="AK11" s="50"/>
      <c r="AL11" s="51"/>
      <c r="AM11" s="50"/>
      <c r="AN11" s="52"/>
      <c r="AO11" s="51"/>
      <c r="AP11" s="50"/>
      <c r="AQ11" s="52"/>
      <c r="AR11" s="51"/>
      <c r="AS11" s="35"/>
      <c r="AT11" s="80" t="s">
        <v>34</v>
      </c>
      <c r="AU11" s="81"/>
      <c r="AV11" s="82"/>
      <c r="AW11" s="35"/>
      <c r="AX11" s="35"/>
    </row>
    <row r="12" spans="1:50" ht="15.75" thickBot="1" x14ac:dyDescent="0.3">
      <c r="A12" s="14">
        <v>8</v>
      </c>
      <c r="B12" s="5">
        <v>3</v>
      </c>
      <c r="C12" s="5">
        <v>5</v>
      </c>
      <c r="D12" s="5"/>
      <c r="E12" s="5"/>
      <c r="F12" s="5"/>
      <c r="G12" s="5"/>
      <c r="H12" s="6">
        <v>28</v>
      </c>
      <c r="I12" s="7"/>
      <c r="J12" s="15">
        <v>8</v>
      </c>
      <c r="L12" s="14">
        <v>8</v>
      </c>
      <c r="M12" s="5">
        <f t="shared" si="3"/>
        <v>3</v>
      </c>
      <c r="N12" s="5">
        <f t="shared" si="4"/>
        <v>5</v>
      </c>
      <c r="O12" s="5">
        <f t="shared" si="5"/>
        <v>5</v>
      </c>
      <c r="P12" s="5">
        <f t="shared" si="6"/>
        <v>5</v>
      </c>
      <c r="Q12" s="5">
        <f t="shared" si="7"/>
        <v>5</v>
      </c>
      <c r="R12" s="5">
        <f t="shared" si="8"/>
        <v>5</v>
      </c>
      <c r="S12" s="6">
        <f t="shared" si="1"/>
        <v>28</v>
      </c>
      <c r="T12" s="7">
        <f t="shared" si="2"/>
        <v>2</v>
      </c>
      <c r="U12" s="15">
        <f t="shared" si="9"/>
        <v>8</v>
      </c>
      <c r="W12" s="14">
        <v>3</v>
      </c>
      <c r="X12" s="6">
        <v>0</v>
      </c>
      <c r="Y12" s="7">
        <v>0</v>
      </c>
      <c r="Z12" s="15">
        <v>0</v>
      </c>
      <c r="AC12" s="41">
        <v>13</v>
      </c>
      <c r="AD12" s="98">
        <f t="shared" si="10"/>
        <v>0</v>
      </c>
      <c r="AE12" s="50">
        <v>2</v>
      </c>
      <c r="AF12" s="51"/>
      <c r="AG12" s="86"/>
      <c r="AH12" s="87"/>
      <c r="AI12" s="99"/>
      <c r="AJ12" s="100"/>
      <c r="AK12" s="50"/>
      <c r="AL12" s="51"/>
      <c r="AM12" s="50"/>
      <c r="AN12" s="52"/>
      <c r="AO12" s="51"/>
      <c r="AP12" s="50"/>
      <c r="AQ12" s="52"/>
      <c r="AR12" s="51"/>
      <c r="AS12" s="35"/>
      <c r="AT12" s="35"/>
      <c r="AU12" s="35"/>
      <c r="AV12" s="35"/>
      <c r="AW12" s="35"/>
      <c r="AX12" s="35"/>
    </row>
    <row r="13" spans="1:50" ht="16.5" thickTop="1" thickBot="1" x14ac:dyDescent="0.3">
      <c r="A13" s="14">
        <v>9</v>
      </c>
      <c r="B13" s="5">
        <v>0</v>
      </c>
      <c r="C13" s="5">
        <v>2</v>
      </c>
      <c r="D13" s="5">
        <v>4</v>
      </c>
      <c r="E13" s="5">
        <v>2</v>
      </c>
      <c r="F13" s="5">
        <v>5</v>
      </c>
      <c r="G13" s="5">
        <v>1</v>
      </c>
      <c r="H13" s="6">
        <v>35</v>
      </c>
      <c r="I13" s="7"/>
      <c r="J13" s="15">
        <v>5.75</v>
      </c>
      <c r="L13" s="14">
        <v>9</v>
      </c>
      <c r="M13" s="5">
        <f t="shared" si="3"/>
        <v>5</v>
      </c>
      <c r="N13" s="5">
        <f t="shared" si="4"/>
        <v>2</v>
      </c>
      <c r="O13" s="5">
        <f t="shared" si="5"/>
        <v>4</v>
      </c>
      <c r="P13" s="5">
        <f t="shared" si="6"/>
        <v>2</v>
      </c>
      <c r="Q13" s="5">
        <f t="shared" si="7"/>
        <v>5</v>
      </c>
      <c r="R13" s="5">
        <f t="shared" si="8"/>
        <v>1</v>
      </c>
      <c r="S13" s="6">
        <f t="shared" si="1"/>
        <v>35</v>
      </c>
      <c r="T13" s="7">
        <f t="shared" si="2"/>
        <v>11</v>
      </c>
      <c r="U13" s="15">
        <f t="shared" si="9"/>
        <v>5.75</v>
      </c>
      <c r="W13" s="14">
        <v>5</v>
      </c>
      <c r="X13" s="6">
        <v>0</v>
      </c>
      <c r="Y13" s="7">
        <v>0</v>
      </c>
      <c r="Z13" s="15">
        <v>0</v>
      </c>
      <c r="AC13" s="41">
        <v>11</v>
      </c>
      <c r="AD13" s="98">
        <f t="shared" si="10"/>
        <v>0</v>
      </c>
      <c r="AE13" s="50">
        <v>1</v>
      </c>
      <c r="AF13" s="51"/>
      <c r="AG13" s="86">
        <v>8</v>
      </c>
      <c r="AH13" s="87"/>
      <c r="AI13" s="99">
        <v>0.08</v>
      </c>
      <c r="AJ13" s="100"/>
      <c r="AK13" s="50"/>
      <c r="AL13" s="51"/>
      <c r="AM13" s="50"/>
      <c r="AN13" s="52"/>
      <c r="AO13" s="51"/>
      <c r="AP13" s="50"/>
      <c r="AQ13" s="52"/>
      <c r="AR13" s="51"/>
      <c r="AS13" s="35"/>
      <c r="AT13" s="80" t="s">
        <v>34</v>
      </c>
      <c r="AU13" s="81"/>
      <c r="AV13" s="82"/>
      <c r="AW13" s="35"/>
      <c r="AX13" s="35"/>
    </row>
    <row r="14" spans="1:50" ht="16.5" thickTop="1" thickBot="1" x14ac:dyDescent="0.3">
      <c r="A14" s="14">
        <v>10</v>
      </c>
      <c r="B14" s="5"/>
      <c r="C14" s="5"/>
      <c r="D14" s="5"/>
      <c r="E14" s="5"/>
      <c r="F14" s="5"/>
      <c r="G14" s="5"/>
      <c r="H14" s="6"/>
      <c r="I14" s="7"/>
      <c r="J14" s="15"/>
      <c r="L14" s="14">
        <v>10</v>
      </c>
      <c r="M14" s="5">
        <f t="shared" si="3"/>
        <v>5</v>
      </c>
      <c r="N14" s="5">
        <f t="shared" si="4"/>
        <v>5</v>
      </c>
      <c r="O14" s="5">
        <f t="shared" si="5"/>
        <v>5</v>
      </c>
      <c r="P14" s="5">
        <f t="shared" si="6"/>
        <v>5</v>
      </c>
      <c r="Q14" s="5">
        <f t="shared" si="7"/>
        <v>5</v>
      </c>
      <c r="R14" s="5">
        <f t="shared" si="8"/>
        <v>5</v>
      </c>
      <c r="S14" s="6">
        <f t="shared" si="1"/>
        <v>0</v>
      </c>
      <c r="T14" s="7">
        <f t="shared" si="2"/>
        <v>0</v>
      </c>
      <c r="U14" s="15">
        <f t="shared" si="9"/>
        <v>0</v>
      </c>
      <c r="W14" s="14">
        <v>7</v>
      </c>
      <c r="X14" s="6">
        <v>0</v>
      </c>
      <c r="Y14" s="7">
        <v>0</v>
      </c>
      <c r="Z14" s="15">
        <v>0</v>
      </c>
      <c r="AC14" s="41">
        <v>1</v>
      </c>
      <c r="AD14" s="98">
        <f t="shared" si="10"/>
        <v>0</v>
      </c>
      <c r="AE14" s="50">
        <v>8</v>
      </c>
      <c r="AF14" s="51"/>
      <c r="AG14" s="86"/>
      <c r="AH14" s="87"/>
      <c r="AI14" s="99">
        <v>0.111</v>
      </c>
      <c r="AJ14" s="100"/>
      <c r="AK14" s="50"/>
      <c r="AL14" s="51"/>
      <c r="AM14" s="50"/>
      <c r="AN14" s="52"/>
      <c r="AO14" s="51"/>
      <c r="AP14" s="50"/>
      <c r="AQ14" s="52"/>
      <c r="AR14" s="51"/>
      <c r="AS14" s="35"/>
      <c r="AT14" s="83" t="s">
        <v>35</v>
      </c>
      <c r="AU14" s="84"/>
      <c r="AV14" s="85"/>
      <c r="AW14" s="35"/>
      <c r="AX14" s="35"/>
    </row>
    <row r="15" spans="1:50" ht="15.75" thickBot="1" x14ac:dyDescent="0.3">
      <c r="A15" s="14">
        <v>11</v>
      </c>
      <c r="B15" s="5"/>
      <c r="C15" s="5"/>
      <c r="D15" s="5"/>
      <c r="E15" s="5"/>
      <c r="F15" s="5"/>
      <c r="G15" s="5"/>
      <c r="H15" s="6"/>
      <c r="I15" s="7"/>
      <c r="J15" s="15"/>
      <c r="L15" s="14">
        <v>11</v>
      </c>
      <c r="M15" s="5">
        <f t="shared" si="3"/>
        <v>5</v>
      </c>
      <c r="N15" s="5">
        <f t="shared" si="4"/>
        <v>5</v>
      </c>
      <c r="O15" s="5">
        <f t="shared" si="5"/>
        <v>5</v>
      </c>
      <c r="P15" s="5">
        <f t="shared" si="6"/>
        <v>5</v>
      </c>
      <c r="Q15" s="5">
        <f t="shared" si="7"/>
        <v>5</v>
      </c>
      <c r="R15" s="5">
        <f t="shared" si="8"/>
        <v>5</v>
      </c>
      <c r="S15" s="6">
        <f t="shared" si="1"/>
        <v>0</v>
      </c>
      <c r="T15" s="7">
        <f t="shared" si="2"/>
        <v>0</v>
      </c>
      <c r="U15" s="15">
        <f t="shared" si="9"/>
        <v>0</v>
      </c>
      <c r="W15" s="14">
        <v>10</v>
      </c>
      <c r="X15" s="6">
        <v>0</v>
      </c>
      <c r="Y15" s="7">
        <v>0</v>
      </c>
      <c r="Z15" s="15">
        <v>0</v>
      </c>
      <c r="AB15" s="97" t="s">
        <v>58</v>
      </c>
      <c r="AC15" s="41">
        <v>10</v>
      </c>
      <c r="AD15" s="98">
        <f t="shared" si="10"/>
        <v>0</v>
      </c>
      <c r="AE15" s="50">
        <v>3</v>
      </c>
      <c r="AF15" s="51"/>
      <c r="AG15" s="86">
        <v>7</v>
      </c>
      <c r="AH15" s="87"/>
      <c r="AI15" s="118">
        <v>0.125</v>
      </c>
      <c r="AJ15" s="119"/>
      <c r="AK15" s="50"/>
      <c r="AL15" s="51"/>
      <c r="AM15" s="50"/>
      <c r="AN15" s="52"/>
      <c r="AO15" s="51"/>
      <c r="AP15" s="50"/>
      <c r="AQ15" s="52"/>
      <c r="AR15" s="51"/>
      <c r="AS15" s="35"/>
      <c r="AT15" s="56" t="s">
        <v>36</v>
      </c>
      <c r="AU15" s="57"/>
      <c r="AV15" s="58"/>
      <c r="AW15" s="35"/>
      <c r="AX15" s="35"/>
    </row>
    <row r="16" spans="1:50" ht="16.5" thickBot="1" x14ac:dyDescent="0.3">
      <c r="A16" s="14">
        <v>12</v>
      </c>
      <c r="B16" s="5">
        <v>3</v>
      </c>
      <c r="C16" s="5">
        <v>3</v>
      </c>
      <c r="D16" s="5">
        <v>7</v>
      </c>
      <c r="E16" s="5">
        <v>1</v>
      </c>
      <c r="F16" s="5">
        <v>1</v>
      </c>
      <c r="G16" s="5">
        <v>4</v>
      </c>
      <c r="H16" s="6">
        <v>36</v>
      </c>
      <c r="I16" s="7"/>
      <c r="J16" s="15">
        <v>15</v>
      </c>
      <c r="L16" s="14">
        <v>12</v>
      </c>
      <c r="M16" s="5">
        <f t="shared" si="3"/>
        <v>3</v>
      </c>
      <c r="N16" s="5">
        <f t="shared" si="4"/>
        <v>3</v>
      </c>
      <c r="O16" s="5">
        <f t="shared" si="5"/>
        <v>5</v>
      </c>
      <c r="P16" s="5">
        <f t="shared" si="6"/>
        <v>1</v>
      </c>
      <c r="Q16" s="5">
        <f t="shared" si="7"/>
        <v>1</v>
      </c>
      <c r="R16" s="5">
        <f t="shared" si="8"/>
        <v>4</v>
      </c>
      <c r="S16" s="6">
        <f t="shared" si="1"/>
        <v>36</v>
      </c>
      <c r="T16" s="7">
        <f t="shared" si="2"/>
        <v>13</v>
      </c>
      <c r="U16" s="15">
        <f t="shared" si="9"/>
        <v>15</v>
      </c>
      <c r="W16" s="14">
        <v>11</v>
      </c>
      <c r="X16" s="6">
        <v>0</v>
      </c>
      <c r="Y16" s="7">
        <v>0</v>
      </c>
      <c r="Z16" s="15">
        <v>0</v>
      </c>
      <c r="AG16" s="116">
        <v>1</v>
      </c>
      <c r="AH16" s="116"/>
      <c r="AI16" s="116">
        <v>2</v>
      </c>
      <c r="AJ16" s="116"/>
      <c r="AS16" s="35"/>
      <c r="AT16" s="53" t="s">
        <v>37</v>
      </c>
      <c r="AU16" s="54"/>
      <c r="AV16" s="55"/>
      <c r="AW16" s="35"/>
      <c r="AX16" s="35"/>
    </row>
    <row r="17" spans="1:50" ht="15.75" thickBot="1" x14ac:dyDescent="0.3">
      <c r="A17" s="14">
        <v>13</v>
      </c>
      <c r="B17" s="5"/>
      <c r="C17" s="5"/>
      <c r="D17" s="5"/>
      <c r="E17" s="5"/>
      <c r="F17" s="5"/>
      <c r="G17" s="5"/>
      <c r="H17" s="6"/>
      <c r="I17" s="7"/>
      <c r="J17" s="15"/>
      <c r="L17" s="14">
        <v>13</v>
      </c>
      <c r="M17" s="5">
        <f t="shared" si="3"/>
        <v>5</v>
      </c>
      <c r="N17" s="5">
        <f t="shared" si="4"/>
        <v>5</v>
      </c>
      <c r="O17" s="5">
        <f t="shared" si="5"/>
        <v>5</v>
      </c>
      <c r="P17" s="5">
        <f t="shared" si="6"/>
        <v>5</v>
      </c>
      <c r="Q17" s="5">
        <f t="shared" si="7"/>
        <v>5</v>
      </c>
      <c r="R17" s="5">
        <f t="shared" si="8"/>
        <v>5</v>
      </c>
      <c r="S17" s="6">
        <f t="shared" si="1"/>
        <v>0</v>
      </c>
      <c r="T17" s="7">
        <f t="shared" si="2"/>
        <v>0</v>
      </c>
      <c r="U17" s="15">
        <f t="shared" si="9"/>
        <v>0</v>
      </c>
      <c r="W17" s="14">
        <v>13</v>
      </c>
      <c r="X17" s="6">
        <v>0</v>
      </c>
      <c r="Y17" s="7">
        <v>0</v>
      </c>
      <c r="Z17" s="15">
        <v>0</v>
      </c>
      <c r="AS17" s="35"/>
      <c r="AT17" s="56" t="s">
        <v>38</v>
      </c>
      <c r="AU17" s="57"/>
      <c r="AV17" s="58"/>
      <c r="AW17" s="35"/>
      <c r="AX17" s="35"/>
    </row>
    <row r="18" spans="1:50" ht="15.75" thickBot="1" x14ac:dyDescent="0.3">
      <c r="A18" s="14">
        <v>14</v>
      </c>
      <c r="B18" s="5"/>
      <c r="C18" s="5"/>
      <c r="D18" s="5"/>
      <c r="E18" s="5"/>
      <c r="F18" s="5"/>
      <c r="G18" s="5"/>
      <c r="H18" s="6"/>
      <c r="I18" s="7"/>
      <c r="J18" s="15"/>
      <c r="L18" s="14">
        <v>14</v>
      </c>
      <c r="M18" s="5">
        <f t="shared" si="3"/>
        <v>5</v>
      </c>
      <c r="N18" s="5">
        <f t="shared" si="4"/>
        <v>5</v>
      </c>
      <c r="O18" s="5">
        <f t="shared" si="5"/>
        <v>5</v>
      </c>
      <c r="P18" s="5">
        <f t="shared" si="6"/>
        <v>5</v>
      </c>
      <c r="Q18" s="5">
        <f t="shared" si="7"/>
        <v>5</v>
      </c>
      <c r="R18" s="5">
        <f t="shared" si="8"/>
        <v>5</v>
      </c>
      <c r="S18" s="6">
        <f t="shared" si="1"/>
        <v>0</v>
      </c>
      <c r="T18" s="7">
        <f t="shared" si="2"/>
        <v>0</v>
      </c>
      <c r="U18" s="15">
        <f t="shared" si="9"/>
        <v>0</v>
      </c>
      <c r="W18" s="14">
        <v>14</v>
      </c>
      <c r="X18" s="6">
        <v>0</v>
      </c>
      <c r="Y18" s="7">
        <v>0</v>
      </c>
      <c r="Z18" s="15">
        <v>0</v>
      </c>
      <c r="AS18" s="35"/>
      <c r="AT18" s="59" t="s">
        <v>39</v>
      </c>
      <c r="AU18" s="60"/>
      <c r="AV18" s="61"/>
      <c r="AW18" s="35"/>
      <c r="AX18" s="35"/>
    </row>
    <row r="19" spans="1:50" ht="16.5" thickTop="1" thickBot="1" x14ac:dyDescent="0.3">
      <c r="A19" s="14">
        <v>15</v>
      </c>
      <c r="B19" s="21"/>
      <c r="C19" s="21"/>
      <c r="D19" s="21"/>
      <c r="E19" s="21"/>
      <c r="F19" s="21"/>
      <c r="G19" s="21"/>
      <c r="H19" s="22"/>
      <c r="I19" s="23"/>
      <c r="J19" s="24"/>
      <c r="L19" s="14">
        <v>15</v>
      </c>
      <c r="M19" s="5">
        <f t="shared" si="3"/>
        <v>5</v>
      </c>
      <c r="N19" s="5">
        <f t="shared" si="4"/>
        <v>5</v>
      </c>
      <c r="O19" s="5">
        <f t="shared" si="5"/>
        <v>5</v>
      </c>
      <c r="P19" s="5">
        <f t="shared" si="6"/>
        <v>5</v>
      </c>
      <c r="Q19" s="5">
        <f t="shared" si="7"/>
        <v>5</v>
      </c>
      <c r="R19" s="5">
        <f t="shared" si="8"/>
        <v>5</v>
      </c>
      <c r="S19" s="6">
        <f t="shared" si="1"/>
        <v>0</v>
      </c>
      <c r="T19" s="7">
        <f t="shared" si="2"/>
        <v>0</v>
      </c>
      <c r="U19" s="15">
        <f t="shared" si="9"/>
        <v>0</v>
      </c>
      <c r="W19" s="14">
        <v>15</v>
      </c>
      <c r="X19" s="6">
        <v>0</v>
      </c>
      <c r="Y19" s="7">
        <v>0</v>
      </c>
      <c r="Z19" s="24">
        <v>0</v>
      </c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</row>
    <row r="20" spans="1:50" ht="16.5" thickBot="1" x14ac:dyDescent="0.3">
      <c r="A20" s="14">
        <v>16</v>
      </c>
      <c r="B20" s="21"/>
      <c r="C20" s="21"/>
      <c r="D20" s="21"/>
      <c r="E20" s="21"/>
      <c r="F20" s="21"/>
      <c r="G20" s="21"/>
      <c r="H20" s="6"/>
      <c r="I20" s="7"/>
      <c r="J20" s="15"/>
      <c r="L20" s="14">
        <v>16</v>
      </c>
      <c r="M20" s="5">
        <f t="shared" si="3"/>
        <v>5</v>
      </c>
      <c r="N20" s="5">
        <f t="shared" si="4"/>
        <v>5</v>
      </c>
      <c r="O20" s="5">
        <f t="shared" si="5"/>
        <v>5</v>
      </c>
      <c r="P20" s="5">
        <f t="shared" si="6"/>
        <v>5</v>
      </c>
      <c r="Q20" s="5">
        <f t="shared" si="7"/>
        <v>5</v>
      </c>
      <c r="R20" s="5">
        <f t="shared" si="8"/>
        <v>5</v>
      </c>
      <c r="S20" s="6">
        <f t="shared" si="1"/>
        <v>0</v>
      </c>
      <c r="T20" s="7">
        <f t="shared" si="2"/>
        <v>0</v>
      </c>
      <c r="U20" s="15">
        <f t="shared" si="9"/>
        <v>0</v>
      </c>
      <c r="W20" s="14">
        <v>16</v>
      </c>
      <c r="X20" s="6">
        <v>0</v>
      </c>
      <c r="Y20" s="7">
        <v>0</v>
      </c>
      <c r="Z20" s="15">
        <v>0</v>
      </c>
      <c r="AS20" s="35"/>
      <c r="AT20" s="35"/>
      <c r="AU20" s="117">
        <v>1</v>
      </c>
      <c r="AV20" s="35"/>
      <c r="AW20" s="35"/>
      <c r="AX20" s="35"/>
    </row>
    <row r="21" spans="1:50" ht="19.5" thickTop="1" x14ac:dyDescent="0.25">
      <c r="A21" s="14">
        <v>17</v>
      </c>
      <c r="B21" s="21"/>
      <c r="C21" s="21"/>
      <c r="D21" s="21"/>
      <c r="E21" s="21"/>
      <c r="F21" s="21"/>
      <c r="G21" s="21"/>
      <c r="H21" s="6"/>
      <c r="I21" s="7"/>
      <c r="J21" s="15"/>
      <c r="L21" s="14">
        <v>17</v>
      </c>
      <c r="M21" s="5">
        <f t="shared" si="3"/>
        <v>5</v>
      </c>
      <c r="N21" s="5">
        <f t="shared" si="4"/>
        <v>5</v>
      </c>
      <c r="O21" s="5">
        <f t="shared" si="5"/>
        <v>5</v>
      </c>
      <c r="P21" s="5">
        <f t="shared" si="6"/>
        <v>5</v>
      </c>
      <c r="Q21" s="5">
        <f t="shared" si="7"/>
        <v>5</v>
      </c>
      <c r="R21" s="5">
        <f t="shared" si="8"/>
        <v>5</v>
      </c>
      <c r="S21" s="6">
        <f t="shared" si="1"/>
        <v>0</v>
      </c>
      <c r="T21" s="7">
        <f t="shared" si="2"/>
        <v>0</v>
      </c>
      <c r="U21" s="15">
        <f t="shared" si="9"/>
        <v>0</v>
      </c>
      <c r="W21" s="14">
        <v>17</v>
      </c>
      <c r="X21" s="6">
        <v>0</v>
      </c>
      <c r="Y21" s="7">
        <v>0</v>
      </c>
      <c r="Z21" s="15">
        <v>0</v>
      </c>
      <c r="AB21" s="116">
        <v>2</v>
      </c>
      <c r="AC21" s="116"/>
      <c r="AS21" s="35"/>
      <c r="AT21" s="113" t="s">
        <v>55</v>
      </c>
      <c r="AU21" s="114"/>
      <c r="AV21" s="114"/>
      <c r="AW21" s="114"/>
      <c r="AX21" s="115"/>
    </row>
    <row r="22" spans="1:50" ht="19.5" thickBot="1" x14ac:dyDescent="0.35">
      <c r="A22" s="16">
        <v>18</v>
      </c>
      <c r="B22" s="17"/>
      <c r="C22" s="17"/>
      <c r="D22" s="17"/>
      <c r="E22" s="17"/>
      <c r="F22" s="17"/>
      <c r="G22" s="17"/>
      <c r="H22" s="18"/>
      <c r="I22" s="19"/>
      <c r="J22" s="20"/>
      <c r="L22" s="16">
        <v>18</v>
      </c>
      <c r="M22" s="5">
        <f t="shared" si="3"/>
        <v>5</v>
      </c>
      <c r="N22" s="5">
        <f t="shared" si="4"/>
        <v>5</v>
      </c>
      <c r="O22" s="5">
        <f t="shared" si="5"/>
        <v>5</v>
      </c>
      <c r="P22" s="5">
        <f t="shared" si="6"/>
        <v>5</v>
      </c>
      <c r="Q22" s="5">
        <f t="shared" si="7"/>
        <v>5</v>
      </c>
      <c r="R22" s="5">
        <f t="shared" si="8"/>
        <v>5</v>
      </c>
      <c r="S22" s="18">
        <f t="shared" si="1"/>
        <v>0</v>
      </c>
      <c r="T22" s="19">
        <f t="shared" si="2"/>
        <v>0</v>
      </c>
      <c r="U22" s="15">
        <f t="shared" si="9"/>
        <v>0</v>
      </c>
      <c r="W22" s="16">
        <v>18</v>
      </c>
      <c r="X22" s="18">
        <v>0</v>
      </c>
      <c r="Y22" s="19">
        <v>0</v>
      </c>
      <c r="Z22" s="20">
        <v>0</v>
      </c>
      <c r="AS22" s="35"/>
      <c r="AT22" s="111" t="s">
        <v>56</v>
      </c>
      <c r="AU22" s="35"/>
      <c r="AV22" s="35"/>
      <c r="AW22" s="112"/>
      <c r="AX22" s="110"/>
    </row>
    <row r="23" spans="1:50" ht="18.75" x14ac:dyDescent="0.3">
      <c r="AS23" s="35"/>
      <c r="AT23" s="111" t="s">
        <v>57</v>
      </c>
      <c r="AU23" s="35"/>
      <c r="AV23" s="35"/>
      <c r="AW23" s="112"/>
      <c r="AX23" s="110"/>
    </row>
    <row r="24" spans="1:50" ht="15.75" thickBot="1" x14ac:dyDescent="0.3">
      <c r="AS24" s="35"/>
      <c r="AT24" s="107"/>
      <c r="AU24" s="108"/>
      <c r="AV24" s="108"/>
      <c r="AW24" s="108"/>
      <c r="AX24" s="109"/>
    </row>
    <row r="25" spans="1:50" ht="15.75" thickTop="1" x14ac:dyDescent="0.25">
      <c r="AS25" s="35"/>
      <c r="AT25" s="35"/>
      <c r="AU25" s="35"/>
      <c r="AV25" s="35"/>
      <c r="AW25" s="35"/>
      <c r="AX25" s="35"/>
    </row>
    <row r="26" spans="1:50" x14ac:dyDescent="0.25">
      <c r="AS26" s="35"/>
      <c r="AT26" s="35"/>
      <c r="AU26" s="35"/>
      <c r="AV26" s="35"/>
      <c r="AW26" s="35"/>
      <c r="AX26" s="35"/>
    </row>
    <row r="27" spans="1:50" x14ac:dyDescent="0.25">
      <c r="AS27" s="35"/>
      <c r="AT27" s="35"/>
      <c r="AU27" s="35"/>
      <c r="AV27" s="35"/>
      <c r="AW27" s="35"/>
      <c r="AX27" s="35"/>
    </row>
    <row r="28" spans="1:50" x14ac:dyDescent="0.25">
      <c r="AS28" s="35"/>
      <c r="AT28" s="35"/>
      <c r="AU28" s="35"/>
      <c r="AV28" s="35"/>
      <c r="AW28" s="35"/>
      <c r="AX28" s="35"/>
    </row>
    <row r="29" spans="1:50" x14ac:dyDescent="0.25">
      <c r="AS29" s="35"/>
      <c r="AT29" s="35"/>
      <c r="AU29" s="35"/>
      <c r="AV29" s="35"/>
      <c r="AW29" s="35"/>
      <c r="AX29" s="35"/>
    </row>
    <row r="30" spans="1:50" x14ac:dyDescent="0.25">
      <c r="AS30" s="35"/>
      <c r="AT30" s="35"/>
      <c r="AU30" s="35"/>
      <c r="AV30" s="35"/>
      <c r="AW30" s="35"/>
      <c r="AX30" s="35"/>
    </row>
    <row r="31" spans="1:50" x14ac:dyDescent="0.25">
      <c r="AS31" s="35"/>
      <c r="AT31" s="35"/>
      <c r="AU31" s="35"/>
      <c r="AV31" s="35"/>
      <c r="AW31" s="35"/>
      <c r="AX31" s="35"/>
    </row>
    <row r="32" spans="1:50" x14ac:dyDescent="0.25">
      <c r="AS32" s="35"/>
      <c r="AT32" s="35"/>
      <c r="AU32" s="35"/>
      <c r="AV32" s="35"/>
      <c r="AW32" s="35"/>
      <c r="AX32" s="35"/>
    </row>
    <row r="33" spans="30:50" x14ac:dyDescent="0.25">
      <c r="AS33" s="35"/>
      <c r="AT33" s="35"/>
      <c r="AU33" s="35"/>
      <c r="AV33" s="35"/>
      <c r="AW33" s="35"/>
      <c r="AX33" s="35"/>
    </row>
    <row r="34" spans="30:50" x14ac:dyDescent="0.25">
      <c r="AS34" s="35"/>
      <c r="AT34" s="35"/>
      <c r="AU34" s="35"/>
      <c r="AV34" s="35"/>
      <c r="AW34" s="35"/>
      <c r="AX34" s="35"/>
    </row>
    <row r="35" spans="30:50" x14ac:dyDescent="0.25">
      <c r="AS35" s="35"/>
      <c r="AT35" s="35"/>
      <c r="AU35" s="35"/>
      <c r="AV35" s="35"/>
      <c r="AW35" s="35"/>
      <c r="AX35" s="35"/>
    </row>
    <row r="36" spans="30:50" x14ac:dyDescent="0.25">
      <c r="AS36" s="35"/>
      <c r="AT36" s="35"/>
      <c r="AU36" s="35"/>
      <c r="AV36" s="35"/>
      <c r="AW36" s="35"/>
      <c r="AX36" s="35"/>
    </row>
    <row r="37" spans="30:50" x14ac:dyDescent="0.25">
      <c r="AS37" s="35"/>
      <c r="AT37" s="35"/>
      <c r="AU37" s="35"/>
      <c r="AV37" s="35"/>
      <c r="AW37" s="35"/>
      <c r="AX37" s="35"/>
    </row>
    <row r="38" spans="30:50" ht="15.75" thickBot="1" x14ac:dyDescent="0.3">
      <c r="AS38" s="35"/>
      <c r="AT38" s="35"/>
      <c r="AU38" s="35"/>
      <c r="AV38" s="35"/>
      <c r="AW38" s="35"/>
      <c r="AX38" s="35"/>
    </row>
    <row r="39" spans="30:50" ht="16.5" thickTop="1" thickBot="1" x14ac:dyDescent="0.3">
      <c r="AD39" s="36" t="s">
        <v>18</v>
      </c>
      <c r="AE39" s="73" t="s">
        <v>40</v>
      </c>
      <c r="AF39" s="91"/>
      <c r="AG39" s="73" t="s">
        <v>40</v>
      </c>
      <c r="AH39" s="74"/>
      <c r="AI39" s="73" t="s">
        <v>40</v>
      </c>
      <c r="AJ39" s="74"/>
      <c r="AK39" s="92" t="s">
        <v>41</v>
      </c>
      <c r="AL39" s="92"/>
      <c r="AM39" s="73" t="s">
        <v>42</v>
      </c>
      <c r="AN39" s="91"/>
      <c r="AO39" s="74"/>
      <c r="AP39" s="73" t="s">
        <v>43</v>
      </c>
      <c r="AQ39" s="91"/>
      <c r="AR39" s="74"/>
      <c r="AS39" s="35"/>
      <c r="AT39" s="35"/>
      <c r="AU39" s="35"/>
      <c r="AV39" s="35"/>
      <c r="AW39" s="35"/>
      <c r="AX39" s="35"/>
    </row>
    <row r="40" spans="30:50" ht="16.5" thickTop="1" thickBot="1" x14ac:dyDescent="0.3">
      <c r="AD40" s="37" t="s">
        <v>0</v>
      </c>
      <c r="AE40" s="75" t="s">
        <v>44</v>
      </c>
      <c r="AF40" s="90"/>
      <c r="AG40" s="75" t="s">
        <v>45</v>
      </c>
      <c r="AH40" s="76"/>
      <c r="AI40" s="75" t="s">
        <v>3</v>
      </c>
      <c r="AJ40" s="76"/>
      <c r="AK40" s="93"/>
      <c r="AL40" s="93"/>
      <c r="AM40" s="75" t="s">
        <v>46</v>
      </c>
      <c r="AN40" s="90"/>
      <c r="AO40" s="76"/>
      <c r="AP40" s="75" t="s">
        <v>47</v>
      </c>
      <c r="AQ40" s="90"/>
      <c r="AR40" s="76"/>
    </row>
    <row r="41" spans="30:50" ht="15.75" thickBot="1" x14ac:dyDescent="0.3">
      <c r="AD41" s="41">
        <v>1</v>
      </c>
      <c r="AE41" s="50">
        <v>2</v>
      </c>
      <c r="AF41" s="51"/>
      <c r="AG41" s="50">
        <v>5</v>
      </c>
      <c r="AH41" s="51"/>
      <c r="AI41" s="50">
        <v>11</v>
      </c>
      <c r="AJ41" s="51"/>
      <c r="AK41" s="50">
        <f>AE41+AG41+AI41</f>
        <v>18</v>
      </c>
      <c r="AL41" s="51"/>
      <c r="AM41" s="50">
        <v>3</v>
      </c>
      <c r="AN41" s="52"/>
      <c r="AO41" s="51"/>
      <c r="AP41" s="50"/>
      <c r="AQ41" s="52"/>
      <c r="AR41" s="51"/>
      <c r="AS41">
        <v>6</v>
      </c>
    </row>
    <row r="42" spans="30:50" ht="15.75" thickBot="1" x14ac:dyDescent="0.3">
      <c r="AD42" s="41">
        <v>2</v>
      </c>
      <c r="AE42" s="50">
        <v>3</v>
      </c>
      <c r="AF42" s="51"/>
      <c r="AG42" s="50">
        <v>2</v>
      </c>
      <c r="AH42" s="51"/>
      <c r="AI42" s="50">
        <v>8</v>
      </c>
      <c r="AJ42" s="51"/>
      <c r="AK42" s="50">
        <f t="shared" ref="AK42:AK58" si="11">AE42+AG42+AI42</f>
        <v>13</v>
      </c>
      <c r="AL42" s="51"/>
      <c r="AM42" s="50">
        <v>1</v>
      </c>
      <c r="AN42" s="52"/>
      <c r="AO42" s="51"/>
      <c r="AP42" s="50"/>
      <c r="AQ42" s="52"/>
      <c r="AR42" s="51"/>
    </row>
    <row r="43" spans="30:50" ht="15.75" thickBot="1" x14ac:dyDescent="0.3">
      <c r="AD43" s="42">
        <v>3</v>
      </c>
      <c r="AE43" s="50">
        <v>5</v>
      </c>
      <c r="AF43" s="51"/>
      <c r="AG43" s="50">
        <v>5</v>
      </c>
      <c r="AH43" s="51"/>
      <c r="AI43" s="50">
        <v>9</v>
      </c>
      <c r="AJ43" s="51"/>
      <c r="AK43" s="50">
        <f t="shared" si="11"/>
        <v>19</v>
      </c>
      <c r="AL43" s="51"/>
      <c r="AM43" s="50">
        <v>6</v>
      </c>
      <c r="AN43" s="52"/>
      <c r="AO43" s="51"/>
      <c r="AP43" s="50"/>
      <c r="AQ43" s="52"/>
      <c r="AR43" s="51"/>
    </row>
    <row r="44" spans="30:50" ht="15.75" thickBot="1" x14ac:dyDescent="0.3">
      <c r="AD44" s="42">
        <v>4</v>
      </c>
      <c r="AE44" s="50">
        <v>0</v>
      </c>
      <c r="AF44" s="51"/>
      <c r="AG44" s="50">
        <v>5</v>
      </c>
      <c r="AH44" s="51"/>
      <c r="AI44" s="50">
        <v>8</v>
      </c>
      <c r="AJ44" s="51"/>
      <c r="AK44" s="50">
        <f t="shared" si="11"/>
        <v>13</v>
      </c>
      <c r="AL44" s="51"/>
      <c r="AM44" s="50">
        <v>12</v>
      </c>
      <c r="AN44" s="52"/>
      <c r="AO44" s="51"/>
      <c r="AP44" s="50"/>
      <c r="AQ44" s="52"/>
      <c r="AR44" s="51"/>
    </row>
    <row r="45" spans="30:50" ht="15.75" thickBot="1" x14ac:dyDescent="0.3">
      <c r="AD45" s="42">
        <v>5</v>
      </c>
      <c r="AE45" s="50">
        <v>0</v>
      </c>
      <c r="AF45" s="51"/>
      <c r="AG45" s="50">
        <v>0</v>
      </c>
      <c r="AH45" s="51"/>
      <c r="AI45" s="50">
        <v>4</v>
      </c>
      <c r="AJ45" s="51"/>
      <c r="AK45" s="50">
        <f t="shared" si="11"/>
        <v>4</v>
      </c>
      <c r="AL45" s="51"/>
      <c r="AM45" s="50">
        <v>2</v>
      </c>
      <c r="AN45" s="52"/>
      <c r="AO45" s="51"/>
      <c r="AP45" s="50"/>
      <c r="AQ45" s="52"/>
      <c r="AR45" s="51"/>
    </row>
    <row r="46" spans="30:50" ht="15.75" thickBot="1" x14ac:dyDescent="0.3">
      <c r="AD46" s="42">
        <v>6</v>
      </c>
      <c r="AE46" s="50">
        <v>5</v>
      </c>
      <c r="AF46" s="51"/>
      <c r="AG46" s="50">
        <v>3</v>
      </c>
      <c r="AH46" s="51"/>
      <c r="AI46" s="50">
        <v>9</v>
      </c>
      <c r="AJ46" s="51"/>
      <c r="AK46" s="50">
        <f t="shared" si="11"/>
        <v>17</v>
      </c>
      <c r="AL46" s="51"/>
      <c r="AM46" s="120">
        <v>4</v>
      </c>
      <c r="AN46" s="121"/>
      <c r="AO46" s="122"/>
      <c r="AP46" s="50"/>
      <c r="AQ46" s="52"/>
      <c r="AR46" s="51"/>
    </row>
    <row r="47" spans="30:50" ht="15.75" thickBot="1" x14ac:dyDescent="0.3">
      <c r="AD47" s="44">
        <v>7</v>
      </c>
      <c r="AE47" s="50">
        <v>0</v>
      </c>
      <c r="AF47" s="51"/>
      <c r="AG47" s="50">
        <v>5</v>
      </c>
      <c r="AH47" s="51"/>
      <c r="AI47" s="50">
        <v>5</v>
      </c>
      <c r="AJ47" s="51"/>
      <c r="AK47" s="50">
        <f t="shared" si="11"/>
        <v>10</v>
      </c>
      <c r="AL47" s="51"/>
      <c r="AM47" s="123"/>
      <c r="AN47" s="124"/>
      <c r="AO47" s="125"/>
      <c r="AP47" s="50"/>
      <c r="AQ47" s="52"/>
      <c r="AR47" s="51"/>
    </row>
    <row r="48" spans="30:50" ht="15.75" thickBot="1" x14ac:dyDescent="0.3">
      <c r="AD48" s="42">
        <v>8</v>
      </c>
      <c r="AE48" s="50">
        <v>0</v>
      </c>
      <c r="AF48" s="51"/>
      <c r="AG48" s="50">
        <v>3</v>
      </c>
      <c r="AH48" s="51"/>
      <c r="AI48" s="50">
        <v>3</v>
      </c>
      <c r="AJ48" s="51"/>
      <c r="AK48" s="50">
        <f t="shared" si="11"/>
        <v>6</v>
      </c>
      <c r="AL48" s="51"/>
      <c r="AM48" s="123"/>
      <c r="AN48" s="124"/>
      <c r="AO48" s="125"/>
      <c r="AP48" s="50"/>
      <c r="AQ48" s="52"/>
      <c r="AR48" s="51"/>
    </row>
    <row r="49" spans="30:44" ht="15.75" thickBot="1" x14ac:dyDescent="0.3">
      <c r="AD49" s="42">
        <v>9</v>
      </c>
      <c r="AE49" s="50">
        <v>5</v>
      </c>
      <c r="AF49" s="51"/>
      <c r="AG49" s="50">
        <v>3</v>
      </c>
      <c r="AH49" s="51"/>
      <c r="AI49" s="50">
        <v>2</v>
      </c>
      <c r="AJ49" s="51"/>
      <c r="AK49" s="50">
        <f t="shared" si="11"/>
        <v>10</v>
      </c>
      <c r="AL49" s="51"/>
      <c r="AM49" s="123"/>
      <c r="AN49" s="124"/>
      <c r="AO49" s="125"/>
      <c r="AP49" s="50"/>
      <c r="AQ49" s="52"/>
      <c r="AR49" s="51"/>
    </row>
    <row r="50" spans="30:44" ht="15" customHeight="1" thickBot="1" x14ac:dyDescent="0.3">
      <c r="AD50" s="42">
        <v>10</v>
      </c>
      <c r="AE50" s="50">
        <v>0</v>
      </c>
      <c r="AF50" s="51"/>
      <c r="AG50" s="50">
        <v>0</v>
      </c>
      <c r="AH50" s="51"/>
      <c r="AI50" s="50">
        <v>11</v>
      </c>
      <c r="AJ50" s="51"/>
      <c r="AK50" s="50">
        <f t="shared" si="11"/>
        <v>11</v>
      </c>
      <c r="AL50" s="51"/>
      <c r="AM50" s="123"/>
      <c r="AN50" s="124"/>
      <c r="AO50" s="125"/>
      <c r="AP50" s="50"/>
      <c r="AQ50" s="52"/>
      <c r="AR50" s="51"/>
    </row>
    <row r="51" spans="30:44" ht="15" customHeight="1" thickBot="1" x14ac:dyDescent="0.3">
      <c r="AD51" s="42">
        <v>11</v>
      </c>
      <c r="AE51" s="50">
        <v>0</v>
      </c>
      <c r="AF51" s="51"/>
      <c r="AG51" s="50">
        <v>3</v>
      </c>
      <c r="AH51" s="51"/>
      <c r="AI51" s="50">
        <v>8</v>
      </c>
      <c r="AJ51" s="51"/>
      <c r="AK51" s="50">
        <f t="shared" si="11"/>
        <v>11</v>
      </c>
      <c r="AL51" s="51"/>
      <c r="AM51" s="123"/>
      <c r="AN51" s="124"/>
      <c r="AO51" s="125"/>
      <c r="AP51" s="50"/>
      <c r="AQ51" s="52"/>
      <c r="AR51" s="51"/>
    </row>
    <row r="52" spans="30:44" ht="15.75" thickBot="1" x14ac:dyDescent="0.3">
      <c r="AD52" s="42">
        <v>12</v>
      </c>
      <c r="AE52" s="50">
        <v>5</v>
      </c>
      <c r="AF52" s="51"/>
      <c r="AG52" s="50">
        <v>5</v>
      </c>
      <c r="AH52" s="51"/>
      <c r="AI52" s="50">
        <v>4</v>
      </c>
      <c r="AJ52" s="51"/>
      <c r="AK52" s="50">
        <f t="shared" si="11"/>
        <v>14</v>
      </c>
      <c r="AL52" s="51"/>
      <c r="AM52" s="123"/>
      <c r="AN52" s="124"/>
      <c r="AO52" s="125"/>
      <c r="AP52" s="50"/>
      <c r="AQ52" s="52"/>
      <c r="AR52" s="51"/>
    </row>
    <row r="53" spans="30:44" ht="15.75" thickBot="1" x14ac:dyDescent="0.3">
      <c r="AD53" s="42">
        <v>13</v>
      </c>
      <c r="AE53" s="50">
        <v>0</v>
      </c>
      <c r="AF53" s="51"/>
      <c r="AG53" s="50">
        <v>3</v>
      </c>
      <c r="AH53" s="51"/>
      <c r="AI53" s="50">
        <v>7</v>
      </c>
      <c r="AJ53" s="51"/>
      <c r="AK53" s="50">
        <f t="shared" si="11"/>
        <v>10</v>
      </c>
      <c r="AL53" s="51"/>
      <c r="AM53" s="123"/>
      <c r="AN53" s="124"/>
      <c r="AO53" s="125"/>
      <c r="AP53" s="50"/>
      <c r="AQ53" s="52"/>
      <c r="AR53" s="51"/>
    </row>
    <row r="54" spans="30:44" ht="15" customHeight="1" thickBot="1" x14ac:dyDescent="0.3">
      <c r="AD54" s="42">
        <v>14</v>
      </c>
      <c r="AE54" s="50">
        <v>3</v>
      </c>
      <c r="AF54" s="51"/>
      <c r="AG54" s="50">
        <v>3</v>
      </c>
      <c r="AH54" s="51"/>
      <c r="AI54" s="50">
        <v>6</v>
      </c>
      <c r="AJ54" s="51"/>
      <c r="AK54" s="50">
        <f t="shared" si="11"/>
        <v>12</v>
      </c>
      <c r="AL54" s="51"/>
      <c r="AM54" s="123"/>
      <c r="AN54" s="124"/>
      <c r="AO54" s="125"/>
      <c r="AP54" s="50"/>
      <c r="AQ54" s="52"/>
      <c r="AR54" s="51"/>
    </row>
    <row r="55" spans="30:44" ht="15" customHeight="1" thickBot="1" x14ac:dyDescent="0.3">
      <c r="AD55" s="42">
        <v>15</v>
      </c>
      <c r="AE55" s="50">
        <v>0</v>
      </c>
      <c r="AF55" s="51"/>
      <c r="AG55" s="50">
        <v>0</v>
      </c>
      <c r="AH55" s="51"/>
      <c r="AI55" s="50">
        <v>8</v>
      </c>
      <c r="AJ55" s="51"/>
      <c r="AK55" s="50">
        <f t="shared" si="11"/>
        <v>8</v>
      </c>
      <c r="AL55" s="51"/>
      <c r="AM55" s="123"/>
      <c r="AN55" s="124"/>
      <c r="AO55" s="125"/>
      <c r="AP55" s="50"/>
      <c r="AQ55" s="52"/>
      <c r="AR55" s="51"/>
    </row>
    <row r="56" spans="30:44" ht="15.75" thickBot="1" x14ac:dyDescent="0.3">
      <c r="AD56" s="42">
        <v>16</v>
      </c>
      <c r="AE56" s="50">
        <v>3</v>
      </c>
      <c r="AF56" s="51"/>
      <c r="AG56" s="50">
        <v>2</v>
      </c>
      <c r="AH56" s="51"/>
      <c r="AI56" s="50">
        <v>0</v>
      </c>
      <c r="AJ56" s="51"/>
      <c r="AK56" s="50">
        <f t="shared" si="11"/>
        <v>5</v>
      </c>
      <c r="AL56" s="51"/>
      <c r="AM56" s="123"/>
      <c r="AN56" s="124"/>
      <c r="AO56" s="125"/>
      <c r="AP56" s="50"/>
      <c r="AQ56" s="52"/>
      <c r="AR56" s="51"/>
    </row>
    <row r="57" spans="30:44" ht="15.75" thickBot="1" x14ac:dyDescent="0.3">
      <c r="AD57" s="42">
        <v>17</v>
      </c>
      <c r="AE57" s="50">
        <v>0</v>
      </c>
      <c r="AF57" s="51"/>
      <c r="AG57" s="50">
        <v>5</v>
      </c>
      <c r="AH57" s="51"/>
      <c r="AI57" s="50">
        <v>7</v>
      </c>
      <c r="AJ57" s="51"/>
      <c r="AK57" s="50">
        <f t="shared" si="11"/>
        <v>12</v>
      </c>
      <c r="AL57" s="51"/>
      <c r="AM57" s="123"/>
      <c r="AN57" s="124"/>
      <c r="AO57" s="125"/>
      <c r="AP57" s="50"/>
      <c r="AQ57" s="52"/>
      <c r="AR57" s="51"/>
    </row>
    <row r="58" spans="30:44" ht="15.75" thickBot="1" x14ac:dyDescent="0.3">
      <c r="AD58" s="45">
        <v>18</v>
      </c>
      <c r="AE58" s="50">
        <v>0</v>
      </c>
      <c r="AF58" s="51"/>
      <c r="AG58" s="50">
        <v>2</v>
      </c>
      <c r="AH58" s="51"/>
      <c r="AI58" s="50">
        <v>7</v>
      </c>
      <c r="AJ58" s="51"/>
      <c r="AK58" s="50">
        <f t="shared" si="11"/>
        <v>9</v>
      </c>
      <c r="AL58" s="51"/>
      <c r="AM58" s="126"/>
      <c r="AN58" s="127"/>
      <c r="AO58" s="128"/>
      <c r="AP58" s="46"/>
      <c r="AQ58" s="47"/>
      <c r="AR58" s="48"/>
    </row>
    <row r="59" spans="30:44" ht="15.75" thickTop="1" x14ac:dyDescent="0.25"/>
    <row r="82" ht="15" customHeight="1" x14ac:dyDescent="0.25"/>
    <row r="83" ht="15" customHeight="1" x14ac:dyDescent="0.25"/>
    <row r="85" ht="15" customHeight="1" x14ac:dyDescent="0.25"/>
    <row r="86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44" ht="15" customHeight="1" x14ac:dyDescent="0.25"/>
    <row r="145" ht="15" customHeight="1" x14ac:dyDescent="0.25"/>
    <row r="147" ht="15" customHeight="1" x14ac:dyDescent="0.25"/>
    <row r="148" ht="15" customHeight="1" x14ac:dyDescent="0.25"/>
    <row r="171" ht="15" customHeight="1" x14ac:dyDescent="0.25"/>
    <row r="172" ht="15" customHeight="1" x14ac:dyDescent="0.25"/>
    <row r="174" ht="15" customHeight="1" x14ac:dyDescent="0.25"/>
    <row r="175" ht="15" customHeight="1" x14ac:dyDescent="0.25"/>
    <row r="198" ht="15" customHeight="1" x14ac:dyDescent="0.25"/>
    <row r="199" ht="15" customHeight="1" x14ac:dyDescent="0.25"/>
    <row r="201" ht="15" customHeight="1" x14ac:dyDescent="0.25"/>
    <row r="202" ht="15" customHeight="1" x14ac:dyDescent="0.25"/>
    <row r="218" ht="15" customHeight="1" x14ac:dyDescent="0.25"/>
    <row r="219" ht="15" customHeight="1" x14ac:dyDescent="0.25"/>
    <row r="221" ht="15" customHeight="1" x14ac:dyDescent="0.25"/>
    <row r="222" ht="15" customHeight="1" x14ac:dyDescent="0.25"/>
  </sheetData>
  <sortState ref="W5:Z22">
    <sortCondition descending="1" ref="Y5:Y22"/>
  </sortState>
  <mergeCells count="191">
    <mergeCell ref="AT21:AX21"/>
    <mergeCell ref="AB21:AC21"/>
    <mergeCell ref="AM46:AO58"/>
    <mergeCell ref="AD3:AQ4"/>
    <mergeCell ref="AP5:AR5"/>
    <mergeCell ref="AP6:AR6"/>
    <mergeCell ref="AP8:AR8"/>
    <mergeCell ref="AP10:AR10"/>
    <mergeCell ref="AG9:AH9"/>
    <mergeCell ref="AI9:AJ9"/>
    <mergeCell ref="AK9:AL9"/>
    <mergeCell ref="AM9:AO9"/>
    <mergeCell ref="AI7:AJ7"/>
    <mergeCell ref="AK7:AL7"/>
    <mergeCell ref="AM7:AO7"/>
    <mergeCell ref="AE7:AF7"/>
    <mergeCell ref="AG7:AH7"/>
    <mergeCell ref="AE8:AF8"/>
    <mergeCell ref="AG8:AH8"/>
    <mergeCell ref="AI8:AJ8"/>
    <mergeCell ref="AK8:AL8"/>
    <mergeCell ref="AD5:AD6"/>
    <mergeCell ref="AE54:AF54"/>
    <mergeCell ref="AE55:AF55"/>
    <mergeCell ref="AE56:AF56"/>
    <mergeCell ref="AE57:AF57"/>
    <mergeCell ref="AE48:AF48"/>
    <mergeCell ref="AG49:AH49"/>
    <mergeCell ref="AG50:AH50"/>
    <mergeCell ref="AG51:AH51"/>
    <mergeCell ref="AG52:AH52"/>
    <mergeCell ref="AG53:AH53"/>
    <mergeCell ref="AG54:AH54"/>
    <mergeCell ref="AG55:AH55"/>
    <mergeCell ref="AG56:AH56"/>
    <mergeCell ref="AM8:AO8"/>
    <mergeCell ref="AE5:AF5"/>
    <mergeCell ref="AG5:AH5"/>
    <mergeCell ref="AE49:AF49"/>
    <mergeCell ref="AE50:AF50"/>
    <mergeCell ref="AE51:AF51"/>
    <mergeCell ref="AE52:AF52"/>
    <mergeCell ref="AE53:AF53"/>
    <mergeCell ref="AG48:AH48"/>
    <mergeCell ref="AI5:AJ5"/>
    <mergeCell ref="AM5:AO5"/>
    <mergeCell ref="AE6:AF6"/>
    <mergeCell ref="AI40:AJ40"/>
    <mergeCell ref="AK55:AL55"/>
    <mergeCell ref="AK48:AL48"/>
    <mergeCell ref="AG57:AH57"/>
    <mergeCell ref="AI54:AJ54"/>
    <mergeCell ref="AI55:AJ55"/>
    <mergeCell ref="AI56:AJ56"/>
    <mergeCell ref="AI57:AJ57"/>
    <mergeCell ref="AK56:AL56"/>
    <mergeCell ref="AK57:AL57"/>
    <mergeCell ref="AI48:AJ48"/>
    <mergeCell ref="AI51:AJ51"/>
    <mergeCell ref="AI52:AJ52"/>
    <mergeCell ref="AI53:AJ53"/>
    <mergeCell ref="AK49:AL49"/>
    <mergeCell ref="AK50:AL50"/>
    <mergeCell ref="AK51:AL51"/>
    <mergeCell ref="AK52:AL52"/>
    <mergeCell ref="AK53:AL53"/>
    <mergeCell ref="AK54:AL54"/>
    <mergeCell ref="AM14:AO14"/>
    <mergeCell ref="AE15:AF15"/>
    <mergeCell ref="AG15:AH15"/>
    <mergeCell ref="AI15:AJ15"/>
    <mergeCell ref="AK15:AL15"/>
    <mergeCell ref="AM41:AO41"/>
    <mergeCell ref="AI49:AJ49"/>
    <mergeCell ref="AI50:AJ50"/>
    <mergeCell ref="AP39:AR39"/>
    <mergeCell ref="AP40:AR40"/>
    <mergeCell ref="AK10:AL10"/>
    <mergeCell ref="AE39:AF39"/>
    <mergeCell ref="AE40:AF40"/>
    <mergeCell ref="AG39:AH39"/>
    <mergeCell ref="AG40:AH40"/>
    <mergeCell ref="AI39:AJ39"/>
    <mergeCell ref="AP44:AR44"/>
    <mergeCell ref="AP45:AR45"/>
    <mergeCell ref="AP46:AR46"/>
    <mergeCell ref="AI44:AJ44"/>
    <mergeCell ref="AI45:AJ45"/>
    <mergeCell ref="AI46:AJ46"/>
    <mergeCell ref="AK39:AL40"/>
    <mergeCell ref="AM39:AO39"/>
    <mergeCell ref="AI42:AJ42"/>
    <mergeCell ref="AI43:AJ43"/>
    <mergeCell ref="AM40:AO40"/>
    <mergeCell ref="AP41:AR41"/>
    <mergeCell ref="AK41:AL41"/>
    <mergeCell ref="AK42:AL42"/>
    <mergeCell ref="AK43:AL43"/>
    <mergeCell ref="AI41:AJ41"/>
    <mergeCell ref="AM10:AO10"/>
    <mergeCell ref="AE11:AF11"/>
    <mergeCell ref="AG44:AH44"/>
    <mergeCell ref="AG45:AH45"/>
    <mergeCell ref="AG46:AH46"/>
    <mergeCell ref="AG47:AH47"/>
    <mergeCell ref="AE44:AF44"/>
    <mergeCell ref="AE45:AF45"/>
    <mergeCell ref="AE46:AF46"/>
    <mergeCell ref="AE47:AF47"/>
    <mergeCell ref="AE12:AF12"/>
    <mergeCell ref="AG12:AH12"/>
    <mergeCell ref="AE13:AF13"/>
    <mergeCell ref="AE41:AF41"/>
    <mergeCell ref="AE42:AF42"/>
    <mergeCell ref="AE43:AF43"/>
    <mergeCell ref="AG41:AH41"/>
    <mergeCell ref="AG42:AH42"/>
    <mergeCell ref="AG43:AH43"/>
    <mergeCell ref="AM42:AO42"/>
    <mergeCell ref="AM43:AO43"/>
    <mergeCell ref="AM44:AO44"/>
    <mergeCell ref="AM45:AO45"/>
    <mergeCell ref="AP56:AR56"/>
    <mergeCell ref="AI12:AJ12"/>
    <mergeCell ref="AK12:AL12"/>
    <mergeCell ref="AM12:AO12"/>
    <mergeCell ref="AP12:AR12"/>
    <mergeCell ref="AI13:AJ13"/>
    <mergeCell ref="AK13:AL13"/>
    <mergeCell ref="AM13:AO13"/>
    <mergeCell ref="AP13:AR13"/>
    <mergeCell ref="AK44:AL44"/>
    <mergeCell ref="AK45:AL45"/>
    <mergeCell ref="AK46:AL46"/>
    <mergeCell ref="AK47:AL47"/>
    <mergeCell ref="AP47:AR47"/>
    <mergeCell ref="AI47:AJ47"/>
    <mergeCell ref="AP42:AR42"/>
    <mergeCell ref="AP43:AR43"/>
    <mergeCell ref="AI14:AJ14"/>
    <mergeCell ref="AK14:AL14"/>
    <mergeCell ref="AP53:AR53"/>
    <mergeCell ref="AP54:AR54"/>
    <mergeCell ref="AP51:AR51"/>
    <mergeCell ref="AP52:AR52"/>
    <mergeCell ref="AP48:AR48"/>
    <mergeCell ref="AP49:AR49"/>
    <mergeCell ref="AP50:AR50"/>
    <mergeCell ref="AP55:AR55"/>
    <mergeCell ref="AP57:AR57"/>
    <mergeCell ref="B3:G3"/>
    <mergeCell ref="AG6:AH6"/>
    <mergeCell ref="AI6:AJ6"/>
    <mergeCell ref="AM6:AO6"/>
    <mergeCell ref="AG11:AH11"/>
    <mergeCell ref="AI11:AJ11"/>
    <mergeCell ref="AK11:AL11"/>
    <mergeCell ref="AM11:AO11"/>
    <mergeCell ref="AG13:AH13"/>
    <mergeCell ref="AP11:AR11"/>
    <mergeCell ref="AP9:AR9"/>
    <mergeCell ref="AE9:AF9"/>
    <mergeCell ref="AE10:AF10"/>
    <mergeCell ref="AG10:AH10"/>
    <mergeCell ref="AI10:AJ10"/>
    <mergeCell ref="AM15:AO15"/>
    <mergeCell ref="AG16:AH16"/>
    <mergeCell ref="AI16:AJ16"/>
    <mergeCell ref="AP15:AR15"/>
    <mergeCell ref="AK58:AL58"/>
    <mergeCell ref="AE58:AF58"/>
    <mergeCell ref="AG58:AH58"/>
    <mergeCell ref="AI58:AJ58"/>
    <mergeCell ref="AT16:AV16"/>
    <mergeCell ref="AT17:AV17"/>
    <mergeCell ref="AT18:AV18"/>
    <mergeCell ref="B1:H1"/>
    <mergeCell ref="M1:S1"/>
    <mergeCell ref="M3:R3"/>
    <mergeCell ref="W2:Z2"/>
    <mergeCell ref="AP7:AR7"/>
    <mergeCell ref="AP14:AR14"/>
    <mergeCell ref="AK5:AL5"/>
    <mergeCell ref="AK6:AL6"/>
    <mergeCell ref="AT5:AV5"/>
    <mergeCell ref="AT11:AV11"/>
    <mergeCell ref="AT13:AV13"/>
    <mergeCell ref="AT14:AV14"/>
    <mergeCell ref="AT15:AV15"/>
    <mergeCell ref="AE14:AF14"/>
    <mergeCell ref="AG14:AH14"/>
  </mergeCells>
  <hyperlinks>
    <hyperlink ref="AW6" r:id="rId1" display="JOCKEY" xr:uid="{836048FC-EA7F-490D-9F4F-6C82EDCE2588}"/>
    <hyperlink ref="AU25:AU26" r:id="rId2" display="JOCKEY" xr:uid="{00AA3195-9DBF-4A12-9536-05B39D350D31}"/>
    <hyperlink ref="AW25:AW26" r:id="rId3" display="JOCKEY" xr:uid="{6C6A7C42-43EA-4FC8-96E3-566877406322}"/>
    <hyperlink ref="AW2:AW3" r:id="rId4" display="JOCKEY" xr:uid="{BD74718A-9332-463F-B771-6A71E3E05526}"/>
    <hyperlink ref="AU2:AU3" r:id="rId5" display="JOCKEY" xr:uid="{CDED18D9-B932-4618-8090-A2E18C3E005A}"/>
    <hyperlink ref="AS25:AS26" r:id="rId6" display="JOCKEY" xr:uid="{7398A539-F810-4194-86E5-02215A4A4715}"/>
    <hyperlink ref="AS2:AS3" r:id="rId7" display="JOCKEY" xr:uid="{EBC76316-F06F-4583-8BF4-9B31AE3DAE38}"/>
    <hyperlink ref="AS4:AS5" r:id="rId8" display="JOCKEY" xr:uid="{7DFB4F48-316A-4946-85D2-0FCDB722D411}"/>
    <hyperlink ref="AD3:AQ4" r:id="rId9" location="editionum" display="Ecarts Et Selection de la presse" xr:uid="{34ECD6BC-181D-47D6-AC69-193BDA88C823}"/>
  </hyperlinks>
  <pageMargins left="0.7" right="0.7" top="0.75" bottom="0.75" header="0.3" footer="0.3"/>
  <pageSetup paperSize="9" orientation="portrait" r:id="rId10"/>
  <drawing r:id="rId11"/>
  <legacyDrawing r:id="rId12"/>
  <controls>
    <mc:AlternateContent xmlns:mc="http://schemas.openxmlformats.org/markup-compatibility/2006">
      <mc:Choice Requires="x14">
        <control shapeId="2051" r:id="rId13" name="CommandButton1">
          <controlPr defaultSize="0" autoLine="0" autoPict="0" r:id="rId14">
            <anchor moveWithCells="1">
              <from>
                <xdr:col>22</xdr:col>
                <xdr:colOff>9525</xdr:colOff>
                <xdr:row>22</xdr:row>
                <xdr:rowOff>161925</xdr:rowOff>
              </from>
              <to>
                <xdr:col>26</xdr:col>
                <xdr:colOff>47625</xdr:colOff>
                <xdr:row>24</xdr:row>
                <xdr:rowOff>180975</xdr:rowOff>
              </to>
            </anchor>
          </controlPr>
        </control>
      </mc:Choice>
      <mc:Fallback>
        <control shapeId="2051" r:id="rId13" name="CommandButton1"/>
      </mc:Fallback>
    </mc:AlternateContent>
    <mc:AlternateContent xmlns:mc="http://schemas.openxmlformats.org/markup-compatibility/2006">
      <mc:Choice Requires="x14">
        <control shapeId="2052" r:id="rId15" name="CommandButton2">
          <controlPr defaultSize="0" autoLine="0" r:id="rId16">
            <anchor moveWithCells="1">
              <from>
                <xdr:col>22</xdr:col>
                <xdr:colOff>9525</xdr:colOff>
                <xdr:row>25</xdr:row>
                <xdr:rowOff>95250</xdr:rowOff>
              </from>
              <to>
                <xdr:col>26</xdr:col>
                <xdr:colOff>47625</xdr:colOff>
                <xdr:row>27</xdr:row>
                <xdr:rowOff>171450</xdr:rowOff>
              </to>
            </anchor>
          </controlPr>
        </control>
      </mc:Choice>
      <mc:Fallback>
        <control shapeId="2052" r:id="rId15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francois</cp:lastModifiedBy>
  <dcterms:created xsi:type="dcterms:W3CDTF">2018-09-11T10:53:24Z</dcterms:created>
  <dcterms:modified xsi:type="dcterms:W3CDTF">2019-09-26T15:19:35Z</dcterms:modified>
</cp:coreProperties>
</file>