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35A04213-EC37-4D43-A354-2D539B1A86D1}" xr6:coauthVersionLast="43" xr6:coauthVersionMax="43" xr10:uidLastSave="{00000000-0000-0000-0000-000000000000}"/>
  <bookViews>
    <workbookView xWindow="4455" yWindow="1875" windowWidth="17160" windowHeight="1429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C6" i="1" s="1"/>
  <c r="B7" i="1" a="1"/>
  <c r="B7" i="1" s="1"/>
  <c r="B6" i="1" s="1"/>
  <c r="H7" i="1" l="1" a="1"/>
  <c r="H7" i="1" s="1"/>
  <c r="H6" i="1" s="1"/>
  <c r="I7" i="1" l="1" a="1"/>
  <c r="I7" i="1" s="1"/>
  <c r="I6" i="1" s="1"/>
  <c r="C12" i="1"/>
  <c r="B11" i="1" l="1"/>
  <c r="B12" i="1" s="1"/>
  <c r="B8" i="1" s="1"/>
  <c r="C13" i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<sst xmlns="http://schemas.openxmlformats.org/spreadsheetml/2006/main" count="14" uniqueCount="13">
  <si>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</si>
  <si>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</si>
  <si>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</si>
  <si>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</si>
  <si>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</si>
  <si>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</si>
  <si>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</si>
  <si>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</si>
  <si>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</si>
  <si>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TOCB DE 21 A 30</t>
  </si>
  <si>
    <t>TOCX 31 ET PLUS</t>
  </si>
  <si>
    <t>SHF et SHF SUITE</t>
  </si>
  <si>
    <t>TOCA DE 8 A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</si>
</sst>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8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3" borderId="3" xfId="3" applyFont="1" applyAlignment="1">
      <alignment horizontal="center" vertical="center"/>
    </xf>
    <xf numFmtId="0" fontId="1" fillId="3" borderId="3" xfId="3" applyFont="1" applyAlignment="1">
      <alignment horizontal="center" vertical="center"/>
    </xf>
    <xf numFmtId="0" fontId="5" fillId="6" borderId="1" xfId="2" applyFont="1" applyFill="1" applyAlignment="1">
      <alignment horizontal="center" vertical="center"/>
    </xf>
    <xf numFmtId="0" fontId="2" fillId="2" borderId="2" xfId="1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3"/>
  <sheetViews>
    <sheetView tabSelected="1" workbookViewId="0">
      <selection activeCell="C14" sqref="C14"/>
    </sheetView>
  </sheetViews>
  <sheetFormatPr baseColWidth="10" defaultColWidth="11.42578125" defaultRowHeight="15" x14ac:dyDescent="0.25"/>
  <cols>
    <col min="1" max="1" width="17.7109375" customWidth="1"/>
    <col min="2" max="16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6" t="str">
        <f>IF(AND(B7&lt;=1.5,COUNTIFS(B4:Q4,"&lt;=8",B4:Q4,"&gt;&lt;")=0),"BMW PUR", IF(COUNT(H6:J6)=1,"BMW DUO",IF(COUNT(H6:J6)=2,"BMW  TRIO",IF(COUNT(H6:J6)=3,"BMW IMPUR",IF(AND(B7&lt;=1.5,COUNTIFS(B4:Q4,"&lt;=8",B4:Q4,"&lt;&gt;")=0),"BMW SHF", "BMW ")))))</f>
        <v>BMW  TRIO</v>
      </c>
      <c r="C2" s="26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2">
        <v>15</v>
      </c>
      <c r="Q3" s="23">
        <v>16</v>
      </c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>
        <v>4</v>
      </c>
      <c r="C4" s="3">
        <v>38</v>
      </c>
      <c r="D4" s="3">
        <v>38</v>
      </c>
      <c r="E4" s="3">
        <v>20</v>
      </c>
      <c r="F4" s="3">
        <v>80</v>
      </c>
      <c r="G4" s="3">
        <v>48</v>
      </c>
      <c r="H4" s="3">
        <v>30</v>
      </c>
      <c r="I4" s="3">
        <v>16</v>
      </c>
      <c r="J4" s="3">
        <v>14</v>
      </c>
      <c r="K4" s="3">
        <v>69</v>
      </c>
      <c r="L4" s="3">
        <v>34</v>
      </c>
      <c r="M4" s="3">
        <v>2</v>
      </c>
      <c r="N4" s="3">
        <v>62</v>
      </c>
      <c r="O4" s="3">
        <v>33</v>
      </c>
      <c r="P4" s="7">
        <v>19</v>
      </c>
      <c r="Q4" s="7">
        <v>5</v>
      </c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A6" s="15" t="s">
        <v>11</v>
      </c>
      <c r="B6" s="6">
        <f>IF(B7&lt;&gt;"",INDEX($B$3:$Q$3,,MATCH(B7,$B$4:$Q$4,0)),"")</f>
        <v>12</v>
      </c>
      <c r="C6" s="25">
        <f>IF(C7&lt;&gt;"",INDEX($B$3:$Q$3,,MATCH(C7,$B$4:$Q$4,0)),"")</f>
        <v>1</v>
      </c>
      <c r="D6" s="27" t="s">
        <v>2</v>
      </c>
      <c r="E6" s="27"/>
      <c r="F6" s="27"/>
      <c r="H6" s="6">
        <f>IF(H7&lt;&gt;"",INDEX($B$3:$Q$3,,MATCH(H7,$B$4:$Q$4,0)),"")</f>
        <v>1</v>
      </c>
      <c r="I6" s="6">
        <f>IF(I7&lt;&gt;"",INDEX($B$3:$Q$3,,MATCH(I7,$B$4:$Q$4,0)),"")</f>
        <v>16</v>
      </c>
      <c r="J6" s="6" t="str">
        <f>IF(J7&lt;&gt;"",INDEX($B$3:$Q$3,,MATCH(J7,$B$4:$Q$4,0)),"")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9" x14ac:dyDescent="0.25">
      <c r="A7" s="11" t="s">
        <v>7</v>
      </c>
      <c r="B7" s="7">
        <f t="array" ref="B7">SMALL(IF($B4:$Q4&gt;0,$B4:$Q4,""),COLUMN()-COLUMN($A$6))</f>
        <v>2</v>
      </c>
      <c r="C7" s="24">
        <f t="array" ref="C7">SMALL(IF($B4:$Q4&gt;0,$B4:$Q4,""),COLUMN()-COLUMN($A$6))</f>
        <v>4</v>
      </c>
      <c r="H7" s="7">
        <f t="array" ref="H7">IF(B7&lt;&gt;"",IFERROR(IF(MIN(IF($B$4:$Q$4&gt;B7,$B$4:$Q$4))&lt;10,MIN(IF($B$4:$Q$4&gt;B7,$B$4:$Q$4)),""),""),"")</f>
        <v>4</v>
      </c>
      <c r="I7" s="7">
        <f t="array" ref="I7">IF(H7&lt;&gt;"",IFERROR(IF(MIN(IF($B$4:$Q$4&gt;H7,$B$4:$Q$4))&lt;10,MIN(IF($B$4:$Q$4&gt;H7,$B$4:$Q$4)),""),""),"")</f>
        <v>5</v>
      </c>
      <c r="J7" s="7" t="str">
        <f t="array" ref="J7">IF(I7&lt;&gt;"",IFERROR(IF(MIN(IF($B$4:$Q$4&gt;I7,$B$4:$Q$4))&lt;10,MIN(IF($B$4:$Q$4&gt;I7,$B$4:$Q$4)),""),""),"")</f>
        <v/>
      </c>
    </row>
    <row r="8" spans="1:29" x14ac:dyDescent="0.25">
      <c r="A8" s="13" t="s">
        <v>4</v>
      </c>
      <c r="B8" s="8">
        <f>B12+C12</f>
        <v>84</v>
      </c>
    </row>
    <row r="9" spans="1:29" ht="15.75" thickBot="1" x14ac:dyDescent="0.3">
      <c r="B9" s="5"/>
    </row>
    <row r="10" spans="1:29" ht="16.5" thickTop="1" thickBot="1" x14ac:dyDescent="0.3">
      <c r="B10" s="16" t="s">
        <v>5</v>
      </c>
      <c r="C10" s="16" t="s">
        <v>6</v>
      </c>
      <c r="P10" s="20" t="s">
        <v>8</v>
      </c>
    </row>
    <row r="11" spans="1:29" ht="16.5" thickTop="1" thickBot="1" x14ac:dyDescent="0.3">
      <c r="B11" s="16">
        <f>B7</f>
        <v>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 x14ac:dyDescent="0.25">
      <c r="A12" s="4"/>
      <c r="B12" s="20">
        <f>INDEX(S2:S6,MATCH(B11,R1:R6,1))</f>
        <v>43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 x14ac:dyDescent="0.25">
      <c r="A13" s="15" t="s">
        <v>5</v>
      </c>
      <c r="C13" s="21">
        <f>B6</f>
        <v>12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 x14ac:dyDescent="0.25">
      <c r="A14" s="4" t="s">
        <v>12</v>
      </c>
      <c r="C14" s="7"/>
      <c r="D14" s="7"/>
      <c r="E14" s="7"/>
      <c r="F14" s="7"/>
      <c r="G14" s="7"/>
      <c r="H14" s="7"/>
      <c r="I14" s="7"/>
      <c r="J14" s="9"/>
      <c r="K14" s="9"/>
      <c r="L14" s="9"/>
      <c r="M14" s="9"/>
      <c r="N14" s="9"/>
      <c r="O14" s="9"/>
      <c r="P14" s="9"/>
      <c r="Q14" s="12"/>
    </row>
    <row r="15" spans="1:29" x14ac:dyDescent="0.25">
      <c r="A15" s="19" t="s">
        <v>9</v>
      </c>
      <c r="C15" s="17"/>
      <c r="D15" s="17"/>
      <c r="E15" s="17"/>
      <c r="F15" s="17"/>
      <c r="G15" s="17"/>
      <c r="H15" s="17"/>
      <c r="I15" s="17"/>
    </row>
    <row r="16" spans="1:29" x14ac:dyDescent="0.25">
      <c r="A16" s="19" t="s">
        <v>10</v>
      </c>
      <c r="C16" s="7"/>
      <c r="D16" s="7"/>
      <c r="E16" s="7"/>
      <c r="F16" s="7"/>
      <c r="G16" s="7"/>
      <c r="H16" s="7"/>
      <c r="I16" s="7"/>
    </row>
    <row r="17" spans="1:8" x14ac:dyDescent="0.25">
      <c r="A17" s="19"/>
      <c r="B17" s="19"/>
      <c r="C17" s="19"/>
      <c r="D17" s="19"/>
      <c r="E17" s="19"/>
      <c r="F17" s="19"/>
      <c r="G17" s="19"/>
      <c r="H17" s="19"/>
    </row>
    <row r="18" spans="1:8" x14ac:dyDescent="0.25">
      <c r="A18" s="19"/>
      <c r="B18" s="19"/>
      <c r="C18" s="19"/>
      <c r="D18" s="19"/>
      <c r="E18" s="19"/>
      <c r="F18" s="19"/>
      <c r="G18" s="19"/>
      <c r="H18" s="19"/>
    </row>
    <row r="19" spans="1:8" x14ac:dyDescent="0.25">
      <c r="A19" s="19"/>
      <c r="B19" s="19"/>
      <c r="C19" s="19"/>
      <c r="D19" s="19"/>
      <c r="E19" s="19"/>
      <c r="F19" s="19"/>
      <c r="G19" s="19"/>
      <c r="H19" s="19"/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3" spans="1:8" x14ac:dyDescent="0.25">
      <c r="C23" s="5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2019-07-30T17:58:31Z</dcterms:modified>
</cp:coreProperties>
</file>