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33F368C2-0872-4950-B94E-8ED7433D0DB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5" i="1"/>
</calcChain>
</file>

<file path=xl/sharedStrings.xml><?xml version="1.0" encoding="utf-8"?>
<sst xmlns="http://schemas.openxmlformats.org/spreadsheetml/2006/main" count="117" uniqueCount="92">
  <si>
    <t>Total</t>
  </si>
  <si>
    <t>7.9</t>
  </si>
  <si>
    <t>G</t>
  </si>
  <si>
    <t>I</t>
  </si>
  <si>
    <t>J</t>
  </si>
  <si>
    <t>K</t>
  </si>
  <si>
    <t>8.4</t>
  </si>
  <si>
    <t>1.6 - 2.6</t>
  </si>
  <si>
    <t>13.9</t>
  </si>
  <si>
    <t>11.8</t>
  </si>
  <si>
    <t>13.6</t>
  </si>
  <si>
    <t>11.3</t>
  </si>
  <si>
    <t>102.0</t>
  </si>
  <si>
    <t>21.5</t>
  </si>
  <si>
    <t>11.5</t>
  </si>
  <si>
    <t>22.1</t>
  </si>
  <si>
    <t>CHORBA</t>
  </si>
  <si>
    <t>F/2</t>
  </si>
  <si>
    <t>1.6</t>
  </si>
  <si>
    <t>2.0 </t>
  </si>
  <si>
    <t>1.2 - 1.6</t>
  </si>
  <si>
    <t>6.4</t>
  </si>
  <si>
    <t>8.7</t>
  </si>
  <si>
    <t>ADANA</t>
  </si>
  <si>
    <t>7.4</t>
  </si>
  <si>
    <t>6.7</t>
  </si>
  <si>
    <t>GOLNAR</t>
  </si>
  <si>
    <t>13.3</t>
  </si>
  <si>
    <t>12.3</t>
  </si>
  <si>
    <t>2.0 - 3.7</t>
  </si>
  <si>
    <t>7.8</t>
  </si>
  <si>
    <t>JUILLEY</t>
  </si>
  <si>
    <t>24.0</t>
  </si>
  <si>
    <t>19.1 </t>
  </si>
  <si>
    <t>3.3 - 6.1</t>
  </si>
  <si>
    <t>COTE D'ALBATRE</t>
  </si>
  <si>
    <t>23.2</t>
  </si>
  <si>
    <t>27.5 </t>
  </si>
  <si>
    <t>4.6 - 8.8</t>
  </si>
  <si>
    <t>12.9</t>
  </si>
  <si>
    <t>MADONIA</t>
  </si>
  <si>
    <t>35.7</t>
  </si>
  <si>
    <t>36.0</t>
  </si>
  <si>
    <t>6.2 - 12.1</t>
  </si>
  <si>
    <t>15.6</t>
  </si>
  <si>
    <t>LA MANTICORE</t>
  </si>
  <si>
    <t>71.4</t>
  </si>
  <si>
    <t>56.5 </t>
  </si>
  <si>
    <t>5.4 - 10.5</t>
  </si>
  <si>
    <t>31.2</t>
  </si>
  <si>
    <t>TREZY GIRL</t>
  </si>
  <si>
    <t>59.5</t>
  </si>
  <si>
    <t>79.8 </t>
  </si>
  <si>
    <t>12.7 - 30.8</t>
  </si>
  <si>
    <t>38.0</t>
  </si>
  <si>
    <t>KANTALUNA</t>
  </si>
  <si>
    <t>56.3</t>
  </si>
  <si>
    <t>35.5 </t>
  </si>
  <si>
    <t>7.3 - 14.2</t>
  </si>
  <si>
    <t>REALITE</t>
  </si>
  <si>
    <t>27.4</t>
  </si>
  <si>
    <t>16.8 </t>
  </si>
  <si>
    <t>3.4 - 6.5</t>
  </si>
  <si>
    <t>GOODBYE DIANE</t>
  </si>
  <si>
    <t>18.7</t>
  </si>
  <si>
    <t>11.6 </t>
  </si>
  <si>
    <t>2.2 - 4.0</t>
  </si>
  <si>
    <t>11.2</t>
  </si>
  <si>
    <t>17.2</t>
  </si>
  <si>
    <t>25.8</t>
  </si>
  <si>
    <t>10.5</t>
  </si>
  <si>
    <t>9.4</t>
  </si>
  <si>
    <t>TABASCO FORTE</t>
  </si>
  <si>
    <t>89.2</t>
  </si>
  <si>
    <t>9.5 - 18.5</t>
  </si>
  <si>
    <t>28.0</t>
  </si>
  <si>
    <t>20.7</t>
  </si>
  <si>
    <t>NONNA LISA</t>
  </si>
  <si>
    <t>32.4</t>
  </si>
  <si>
    <t>40.4 </t>
  </si>
  <si>
    <t>7.8 - 15.2</t>
  </si>
  <si>
    <t>12.6</t>
  </si>
  <si>
    <t>GREEN CITY</t>
  </si>
  <si>
    <t>48.8 </t>
  </si>
  <si>
    <t>5.2 - 10.1</t>
  </si>
  <si>
    <t>19.1</t>
  </si>
  <si>
    <t>PRINCESS LEA</t>
  </si>
  <si>
    <t>32.8</t>
  </si>
  <si>
    <t>3.9 - 7.4</t>
  </si>
  <si>
    <t>RED CLOUD</t>
  </si>
  <si>
    <t>42.0</t>
  </si>
  <si>
    <t>30.7 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</si>
</sst>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rgb="FF3F3F3F"/>
      <name val="Calibri"/>
      <family val="2"/>
      <scheme val="minor"/>
    </font>
    <font>
      <sz val="10"/>
      <color rgb="FF4F595F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FBEBB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 style="thin">
        <color rgb="FF3F3F3F"/>
      </left>
      <right/>
      <top/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3" borderId="0" xfId="0" applyFill="1"/>
    <xf numFmtId="0" fontId="2" fillId="5" borderId="0" xfId="0" applyFont="1" applyFill="1" applyAlignment="1">
      <alignment horizontal="center" vertical="center" wrapText="1"/>
    </xf>
    <xf numFmtId="0" fontId="5" fillId="5" borderId="0" xfId="2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4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3" fillId="6" borderId="0" xfId="0" applyFont="1" applyFill="1" applyAlignment="1">
      <alignment horizontal="left" vertical="center" wrapText="1"/>
    </xf>
    <xf numFmtId="0" fontId="2" fillId="6" borderId="0" xfId="0" applyFont="1" applyFill="1" applyAlignment="1">
      <alignment horizontal="center" vertical="center" wrapText="1"/>
    </xf>
    <xf numFmtId="0" fontId="5" fillId="6" borderId="0" xfId="2" applyFill="1" applyAlignment="1">
      <alignment horizontal="left" vertical="center" wrapText="1"/>
    </xf>
    <xf numFmtId="0" fontId="4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6" fillId="2" borderId="1" xfId="1" applyFont="1" applyAlignment="1">
      <alignment vertical="center"/>
    </xf>
    <xf numFmtId="0" fontId="6" fillId="4" borderId="6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/>
    </xf>
    <xf numFmtId="0" fontId="1" fillId="3" borderId="8" xfId="1" applyFill="1" applyBorder="1" applyAlignment="1">
      <alignment horizontal="center"/>
    </xf>
    <xf numFmtId="0" fontId="1" fillId="3" borderId="2" xfId="1" applyFill="1" applyBorder="1" applyAlignment="1">
      <alignment horizontal="center"/>
    </xf>
    <xf numFmtId="0" fontId="1" fillId="3" borderId="3" xfId="1" applyFill="1" applyBorder="1" applyAlignment="1">
      <alignment horizontal="center"/>
    </xf>
    <xf numFmtId="0" fontId="1" fillId="3" borderId="9" xfId="1" applyFill="1" applyBorder="1" applyAlignment="1">
      <alignment horizontal="center"/>
    </xf>
    <xf numFmtId="0" fontId="1" fillId="3" borderId="4" xfId="1" applyFill="1" applyBorder="1" applyAlignment="1">
      <alignment horizontal="center"/>
    </xf>
    <xf numFmtId="0" fontId="1" fillId="3" borderId="5" xfId="1" applyFill="1" applyBorder="1" applyAlignment="1">
      <alignment horizontal="center"/>
    </xf>
    <xf numFmtId="0" fontId="7" fillId="0" borderId="0" xfId="0" applyFont="1" applyAlignment="1">
      <alignment horizontal="center" vertical="center"/>
    </xf>
  </cellXfs>
  <cellStyles count="3">
    <cellStyle name="Lien hypertexte" xfId="2" builtinId="8"/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2-14/R3C2-deauville-prix-de-la-gagnerie/turf/partants/2975331" TargetMode="External"/><Relationship Id="rId13" Type="http://schemas.openxmlformats.org/officeDocument/2006/relationships/hyperlink" Target="https://www.zeturf.fr/fr/course/2019-12-14/R3C2-deauville-prix-de-la-gagnerie/turf/partants/2975336" TargetMode="External"/><Relationship Id="rId3" Type="http://schemas.openxmlformats.org/officeDocument/2006/relationships/hyperlink" Target="https://www.zeturf.fr/fr/course/2019-12-14/R3C2-deauville-prix-de-la-gagnerie/turf/partants/2975326" TargetMode="External"/><Relationship Id="rId7" Type="http://schemas.openxmlformats.org/officeDocument/2006/relationships/hyperlink" Target="https://www.zeturf.fr/fr/course/2019-12-14/R3C2-deauville-prix-de-la-gagnerie/turf/partants/2975330" TargetMode="External"/><Relationship Id="rId12" Type="http://schemas.openxmlformats.org/officeDocument/2006/relationships/hyperlink" Target="https://www.zeturf.fr/fr/course/2019-12-14/R3C2-deauville-prix-de-la-gagnerie/turf/partants/2975335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zeturf.fr/fr/course/2019-12-14/R3C2-deauville-prix-de-la-gagnerie/turf/partants/2975325" TargetMode="External"/><Relationship Id="rId16" Type="http://schemas.openxmlformats.org/officeDocument/2006/relationships/hyperlink" Target="https://www.zeturf.fr/fr/course/2019-12-14/R3C2-deauville-prix-de-la-gagnerie/turf/partants/2975339" TargetMode="External"/><Relationship Id="rId1" Type="http://schemas.openxmlformats.org/officeDocument/2006/relationships/hyperlink" Target="https://www.zeturf.fr/fr/course/2019-12-14/R3C2-deauville-prix-de-la-gagnerie/turf/partants/2975324" TargetMode="External"/><Relationship Id="rId6" Type="http://schemas.openxmlformats.org/officeDocument/2006/relationships/hyperlink" Target="https://www.zeturf.fr/fr/course/2019-12-14/R3C2-deauville-prix-de-la-gagnerie/turf/partants/2975329" TargetMode="External"/><Relationship Id="rId11" Type="http://schemas.openxmlformats.org/officeDocument/2006/relationships/hyperlink" Target="https://www.zeturf.fr/fr/course/2019-12-14/R3C2-deauville-prix-de-la-gagnerie/turf/partants/2975334" TargetMode="External"/><Relationship Id="rId5" Type="http://schemas.openxmlformats.org/officeDocument/2006/relationships/hyperlink" Target="https://www.zeturf.fr/fr/course/2019-12-14/R3C2-deauville-prix-de-la-gagnerie/turf/partants/2975328" TargetMode="External"/><Relationship Id="rId15" Type="http://schemas.openxmlformats.org/officeDocument/2006/relationships/hyperlink" Target="https://www.zeturf.fr/fr/course/2019-12-14/R3C2-deauville-prix-de-la-gagnerie/turf/partants/2975338" TargetMode="External"/><Relationship Id="rId10" Type="http://schemas.openxmlformats.org/officeDocument/2006/relationships/hyperlink" Target="https://www.zeturf.fr/fr/course/2019-12-14/R3C2-deauville-prix-de-la-gagnerie/turf/partants/2975333" TargetMode="External"/><Relationship Id="rId4" Type="http://schemas.openxmlformats.org/officeDocument/2006/relationships/hyperlink" Target="https://www.zeturf.fr/fr/course/2019-12-14/R3C2-deauville-prix-de-la-gagnerie/turf/partants/2975327" TargetMode="External"/><Relationship Id="rId9" Type="http://schemas.openxmlformats.org/officeDocument/2006/relationships/hyperlink" Target="https://www.zeturf.fr/fr/course/2019-12-14/R3C2-deauville-prix-de-la-gagnerie/turf/partants/2975332" TargetMode="External"/><Relationship Id="rId14" Type="http://schemas.openxmlformats.org/officeDocument/2006/relationships/hyperlink" Target="https://www.zeturf.fr/fr/course/2019-12-14/R3C2-deauville-prix-de-la-gagnerie/turf/partants/29753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Q24"/>
  <sheetViews>
    <sheetView tabSelected="1" topLeftCell="B1" workbookViewId="0">
      <selection activeCell="P15" sqref="P15"/>
    </sheetView>
  </sheetViews>
  <sheetFormatPr baseColWidth="10" defaultRowHeight="15" x14ac:dyDescent="0.25"/>
  <sheetData>
    <row r="2" spans="2:17" ht="21" x14ac:dyDescent="0.25">
      <c r="C2" s="17"/>
      <c r="D2" s="18"/>
      <c r="E2" s="18"/>
      <c r="F2" s="19"/>
      <c r="G2" s="15" t="s">
        <v>2</v>
      </c>
      <c r="H2" s="14"/>
      <c r="I2" s="15" t="s">
        <v>3</v>
      </c>
      <c r="J2" s="15" t="s">
        <v>4</v>
      </c>
      <c r="K2" s="15" t="s">
        <v>5</v>
      </c>
    </row>
    <row r="3" spans="2:17" ht="21" x14ac:dyDescent="0.25">
      <c r="C3" s="20"/>
      <c r="D3" s="21"/>
      <c r="E3" s="21"/>
      <c r="F3" s="22"/>
      <c r="G3" s="16"/>
      <c r="H3" s="14"/>
      <c r="I3" s="16"/>
      <c r="J3" s="16"/>
      <c r="K3" s="16"/>
    </row>
    <row r="4" spans="2:17" x14ac:dyDescent="0.25">
      <c r="L4" s="2"/>
      <c r="M4" s="1" t="s">
        <v>0</v>
      </c>
    </row>
    <row r="5" spans="2:17" x14ac:dyDescent="0.25">
      <c r="B5" s="3">
        <v>1</v>
      </c>
      <c r="C5" s="4" t="s">
        <v>16</v>
      </c>
      <c r="D5" s="5"/>
      <c r="E5" s="6" t="s">
        <v>17</v>
      </c>
      <c r="F5" s="7">
        <v>1</v>
      </c>
      <c r="G5" s="7" t="s">
        <v>18</v>
      </c>
      <c r="H5" s="13" t="s">
        <v>19</v>
      </c>
      <c r="I5" s="7" t="s">
        <v>20</v>
      </c>
      <c r="J5" s="7" t="s">
        <v>21</v>
      </c>
      <c r="K5" s="7" t="s">
        <v>22</v>
      </c>
      <c r="M5" s="23" t="e">
        <f>IF(E5="","",IF(I5&gt;15,0,SUBSTITUTE(I5,".",","))+SUBSTITUTE(#REF!,".",",")+SUBSTITUTE(#REF!,".",",")+LEFT(SUBSTITUTE(K5,".",","),SEARCH(" -",K5)-1))</f>
        <v>#REF!</v>
      </c>
    </row>
    <row r="6" spans="2:17" x14ac:dyDescent="0.25">
      <c r="B6" s="9">
        <v>2</v>
      </c>
      <c r="C6" s="10" t="s">
        <v>23</v>
      </c>
      <c r="D6" s="8"/>
      <c r="E6" s="11" t="s">
        <v>17</v>
      </c>
      <c r="F6" s="12">
        <v>16</v>
      </c>
      <c r="G6" s="12" t="s">
        <v>24</v>
      </c>
      <c r="H6" s="12" t="s">
        <v>25</v>
      </c>
      <c r="I6" s="12" t="s">
        <v>7</v>
      </c>
      <c r="J6" s="12" t="s">
        <v>24</v>
      </c>
      <c r="K6" s="12" t="s">
        <v>1</v>
      </c>
      <c r="M6" s="23" t="e">
        <f>IF(#REF!="","",IF(D6&gt;15,0,SUBSTITUTE(D6,".",","))+SUBSTITUTE(G6,".",",")+SUBSTITUTE(H6,".",",")+LEFT(SUBSTITUTE(F6,".",","),SEARCH(" -",F6)-1))</f>
        <v>#REF!</v>
      </c>
    </row>
    <row r="7" spans="2:17" x14ac:dyDescent="0.25">
      <c r="B7" s="3">
        <v>3</v>
      </c>
      <c r="C7" s="4" t="s">
        <v>26</v>
      </c>
      <c r="D7" s="5"/>
      <c r="E7" s="6" t="s">
        <v>17</v>
      </c>
      <c r="F7" s="7">
        <v>7</v>
      </c>
      <c r="G7" s="7" t="s">
        <v>27</v>
      </c>
      <c r="H7" s="7" t="s">
        <v>28</v>
      </c>
      <c r="I7" s="7" t="s">
        <v>29</v>
      </c>
      <c r="J7" s="7" t="s">
        <v>30</v>
      </c>
      <c r="K7" s="7" t="s">
        <v>67</v>
      </c>
      <c r="M7" s="23" t="e">
        <f>IF(#REF!="","",IF(D7&gt;15,0,SUBSTITUTE(D7,".",","))+SUBSTITUTE(G7,".",",")+SUBSTITUTE(H7,".",",")+LEFT(SUBSTITUTE(F7,".",","),SEARCH(" -",F7)-1))</f>
        <v>#REF!</v>
      </c>
    </row>
    <row r="8" spans="2:17" x14ac:dyDescent="0.25">
      <c r="B8" s="9">
        <v>4</v>
      </c>
      <c r="C8" s="10" t="s">
        <v>31</v>
      </c>
      <c r="D8" s="8"/>
      <c r="E8" s="11" t="s">
        <v>17</v>
      </c>
      <c r="F8" s="12">
        <v>11</v>
      </c>
      <c r="G8" s="12" t="s">
        <v>32</v>
      </c>
      <c r="H8" s="12" t="s">
        <v>33</v>
      </c>
      <c r="I8" s="12" t="s">
        <v>34</v>
      </c>
      <c r="J8" s="12" t="s">
        <v>9</v>
      </c>
      <c r="K8" s="12" t="s">
        <v>14</v>
      </c>
      <c r="M8" s="23" t="e">
        <f>IF(#REF!="","",IF(D8&gt;15,0,SUBSTITUTE(D8,".",","))+SUBSTITUTE(G8,".",",")+SUBSTITUTE(H8,".",",")+LEFT(SUBSTITUTE(F8,".",","),SEARCH(" -",F8)-1))</f>
        <v>#REF!</v>
      </c>
    </row>
    <row r="9" spans="2:17" ht="30" x14ac:dyDescent="0.25">
      <c r="B9" s="3">
        <v>5</v>
      </c>
      <c r="C9" s="4" t="s">
        <v>35</v>
      </c>
      <c r="D9" s="5"/>
      <c r="E9" s="6" t="s">
        <v>17</v>
      </c>
      <c r="F9" s="7">
        <v>3</v>
      </c>
      <c r="G9" s="7" t="s">
        <v>36</v>
      </c>
      <c r="H9" s="7" t="s">
        <v>37</v>
      </c>
      <c r="I9" s="7" t="s">
        <v>38</v>
      </c>
      <c r="J9" s="7" t="s">
        <v>39</v>
      </c>
      <c r="K9" s="7" t="s">
        <v>14</v>
      </c>
      <c r="M9" s="23" t="e">
        <f>IF(#REF!="","",IF(D9&gt;15,0,SUBSTITUTE(D9,".",","))+SUBSTITUTE(G9,".",",")+SUBSTITUTE(H9,".",",")+LEFT(SUBSTITUTE(F9,".",","),SEARCH(" -",F9)-1))</f>
        <v>#REF!</v>
      </c>
    </row>
    <row r="10" spans="2:17" x14ac:dyDescent="0.25">
      <c r="B10" s="9">
        <v>6</v>
      </c>
      <c r="C10" s="10" t="s">
        <v>40</v>
      </c>
      <c r="D10" s="8"/>
      <c r="E10" s="11" t="s">
        <v>17</v>
      </c>
      <c r="F10" s="12">
        <v>6</v>
      </c>
      <c r="G10" s="12" t="s">
        <v>41</v>
      </c>
      <c r="H10" s="12" t="s">
        <v>42</v>
      </c>
      <c r="I10" s="12" t="s">
        <v>43</v>
      </c>
      <c r="J10" s="12" t="s">
        <v>44</v>
      </c>
      <c r="K10" s="12" t="s">
        <v>68</v>
      </c>
      <c r="M10" s="23" t="e">
        <f>IF(#REF!="","",IF(D10&gt;15,0,SUBSTITUTE(D10,".",","))+SUBSTITUTE(G10,".",",")+SUBSTITUTE(H10,".",",")+LEFT(SUBSTITUTE(F10,".",","),SEARCH(" -",F10)-1))</f>
        <v>#REF!</v>
      </c>
    </row>
    <row r="11" spans="2:17" ht="45" x14ac:dyDescent="0.25">
      <c r="B11" s="3">
        <v>7</v>
      </c>
      <c r="C11" s="4" t="s">
        <v>45</v>
      </c>
      <c r="D11" s="5"/>
      <c r="E11" s="6" t="s">
        <v>17</v>
      </c>
      <c r="F11" s="7">
        <v>14</v>
      </c>
      <c r="G11" s="7" t="s">
        <v>46</v>
      </c>
      <c r="H11" s="7" t="s">
        <v>47</v>
      </c>
      <c r="I11" s="7" t="s">
        <v>48</v>
      </c>
      <c r="J11" s="7" t="s">
        <v>49</v>
      </c>
      <c r="K11" s="7" t="s">
        <v>8</v>
      </c>
      <c r="M11" s="23" t="e">
        <f>IF(#REF!="","",IF(D11&gt;15,0,SUBSTITUTE(D11,".",","))+SUBSTITUTE(G11,".",",")+SUBSTITUTE(H11,".",",")+LEFT(SUBSTITUTE(F11,".",","),SEARCH(" -",F11)-1))</f>
        <v>#REF!</v>
      </c>
      <c r="Q11" s="2"/>
    </row>
    <row r="12" spans="2:17" x14ac:dyDescent="0.25">
      <c r="B12" s="9">
        <v>8</v>
      </c>
      <c r="C12" s="10" t="s">
        <v>50</v>
      </c>
      <c r="D12" s="8"/>
      <c r="E12" s="11" t="s">
        <v>17</v>
      </c>
      <c r="F12" s="12">
        <v>15</v>
      </c>
      <c r="G12" s="12" t="s">
        <v>51</v>
      </c>
      <c r="H12" s="12" t="s">
        <v>52</v>
      </c>
      <c r="I12" s="12" t="s">
        <v>53</v>
      </c>
      <c r="J12" s="12" t="s">
        <v>54</v>
      </c>
      <c r="K12" s="12" t="s">
        <v>69</v>
      </c>
      <c r="M12" s="23" t="e">
        <f>IF(#REF!="","",IF(D12&gt;15,0,SUBSTITUTE(D12,".",","))+SUBSTITUTE(G12,".",",")+SUBSTITUTE(H12,".",",")+LEFT(SUBSTITUTE(F12,".",","),SEARCH(" -",F12)-1))</f>
        <v>#REF!</v>
      </c>
    </row>
    <row r="13" spans="2:17" ht="30" x14ac:dyDescent="0.25">
      <c r="B13" s="3">
        <v>9</v>
      </c>
      <c r="C13" s="4" t="s">
        <v>55</v>
      </c>
      <c r="D13" s="5"/>
      <c r="E13" s="6" t="s">
        <v>17</v>
      </c>
      <c r="F13" s="7">
        <v>10</v>
      </c>
      <c r="G13" s="7" t="s">
        <v>56</v>
      </c>
      <c r="H13" s="7" t="s">
        <v>57</v>
      </c>
      <c r="I13" s="7" t="s">
        <v>58</v>
      </c>
      <c r="J13" s="7" t="s">
        <v>15</v>
      </c>
      <c r="K13" s="7" t="s">
        <v>13</v>
      </c>
      <c r="M13" s="23" t="e">
        <f>IF(#REF!="","",IF(D13&gt;15,0,SUBSTITUTE(D13,".",","))+SUBSTITUTE(G13,".",",")+SUBSTITUTE(H13,".",",")+LEFT(SUBSTITUTE(F13,".",","),SEARCH(" -",F13)-1))</f>
        <v>#REF!</v>
      </c>
    </row>
    <row r="14" spans="2:17" x14ac:dyDescent="0.25">
      <c r="B14" s="9">
        <v>10</v>
      </c>
      <c r="C14" s="10" t="s">
        <v>59</v>
      </c>
      <c r="D14" s="8"/>
      <c r="E14" s="11" t="s">
        <v>17</v>
      </c>
      <c r="F14" s="12">
        <v>13</v>
      </c>
      <c r="G14" s="12" t="s">
        <v>60</v>
      </c>
      <c r="H14" s="12" t="s">
        <v>61</v>
      </c>
      <c r="I14" s="12" t="s">
        <v>62</v>
      </c>
      <c r="J14" s="12" t="s">
        <v>10</v>
      </c>
      <c r="K14" s="12" t="s">
        <v>70</v>
      </c>
      <c r="M14" s="23" t="e">
        <f>IF(#REF!="","",IF(D14&gt;15,0,SUBSTITUTE(D14,".",","))+SUBSTITUTE(G14,".",",")+SUBSTITUTE(H14,".",",")+LEFT(SUBSTITUTE(F14,".",","),SEARCH(" -",F14)-1))</f>
        <v>#REF!</v>
      </c>
    </row>
    <row r="15" spans="2:17" ht="30" x14ac:dyDescent="0.25">
      <c r="B15" s="3">
        <v>11</v>
      </c>
      <c r="C15" s="4" t="s">
        <v>63</v>
      </c>
      <c r="D15" s="5"/>
      <c r="E15" s="6" t="s">
        <v>17</v>
      </c>
      <c r="F15" s="7">
        <v>12</v>
      </c>
      <c r="G15" s="7" t="s">
        <v>64</v>
      </c>
      <c r="H15" s="7" t="s">
        <v>65</v>
      </c>
      <c r="I15" s="7" t="s">
        <v>66</v>
      </c>
      <c r="J15" s="7" t="s">
        <v>6</v>
      </c>
      <c r="K15" s="7" t="s">
        <v>71</v>
      </c>
      <c r="M15" s="23" t="e">
        <f>IF(#REF!="","",IF(D15&gt;15,0,SUBSTITUTE(D15,".",","))+SUBSTITUTE(G15,".",",")+SUBSTITUTE(H15,".",",")+LEFT(SUBSTITUTE(F15,".",","),SEARCH(" -",F15)-1))</f>
        <v>#REF!</v>
      </c>
    </row>
    <row r="16" spans="2:17" ht="30" x14ac:dyDescent="0.25">
      <c r="B16" s="9">
        <v>12</v>
      </c>
      <c r="C16" s="10" t="s">
        <v>72</v>
      </c>
      <c r="D16" s="8"/>
      <c r="E16" s="11" t="s">
        <v>17</v>
      </c>
      <c r="F16" s="12">
        <v>4</v>
      </c>
      <c r="G16" s="12" t="s">
        <v>73</v>
      </c>
      <c r="H16" s="12" t="s">
        <v>52</v>
      </c>
      <c r="I16" s="12" t="s">
        <v>74</v>
      </c>
      <c r="J16" s="12" t="s">
        <v>75</v>
      </c>
      <c r="K16" s="12" t="s">
        <v>76</v>
      </c>
      <c r="M16" s="23" t="e">
        <f>IF(#REF!="","",IF(E16&gt;15,0,SUBSTITUTE(E16,".",","))+SUBSTITUTE(H16,".",",")+SUBSTITUTE(I16,".",",")+LEFT(SUBSTITUTE(G16,".",","),SEARCH(" -",G16)-1))</f>
        <v>#REF!</v>
      </c>
    </row>
    <row r="17" spans="2:15" ht="30" x14ac:dyDescent="0.25">
      <c r="B17" s="3">
        <v>13</v>
      </c>
      <c r="C17" s="4" t="s">
        <v>77</v>
      </c>
      <c r="D17" s="5"/>
      <c r="E17" s="6" t="s">
        <v>17</v>
      </c>
      <c r="F17" s="7">
        <v>5</v>
      </c>
      <c r="G17" s="7" t="s">
        <v>78</v>
      </c>
      <c r="H17" s="7" t="s">
        <v>79</v>
      </c>
      <c r="I17" s="7" t="s">
        <v>80</v>
      </c>
      <c r="J17" s="7" t="s">
        <v>81</v>
      </c>
      <c r="K17" s="7" t="s">
        <v>10</v>
      </c>
      <c r="M17" s="23" t="e">
        <f>IF(#REF!="","",IF(E17&gt;15,0,SUBSTITUTE(E17,".",","))+SUBSTITUTE(H17,".",",")+SUBSTITUTE(I17,".",",")+LEFT(SUBSTITUTE(G17,".",","),SEARCH(" -",G17)-1))</f>
        <v>#REF!</v>
      </c>
      <c r="O17" s="2"/>
    </row>
    <row r="18" spans="2:15" x14ac:dyDescent="0.25">
      <c r="B18" s="9">
        <v>14</v>
      </c>
      <c r="C18" s="10" t="s">
        <v>82</v>
      </c>
      <c r="D18" s="8"/>
      <c r="E18" s="11" t="s">
        <v>17</v>
      </c>
      <c r="F18" s="12">
        <v>9</v>
      </c>
      <c r="G18" s="12" t="s">
        <v>12</v>
      </c>
      <c r="H18" s="12" t="s">
        <v>83</v>
      </c>
      <c r="I18" s="12" t="s">
        <v>84</v>
      </c>
      <c r="J18" s="12" t="s">
        <v>75</v>
      </c>
      <c r="K18" s="12" t="s">
        <v>85</v>
      </c>
      <c r="M18" s="23" t="e">
        <f>IF(#REF!="","",IF(E18&gt;15,0,SUBSTITUTE(E18,".",","))+SUBSTITUTE(H18,".",",")+SUBSTITUTE(I18,".",",")+LEFT(SUBSTITUTE(G18,".",","),SEARCH(" -",G18)-1))</f>
        <v>#REF!</v>
      </c>
    </row>
    <row r="19" spans="2:15" ht="30" x14ac:dyDescent="0.25">
      <c r="B19" s="3">
        <v>15</v>
      </c>
      <c r="C19" s="4" t="s">
        <v>86</v>
      </c>
      <c r="D19" s="5"/>
      <c r="E19" s="6" t="s">
        <v>17</v>
      </c>
      <c r="F19" s="7">
        <v>8</v>
      </c>
      <c r="G19" s="7" t="s">
        <v>78</v>
      </c>
      <c r="H19" s="7" t="s">
        <v>87</v>
      </c>
      <c r="I19" s="7" t="s">
        <v>88</v>
      </c>
      <c r="J19" s="7" t="s">
        <v>10</v>
      </c>
      <c r="K19" s="7" t="s">
        <v>81</v>
      </c>
      <c r="M19" s="23" t="e">
        <f>IF(#REF!="","",IF(E19&gt;15,0,SUBSTITUTE(E19,".",","))+SUBSTITUTE(H19,".",",")+SUBSTITUTE(I19,".",",")+LEFT(SUBSTITUTE(G19,".",","),SEARCH(" -",G19)-1))</f>
        <v>#REF!</v>
      </c>
    </row>
    <row r="20" spans="2:15" x14ac:dyDescent="0.25">
      <c r="B20" s="9">
        <v>16</v>
      </c>
      <c r="C20" s="10" t="s">
        <v>89</v>
      </c>
      <c r="D20" s="8"/>
      <c r="E20" s="11" t="s">
        <v>17</v>
      </c>
      <c r="F20" s="12">
        <v>2</v>
      </c>
      <c r="G20" s="12" t="s">
        <v>90</v>
      </c>
      <c r="H20" s="12" t="s">
        <v>91</v>
      </c>
      <c r="I20" s="12" t="s">
        <v>62</v>
      </c>
      <c r="J20" s="12" t="s">
        <v>11</v>
      </c>
      <c r="K20" s="12" t="s">
        <v>81</v>
      </c>
      <c r="M20" s="23" t="e">
        <f>IF(#REF!="","",IF(E20&gt;15,0,SUBSTITUTE(E20,".",","))+SUBSTITUTE(H20,".",",")+SUBSTITUTE(I20,".",",")+LEFT(SUBSTITUTE(G20,".",","),SEARCH(" -",G20)-1))</f>
        <v>#REF!</v>
      </c>
    </row>
    <row r="21" spans="2:15" x14ac:dyDescent="0.25">
      <c r="M21" s="23" t="str">
        <f t="shared" ref="M21:M24" si="0">IF(C21="","",IF(G21&gt;15,0,SUBSTITUTE(G21,".",","))+SUBSTITUTE(J21,".",",")+SUBSTITUTE(K21,".",",")+LEFT(SUBSTITUTE(I21,".",","),SEARCH(" -",I21)-1))</f>
        <v/>
      </c>
    </row>
    <row r="22" spans="2:15" x14ac:dyDescent="0.25">
      <c r="M22" s="23" t="str">
        <f t="shared" si="0"/>
        <v/>
      </c>
    </row>
    <row r="23" spans="2:15" x14ac:dyDescent="0.25">
      <c r="M23" s="23" t="str">
        <f t="shared" si="0"/>
        <v/>
      </c>
    </row>
    <row r="24" spans="2:15" x14ac:dyDescent="0.25">
      <c r="M24" s="23" t="str">
        <f t="shared" si="0"/>
        <v/>
      </c>
    </row>
  </sheetData>
  <mergeCells count="5">
    <mergeCell ref="G2:G3"/>
    <mergeCell ref="I2:I3"/>
    <mergeCell ref="J2:J3"/>
    <mergeCell ref="K2:K3"/>
    <mergeCell ref="C2:F3"/>
  </mergeCells>
  <hyperlinks>
    <hyperlink ref="C5" r:id="rId1" display="https://www.zeturf.fr/fr/course/2019-12-14/R3C2-deauville-prix-de-la-gagnerie/turf/partants/2975324" xr:uid="{D1D37001-A37F-425E-AC98-A83A94037F4E}"/>
    <hyperlink ref="C6" r:id="rId2" tooltip="ADANA (FR)" display="https://www.zeturf.fr/fr/course/2019-12-14/R3C2-deauville-prix-de-la-gagnerie/turf/partants/2975325" xr:uid="{A656B331-7D01-4600-AC75-47192DAC2ABF}"/>
    <hyperlink ref="C7" r:id="rId3" tooltip="GOLNAR (IE)" display="https://www.zeturf.fr/fr/course/2019-12-14/R3C2-deauville-prix-de-la-gagnerie/turf/partants/2975326" xr:uid="{17AAE73A-CA67-4FBC-8ECC-FAFBDFCC313A}"/>
    <hyperlink ref="C8" r:id="rId4" tooltip="JUILLEY (FR)" display="https://www.zeturf.fr/fr/course/2019-12-14/R3C2-deauville-prix-de-la-gagnerie/turf/partants/2975327" xr:uid="{26C94080-A37F-43D9-A0F5-2023FB8081B6}"/>
    <hyperlink ref="C9" r:id="rId5" tooltip="COTE D'ALBATRE (FR)" display="https://www.zeturf.fr/fr/course/2019-12-14/R3C2-deauville-prix-de-la-gagnerie/turf/partants/2975328" xr:uid="{7F22BE26-C31B-48A1-ADBE-58909A5EC5BB}"/>
    <hyperlink ref="C10" r:id="rId6" tooltip="MADONIA (FR)" display="https://www.zeturf.fr/fr/course/2019-12-14/R3C2-deauville-prix-de-la-gagnerie/turf/partants/2975329" xr:uid="{F1CD3228-2EF5-4E7B-BDE5-688D9240BB93}"/>
    <hyperlink ref="C11" r:id="rId7" tooltip="LA MANTICORE (FR)" display="https://www.zeturf.fr/fr/course/2019-12-14/R3C2-deauville-prix-de-la-gagnerie/turf/partants/2975330" xr:uid="{A898DC86-1DC2-4E00-AA76-6168B5C8B243}"/>
    <hyperlink ref="C12" r:id="rId8" tooltip="TREZY GIRL (FR)" display="https://www.zeturf.fr/fr/course/2019-12-14/R3C2-deauville-prix-de-la-gagnerie/turf/partants/2975331" xr:uid="{927D90FD-9EAB-4BA4-9E41-382A04C98EDD}"/>
    <hyperlink ref="C13" r:id="rId9" tooltip="KANTALUNA (FR)" display="https://www.zeturf.fr/fr/course/2019-12-14/R3C2-deauville-prix-de-la-gagnerie/turf/partants/2975332" xr:uid="{A8D7AF20-339F-4503-B85F-77CECE966988}"/>
    <hyperlink ref="C14" r:id="rId10" tooltip="REALITE (FR)" display="https://www.zeturf.fr/fr/course/2019-12-14/R3C2-deauville-prix-de-la-gagnerie/turf/partants/2975333" xr:uid="{FE48B041-47AA-401A-9C71-0BEAC6371121}"/>
    <hyperlink ref="C15" r:id="rId11" tooltip="GOODBYE DIANE (FR)" display="https://www.zeturf.fr/fr/course/2019-12-14/R3C2-deauville-prix-de-la-gagnerie/turf/partants/2975334" xr:uid="{8B51C26B-5C6E-4792-9FC9-98E99BA58C24}"/>
    <hyperlink ref="C16" r:id="rId12" tooltip="TABASCO FORTE (FR)" display="https://www.zeturf.fr/fr/course/2019-12-14/R3C2-deauville-prix-de-la-gagnerie/turf/partants/2975335" xr:uid="{21DDCB6B-E15F-4E87-ABA7-35C1BBC65F2D}"/>
    <hyperlink ref="C17" r:id="rId13" tooltip="NONNA LISA (FR)" display="https://www.zeturf.fr/fr/course/2019-12-14/R3C2-deauville-prix-de-la-gagnerie/turf/partants/2975336" xr:uid="{05E1BF36-C288-4712-B4C4-F08E4D4ED13D}"/>
    <hyperlink ref="C18" r:id="rId14" tooltip="GREEN CITY (FR)" display="https://www.zeturf.fr/fr/course/2019-12-14/R3C2-deauville-prix-de-la-gagnerie/turf/partants/2975337" xr:uid="{F22FDA25-D339-4940-AAB8-FBE66665A092}"/>
    <hyperlink ref="C19" r:id="rId15" tooltip="PRINCESS LEA (FR)" display="https://www.zeturf.fr/fr/course/2019-12-14/R3C2-deauville-prix-de-la-gagnerie/turf/partants/2975338" xr:uid="{A64CF98D-F795-4764-9A74-E610AAC7842B}"/>
    <hyperlink ref="C20" r:id="rId16" tooltip="RED CLOUD (FR)" display="https://www.zeturf.fr/fr/course/2019-12-14/R3C2-deauville-prix-de-la-gagnerie/turf/partants/2975339" xr:uid="{4ABDA77A-79C8-4A1B-A391-B40EF5769C09}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2019-12-13T23:21:17Z</dcterms:created>
  <dcterms:modified xsi:type="dcterms:W3CDTF">2019-12-14T13:14:50Z</dcterms:modified>
</cp:coreProperties>
</file>