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queryTables/queryTable1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tan\Desktop\eurometal\"/>
    </mc:Choice>
  </mc:AlternateContent>
  <xr:revisionPtr revIDLastSave="0" documentId="8_{81D9923C-5E51-40FE-8523-23DBC7502B3B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2" r:id="rId1"/>
    <sheet name="requête_date_commande_bl" sheetId="1" r:id="rId2"/>
    <sheet name="Feuil2" sheetId="3" r:id="rId3"/>
  </sheets>
  <definedNames>
    <definedName name="__xlfn_IFERROR">#N/A</definedName>
    <definedName name="La_liste">requête_date_commande_bl!$M:$M</definedName>
    <definedName name="requête_date_commande_bl" localSheetId="1">requête_date_commande_bl!$A$1:$K$298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01" i="1" l="1"/>
  <c r="L276" i="1"/>
  <c r="L280" i="1"/>
  <c r="L355" i="1"/>
  <c r="L306" i="1"/>
  <c r="L298" i="1"/>
  <c r="L299" i="1"/>
  <c r="L300" i="1"/>
  <c r="L307" i="1"/>
  <c r="L308" i="1"/>
  <c r="L309" i="1"/>
  <c r="L301" i="1"/>
  <c r="L317" i="1"/>
  <c r="L316" i="1"/>
  <c r="L311" i="1"/>
  <c r="L310" i="1"/>
  <c r="L302" i="1"/>
  <c r="L312" i="1"/>
  <c r="L313" i="1"/>
  <c r="L314" i="1"/>
  <c r="L315" i="1"/>
  <c r="L303" i="1"/>
  <c r="L304" i="1"/>
  <c r="L305" i="1"/>
  <c r="L346" i="1"/>
  <c r="L350" i="1"/>
  <c r="L325" i="1"/>
  <c r="L351" i="1"/>
  <c r="L326" i="1"/>
  <c r="L327" i="1"/>
  <c r="L338" i="1"/>
  <c r="L340" i="1"/>
  <c r="L354" i="1"/>
  <c r="L328" i="1"/>
  <c r="L329" i="1"/>
  <c r="L330" i="1"/>
  <c r="L318" i="1"/>
  <c r="L336" i="1"/>
  <c r="L341" i="1"/>
  <c r="L331" i="1"/>
  <c r="L347" i="1"/>
  <c r="L353" i="1"/>
  <c r="L332" i="1"/>
  <c r="L337" i="1"/>
  <c r="L319" i="1"/>
  <c r="L322" i="1"/>
  <c r="L342" i="1"/>
  <c r="L348" i="1"/>
  <c r="L320" i="1"/>
  <c r="L323" i="1"/>
  <c r="L343" i="1"/>
  <c r="L344" i="1"/>
  <c r="L339" i="1"/>
  <c r="L349" i="1"/>
  <c r="L333" i="1"/>
  <c r="L334" i="1"/>
  <c r="L345" i="1"/>
  <c r="L335" i="1"/>
  <c r="L324" i="1"/>
  <c r="L352" i="1"/>
  <c r="L321" i="1"/>
  <c r="H319" i="1"/>
  <c r="M319" i="1" s="1"/>
  <c r="G355" i="1"/>
  <c r="H355" i="1" s="1"/>
  <c r="G306" i="1"/>
  <c r="H306" i="1" s="1"/>
  <c r="M306" i="1" s="1"/>
  <c r="G298" i="1"/>
  <c r="H298" i="1" s="1"/>
  <c r="M298" i="1" s="1"/>
  <c r="G299" i="1"/>
  <c r="H299" i="1" s="1"/>
  <c r="M299" i="1" s="1"/>
  <c r="G300" i="1"/>
  <c r="H300" i="1" s="1"/>
  <c r="G307" i="1"/>
  <c r="H307" i="1" s="1"/>
  <c r="M307" i="1" s="1"/>
  <c r="G308" i="1"/>
  <c r="H308" i="1" s="1"/>
  <c r="G309" i="1"/>
  <c r="H309" i="1" s="1"/>
  <c r="M309" i="1" s="1"/>
  <c r="G301" i="1"/>
  <c r="H301" i="1" s="1"/>
  <c r="M301" i="1" s="1"/>
  <c r="G317" i="1"/>
  <c r="H317" i="1" s="1"/>
  <c r="M317" i="1" s="1"/>
  <c r="G316" i="1"/>
  <c r="H316" i="1" s="1"/>
  <c r="M316" i="1" s="1"/>
  <c r="G311" i="1"/>
  <c r="H311" i="1" s="1"/>
  <c r="M311" i="1" s="1"/>
  <c r="G310" i="1"/>
  <c r="H310" i="1" s="1"/>
  <c r="G302" i="1"/>
  <c r="H302" i="1" s="1"/>
  <c r="M302" i="1" s="1"/>
  <c r="G312" i="1"/>
  <c r="H312" i="1" s="1"/>
  <c r="G313" i="1"/>
  <c r="H313" i="1" s="1"/>
  <c r="M313" i="1" s="1"/>
  <c r="G314" i="1"/>
  <c r="H314" i="1" s="1"/>
  <c r="M314" i="1" s="1"/>
  <c r="G315" i="1"/>
  <c r="H315" i="1" s="1"/>
  <c r="M315" i="1" s="1"/>
  <c r="G303" i="1"/>
  <c r="H303" i="1" s="1"/>
  <c r="M303" i="1" s="1"/>
  <c r="G304" i="1"/>
  <c r="H304" i="1" s="1"/>
  <c r="M304" i="1" s="1"/>
  <c r="G305" i="1"/>
  <c r="H305" i="1" s="1"/>
  <c r="G346" i="1"/>
  <c r="H346" i="1" s="1"/>
  <c r="M346" i="1" s="1"/>
  <c r="G350" i="1"/>
  <c r="H350" i="1" s="1"/>
  <c r="G325" i="1"/>
  <c r="H325" i="1" s="1"/>
  <c r="M325" i="1" s="1"/>
  <c r="G351" i="1"/>
  <c r="H351" i="1" s="1"/>
  <c r="M351" i="1" s="1"/>
  <c r="G326" i="1"/>
  <c r="H326" i="1" s="1"/>
  <c r="M326" i="1" s="1"/>
  <c r="G327" i="1"/>
  <c r="H327" i="1" s="1"/>
  <c r="M327" i="1" s="1"/>
  <c r="G338" i="1"/>
  <c r="H338" i="1" s="1"/>
  <c r="M338" i="1" s="1"/>
  <c r="G340" i="1"/>
  <c r="H340" i="1" s="1"/>
  <c r="G354" i="1"/>
  <c r="H354" i="1" s="1"/>
  <c r="M354" i="1" s="1"/>
  <c r="G328" i="1"/>
  <c r="H328" i="1" s="1"/>
  <c r="G329" i="1"/>
  <c r="H329" i="1" s="1"/>
  <c r="M329" i="1" s="1"/>
  <c r="G330" i="1"/>
  <c r="H330" i="1" s="1"/>
  <c r="M330" i="1" s="1"/>
  <c r="G318" i="1"/>
  <c r="H318" i="1" s="1"/>
  <c r="M318" i="1" s="1"/>
  <c r="G336" i="1"/>
  <c r="H336" i="1" s="1"/>
  <c r="M336" i="1" s="1"/>
  <c r="G341" i="1"/>
  <c r="H341" i="1" s="1"/>
  <c r="M341" i="1" s="1"/>
  <c r="G331" i="1"/>
  <c r="H331" i="1" s="1"/>
  <c r="G347" i="1"/>
  <c r="H347" i="1" s="1"/>
  <c r="M347" i="1" s="1"/>
  <c r="G353" i="1"/>
  <c r="H353" i="1" s="1"/>
  <c r="G332" i="1"/>
  <c r="H332" i="1" s="1"/>
  <c r="M332" i="1" s="1"/>
  <c r="G337" i="1"/>
  <c r="H337" i="1" s="1"/>
  <c r="M337" i="1" s="1"/>
  <c r="G319" i="1"/>
  <c r="G322" i="1"/>
  <c r="H322" i="1" s="1"/>
  <c r="M322" i="1" s="1"/>
  <c r="G342" i="1"/>
  <c r="H342" i="1" s="1"/>
  <c r="M342" i="1" s="1"/>
  <c r="G348" i="1"/>
  <c r="H348" i="1" s="1"/>
  <c r="G320" i="1"/>
  <c r="H320" i="1" s="1"/>
  <c r="M320" i="1" s="1"/>
  <c r="G323" i="1"/>
  <c r="H323" i="1" s="1"/>
  <c r="G343" i="1"/>
  <c r="H343" i="1" s="1"/>
  <c r="M343" i="1" s="1"/>
  <c r="G344" i="1"/>
  <c r="H344" i="1" s="1"/>
  <c r="M344" i="1" s="1"/>
  <c r="G339" i="1"/>
  <c r="H339" i="1" s="1"/>
  <c r="M339" i="1" s="1"/>
  <c r="G349" i="1"/>
  <c r="H349" i="1" s="1"/>
  <c r="M349" i="1" s="1"/>
  <c r="G333" i="1"/>
  <c r="H333" i="1" s="1"/>
  <c r="M333" i="1" s="1"/>
  <c r="G334" i="1"/>
  <c r="H334" i="1" s="1"/>
  <c r="G345" i="1"/>
  <c r="H345" i="1" s="1"/>
  <c r="M345" i="1" s="1"/>
  <c r="G335" i="1"/>
  <c r="H335" i="1" s="1"/>
  <c r="G324" i="1"/>
  <c r="H324" i="1" s="1"/>
  <c r="M324" i="1" s="1"/>
  <c r="G352" i="1"/>
  <c r="H352" i="1" s="1"/>
  <c r="M352" i="1" s="1"/>
  <c r="G321" i="1"/>
  <c r="H321" i="1" s="1"/>
  <c r="M321" i="1" s="1"/>
  <c r="M348" i="1" l="1"/>
  <c r="M331" i="1"/>
  <c r="M340" i="1"/>
  <c r="M305" i="1"/>
  <c r="M300" i="1"/>
  <c r="M334" i="1"/>
  <c r="M335" i="1"/>
  <c r="M323" i="1"/>
  <c r="M353" i="1"/>
  <c r="M328" i="1"/>
  <c r="M350" i="1"/>
  <c r="M312" i="1"/>
  <c r="M308" i="1"/>
  <c r="M310" i="1"/>
  <c r="L7" i="1"/>
  <c r="L3" i="1"/>
  <c r="L9" i="1"/>
  <c r="L8" i="1"/>
  <c r="L6" i="1"/>
  <c r="L95" i="1"/>
  <c r="L10" i="1"/>
  <c r="L2" i="1"/>
  <c r="L5" i="1"/>
  <c r="L20" i="1"/>
  <c r="L18" i="1"/>
  <c r="L17" i="1"/>
  <c r="L11" i="1"/>
  <c r="L23" i="1"/>
  <c r="L24" i="1"/>
  <c r="L14" i="1"/>
  <c r="L13" i="1"/>
  <c r="L21" i="1"/>
  <c r="L15" i="1"/>
  <c r="L12" i="1"/>
  <c r="L19" i="1"/>
  <c r="L16" i="1"/>
  <c r="L22" i="1"/>
  <c r="L25" i="1"/>
  <c r="L30" i="1"/>
  <c r="L27" i="1"/>
  <c r="L28" i="1"/>
  <c r="L26" i="1"/>
  <c r="L29" i="1"/>
  <c r="L33" i="1"/>
  <c r="L32" i="1"/>
  <c r="L35" i="1"/>
  <c r="L34" i="1"/>
  <c r="L36" i="1"/>
  <c r="L37" i="1"/>
  <c r="L31" i="1"/>
  <c r="L38" i="1"/>
  <c r="L39" i="1"/>
  <c r="L45" i="1"/>
  <c r="L42" i="1"/>
  <c r="L44" i="1"/>
  <c r="L41" i="1"/>
  <c r="L40" i="1"/>
  <c r="L43" i="1"/>
  <c r="L49" i="1"/>
  <c r="L48" i="1"/>
  <c r="L46" i="1"/>
  <c r="L47" i="1"/>
  <c r="L52" i="1"/>
  <c r="L53" i="1"/>
  <c r="L54" i="1"/>
  <c r="L57" i="1"/>
  <c r="L58" i="1"/>
  <c r="L60" i="1"/>
  <c r="L59" i="1"/>
  <c r="L56" i="1"/>
  <c r="L50" i="1"/>
  <c r="L55" i="1"/>
  <c r="L51" i="1"/>
  <c r="L64" i="1"/>
  <c r="L63" i="1"/>
  <c r="L66" i="1"/>
  <c r="L61" i="1"/>
  <c r="L69" i="1"/>
  <c r="L68" i="1"/>
  <c r="L65" i="1"/>
  <c r="L70" i="1"/>
  <c r="L62" i="1"/>
  <c r="L67" i="1"/>
  <c r="L73" i="1"/>
  <c r="L71" i="1"/>
  <c r="L72" i="1"/>
  <c r="L74" i="1"/>
  <c r="L79" i="1"/>
  <c r="L78" i="1"/>
  <c r="L77" i="1"/>
  <c r="L75" i="1"/>
  <c r="L76" i="1"/>
  <c r="L80" i="1"/>
  <c r="L82" i="1"/>
  <c r="L83" i="1"/>
  <c r="L84" i="1"/>
  <c r="L85" i="1"/>
  <c r="L81" i="1"/>
  <c r="L96" i="1"/>
  <c r="L91" i="1"/>
  <c r="L93" i="1"/>
  <c r="L90" i="1"/>
  <c r="L86" i="1"/>
  <c r="L92" i="1"/>
  <c r="L87" i="1"/>
  <c r="L214" i="1"/>
  <c r="L99" i="1"/>
  <c r="L100" i="1"/>
  <c r="L102" i="1"/>
  <c r="L106" i="1"/>
  <c r="L108" i="1"/>
  <c r="L110" i="1"/>
  <c r="L111" i="1"/>
  <c r="L112" i="1"/>
  <c r="L114" i="1"/>
  <c r="L118" i="1"/>
  <c r="L120" i="1"/>
  <c r="L122" i="1"/>
  <c r="L123" i="1"/>
  <c r="L125" i="1"/>
  <c r="L127" i="1"/>
  <c r="L132" i="1"/>
  <c r="L141" i="1"/>
  <c r="L146" i="1"/>
  <c r="L151" i="1"/>
  <c r="L153" i="1"/>
  <c r="L154" i="1"/>
  <c r="L157" i="1"/>
  <c r="L160" i="1"/>
  <c r="L165" i="1"/>
  <c r="L173" i="1"/>
  <c r="L179" i="1"/>
  <c r="L180" i="1"/>
  <c r="L186" i="1"/>
  <c r="L187" i="1"/>
  <c r="L189" i="1"/>
  <c r="L191" i="1"/>
  <c r="L194" i="1"/>
  <c r="L201" i="1"/>
  <c r="L209" i="1"/>
  <c r="L211" i="1"/>
  <c r="L202" i="1"/>
  <c r="L206" i="1"/>
  <c r="L199" i="1"/>
  <c r="L203" i="1"/>
  <c r="L207" i="1"/>
  <c r="L210" i="1"/>
  <c r="L205" i="1"/>
  <c r="L200" i="1"/>
  <c r="L213" i="1"/>
  <c r="L97" i="1"/>
  <c r="L98" i="1"/>
  <c r="L101" i="1"/>
  <c r="L103" i="1"/>
  <c r="L104" i="1"/>
  <c r="L105" i="1"/>
  <c r="L107" i="1"/>
  <c r="L109" i="1"/>
  <c r="L113" i="1"/>
  <c r="L115" i="1"/>
  <c r="L116" i="1"/>
  <c r="L117" i="1"/>
  <c r="L119" i="1"/>
  <c r="L121" i="1"/>
  <c r="L124" i="1"/>
  <c r="L126" i="1"/>
  <c r="L128" i="1"/>
  <c r="L129" i="1"/>
  <c r="L130" i="1"/>
  <c r="L131" i="1"/>
  <c r="L133" i="1"/>
  <c r="L134" i="1"/>
  <c r="L135" i="1"/>
  <c r="L136" i="1"/>
  <c r="L137" i="1"/>
  <c r="L138" i="1"/>
  <c r="L139" i="1"/>
  <c r="L140" i="1"/>
  <c r="L142" i="1"/>
  <c r="L143" i="1"/>
  <c r="L144" i="1"/>
  <c r="L145" i="1"/>
  <c r="L147" i="1"/>
  <c r="L148" i="1"/>
  <c r="L149" i="1"/>
  <c r="L150" i="1"/>
  <c r="L152" i="1"/>
  <c r="L155" i="1"/>
  <c r="L156" i="1"/>
  <c r="L158" i="1"/>
  <c r="L159" i="1"/>
  <c r="L161" i="1"/>
  <c r="L162" i="1"/>
  <c r="L163" i="1"/>
  <c r="L164" i="1"/>
  <c r="L166" i="1"/>
  <c r="L167" i="1"/>
  <c r="L168" i="1"/>
  <c r="L169" i="1"/>
  <c r="L170" i="1"/>
  <c r="L171" i="1"/>
  <c r="L172" i="1"/>
  <c r="L174" i="1"/>
  <c r="L175" i="1"/>
  <c r="L176" i="1"/>
  <c r="L177" i="1"/>
  <c r="L178" i="1"/>
  <c r="L181" i="1"/>
  <c r="L182" i="1"/>
  <c r="L183" i="1"/>
  <c r="L184" i="1"/>
  <c r="L185" i="1"/>
  <c r="L188" i="1"/>
  <c r="L190" i="1"/>
  <c r="L192" i="1"/>
  <c r="L193" i="1"/>
  <c r="L195" i="1"/>
  <c r="L196" i="1"/>
  <c r="L212" i="1"/>
  <c r="L197" i="1"/>
  <c r="L198" i="1"/>
  <c r="L204" i="1"/>
  <c r="L208" i="1"/>
  <c r="L240" i="1"/>
  <c r="L218" i="1"/>
  <c r="L220" i="1"/>
  <c r="L233" i="1"/>
  <c r="L235" i="1"/>
  <c r="L238" i="1"/>
  <c r="L230" i="1"/>
  <c r="L219" i="1"/>
  <c r="L215" i="1"/>
  <c r="L223" i="1"/>
  <c r="L217" i="1"/>
  <c r="L239" i="1"/>
  <c r="L236" i="1"/>
  <c r="L221" i="1"/>
  <c r="L231" i="1"/>
  <c r="L224" i="1"/>
  <c r="L227" i="1"/>
  <c r="L228" i="1"/>
  <c r="L225" i="1"/>
  <c r="L234" i="1"/>
  <c r="L226" i="1"/>
  <c r="L232" i="1"/>
  <c r="L237" i="1"/>
  <c r="L222" i="1"/>
  <c r="L229" i="1"/>
  <c r="L216" i="1"/>
  <c r="L249" i="1"/>
  <c r="L257" i="1"/>
  <c r="L244" i="1"/>
  <c r="L263" i="1"/>
  <c r="L266" i="1"/>
  <c r="L251" i="1"/>
  <c r="L253" i="1"/>
  <c r="L265" i="1"/>
  <c r="L246" i="1"/>
  <c r="L241" i="1"/>
  <c r="L269" i="1"/>
  <c r="L270" i="1"/>
  <c r="L259" i="1"/>
  <c r="L247" i="1"/>
  <c r="L255" i="1"/>
  <c r="L267" i="1"/>
  <c r="L268" i="1"/>
  <c r="L242" i="1"/>
  <c r="L264" i="1"/>
  <c r="L258" i="1"/>
  <c r="L256" i="1"/>
  <c r="L243" i="1"/>
  <c r="L250" i="1"/>
  <c r="L254" i="1"/>
  <c r="L248" i="1"/>
  <c r="L262" i="1"/>
  <c r="L245" i="1"/>
  <c r="L261" i="1"/>
  <c r="L252" i="1"/>
  <c r="L260" i="1"/>
  <c r="L293" i="1"/>
  <c r="L283" i="1"/>
  <c r="L291" i="1"/>
  <c r="L275" i="1"/>
  <c r="L277" i="1"/>
  <c r="L278" i="1"/>
  <c r="L289" i="1"/>
  <c r="L279" i="1"/>
  <c r="L285" i="1"/>
  <c r="L271" i="1"/>
  <c r="L284" i="1"/>
  <c r="L281" i="1"/>
  <c r="L286" i="1"/>
  <c r="L282" i="1"/>
  <c r="L295" i="1"/>
  <c r="L290" i="1"/>
  <c r="L292" i="1"/>
  <c r="L296" i="1"/>
  <c r="L297" i="1"/>
  <c r="L287" i="1"/>
  <c r="L274" i="1"/>
  <c r="L294" i="1"/>
  <c r="L288" i="1"/>
  <c r="L272" i="1"/>
  <c r="L273" i="1"/>
  <c r="M94" i="1"/>
  <c r="L4" i="1"/>
  <c r="G7" i="1"/>
  <c r="H7" i="1" s="1"/>
  <c r="M7" i="1" s="1"/>
  <c r="G3" i="1"/>
  <c r="G9" i="1"/>
  <c r="G8" i="1"/>
  <c r="G6" i="1"/>
  <c r="G95" i="1"/>
  <c r="H95" i="1" s="1"/>
  <c r="M95" i="1" s="1"/>
  <c r="G10" i="1"/>
  <c r="G2" i="1"/>
  <c r="H2" i="1" s="1"/>
  <c r="G5" i="1"/>
  <c r="H5" i="1" s="1"/>
  <c r="M5" i="1" s="1"/>
  <c r="G20" i="1"/>
  <c r="G18" i="1"/>
  <c r="G17" i="1"/>
  <c r="G11" i="1"/>
  <c r="H11" i="1" s="1"/>
  <c r="G23" i="1"/>
  <c r="H23" i="1" s="1"/>
  <c r="M23" i="1" s="1"/>
  <c r="G24" i="1"/>
  <c r="H24" i="1" s="1"/>
  <c r="G14" i="1"/>
  <c r="H14" i="1" s="1"/>
  <c r="G13" i="1"/>
  <c r="H13" i="1" s="1"/>
  <c r="M13" i="1" s="1"/>
  <c r="G21" i="1"/>
  <c r="G15" i="1"/>
  <c r="G12" i="1"/>
  <c r="G19" i="1"/>
  <c r="H19" i="1" s="1"/>
  <c r="G16" i="1"/>
  <c r="H16" i="1" s="1"/>
  <c r="M16" i="1" s="1"/>
  <c r="G22" i="1"/>
  <c r="H22" i="1" s="1"/>
  <c r="G25" i="1"/>
  <c r="H25" i="1" s="1"/>
  <c r="G30" i="1"/>
  <c r="H30" i="1" s="1"/>
  <c r="M30" i="1" s="1"/>
  <c r="G27" i="1"/>
  <c r="H27" i="1" s="1"/>
  <c r="M27" i="1" s="1"/>
  <c r="G28" i="1"/>
  <c r="G26" i="1"/>
  <c r="G29" i="1"/>
  <c r="G33" i="1"/>
  <c r="G32" i="1"/>
  <c r="H32" i="1" s="1"/>
  <c r="G35" i="1"/>
  <c r="H35" i="1" s="1"/>
  <c r="G34" i="1"/>
  <c r="H34" i="1" s="1"/>
  <c r="M34" i="1" s="1"/>
  <c r="G36" i="1"/>
  <c r="H36" i="1" s="1"/>
  <c r="M36" i="1" s="1"/>
  <c r="G37" i="1"/>
  <c r="G31" i="1"/>
  <c r="G38" i="1"/>
  <c r="G39" i="1"/>
  <c r="G45" i="1"/>
  <c r="G42" i="1"/>
  <c r="H42" i="1" s="1"/>
  <c r="G44" i="1"/>
  <c r="H44" i="1" s="1"/>
  <c r="M44" i="1" s="1"/>
  <c r="G41" i="1"/>
  <c r="H41" i="1" s="1"/>
  <c r="M41" i="1" s="1"/>
  <c r="G40" i="1"/>
  <c r="G43" i="1"/>
  <c r="G49" i="1"/>
  <c r="G48" i="1"/>
  <c r="G46" i="1"/>
  <c r="G47" i="1"/>
  <c r="H47" i="1" s="1"/>
  <c r="G52" i="1"/>
  <c r="H52" i="1" s="1"/>
  <c r="M52" i="1" s="1"/>
  <c r="G53" i="1"/>
  <c r="H53" i="1" s="1"/>
  <c r="M53" i="1" s="1"/>
  <c r="G54" i="1"/>
  <c r="G57" i="1"/>
  <c r="G58" i="1"/>
  <c r="G60" i="1"/>
  <c r="G59" i="1"/>
  <c r="G56" i="1"/>
  <c r="H56" i="1" s="1"/>
  <c r="G50" i="1"/>
  <c r="H50" i="1" s="1"/>
  <c r="M50" i="1" s="1"/>
  <c r="G55" i="1"/>
  <c r="G51" i="1"/>
  <c r="G64" i="1"/>
  <c r="G63" i="1"/>
  <c r="G66" i="1"/>
  <c r="G61" i="1"/>
  <c r="G69" i="1"/>
  <c r="H69" i="1" s="1"/>
  <c r="G68" i="1"/>
  <c r="H68" i="1" s="1"/>
  <c r="M68" i="1" s="1"/>
  <c r="G65" i="1"/>
  <c r="G70" i="1"/>
  <c r="G62" i="1"/>
  <c r="G67" i="1"/>
  <c r="G73" i="1"/>
  <c r="H73" i="1" s="1"/>
  <c r="M73" i="1" s="1"/>
  <c r="G71" i="1"/>
  <c r="G72" i="1"/>
  <c r="H72" i="1" s="1"/>
  <c r="G74" i="1"/>
  <c r="H74" i="1" s="1"/>
  <c r="M74" i="1" s="1"/>
  <c r="G79" i="1"/>
  <c r="G78" i="1"/>
  <c r="G77" i="1"/>
  <c r="G75" i="1"/>
  <c r="H75" i="1" s="1"/>
  <c r="G76" i="1"/>
  <c r="H76" i="1" s="1"/>
  <c r="M76" i="1" s="1"/>
  <c r="G80" i="1"/>
  <c r="H80" i="1" s="1"/>
  <c r="G82" i="1"/>
  <c r="H82" i="1" s="1"/>
  <c r="G83" i="1"/>
  <c r="H83" i="1" s="1"/>
  <c r="M83" i="1" s="1"/>
  <c r="G84" i="1"/>
  <c r="G85" i="1"/>
  <c r="G81" i="1"/>
  <c r="G96" i="1"/>
  <c r="G91" i="1"/>
  <c r="H91" i="1" s="1"/>
  <c r="M91" i="1" s="1"/>
  <c r="G93" i="1"/>
  <c r="H93" i="1" s="1"/>
  <c r="G90" i="1"/>
  <c r="H90" i="1" s="1"/>
  <c r="G86" i="1"/>
  <c r="H86" i="1" s="1"/>
  <c r="M86" i="1" s="1"/>
  <c r="G92" i="1"/>
  <c r="H92" i="1" s="1"/>
  <c r="M92" i="1" s="1"/>
  <c r="G87" i="1"/>
  <c r="G214" i="1"/>
  <c r="G88" i="1"/>
  <c r="H88" i="1" s="1"/>
  <c r="M88" i="1" s="1"/>
  <c r="G89" i="1"/>
  <c r="H89" i="1" s="1"/>
  <c r="M89" i="1" s="1"/>
  <c r="G99" i="1"/>
  <c r="H99" i="1" s="1"/>
  <c r="G100" i="1"/>
  <c r="H100" i="1" s="1"/>
  <c r="G102" i="1"/>
  <c r="H102" i="1" s="1"/>
  <c r="G94" i="1"/>
  <c r="G106" i="1"/>
  <c r="G108" i="1"/>
  <c r="G110" i="1"/>
  <c r="G111" i="1"/>
  <c r="G112" i="1"/>
  <c r="G114" i="1"/>
  <c r="H114" i="1" s="1"/>
  <c r="G118" i="1"/>
  <c r="H118" i="1" s="1"/>
  <c r="G120" i="1"/>
  <c r="H120" i="1" s="1"/>
  <c r="G122" i="1"/>
  <c r="G123" i="1"/>
  <c r="G125" i="1"/>
  <c r="H125" i="1" s="1"/>
  <c r="G127" i="1"/>
  <c r="G132" i="1"/>
  <c r="G141" i="1"/>
  <c r="H141" i="1" s="1"/>
  <c r="G146" i="1"/>
  <c r="H146" i="1" s="1"/>
  <c r="G151" i="1"/>
  <c r="G153" i="1"/>
  <c r="G154" i="1"/>
  <c r="G157" i="1"/>
  <c r="G160" i="1"/>
  <c r="G165" i="1"/>
  <c r="G173" i="1"/>
  <c r="H173" i="1" s="1"/>
  <c r="G179" i="1"/>
  <c r="H179" i="1" s="1"/>
  <c r="G180" i="1"/>
  <c r="G186" i="1"/>
  <c r="G187" i="1"/>
  <c r="G189" i="1"/>
  <c r="G191" i="1"/>
  <c r="H191" i="1" s="1"/>
  <c r="G194" i="1"/>
  <c r="G201" i="1"/>
  <c r="H201" i="1" s="1"/>
  <c r="G209" i="1"/>
  <c r="H209" i="1" s="1"/>
  <c r="M209" i="1" s="1"/>
  <c r="G211" i="1"/>
  <c r="G202" i="1"/>
  <c r="G206" i="1"/>
  <c r="G199" i="1"/>
  <c r="H199" i="1" s="1"/>
  <c r="M199" i="1" s="1"/>
  <c r="G203" i="1"/>
  <c r="H203" i="1" s="1"/>
  <c r="M203" i="1" s="1"/>
  <c r="G207" i="1"/>
  <c r="H207" i="1" s="1"/>
  <c r="M207" i="1" s="1"/>
  <c r="G210" i="1"/>
  <c r="H210" i="1" s="1"/>
  <c r="G205" i="1"/>
  <c r="H205" i="1" s="1"/>
  <c r="M205" i="1" s="1"/>
  <c r="G200" i="1"/>
  <c r="G213" i="1"/>
  <c r="G97" i="1"/>
  <c r="G98" i="1"/>
  <c r="G101" i="1"/>
  <c r="H101" i="1" s="1"/>
  <c r="G103" i="1"/>
  <c r="H103" i="1" s="1"/>
  <c r="G104" i="1"/>
  <c r="H104" i="1" s="1"/>
  <c r="G105" i="1"/>
  <c r="H105" i="1" s="1"/>
  <c r="G107" i="1"/>
  <c r="H107" i="1" s="1"/>
  <c r="G109" i="1"/>
  <c r="G113" i="1"/>
  <c r="G115" i="1"/>
  <c r="G116" i="1"/>
  <c r="G117" i="1"/>
  <c r="H117" i="1" s="1"/>
  <c r="G119" i="1"/>
  <c r="H119" i="1" s="1"/>
  <c r="G121" i="1"/>
  <c r="H121" i="1" s="1"/>
  <c r="G124" i="1"/>
  <c r="H124" i="1" s="1"/>
  <c r="G126" i="1"/>
  <c r="G128" i="1"/>
  <c r="G129" i="1"/>
  <c r="G130" i="1"/>
  <c r="G131" i="1"/>
  <c r="G133" i="1"/>
  <c r="H133" i="1" s="1"/>
  <c r="G134" i="1"/>
  <c r="H134" i="1" s="1"/>
  <c r="G135" i="1"/>
  <c r="H135" i="1" s="1"/>
  <c r="G136" i="1"/>
  <c r="G137" i="1"/>
  <c r="G138" i="1"/>
  <c r="H138" i="1" s="1"/>
  <c r="G139" i="1"/>
  <c r="G140" i="1"/>
  <c r="H140" i="1" s="1"/>
  <c r="G142" i="1"/>
  <c r="H142" i="1" s="1"/>
  <c r="G143" i="1"/>
  <c r="H143" i="1" s="1"/>
  <c r="G144" i="1"/>
  <c r="H144" i="1" s="1"/>
  <c r="G145" i="1"/>
  <c r="G147" i="1"/>
  <c r="G148" i="1"/>
  <c r="G149" i="1"/>
  <c r="G150" i="1"/>
  <c r="G152" i="1"/>
  <c r="H152" i="1" s="1"/>
  <c r="G155" i="1"/>
  <c r="H155" i="1" s="1"/>
  <c r="G156" i="1"/>
  <c r="H156" i="1" s="1"/>
  <c r="G158" i="1"/>
  <c r="G159" i="1"/>
  <c r="G161" i="1"/>
  <c r="H161" i="1" s="1"/>
  <c r="G162" i="1"/>
  <c r="G163" i="1"/>
  <c r="G164" i="1"/>
  <c r="H164" i="1" s="1"/>
  <c r="G166" i="1"/>
  <c r="H166" i="1" s="1"/>
  <c r="G167" i="1"/>
  <c r="G168" i="1"/>
  <c r="G169" i="1"/>
  <c r="H169" i="1" s="1"/>
  <c r="G170" i="1"/>
  <c r="H170" i="1" s="1"/>
  <c r="G171" i="1"/>
  <c r="H171" i="1" s="1"/>
  <c r="G172" i="1"/>
  <c r="G174" i="1"/>
  <c r="H174" i="1" s="1"/>
  <c r="G175" i="1"/>
  <c r="H175" i="1" s="1"/>
  <c r="G176" i="1"/>
  <c r="H176" i="1" s="1"/>
  <c r="G177" i="1"/>
  <c r="G178" i="1"/>
  <c r="G181" i="1"/>
  <c r="H181" i="1" s="1"/>
  <c r="G182" i="1"/>
  <c r="H182" i="1" s="1"/>
  <c r="G183" i="1"/>
  <c r="H183" i="1" s="1"/>
  <c r="G184" i="1"/>
  <c r="H184" i="1" s="1"/>
  <c r="G185" i="1"/>
  <c r="H185" i="1" s="1"/>
  <c r="G188" i="1"/>
  <c r="G190" i="1"/>
  <c r="G192" i="1"/>
  <c r="G193" i="1"/>
  <c r="G195" i="1"/>
  <c r="H195" i="1" s="1"/>
  <c r="G196" i="1"/>
  <c r="H196" i="1" s="1"/>
  <c r="G212" i="1"/>
  <c r="H212" i="1" s="1"/>
  <c r="G197" i="1"/>
  <c r="H197" i="1" s="1"/>
  <c r="M197" i="1" s="1"/>
  <c r="G198" i="1"/>
  <c r="H198" i="1" s="1"/>
  <c r="G204" i="1"/>
  <c r="G208" i="1"/>
  <c r="G240" i="1"/>
  <c r="G218" i="1"/>
  <c r="G220" i="1"/>
  <c r="H220" i="1" s="1"/>
  <c r="M220" i="1" s="1"/>
  <c r="G233" i="1"/>
  <c r="H233" i="1" s="1"/>
  <c r="G235" i="1"/>
  <c r="H235" i="1" s="1"/>
  <c r="M235" i="1" s="1"/>
  <c r="G238" i="1"/>
  <c r="H238" i="1" s="1"/>
  <c r="G230" i="1"/>
  <c r="G219" i="1"/>
  <c r="G215" i="1"/>
  <c r="G223" i="1"/>
  <c r="H223" i="1" s="1"/>
  <c r="M223" i="1" s="1"/>
  <c r="G217" i="1"/>
  <c r="G239" i="1"/>
  <c r="H239" i="1" s="1"/>
  <c r="G236" i="1"/>
  <c r="H236" i="1" s="1"/>
  <c r="M236" i="1" s="1"/>
  <c r="G221" i="1"/>
  <c r="H221" i="1" s="1"/>
  <c r="G231" i="1"/>
  <c r="G224" i="1"/>
  <c r="G227" i="1"/>
  <c r="G228" i="1"/>
  <c r="G225" i="1"/>
  <c r="G234" i="1"/>
  <c r="H234" i="1" s="1"/>
  <c r="G226" i="1"/>
  <c r="H226" i="1" s="1"/>
  <c r="M226" i="1" s="1"/>
  <c r="G232" i="1"/>
  <c r="H232" i="1" s="1"/>
  <c r="G237" i="1"/>
  <c r="G222" i="1"/>
  <c r="G229" i="1"/>
  <c r="G216" i="1"/>
  <c r="G249" i="1"/>
  <c r="H249" i="1" s="1"/>
  <c r="M249" i="1" s="1"/>
  <c r="G257" i="1"/>
  <c r="H257" i="1" s="1"/>
  <c r="G244" i="1"/>
  <c r="H244" i="1" s="1"/>
  <c r="M244" i="1" s="1"/>
  <c r="G263" i="1"/>
  <c r="H263" i="1" s="1"/>
  <c r="M263" i="1" s="1"/>
  <c r="G266" i="1"/>
  <c r="G251" i="1"/>
  <c r="G253" i="1"/>
  <c r="H253" i="1" s="1"/>
  <c r="M253" i="1" s="1"/>
  <c r="G265" i="1"/>
  <c r="G246" i="1"/>
  <c r="G241" i="1"/>
  <c r="H241" i="1" s="1"/>
  <c r="G269" i="1"/>
  <c r="H269" i="1" s="1"/>
  <c r="M269" i="1" s="1"/>
  <c r="G270" i="1"/>
  <c r="H270" i="1" s="1"/>
  <c r="G259" i="1"/>
  <c r="G247" i="1"/>
  <c r="H247" i="1" s="1"/>
  <c r="M247" i="1" s="1"/>
  <c r="G255" i="1"/>
  <c r="H255" i="1" s="1"/>
  <c r="M255" i="1" s="1"/>
  <c r="G267" i="1"/>
  <c r="H267" i="1" s="1"/>
  <c r="M267" i="1" s="1"/>
  <c r="G268" i="1"/>
  <c r="H268" i="1" s="1"/>
  <c r="M268" i="1" s="1"/>
  <c r="G242" i="1"/>
  <c r="H242" i="1" s="1"/>
  <c r="G264" i="1"/>
  <c r="H264" i="1" s="1"/>
  <c r="M264" i="1" s="1"/>
  <c r="G258" i="1"/>
  <c r="H258" i="1" s="1"/>
  <c r="G256" i="1"/>
  <c r="G243" i="1"/>
  <c r="G250" i="1"/>
  <c r="H250" i="1" s="1"/>
  <c r="M250" i="1" s="1"/>
  <c r="G254" i="1"/>
  <c r="H254" i="1" s="1"/>
  <c r="M254" i="1" s="1"/>
  <c r="G248" i="1"/>
  <c r="H248" i="1" s="1"/>
  <c r="M248" i="1" s="1"/>
  <c r="G262" i="1"/>
  <c r="H262" i="1" s="1"/>
  <c r="G245" i="1"/>
  <c r="H245" i="1" s="1"/>
  <c r="M245" i="1" s="1"/>
  <c r="G261" i="1"/>
  <c r="H261" i="1" s="1"/>
  <c r="G252" i="1"/>
  <c r="G260" i="1"/>
  <c r="G293" i="1"/>
  <c r="H293" i="1" s="1"/>
  <c r="M293" i="1" s="1"/>
  <c r="G283" i="1"/>
  <c r="H283" i="1" s="1"/>
  <c r="M283" i="1" s="1"/>
  <c r="G276" i="1"/>
  <c r="H276" i="1" s="1"/>
  <c r="M276" i="1" s="1"/>
  <c r="G291" i="1"/>
  <c r="H291" i="1" s="1"/>
  <c r="G275" i="1"/>
  <c r="H275" i="1" s="1"/>
  <c r="M275" i="1" s="1"/>
  <c r="G277" i="1"/>
  <c r="H277" i="1" s="1"/>
  <c r="G278" i="1"/>
  <c r="G289" i="1"/>
  <c r="G279" i="1"/>
  <c r="G285" i="1"/>
  <c r="G271" i="1"/>
  <c r="H271" i="1" s="1"/>
  <c r="M271" i="1" s="1"/>
  <c r="G284" i="1"/>
  <c r="H284" i="1" s="1"/>
  <c r="G281" i="1"/>
  <c r="H281" i="1" s="1"/>
  <c r="M281" i="1" s="1"/>
  <c r="G286" i="1"/>
  <c r="H286" i="1" s="1"/>
  <c r="G280" i="1"/>
  <c r="H280" i="1" s="1"/>
  <c r="G282" i="1"/>
  <c r="G295" i="1"/>
  <c r="G290" i="1"/>
  <c r="H290" i="1" s="1"/>
  <c r="M290" i="1" s="1"/>
  <c r="G292" i="1"/>
  <c r="G296" i="1"/>
  <c r="H296" i="1" s="1"/>
  <c r="G297" i="1"/>
  <c r="H297" i="1" s="1"/>
  <c r="M297" i="1" s="1"/>
  <c r="G287" i="1"/>
  <c r="H287" i="1" s="1"/>
  <c r="G274" i="1"/>
  <c r="G294" i="1"/>
  <c r="G288" i="1"/>
  <c r="G272" i="1"/>
  <c r="G273" i="1"/>
  <c r="H273" i="1" s="1"/>
  <c r="M273" i="1" s="1"/>
  <c r="H3" i="1"/>
  <c r="M3" i="1" s="1"/>
  <c r="H9" i="1"/>
  <c r="M9" i="1" s="1"/>
  <c r="H8" i="1"/>
  <c r="M8" i="1" s="1"/>
  <c r="H6" i="1"/>
  <c r="H10" i="1"/>
  <c r="H20" i="1"/>
  <c r="M20" i="1" s="1"/>
  <c r="H18" i="1"/>
  <c r="M18" i="1" s="1"/>
  <c r="H17" i="1"/>
  <c r="M17" i="1" s="1"/>
  <c r="H21" i="1"/>
  <c r="M21" i="1" s="1"/>
  <c r="H15" i="1"/>
  <c r="M15" i="1" s="1"/>
  <c r="H12" i="1"/>
  <c r="M12" i="1" s="1"/>
  <c r="H28" i="1"/>
  <c r="M28" i="1" s="1"/>
  <c r="H26" i="1"/>
  <c r="M26" i="1" s="1"/>
  <c r="H29" i="1"/>
  <c r="H33" i="1"/>
  <c r="M33" i="1" s="1"/>
  <c r="H37" i="1"/>
  <c r="M37" i="1" s="1"/>
  <c r="H31" i="1"/>
  <c r="M31" i="1" s="1"/>
  <c r="H38" i="1"/>
  <c r="H39" i="1"/>
  <c r="M39" i="1" s="1"/>
  <c r="H45" i="1"/>
  <c r="H40" i="1"/>
  <c r="M40" i="1" s="1"/>
  <c r="H43" i="1"/>
  <c r="M43" i="1" s="1"/>
  <c r="H49" i="1"/>
  <c r="H48" i="1"/>
  <c r="M48" i="1" s="1"/>
  <c r="H46" i="1"/>
  <c r="H54" i="1"/>
  <c r="M54" i="1" s="1"/>
  <c r="H57" i="1"/>
  <c r="M57" i="1" s="1"/>
  <c r="H58" i="1"/>
  <c r="H60" i="1"/>
  <c r="M60" i="1" s="1"/>
  <c r="H59" i="1"/>
  <c r="H55" i="1"/>
  <c r="M55" i="1" s="1"/>
  <c r="H51" i="1"/>
  <c r="M51" i="1" s="1"/>
  <c r="H64" i="1"/>
  <c r="M64" i="1" s="1"/>
  <c r="H63" i="1"/>
  <c r="H66" i="1"/>
  <c r="M66" i="1" s="1"/>
  <c r="H61" i="1"/>
  <c r="H65" i="1"/>
  <c r="M65" i="1" s="1"/>
  <c r="H70" i="1"/>
  <c r="M70" i="1" s="1"/>
  <c r="H62" i="1"/>
  <c r="M62" i="1" s="1"/>
  <c r="H67" i="1"/>
  <c r="H71" i="1"/>
  <c r="H79" i="1"/>
  <c r="M79" i="1" s="1"/>
  <c r="H78" i="1"/>
  <c r="M78" i="1" s="1"/>
  <c r="H77" i="1"/>
  <c r="M77" i="1" s="1"/>
  <c r="H84" i="1"/>
  <c r="M84" i="1" s="1"/>
  <c r="H85" i="1"/>
  <c r="M85" i="1" s="1"/>
  <c r="H81" i="1"/>
  <c r="M81" i="1" s="1"/>
  <c r="H96" i="1"/>
  <c r="H87" i="1"/>
  <c r="M87" i="1" s="1"/>
  <c r="H214" i="1"/>
  <c r="M214" i="1" s="1"/>
  <c r="H106" i="1"/>
  <c r="H108" i="1"/>
  <c r="H110" i="1"/>
  <c r="H111" i="1"/>
  <c r="H112" i="1"/>
  <c r="H122" i="1"/>
  <c r="H123" i="1"/>
  <c r="H127" i="1"/>
  <c r="H132" i="1"/>
  <c r="H151" i="1"/>
  <c r="H153" i="1"/>
  <c r="H154" i="1"/>
  <c r="H157" i="1"/>
  <c r="H160" i="1"/>
  <c r="H165" i="1"/>
  <c r="H180" i="1"/>
  <c r="H186" i="1"/>
  <c r="H187" i="1"/>
  <c r="H189" i="1"/>
  <c r="H194" i="1"/>
  <c r="H211" i="1"/>
  <c r="H202" i="1"/>
  <c r="M202" i="1" s="1"/>
  <c r="H206" i="1"/>
  <c r="M206" i="1" s="1"/>
  <c r="H200" i="1"/>
  <c r="H213" i="1"/>
  <c r="M213" i="1" s="1"/>
  <c r="H97" i="1"/>
  <c r="H98" i="1"/>
  <c r="H109" i="1"/>
  <c r="H113" i="1"/>
  <c r="H115" i="1"/>
  <c r="H116" i="1"/>
  <c r="H126" i="1"/>
  <c r="H128" i="1"/>
  <c r="H129" i="1"/>
  <c r="H130" i="1"/>
  <c r="H131" i="1"/>
  <c r="H136" i="1"/>
  <c r="H137" i="1"/>
  <c r="H139" i="1"/>
  <c r="H145" i="1"/>
  <c r="H147" i="1"/>
  <c r="H148" i="1"/>
  <c r="H149" i="1"/>
  <c r="H150" i="1"/>
  <c r="H158" i="1"/>
  <c r="H159" i="1"/>
  <c r="H162" i="1"/>
  <c r="H163" i="1"/>
  <c r="H167" i="1"/>
  <c r="H168" i="1"/>
  <c r="H172" i="1"/>
  <c r="H177" i="1"/>
  <c r="H178" i="1"/>
  <c r="H188" i="1"/>
  <c r="H190" i="1"/>
  <c r="H192" i="1"/>
  <c r="H193" i="1"/>
  <c r="H204" i="1"/>
  <c r="M204" i="1" s="1"/>
  <c r="H208" i="1"/>
  <c r="M208" i="1" s="1"/>
  <c r="H240" i="1"/>
  <c r="H218" i="1"/>
  <c r="M218" i="1" s="1"/>
  <c r="H230" i="1"/>
  <c r="H219" i="1"/>
  <c r="M219" i="1" s="1"/>
  <c r="H215" i="1"/>
  <c r="M215" i="1" s="1"/>
  <c r="H217" i="1"/>
  <c r="M217" i="1" s="1"/>
  <c r="H231" i="1"/>
  <c r="M231" i="1" s="1"/>
  <c r="H224" i="1"/>
  <c r="M224" i="1" s="1"/>
  <c r="H227" i="1"/>
  <c r="M227" i="1" s="1"/>
  <c r="H228" i="1"/>
  <c r="M228" i="1" s="1"/>
  <c r="H225" i="1"/>
  <c r="M225" i="1" s="1"/>
  <c r="H237" i="1"/>
  <c r="M237" i="1" s="1"/>
  <c r="H222" i="1"/>
  <c r="M222" i="1" s="1"/>
  <c r="H229" i="1"/>
  <c r="M229" i="1" s="1"/>
  <c r="H216" i="1"/>
  <c r="M216" i="1" s="1"/>
  <c r="H266" i="1"/>
  <c r="H251" i="1"/>
  <c r="M251" i="1" s="1"/>
  <c r="H265" i="1"/>
  <c r="M265" i="1" s="1"/>
  <c r="H246" i="1"/>
  <c r="M246" i="1" s="1"/>
  <c r="H259" i="1"/>
  <c r="M259" i="1" s="1"/>
  <c r="H256" i="1"/>
  <c r="M256" i="1" s="1"/>
  <c r="H243" i="1"/>
  <c r="M243" i="1" s="1"/>
  <c r="H252" i="1"/>
  <c r="M252" i="1" s="1"/>
  <c r="H260" i="1"/>
  <c r="M260" i="1" s="1"/>
  <c r="H278" i="1"/>
  <c r="M278" i="1" s="1"/>
  <c r="H289" i="1"/>
  <c r="M289" i="1" s="1"/>
  <c r="H279" i="1"/>
  <c r="M279" i="1" s="1"/>
  <c r="H285" i="1"/>
  <c r="M285" i="1" s="1"/>
  <c r="M280" i="1"/>
  <c r="H282" i="1"/>
  <c r="M282" i="1" s="1"/>
  <c r="H295" i="1"/>
  <c r="H292" i="1"/>
  <c r="M292" i="1" s="1"/>
  <c r="H274" i="1"/>
  <c r="M274" i="1" s="1"/>
  <c r="H294" i="1"/>
  <c r="M294" i="1" s="1"/>
  <c r="H288" i="1"/>
  <c r="H272" i="1"/>
  <c r="M272" i="1" s="1"/>
  <c r="G4" i="1"/>
  <c r="H4" i="1" s="1"/>
  <c r="M4" i="1" s="1"/>
  <c r="A7" i="3" l="1"/>
  <c r="A3" i="3"/>
  <c r="B3" i="3" s="1"/>
  <c r="M19" i="1"/>
  <c r="M6" i="1"/>
  <c r="M63" i="1"/>
  <c r="M38" i="1"/>
  <c r="M67" i="1"/>
  <c r="M49" i="1"/>
  <c r="M29" i="1"/>
  <c r="M75" i="1"/>
  <c r="M11" i="1"/>
  <c r="M96" i="1"/>
  <c r="M58" i="1"/>
  <c r="M200" i="1"/>
  <c r="M45" i="1"/>
  <c r="M93" i="1"/>
  <c r="M80" i="1"/>
  <c r="M32" i="1"/>
  <c r="M22" i="1"/>
  <c r="M24" i="1"/>
  <c r="M61" i="1"/>
  <c r="M10" i="1"/>
  <c r="M71" i="1"/>
  <c r="M46" i="1"/>
  <c r="M211" i="1"/>
  <c r="N6" i="1"/>
  <c r="M59" i="1"/>
  <c r="M287" i="1"/>
  <c r="M286" i="1"/>
  <c r="M277" i="1"/>
  <c r="M261" i="1"/>
  <c r="M258" i="1"/>
  <c r="M270" i="1"/>
  <c r="M232" i="1"/>
  <c r="N280" i="1" s="1"/>
  <c r="M221" i="1"/>
  <c r="M238" i="1"/>
  <c r="M198" i="1"/>
  <c r="M266" i="1"/>
  <c r="M230" i="1"/>
  <c r="M90" i="1"/>
  <c r="M82" i="1"/>
  <c r="M72" i="1"/>
  <c r="M69" i="1"/>
  <c r="M56" i="1"/>
  <c r="M47" i="1"/>
  <c r="M42" i="1"/>
  <c r="M35" i="1"/>
  <c r="M25" i="1"/>
  <c r="AH302" i="1" s="1"/>
  <c r="M14" i="1"/>
  <c r="M296" i="1"/>
  <c r="M284" i="1"/>
  <c r="M291" i="1"/>
  <c r="M262" i="1"/>
  <c r="M242" i="1"/>
  <c r="M241" i="1"/>
  <c r="M257" i="1"/>
  <c r="M234" i="1"/>
  <c r="M239" i="1"/>
  <c r="M233" i="1"/>
  <c r="M212" i="1"/>
  <c r="M210" i="1"/>
  <c r="M201" i="1"/>
  <c r="M288" i="1"/>
  <c r="M295" i="1"/>
  <c r="M2" i="1"/>
  <c r="AM302" i="1" l="1"/>
  <c r="A2" i="3"/>
  <c r="A4" i="3" a="1"/>
  <c r="A4" i="3" s="1"/>
  <c r="B4" i="3" s="1"/>
  <c r="AL302" i="1"/>
  <c r="V302" i="1"/>
  <c r="AN302" i="1"/>
  <c r="R302" i="1"/>
  <c r="AB302" i="1"/>
  <c r="AP302" i="1"/>
  <c r="AF302" i="1"/>
  <c r="AJ302" i="1"/>
  <c r="AA302" i="1"/>
  <c r="X302" i="1"/>
  <c r="Z302" i="1"/>
  <c r="AD302" i="1"/>
  <c r="AT302" i="1"/>
  <c r="AR302" i="1"/>
  <c r="AO302" i="1"/>
  <c r="Y302" i="1"/>
  <c r="AI302" i="1"/>
  <c r="Q302" i="1"/>
  <c r="AE302" i="1"/>
  <c r="AQ302" i="1"/>
  <c r="AU302" i="1"/>
  <c r="AK302" i="1"/>
  <c r="U302" i="1"/>
  <c r="S302" i="1"/>
  <c r="AC302" i="1"/>
  <c r="W302" i="1"/>
  <c r="AS302" i="1"/>
  <c r="T302" i="1"/>
  <c r="AG302" i="1"/>
  <c r="N18" i="1"/>
  <c r="N273" i="1"/>
  <c r="B2" i="3" l="1"/>
  <c r="A5" i="3" a="1"/>
  <c r="A5" i="3" s="1"/>
  <c r="B5" i="3" l="1"/>
  <c r="A6" i="3" a="1"/>
  <c r="A6" i="3" s="1"/>
  <c r="B6" i="3" s="1"/>
  <c r="B7" i="3"/>
  <c r="A8" i="3" l="1" a="1"/>
  <c r="A8" i="3" s="1"/>
  <c r="B8" i="3" s="1"/>
  <c r="A9" i="3" l="1" a="1"/>
  <c r="A9" i="3" s="1"/>
  <c r="B9" i="3" s="1"/>
  <c r="A10" i="3" l="1" a="1"/>
  <c r="A10" i="3" s="1"/>
  <c r="A11" i="3" s="1" a="1"/>
  <c r="A11" i="3" s="1"/>
  <c r="B11" i="3" s="1"/>
  <c r="B10" i="3" l="1"/>
  <c r="A12" i="3" a="1"/>
  <c r="A12" i="3" s="1"/>
  <c r="B12" i="3" s="1"/>
  <c r="A13" i="3" l="1" a="1"/>
  <c r="A13" i="3" s="1"/>
  <c r="B13" i="3" s="1"/>
  <c r="A14" i="3" l="1" a="1"/>
  <c r="A14" i="3" s="1"/>
  <c r="B14" i="3" s="1"/>
  <c r="A15" i="3" l="1" a="1"/>
  <c r="A15" i="3" s="1"/>
  <c r="B15" i="3" s="1"/>
  <c r="A16" i="3" l="1" a="1"/>
  <c r="A16" i="3" s="1"/>
  <c r="B16" i="3" s="1"/>
  <c r="A17" i="3" l="1" a="1"/>
  <c r="A17" i="3" s="1"/>
  <c r="A18" i="3" s="1" a="1"/>
  <c r="A18" i="3" s="1"/>
  <c r="B18" i="3" s="1"/>
  <c r="A19" i="3" l="1" a="1"/>
  <c r="A19" i="3" s="1"/>
  <c r="B19" i="3" s="1"/>
  <c r="B17" i="3"/>
  <c r="A20" i="3" l="1" a="1"/>
  <c r="A20" i="3" s="1"/>
  <c r="A21" i="3" s="1" a="1"/>
  <c r="A21" i="3" s="1"/>
  <c r="B20" i="3" l="1"/>
  <c r="B21" i="3"/>
  <c r="A22" i="3" a="1"/>
  <c r="A22" i="3" s="1"/>
  <c r="B22" i="3" l="1"/>
  <c r="A23" i="3" a="1"/>
  <c r="A23" i="3" s="1"/>
  <c r="B23" i="3" l="1"/>
  <c r="A24" i="3" a="1"/>
  <c r="A24" i="3" s="1"/>
  <c r="B24" i="3" l="1"/>
  <c r="A25" i="3" a="1"/>
  <c r="A25" i="3" s="1"/>
  <c r="B25" i="3" l="1"/>
  <c r="A26" i="3" a="1"/>
  <c r="A26" i="3" s="1"/>
  <c r="B26" i="3" l="1"/>
  <c r="A27" i="3" a="1"/>
  <c r="A27" i="3" s="1"/>
  <c r="B27" i="3" l="1"/>
  <c r="A28" i="3" a="1"/>
  <c r="A28" i="3" s="1"/>
  <c r="B28" i="3" l="1"/>
  <c r="A29" i="3" a="1"/>
  <c r="A29" i="3" s="1"/>
  <c r="B29" i="3" l="1"/>
  <c r="A30" i="3" a="1"/>
  <c r="A30" i="3" s="1"/>
  <c r="B30" i="3" l="1"/>
  <c r="A31" i="3" a="1"/>
  <c r="A31" i="3" s="1"/>
  <c r="B31" i="3" l="1"/>
  <c r="A32" i="3" a="1"/>
  <c r="A32" i="3" s="1"/>
  <c r="B32" i="3" l="1"/>
  <c r="A33" i="3" a="1"/>
  <c r="A33" i="3" s="1"/>
  <c r="B33" i="3" l="1"/>
  <c r="A34" i="3" a="1"/>
  <c r="A34" i="3" s="1"/>
  <c r="B34" i="3" l="1"/>
  <c r="A35" i="3" a="1"/>
  <c r="A35" i="3" s="1"/>
  <c r="B35" i="3" l="1"/>
  <c r="A36" i="3" a="1"/>
  <c r="A36" i="3" s="1"/>
  <c r="B36" i="3" l="1"/>
  <c r="A37" i="3" a="1"/>
  <c r="A37" i="3" s="1"/>
  <c r="B37" i="3" l="1"/>
  <c r="A38" i="3" a="1"/>
  <c r="A38" i="3" s="1"/>
  <c r="B38" i="3" l="1"/>
  <c r="A39" i="3" a="1"/>
  <c r="A39" i="3" s="1"/>
  <c r="B39" i="3" l="1"/>
  <c r="A40" i="3" a="1"/>
  <c r="A40" i="3" s="1"/>
  <c r="A41" i="3" s="1" a="1"/>
  <c r="A41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odcFile="H:\Requetes1\requête_date_commande_bl.dqy" name="requête_date_commande_bl" type="1" refreshedVersion="2" background="1" saveData="1">
    <dbPr connection="DRIVER={Prologue CRITERIA driver 32bit};UID=eurometal;DBQ=h:\eurometal;CODEPAGE=1252;" command="SELECT TABFDET.TABDETTYP, TABFDET.TABDETCLI, TABFDET.TABDETNOM, TABFDET.TABDETAN, TABFDET.TABDETMM, TABFDET.TABDETJJ, TABFDET.TABDETCA, TABFDET.TABDETCOM, TABFDET.TABDETDACOM  FROM TABFDET TABFDET"/>
  </connection>
</connections>
</file>

<file path=xl/sharedStrings.xml><?xml version="1.0" encoding="utf-8"?>
<sst xmlns="http://schemas.openxmlformats.org/spreadsheetml/2006/main" count="1425" uniqueCount="314">
  <si>
    <t>TABDETAN</t>
  </si>
  <si>
    <t>TABDETMM</t>
  </si>
  <si>
    <t>TABDETJJ</t>
  </si>
  <si>
    <t>TABDETCOM</t>
  </si>
  <si>
    <t>TABDETDACOM</t>
  </si>
  <si>
    <t/>
  </si>
  <si>
    <t>07</t>
  </si>
  <si>
    <t>01</t>
  </si>
  <si>
    <t>199816</t>
  </si>
  <si>
    <t>190701</t>
  </si>
  <si>
    <t>199671</t>
  </si>
  <si>
    <t>190621</t>
  </si>
  <si>
    <t>199822</t>
  </si>
  <si>
    <t>199550</t>
  </si>
  <si>
    <t>190617</t>
  </si>
  <si>
    <t>199637</t>
  </si>
  <si>
    <t>190620</t>
  </si>
  <si>
    <t>199813</t>
  </si>
  <si>
    <t>190628</t>
  </si>
  <si>
    <t>15</t>
  </si>
  <si>
    <t>199771</t>
  </si>
  <si>
    <t>190627</t>
  </si>
  <si>
    <t>199818</t>
  </si>
  <si>
    <t>190614</t>
  </si>
  <si>
    <t>199817</t>
  </si>
  <si>
    <t>199811</t>
  </si>
  <si>
    <t>02</t>
  </si>
  <si>
    <t>199709</t>
  </si>
  <si>
    <t>190625</t>
  </si>
  <si>
    <t>199836</t>
  </si>
  <si>
    <t>199841</t>
  </si>
  <si>
    <t>199848</t>
  </si>
  <si>
    <t>190702</t>
  </si>
  <si>
    <t>199648</t>
  </si>
  <si>
    <t>199448</t>
  </si>
  <si>
    <t>190612</t>
  </si>
  <si>
    <t>199859</t>
  </si>
  <si>
    <t>199864</t>
  </si>
  <si>
    <t>199629</t>
  </si>
  <si>
    <t>199853</t>
  </si>
  <si>
    <t>199867</t>
  </si>
  <si>
    <t>199718</t>
  </si>
  <si>
    <t>199872</t>
  </si>
  <si>
    <t>199659</t>
  </si>
  <si>
    <t>03</t>
  </si>
  <si>
    <t>199879</t>
  </si>
  <si>
    <t>190703</t>
  </si>
  <si>
    <t>199493</t>
  </si>
  <si>
    <t>190613</t>
  </si>
  <si>
    <t>199860</t>
  </si>
  <si>
    <t>199825</t>
  </si>
  <si>
    <t>199900</t>
  </si>
  <si>
    <t>199705</t>
  </si>
  <si>
    <t>190624</t>
  </si>
  <si>
    <t>04</t>
  </si>
  <si>
    <t>199824</t>
  </si>
  <si>
    <t>199905</t>
  </si>
  <si>
    <t>199806</t>
  </si>
  <si>
    <t>199801</t>
  </si>
  <si>
    <t>199792</t>
  </si>
  <si>
    <t>199788</t>
  </si>
  <si>
    <t>199908</t>
  </si>
  <si>
    <t>190704</t>
  </si>
  <si>
    <t>199708</t>
  </si>
  <si>
    <t>05</t>
  </si>
  <si>
    <t>199929</t>
  </si>
  <si>
    <t>190705</t>
  </si>
  <si>
    <t>199459</t>
  </si>
  <si>
    <t>199893</t>
  </si>
  <si>
    <t>199679</t>
  </si>
  <si>
    <t>199902</t>
  </si>
  <si>
    <t>199938</t>
  </si>
  <si>
    <t>199800</t>
  </si>
  <si>
    <t>08</t>
  </si>
  <si>
    <t>199617</t>
  </si>
  <si>
    <t>190619</t>
  </si>
  <si>
    <t>199734</t>
  </si>
  <si>
    <t>199977</t>
  </si>
  <si>
    <t>190708</t>
  </si>
  <si>
    <t>199966</t>
  </si>
  <si>
    <t>09</t>
  </si>
  <si>
    <t>199978</t>
  </si>
  <si>
    <t>199984</t>
  </si>
  <si>
    <t>199878</t>
  </si>
  <si>
    <t>199852</t>
  </si>
  <si>
    <t>199856</t>
  </si>
  <si>
    <t>199762</t>
  </si>
  <si>
    <t>190626</t>
  </si>
  <si>
    <t>199783</t>
  </si>
  <si>
    <t>199863</t>
  </si>
  <si>
    <t>199996</t>
  </si>
  <si>
    <t>190709</t>
  </si>
  <si>
    <t>199903</t>
  </si>
  <si>
    <t>200006</t>
  </si>
  <si>
    <t>10</t>
  </si>
  <si>
    <t>200019</t>
  </si>
  <si>
    <t>200017</t>
  </si>
  <si>
    <t>199889</t>
  </si>
  <si>
    <t>200025</t>
  </si>
  <si>
    <t>190710</t>
  </si>
  <si>
    <t>199339</t>
  </si>
  <si>
    <t>190606</t>
  </si>
  <si>
    <t>199747</t>
  </si>
  <si>
    <t>199948</t>
  </si>
  <si>
    <t>199264</t>
  </si>
  <si>
    <t>190603</t>
  </si>
  <si>
    <t>200022</t>
  </si>
  <si>
    <t>199809</t>
  </si>
  <si>
    <t>11</t>
  </si>
  <si>
    <t>200002</t>
  </si>
  <si>
    <t>200048</t>
  </si>
  <si>
    <t>190711</t>
  </si>
  <si>
    <t>200050</t>
  </si>
  <si>
    <t>199960</t>
  </si>
  <si>
    <t>199842</t>
  </si>
  <si>
    <t>199906</t>
  </si>
  <si>
    <t>199912</t>
  </si>
  <si>
    <t>199953</t>
  </si>
  <si>
    <t>199971</t>
  </si>
  <si>
    <t>199776</t>
  </si>
  <si>
    <t>12</t>
  </si>
  <si>
    <t>199976</t>
  </si>
  <si>
    <t>199934</t>
  </si>
  <si>
    <t>199937</t>
  </si>
  <si>
    <t>199942</t>
  </si>
  <si>
    <t>200098</t>
  </si>
  <si>
    <t>190712</t>
  </si>
  <si>
    <t>199693</t>
  </si>
  <si>
    <t>200039</t>
  </si>
  <si>
    <t>199970</t>
  </si>
  <si>
    <t>200072</t>
  </si>
  <si>
    <t>200114</t>
  </si>
  <si>
    <t>190715</t>
  </si>
  <si>
    <t>199997</t>
  </si>
  <si>
    <t>200109</t>
  </si>
  <si>
    <t>16</t>
  </si>
  <si>
    <t>198867</t>
  </si>
  <si>
    <t>190514</t>
  </si>
  <si>
    <t>200138</t>
  </si>
  <si>
    <t>199943</t>
  </si>
  <si>
    <t>199924</t>
  </si>
  <si>
    <t>200113</t>
  </si>
  <si>
    <t>200070</t>
  </si>
  <si>
    <t>200139</t>
  </si>
  <si>
    <t>200080</t>
  </si>
  <si>
    <t>199985</t>
  </si>
  <si>
    <t>199939</t>
  </si>
  <si>
    <t>200078</t>
  </si>
  <si>
    <t>200143</t>
  </si>
  <si>
    <t>199787</t>
  </si>
  <si>
    <t>199830</t>
  </si>
  <si>
    <t>200153</t>
  </si>
  <si>
    <t>190716</t>
  </si>
  <si>
    <t>200157</t>
  </si>
  <si>
    <t>200097</t>
  </si>
  <si>
    <t>199987</t>
  </si>
  <si>
    <t>17</t>
  </si>
  <si>
    <t>200151</t>
  </si>
  <si>
    <t>200155</t>
  </si>
  <si>
    <t>199951</t>
  </si>
  <si>
    <t>199891</t>
  </si>
  <si>
    <t>199798</t>
  </si>
  <si>
    <t>199989</t>
  </si>
  <si>
    <t>200146</t>
  </si>
  <si>
    <t>200169</t>
  </si>
  <si>
    <t>190717</t>
  </si>
  <si>
    <t>200079</t>
  </si>
  <si>
    <t>200163</t>
  </si>
  <si>
    <t>199768</t>
  </si>
  <si>
    <t>199865</t>
  </si>
  <si>
    <t>200162</t>
  </si>
  <si>
    <t>199988</t>
  </si>
  <si>
    <t>200082</t>
  </si>
  <si>
    <t>200041</t>
  </si>
  <si>
    <t>200037</t>
  </si>
  <si>
    <t>200090</t>
  </si>
  <si>
    <t>199890</t>
  </si>
  <si>
    <t>200076</t>
  </si>
  <si>
    <t>199959</t>
  </si>
  <si>
    <t>199843</t>
  </si>
  <si>
    <t>200112</t>
  </si>
  <si>
    <t>199986</t>
  </si>
  <si>
    <t>200182</t>
  </si>
  <si>
    <t>18</t>
  </si>
  <si>
    <t>200173</t>
  </si>
  <si>
    <t>200096</t>
  </si>
  <si>
    <t>200192</t>
  </si>
  <si>
    <t>190718</t>
  </si>
  <si>
    <t>199983</t>
  </si>
  <si>
    <t>199886</t>
  </si>
  <si>
    <t>200150</t>
  </si>
  <si>
    <t>200142</t>
  </si>
  <si>
    <t>199928</t>
  </si>
  <si>
    <t>200164</t>
  </si>
  <si>
    <t>200195</t>
  </si>
  <si>
    <t>199745</t>
  </si>
  <si>
    <t>199655</t>
  </si>
  <si>
    <t>200036</t>
  </si>
  <si>
    <t>200184</t>
  </si>
  <si>
    <t>200110</t>
  </si>
  <si>
    <t>199869</t>
  </si>
  <si>
    <t>199814</t>
  </si>
  <si>
    <t>200198</t>
  </si>
  <si>
    <t>199933</t>
  </si>
  <si>
    <t>200081</t>
  </si>
  <si>
    <t>200106</t>
  </si>
  <si>
    <t>200189</t>
  </si>
  <si>
    <t>200158</t>
  </si>
  <si>
    <t>200105</t>
  </si>
  <si>
    <t>200181</t>
  </si>
  <si>
    <t>199956</t>
  </si>
  <si>
    <t>200202</t>
  </si>
  <si>
    <t>199994</t>
  </si>
  <si>
    <t>200140</t>
  </si>
  <si>
    <t>200043</t>
  </si>
  <si>
    <t>19</t>
  </si>
  <si>
    <t>200171</t>
  </si>
  <si>
    <t>200111</t>
  </si>
  <si>
    <t>200185</t>
  </si>
  <si>
    <t>199954</t>
  </si>
  <si>
    <t>200188</t>
  </si>
  <si>
    <t>200175</t>
  </si>
  <si>
    <t>200166</t>
  </si>
  <si>
    <t>200013</t>
  </si>
  <si>
    <t>200176</t>
  </si>
  <si>
    <t>200062</t>
  </si>
  <si>
    <t>200212</t>
  </si>
  <si>
    <t>190719</t>
  </si>
  <si>
    <t>200087</t>
  </si>
  <si>
    <t>200144</t>
  </si>
  <si>
    <t>200049</t>
  </si>
  <si>
    <t>200168</t>
  </si>
  <si>
    <t>200156</t>
  </si>
  <si>
    <t>199946</t>
  </si>
  <si>
    <t>200008</t>
  </si>
  <si>
    <t>199941</t>
  </si>
  <si>
    <t>199820</t>
  </si>
  <si>
    <t>200001</t>
  </si>
  <si>
    <t>200029</t>
  </si>
  <si>
    <t>200186</t>
  </si>
  <si>
    <t>199935</t>
  </si>
  <si>
    <t>200047</t>
  </si>
  <si>
    <t>200229</t>
  </si>
  <si>
    <t>200225</t>
  </si>
  <si>
    <t xml:space="preserve">nombre de jour </t>
  </si>
  <si>
    <t>valeur</t>
  </si>
  <si>
    <t>Somme de valeur</t>
  </si>
  <si>
    <t>Total général</t>
  </si>
  <si>
    <t>Étiquettes de colonnes</t>
  </si>
  <si>
    <t>moyenne</t>
  </si>
  <si>
    <t>22</t>
  </si>
  <si>
    <t>200238</t>
  </si>
  <si>
    <t>200242</t>
  </si>
  <si>
    <t>190722</t>
  </si>
  <si>
    <t>200240</t>
  </si>
  <si>
    <t>200243</t>
  </si>
  <si>
    <t>200215</t>
  </si>
  <si>
    <t>200226</t>
  </si>
  <si>
    <t>200223</t>
  </si>
  <si>
    <t>200241</t>
  </si>
  <si>
    <t>199573</t>
  </si>
  <si>
    <t>190618</t>
  </si>
  <si>
    <t>199920</t>
  </si>
  <si>
    <t>200073</t>
  </si>
  <si>
    <t>200130</t>
  </si>
  <si>
    <t>200245</t>
  </si>
  <si>
    <t>199982</t>
  </si>
  <si>
    <t>199979</t>
  </si>
  <si>
    <t>199962</t>
  </si>
  <si>
    <t>199957</t>
  </si>
  <si>
    <t>200248</t>
  </si>
  <si>
    <t>200254</t>
  </si>
  <si>
    <t>200260</t>
  </si>
  <si>
    <t>23</t>
  </si>
  <si>
    <t>200020</t>
  </si>
  <si>
    <t>199839</t>
  </si>
  <si>
    <t>200211</t>
  </si>
  <si>
    <t>199819</t>
  </si>
  <si>
    <t>200224</t>
  </si>
  <si>
    <t>200234</t>
  </si>
  <si>
    <t>200154</t>
  </si>
  <si>
    <t>200104</t>
  </si>
  <si>
    <t>199514</t>
  </si>
  <si>
    <t>200209</t>
  </si>
  <si>
    <t>200207</t>
  </si>
  <si>
    <t>200235</t>
  </si>
  <si>
    <t>200273</t>
  </si>
  <si>
    <t>190723</t>
  </si>
  <si>
    <t>200205</t>
  </si>
  <si>
    <t>200077</t>
  </si>
  <si>
    <t>200232</t>
  </si>
  <si>
    <t>200035</t>
  </si>
  <si>
    <t>199537</t>
  </si>
  <si>
    <t>200220</t>
  </si>
  <si>
    <t>200183</t>
  </si>
  <si>
    <t>200272</t>
  </si>
  <si>
    <t>200258</t>
  </si>
  <si>
    <t>200086</t>
  </si>
  <si>
    <t>199968</t>
  </si>
  <si>
    <t>200277</t>
  </si>
  <si>
    <t>200257</t>
  </si>
  <si>
    <t>200066</t>
  </si>
  <si>
    <t>200052</t>
  </si>
  <si>
    <t>200148</t>
  </si>
  <si>
    <t>199861</t>
  </si>
  <si>
    <t>200221</t>
  </si>
  <si>
    <t>200206</t>
  </si>
  <si>
    <t>200055</t>
  </si>
  <si>
    <t>200210</t>
  </si>
  <si>
    <t>200262</t>
  </si>
  <si>
    <t>199840</t>
  </si>
  <si>
    <t>200279</t>
  </si>
  <si>
    <t>nbr de fois</t>
  </si>
  <si>
    <t>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</si>
</sst>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rgb="FFFF0080"/>
      <name val="Consolas"/>
      <family val="3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1" fillId="0" borderId="0" xfId="0" applyFont="1"/>
    <xf numFmtId="14" fontId="0" fillId="0" borderId="0" xfId="0" applyNumberFormat="1"/>
    <xf numFmtId="0" fontId="4" fillId="0" borderId="0" xfId="0" applyFont="1"/>
    <xf numFmtId="14" fontId="3" fillId="0" borderId="0" xfId="0" applyNumberFormat="1" applyFont="1"/>
    <xf numFmtId="0" fontId="3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/>
    <xf numFmtId="0" fontId="5" fillId="0" borderId="0" xfId="1"/>
    <xf numFmtId="0" fontId="5" fillId="2" borderId="0" xfId="1" applyFill="1"/>
    <xf numFmtId="0" fontId="0" fillId="3" borderId="0" xfId="0" applyFill="1"/>
  </cellXfs>
  <cellStyles count="2">
    <cellStyle name="Normal" xfId="0" builtinId="0"/>
    <cellStyle name="Normal 2" xfId="1" xr:uid="{84DA0F33-4A84-4A5D-94D2-E24EDEDC15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dynamique6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Feuil1!$B$4:$B$5</c:f>
              <c:strCache>
                <c:ptCount val="1"/>
                <c:pt idx="0">
                  <c:v>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Feuil1!$B$6</c:f>
              <c:numCache>
                <c:formatCode>General</c:formatCode>
                <c:ptCount val="1"/>
                <c:pt idx="0">
                  <c:v>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E6-4B54-BB48-FF22C6B69D9F}"/>
            </c:ext>
          </c:extLst>
        </c:ser>
        <c:ser>
          <c:idx val="1"/>
          <c:order val="1"/>
          <c:tx>
            <c:strRef>
              <c:f>Feuil1!$C$4:$C$5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Feuil1!$C$6</c:f>
              <c:numCache>
                <c:formatCode>General</c:formatCode>
                <c:ptCount val="1"/>
                <c:pt idx="0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9E6-4B54-BB48-FF22C6B69D9F}"/>
            </c:ext>
          </c:extLst>
        </c:ser>
        <c:ser>
          <c:idx val="2"/>
          <c:order val="2"/>
          <c:tx>
            <c:strRef>
              <c:f>Feuil1!$D$4:$D$5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Feuil1!$D$6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9E6-4B54-BB48-FF22C6B69D9F}"/>
            </c:ext>
          </c:extLst>
        </c:ser>
        <c:ser>
          <c:idx val="3"/>
          <c:order val="3"/>
          <c:tx>
            <c:strRef>
              <c:f>Feuil1!$E$4:$E$5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Feuil1!$E$6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9E6-4B54-BB48-FF22C6B69D9F}"/>
            </c:ext>
          </c:extLst>
        </c:ser>
        <c:ser>
          <c:idx val="4"/>
          <c:order val="4"/>
          <c:tx>
            <c:strRef>
              <c:f>Feuil1!$F$4:$F$5</c:f>
              <c:strCache>
                <c:ptCount val="1"/>
                <c:pt idx="0">
                  <c:v>4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Feuil1!$F$6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9E6-4B54-BB48-FF22C6B69D9F}"/>
            </c:ext>
          </c:extLst>
        </c:ser>
        <c:ser>
          <c:idx val="5"/>
          <c:order val="5"/>
          <c:tx>
            <c:strRef>
              <c:f>Feuil1!$G$4:$G$5</c:f>
              <c:strCache>
                <c:ptCount val="1"/>
                <c:pt idx="0">
                  <c:v>5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Feuil1!$G$6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9E6-4B54-BB48-FF22C6B69D9F}"/>
            </c:ext>
          </c:extLst>
        </c:ser>
        <c:ser>
          <c:idx val="6"/>
          <c:order val="6"/>
          <c:tx>
            <c:strRef>
              <c:f>Feuil1!$H$4:$H$5</c:f>
              <c:strCache>
                <c:ptCount val="1"/>
                <c:pt idx="0">
                  <c:v>6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Feuil1!$H$6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9E6-4B54-BB48-FF22C6B69D9F}"/>
            </c:ext>
          </c:extLst>
        </c:ser>
        <c:ser>
          <c:idx val="7"/>
          <c:order val="7"/>
          <c:tx>
            <c:strRef>
              <c:f>Feuil1!$I$4:$I$5</c:f>
              <c:strCache>
                <c:ptCount val="1"/>
                <c:pt idx="0">
                  <c:v>7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Feuil1!$I$6</c:f>
              <c:numCache>
                <c:formatCode>General</c:formatCode>
                <c:ptCount val="1"/>
                <c:pt idx="0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9E6-4B54-BB48-FF22C6B69D9F}"/>
            </c:ext>
          </c:extLst>
        </c:ser>
        <c:ser>
          <c:idx val="8"/>
          <c:order val="8"/>
          <c:tx>
            <c:strRef>
              <c:f>Feuil1!$J$4:$J$5</c:f>
              <c:strCache>
                <c:ptCount val="1"/>
                <c:pt idx="0">
                  <c:v>8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Feuil1!$J$6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9E6-4B54-BB48-FF22C6B69D9F}"/>
            </c:ext>
          </c:extLst>
        </c:ser>
        <c:ser>
          <c:idx val="9"/>
          <c:order val="9"/>
          <c:tx>
            <c:strRef>
              <c:f>Feuil1!$K$4:$K$5</c:f>
              <c:strCache>
                <c:ptCount val="1"/>
                <c:pt idx="0">
                  <c:v>9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Feuil1!$K$6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59E6-4B54-BB48-FF22C6B69D9F}"/>
            </c:ext>
          </c:extLst>
        </c:ser>
        <c:ser>
          <c:idx val="10"/>
          <c:order val="10"/>
          <c:tx>
            <c:strRef>
              <c:f>Feuil1!$L$4:$L$5</c:f>
              <c:strCache>
                <c:ptCount val="1"/>
                <c:pt idx="0">
                  <c:v>10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Feuil1!$L$6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59E6-4B54-BB48-FF22C6B69D9F}"/>
            </c:ext>
          </c:extLst>
        </c:ser>
        <c:ser>
          <c:idx val="11"/>
          <c:order val="11"/>
          <c:tx>
            <c:strRef>
              <c:f>Feuil1!$M$4:$M$5</c:f>
              <c:strCache>
                <c:ptCount val="1"/>
                <c:pt idx="0">
                  <c:v>11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Feuil1!$M$6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59E6-4B54-BB48-FF22C6B69D9F}"/>
            </c:ext>
          </c:extLst>
        </c:ser>
        <c:ser>
          <c:idx val="12"/>
          <c:order val="12"/>
          <c:tx>
            <c:strRef>
              <c:f>Feuil1!$N$4:$N$5</c:f>
              <c:strCache>
                <c:ptCount val="1"/>
                <c:pt idx="0">
                  <c:v>12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Feuil1!$N$6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59E6-4B54-BB48-FF22C6B69D9F}"/>
            </c:ext>
          </c:extLst>
        </c:ser>
        <c:ser>
          <c:idx val="13"/>
          <c:order val="13"/>
          <c:tx>
            <c:strRef>
              <c:f>Feuil1!$O$4:$O$5</c:f>
              <c:strCache>
                <c:ptCount val="1"/>
                <c:pt idx="0">
                  <c:v>13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Feuil1!$O$6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59E6-4B54-BB48-FF22C6B69D9F}"/>
            </c:ext>
          </c:extLst>
        </c:ser>
        <c:ser>
          <c:idx val="14"/>
          <c:order val="14"/>
          <c:tx>
            <c:strRef>
              <c:f>Feuil1!$P$4:$P$5</c:f>
              <c:strCache>
                <c:ptCount val="1"/>
                <c:pt idx="0">
                  <c:v>14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Feuil1!$P$6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59E6-4B54-BB48-FF22C6B69D9F}"/>
            </c:ext>
          </c:extLst>
        </c:ser>
        <c:ser>
          <c:idx val="15"/>
          <c:order val="15"/>
          <c:tx>
            <c:strRef>
              <c:f>Feuil1!$Q$4:$Q$5</c:f>
              <c:strCache>
                <c:ptCount val="1"/>
                <c:pt idx="0">
                  <c:v>15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Feuil1!$Q$6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59E6-4B54-BB48-FF22C6B69D9F}"/>
            </c:ext>
          </c:extLst>
        </c:ser>
        <c:ser>
          <c:idx val="16"/>
          <c:order val="16"/>
          <c:tx>
            <c:strRef>
              <c:f>Feuil1!$R$4:$R$5</c:f>
              <c:strCache>
                <c:ptCount val="1"/>
                <c:pt idx="0">
                  <c:v>16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Feuil1!$R$6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59E6-4B54-BB48-FF22C6B69D9F}"/>
            </c:ext>
          </c:extLst>
        </c:ser>
        <c:ser>
          <c:idx val="17"/>
          <c:order val="17"/>
          <c:tx>
            <c:strRef>
              <c:f>Feuil1!$S$4:$S$5</c:f>
              <c:strCache>
                <c:ptCount val="1"/>
                <c:pt idx="0">
                  <c:v>17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Feuil1!$S$6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59E6-4B54-BB48-FF22C6B69D9F}"/>
            </c:ext>
          </c:extLst>
        </c:ser>
        <c:ser>
          <c:idx val="18"/>
          <c:order val="18"/>
          <c:tx>
            <c:strRef>
              <c:f>Feuil1!$T$4:$T$5</c:f>
              <c:strCache>
                <c:ptCount val="1"/>
                <c:pt idx="0">
                  <c:v>18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Feuil1!$T$6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59E6-4B54-BB48-FF22C6B69D9F}"/>
            </c:ext>
          </c:extLst>
        </c:ser>
        <c:ser>
          <c:idx val="19"/>
          <c:order val="19"/>
          <c:tx>
            <c:strRef>
              <c:f>Feuil1!$U$4:$U$5</c:f>
              <c:strCache>
                <c:ptCount val="1"/>
                <c:pt idx="0">
                  <c:v>19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Feuil1!$U$6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59E6-4B54-BB48-FF22C6B69D9F}"/>
            </c:ext>
          </c:extLst>
        </c:ser>
        <c:ser>
          <c:idx val="20"/>
          <c:order val="20"/>
          <c:tx>
            <c:strRef>
              <c:f>Feuil1!$V$4:$V$5</c:f>
              <c:strCache>
                <c:ptCount val="1"/>
                <c:pt idx="0">
                  <c:v>20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Feuil1!$V$6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59E6-4B54-BB48-FF22C6B69D9F}"/>
            </c:ext>
          </c:extLst>
        </c:ser>
        <c:ser>
          <c:idx val="21"/>
          <c:order val="21"/>
          <c:tx>
            <c:strRef>
              <c:f>Feuil1!$W$4:$W$5</c:f>
              <c:strCache>
                <c:ptCount val="1"/>
                <c:pt idx="0">
                  <c:v>21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Feuil1!$W$6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59E6-4B54-BB48-FF22C6B69D9F}"/>
            </c:ext>
          </c:extLst>
        </c:ser>
        <c:ser>
          <c:idx val="22"/>
          <c:order val="22"/>
          <c:tx>
            <c:strRef>
              <c:f>Feuil1!$X$4:$X$5</c:f>
              <c:strCache>
                <c:ptCount val="1"/>
                <c:pt idx="0">
                  <c:v>22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Feuil1!$X$6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59E6-4B54-BB48-FF22C6B69D9F}"/>
            </c:ext>
          </c:extLst>
        </c:ser>
        <c:ser>
          <c:idx val="23"/>
          <c:order val="23"/>
          <c:tx>
            <c:strRef>
              <c:f>Feuil1!$Y$4:$Y$5</c:f>
              <c:strCache>
                <c:ptCount val="1"/>
                <c:pt idx="0">
                  <c:v>23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Feuil1!$Y$6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59E6-4B54-BB48-FF22C6B69D9F}"/>
            </c:ext>
          </c:extLst>
        </c:ser>
        <c:ser>
          <c:idx val="24"/>
          <c:order val="24"/>
          <c:tx>
            <c:strRef>
              <c:f>Feuil1!$Z$4:$Z$5</c:f>
              <c:strCache>
                <c:ptCount val="1"/>
                <c:pt idx="0">
                  <c:v>28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Feuil1!$Z$6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59E6-4B54-BB48-FF22C6B69D9F}"/>
            </c:ext>
          </c:extLst>
        </c:ser>
        <c:ser>
          <c:idx val="25"/>
          <c:order val="25"/>
          <c:tx>
            <c:strRef>
              <c:f>Feuil1!$AA$4:$AA$5</c:f>
              <c:strCache>
                <c:ptCount val="1"/>
                <c:pt idx="0">
                  <c:v>34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Feuil1!$AA$6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59E6-4B54-BB48-FF22C6B69D9F}"/>
            </c:ext>
          </c:extLst>
        </c:ser>
        <c:ser>
          <c:idx val="26"/>
          <c:order val="26"/>
          <c:tx>
            <c:strRef>
              <c:f>Feuil1!$AB$4:$AB$5</c:f>
              <c:strCache>
                <c:ptCount val="1"/>
                <c:pt idx="0">
                  <c:v>37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Feuil1!$AB$6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59E6-4B54-BB48-FF22C6B69D9F}"/>
            </c:ext>
          </c:extLst>
        </c:ser>
        <c:ser>
          <c:idx val="27"/>
          <c:order val="27"/>
          <c:tx>
            <c:strRef>
              <c:f>Feuil1!$AC$4:$AC$5</c:f>
              <c:strCache>
                <c:ptCount val="1"/>
                <c:pt idx="0">
                  <c:v>63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Feuil1!$AC$6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59E6-4B54-BB48-FF22C6B69D9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497882112"/>
        <c:axId val="484653616"/>
      </c:barChart>
      <c:catAx>
        <c:axId val="497882112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484653616"/>
        <c:crosses val="autoZero"/>
        <c:auto val="1"/>
        <c:lblAlgn val="ctr"/>
        <c:lblOffset val="100"/>
        <c:noMultiLvlLbl val="0"/>
      </c:catAx>
      <c:valAx>
        <c:axId val="4846536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97882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requête_date_commande_bl!$P$302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requête_date_commande_bl!$Q$301:$AU$301</c:f>
              <c:numCache>
                <c:formatCode>General</c:formatCode>
                <c:ptCount val="31"/>
                <c:pt idx="0">
                  <c:v>49</c:v>
                </c:pt>
                <c:pt idx="1">
                  <c:v>27</c:v>
                </c:pt>
                <c:pt idx="2">
                  <c:v>11</c:v>
                </c:pt>
                <c:pt idx="3">
                  <c:v>19</c:v>
                </c:pt>
                <c:pt idx="4">
                  <c:v>17</c:v>
                </c:pt>
                <c:pt idx="5">
                  <c:v>7</c:v>
                </c:pt>
                <c:pt idx="6">
                  <c:v>8</c:v>
                </c:pt>
                <c:pt idx="7">
                  <c:v>20</c:v>
                </c:pt>
                <c:pt idx="8">
                  <c:v>7</c:v>
                </c:pt>
                <c:pt idx="9">
                  <c:v>10</c:v>
                </c:pt>
                <c:pt idx="10">
                  <c:v>6</c:v>
                </c:pt>
                <c:pt idx="11">
                  <c:v>9</c:v>
                </c:pt>
                <c:pt idx="12">
                  <c:v>10</c:v>
                </c:pt>
                <c:pt idx="13">
                  <c:v>3</c:v>
                </c:pt>
                <c:pt idx="14">
                  <c:v>14</c:v>
                </c:pt>
                <c:pt idx="15">
                  <c:v>3</c:v>
                </c:pt>
                <c:pt idx="16">
                  <c:v>2</c:v>
                </c:pt>
                <c:pt idx="17">
                  <c:v>1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4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</c:numCache>
            </c:numRef>
          </c:cat>
          <c:val>
            <c:numRef>
              <c:f>requête_date_commande_bl!$Q$302:$AU$302</c:f>
              <c:numCache>
                <c:formatCode>General</c:formatCode>
                <c:ptCount val="31"/>
                <c:pt idx="0">
                  <c:v>8.8526315789473689</c:v>
                </c:pt>
                <c:pt idx="1">
                  <c:v>8.8526315789473689</c:v>
                </c:pt>
                <c:pt idx="2">
                  <c:v>8.8526315789473689</c:v>
                </c:pt>
                <c:pt idx="3">
                  <c:v>8.8526315789473689</c:v>
                </c:pt>
                <c:pt idx="4">
                  <c:v>8.8526315789473689</c:v>
                </c:pt>
                <c:pt idx="5">
                  <c:v>8.8526315789473689</c:v>
                </c:pt>
                <c:pt idx="6">
                  <c:v>8.8526315789473689</c:v>
                </c:pt>
                <c:pt idx="7">
                  <c:v>8.8526315789473689</c:v>
                </c:pt>
                <c:pt idx="8">
                  <c:v>8.8526315789473689</c:v>
                </c:pt>
                <c:pt idx="9">
                  <c:v>8.8526315789473689</c:v>
                </c:pt>
                <c:pt idx="10">
                  <c:v>8.8526315789473689</c:v>
                </c:pt>
                <c:pt idx="11">
                  <c:v>8.8526315789473689</c:v>
                </c:pt>
                <c:pt idx="12">
                  <c:v>8.8526315789473689</c:v>
                </c:pt>
                <c:pt idx="13">
                  <c:v>8.8526315789473689</c:v>
                </c:pt>
                <c:pt idx="14">
                  <c:v>8.8526315789473689</c:v>
                </c:pt>
                <c:pt idx="15">
                  <c:v>8.8526315789473689</c:v>
                </c:pt>
                <c:pt idx="16">
                  <c:v>8.8526315789473689</c:v>
                </c:pt>
                <c:pt idx="17">
                  <c:v>8.8526315789473689</c:v>
                </c:pt>
                <c:pt idx="18">
                  <c:v>8.8526315789473689</c:v>
                </c:pt>
                <c:pt idx="19">
                  <c:v>8.8526315789473689</c:v>
                </c:pt>
                <c:pt idx="20">
                  <c:v>8.8526315789473689</c:v>
                </c:pt>
                <c:pt idx="21">
                  <c:v>8.8526315789473689</c:v>
                </c:pt>
                <c:pt idx="22">
                  <c:v>8.8526315789473689</c:v>
                </c:pt>
                <c:pt idx="23">
                  <c:v>8.8526315789473689</c:v>
                </c:pt>
                <c:pt idx="24">
                  <c:v>8.8526315789473689</c:v>
                </c:pt>
                <c:pt idx="25">
                  <c:v>8.8526315789473689</c:v>
                </c:pt>
                <c:pt idx="26">
                  <c:v>8.8526315789473689</c:v>
                </c:pt>
                <c:pt idx="27">
                  <c:v>8.8526315789473689</c:v>
                </c:pt>
                <c:pt idx="28">
                  <c:v>8.8526315789473689</c:v>
                </c:pt>
                <c:pt idx="29">
                  <c:v>8.8526315789473689</c:v>
                </c:pt>
                <c:pt idx="30">
                  <c:v>8.8526315789473689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D7-4F04-BF0D-C642035C83F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87362720"/>
        <c:axId val="292680256"/>
      </c:barChart>
      <c:lineChart>
        <c:grouping val="standard"/>
        <c:varyColors val="0"/>
        <c:ser>
          <c:idx val="1"/>
          <c:order val="1"/>
          <c:tx>
            <c:strRef>
              <c:f>requête_date_commande_bl!$P$303</c:f>
              <c:strCache>
                <c:ptCount val="1"/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numRef>
              <c:f>requête_date_commande_bl!$Q$301:$AU$301</c:f>
              <c:numCache>
                <c:formatCode>General</c:formatCode>
                <c:ptCount val="31"/>
                <c:pt idx="0">
                  <c:v>49</c:v>
                </c:pt>
                <c:pt idx="1">
                  <c:v>27</c:v>
                </c:pt>
                <c:pt idx="2">
                  <c:v>11</c:v>
                </c:pt>
                <c:pt idx="3">
                  <c:v>19</c:v>
                </c:pt>
                <c:pt idx="4">
                  <c:v>17</c:v>
                </c:pt>
                <c:pt idx="5">
                  <c:v>7</c:v>
                </c:pt>
                <c:pt idx="6">
                  <c:v>8</c:v>
                </c:pt>
                <c:pt idx="7">
                  <c:v>20</c:v>
                </c:pt>
                <c:pt idx="8">
                  <c:v>7</c:v>
                </c:pt>
                <c:pt idx="9">
                  <c:v>10</c:v>
                </c:pt>
                <c:pt idx="10">
                  <c:v>6</c:v>
                </c:pt>
                <c:pt idx="11">
                  <c:v>9</c:v>
                </c:pt>
                <c:pt idx="12">
                  <c:v>10</c:v>
                </c:pt>
                <c:pt idx="13">
                  <c:v>3</c:v>
                </c:pt>
                <c:pt idx="14">
                  <c:v>14</c:v>
                </c:pt>
                <c:pt idx="15">
                  <c:v>3</c:v>
                </c:pt>
                <c:pt idx="16">
                  <c:v>2</c:v>
                </c:pt>
                <c:pt idx="17">
                  <c:v>1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4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</c:numCache>
            </c:numRef>
          </c:cat>
          <c:val>
            <c:numRef>
              <c:f>requête_date_commande_bl!$Q$303:$AU$303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AD7-4F04-BF0D-C642035C83F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87362720"/>
        <c:axId val="292680256"/>
      </c:lineChart>
      <c:catAx>
        <c:axId val="487362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2680256"/>
        <c:crosses val="autoZero"/>
        <c:auto val="1"/>
        <c:lblAlgn val="ctr"/>
        <c:lblOffset val="100"/>
        <c:noMultiLvlLbl val="0"/>
      </c:catAx>
      <c:valAx>
        <c:axId val="29268025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87362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6</xdr:row>
      <xdr:rowOff>152400</xdr:rowOff>
    </xdr:from>
    <xdr:to>
      <xdr:col>29</xdr:col>
      <xdr:colOff>457200</xdr:colOff>
      <xdr:row>25</xdr:row>
      <xdr:rowOff>161924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DF2FA63-08A3-4158-9B6D-0CA0685C508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116415</xdr:colOff>
      <xdr:row>305</xdr:row>
      <xdr:rowOff>41274</xdr:rowOff>
    </xdr:from>
    <xdr:to>
      <xdr:col>39</xdr:col>
      <xdr:colOff>190498</xdr:colOff>
      <xdr:row>330</xdr:row>
      <xdr:rowOff>74083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DB3EF2D-CB34-4C31-92D7-78ED520891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349251</xdr:colOff>
      <xdr:row>317</xdr:row>
      <xdr:rowOff>10584</xdr:rowOff>
    </xdr:from>
    <xdr:to>
      <xdr:col>39</xdr:col>
      <xdr:colOff>30644</xdr:colOff>
      <xdr:row>318</xdr:row>
      <xdr:rowOff>148167</xdr:rowOff>
    </xdr:to>
    <xdr:sp macro="" textlink="">
      <xdr:nvSpPr>
        <xdr:cNvPr id="5" name="ZoneTexte 1">
          <a:extLst>
            <a:ext uri="{FF2B5EF4-FFF2-40B4-BE49-F238E27FC236}">
              <a16:creationId xmlns:a16="http://schemas.microsoft.com/office/drawing/2014/main" id="{161B1FB0-F632-4894-A5AB-288A547CE603}"/>
            </a:ext>
          </a:extLst>
        </xdr:cNvPr>
        <xdr:cNvSpPr txBox="1"/>
      </xdr:nvSpPr>
      <xdr:spPr>
        <a:xfrm>
          <a:off x="23262168" y="50366084"/>
          <a:ext cx="443393" cy="296333"/>
        </a:xfrm>
        <a:prstGeom prst="rect">
          <a:avLst/>
        </a:prstGeom>
        <a:noFill/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FR" sz="1100">
              <a:solidFill>
                <a:srgbClr val="FF0000"/>
              </a:solidFill>
            </a:rPr>
            <a:t>7,31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nley.broguy" refreshedDate="43668.488921412034" createdVersion="6" refreshedVersion="6" minRefreshableVersion="3" recordCount="28" xr:uid="{EFA009BC-687A-491E-9C27-FAC0F84A9AD1}">
  <cacheSource type="worksheet">
    <worksheetSource ref="N300:O328" sheet="requête_date_commande_bl"/>
  </cacheSource>
  <cacheFields count="2">
    <cacheField name="nombre de jour " numFmtId="0">
      <sharedItems containsSemiMixedTypes="0" containsString="0" containsNumber="1" containsInteger="1" minValue="0" maxValue="63" count="28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8"/>
        <n v="34"/>
        <n v="37"/>
        <n v="63"/>
      </sharedItems>
    </cacheField>
    <cacheField name="valeur" numFmtId="0">
      <sharedItems containsSemiMixedTypes="0" containsString="0" containsNumber="1" containsInteger="1" minValue="1" maxValue="37" count="13">
        <n v="37"/>
        <n v="24"/>
        <n v="11"/>
        <n v="15"/>
        <n v="6"/>
        <n v="7"/>
        <n v="8"/>
        <n v="17"/>
        <n v="10"/>
        <n v="5"/>
        <n v="3"/>
        <n v="2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5"/>
  </r>
  <r>
    <x v="9"/>
    <x v="8"/>
  </r>
  <r>
    <x v="10"/>
    <x v="4"/>
  </r>
  <r>
    <x v="11"/>
    <x v="9"/>
  </r>
  <r>
    <x v="12"/>
    <x v="5"/>
  </r>
  <r>
    <x v="13"/>
    <x v="10"/>
  </r>
  <r>
    <x v="14"/>
    <x v="8"/>
  </r>
  <r>
    <x v="15"/>
    <x v="10"/>
  </r>
  <r>
    <x v="16"/>
    <x v="11"/>
  </r>
  <r>
    <x v="17"/>
    <x v="12"/>
  </r>
  <r>
    <x v="18"/>
    <x v="10"/>
  </r>
  <r>
    <x v="19"/>
    <x v="10"/>
  </r>
  <r>
    <x v="20"/>
    <x v="10"/>
  </r>
  <r>
    <x v="21"/>
    <x v="11"/>
  </r>
  <r>
    <x v="22"/>
    <x v="12"/>
  </r>
  <r>
    <x v="23"/>
    <x v="12"/>
  </r>
  <r>
    <x v="24"/>
    <x v="12"/>
  </r>
  <r>
    <x v="25"/>
    <x v="12"/>
  </r>
  <r>
    <x v="26"/>
    <x v="12"/>
  </r>
  <r>
    <x v="27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2AE4A0-0C01-4E94-B949-09B5C09993B7}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4:AD6" firstHeaderRow="1" firstDataRow="2" firstDataCol="1"/>
  <pivotFields count="2">
    <pivotField axis="axisCol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dataField="1" showAll="0">
      <items count="14">
        <item x="12"/>
        <item x="11"/>
        <item x="10"/>
        <item x="9"/>
        <item x="4"/>
        <item x="5"/>
        <item x="6"/>
        <item x="8"/>
        <item x="2"/>
        <item x="3"/>
        <item x="7"/>
        <item x="1"/>
        <item x="0"/>
        <item t="default"/>
      </items>
    </pivotField>
  </pivotFields>
  <rowItems count="1">
    <i/>
  </rowItems>
  <colFields count="1">
    <field x="0"/>
  </colFields>
  <col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colItems>
  <dataFields count="1">
    <dataField name="Somme de valeur" fld="1" baseField="0" baseItem="0"/>
  </dataFields>
  <chartFormats count="2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quête_date_commande_bl" connectionId="1" xr16:uid="{00000000-0016-0000-0000-000000000000}" autoFormatId="0" applyNumberFormats="0" applyBorderFormats="0" applyFontFormats="1" applyPatternFormats="1" applyAlignmentFormats="0" applyWidthHeightFormats="0">
  <queryTableRefresh nextId="12">
    <queryTableFields count="11">
      <queryTableField id="1" name="TABDETTYP"/>
      <queryTableField id="2" name="TABDETCLI"/>
      <queryTableField id="3" name="TABDETNOM"/>
      <queryTableField id="4" name="TABDETAN"/>
      <queryTableField id="5" name="TABDETMM"/>
      <queryTableField id="6" name="TABDETJJ"/>
      <queryTableField id="11" dataBound="0" fillFormulas="1"/>
      <queryTableField id="10" dataBound="0" fillFormulas="1"/>
      <queryTableField id="7" name="TABDETCA"/>
      <queryTableField id="8" name="TABDETCOM"/>
      <queryTableField id="9" name="TABDETDACOM"/>
    </queryTableFields>
    <sortState xmlns:xlrd2="http://schemas.microsoft.com/office/spreadsheetml/2017/richdata2" ref="A2:AU357">
      <sortCondition ref="F2:F357"/>
    </sortState>
  </queryTableRefresh>
</query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8EA49-7FBE-4CEB-B57D-44783B4C1552}">
  <dimension ref="A4:AD6"/>
  <sheetViews>
    <sheetView workbookViewId="0">
      <selection activeCell="AF15" sqref="AF15"/>
    </sheetView>
  </sheetViews>
  <sheetFormatPr baseColWidth="10" defaultRowHeight="12.75" x14ac:dyDescent="0.2"/>
  <cols>
    <col min="1" max="1" width="17.28515625" bestFit="1" customWidth="1"/>
    <col min="2" max="2" width="24" bestFit="1" customWidth="1"/>
    <col min="3" max="5" width="3" bestFit="1" customWidth="1"/>
    <col min="6" max="8" width="2" bestFit="1" customWidth="1"/>
    <col min="9" max="9" width="3" bestFit="1" customWidth="1"/>
    <col min="10" max="10" width="2" bestFit="1" customWidth="1"/>
    <col min="11" max="29" width="3" bestFit="1" customWidth="1"/>
    <col min="30" max="30" width="13.140625" bestFit="1" customWidth="1"/>
    <col min="31" max="31" width="5" bestFit="1" customWidth="1"/>
    <col min="32" max="32" width="8.140625" bestFit="1" customWidth="1"/>
    <col min="33" max="33" width="5" bestFit="1" customWidth="1"/>
    <col min="34" max="34" width="8.140625" bestFit="1" customWidth="1"/>
    <col min="35" max="35" width="5" bestFit="1" customWidth="1"/>
    <col min="36" max="36" width="8.140625" bestFit="1" customWidth="1"/>
    <col min="37" max="37" width="5" bestFit="1" customWidth="1"/>
    <col min="38" max="38" width="8.140625" bestFit="1" customWidth="1"/>
    <col min="39" max="39" width="5" bestFit="1" customWidth="1"/>
    <col min="40" max="40" width="8.140625" bestFit="1" customWidth="1"/>
    <col min="41" max="41" width="5" bestFit="1" customWidth="1"/>
    <col min="42" max="42" width="8.140625" bestFit="1" customWidth="1"/>
    <col min="43" max="43" width="5" bestFit="1" customWidth="1"/>
    <col min="44" max="44" width="8.140625" bestFit="1" customWidth="1"/>
    <col min="45" max="45" width="5" bestFit="1" customWidth="1"/>
    <col min="46" max="46" width="8.140625" bestFit="1" customWidth="1"/>
    <col min="47" max="47" width="5" bestFit="1" customWidth="1"/>
    <col min="48" max="48" width="8.140625" bestFit="1" customWidth="1"/>
    <col min="49" max="49" width="5" bestFit="1" customWidth="1"/>
    <col min="50" max="50" width="8.140625" bestFit="1" customWidth="1"/>
    <col min="51" max="51" width="5" bestFit="1" customWidth="1"/>
    <col min="52" max="52" width="8.140625" bestFit="1" customWidth="1"/>
    <col min="53" max="53" width="5" bestFit="1" customWidth="1"/>
    <col min="54" max="54" width="8.140625" bestFit="1" customWidth="1"/>
    <col min="55" max="55" width="5" bestFit="1" customWidth="1"/>
    <col min="56" max="56" width="8.140625" bestFit="1" customWidth="1"/>
    <col min="57" max="57" width="13.140625" bestFit="1" customWidth="1"/>
  </cols>
  <sheetData>
    <row r="4" spans="1:30" x14ac:dyDescent="0.2">
      <c r="B4" s="7" t="s">
        <v>248</v>
      </c>
    </row>
    <row r="5" spans="1:30" x14ac:dyDescent="0.2">
      <c r="B5">
        <v>0</v>
      </c>
      <c r="C5">
        <v>1</v>
      </c>
      <c r="D5">
        <v>2</v>
      </c>
      <c r="E5">
        <v>3</v>
      </c>
      <c r="F5">
        <v>4</v>
      </c>
      <c r="G5">
        <v>5</v>
      </c>
      <c r="H5">
        <v>6</v>
      </c>
      <c r="I5">
        <v>7</v>
      </c>
      <c r="J5">
        <v>8</v>
      </c>
      <c r="K5">
        <v>9</v>
      </c>
      <c r="L5">
        <v>10</v>
      </c>
      <c r="M5">
        <v>11</v>
      </c>
      <c r="N5">
        <v>12</v>
      </c>
      <c r="O5">
        <v>13</v>
      </c>
      <c r="P5">
        <v>14</v>
      </c>
      <c r="Q5">
        <v>15</v>
      </c>
      <c r="R5">
        <v>16</v>
      </c>
      <c r="S5">
        <v>17</v>
      </c>
      <c r="T5">
        <v>18</v>
      </c>
      <c r="U5">
        <v>19</v>
      </c>
      <c r="V5">
        <v>20</v>
      </c>
      <c r="W5">
        <v>21</v>
      </c>
      <c r="X5">
        <v>22</v>
      </c>
      <c r="Y5">
        <v>23</v>
      </c>
      <c r="Z5">
        <v>28</v>
      </c>
      <c r="AA5">
        <v>34</v>
      </c>
      <c r="AB5">
        <v>37</v>
      </c>
      <c r="AC5">
        <v>63</v>
      </c>
      <c r="AD5" t="s">
        <v>247</v>
      </c>
    </row>
    <row r="6" spans="1:30" x14ac:dyDescent="0.2">
      <c r="A6" t="s">
        <v>246</v>
      </c>
      <c r="B6" s="6">
        <v>37</v>
      </c>
      <c r="C6" s="6">
        <v>24</v>
      </c>
      <c r="D6" s="6">
        <v>11</v>
      </c>
      <c r="E6" s="6">
        <v>15</v>
      </c>
      <c r="F6" s="6">
        <v>6</v>
      </c>
      <c r="G6" s="6">
        <v>7</v>
      </c>
      <c r="H6" s="6">
        <v>8</v>
      </c>
      <c r="I6" s="6">
        <v>17</v>
      </c>
      <c r="J6" s="6">
        <v>7</v>
      </c>
      <c r="K6" s="6">
        <v>10</v>
      </c>
      <c r="L6" s="6">
        <v>6</v>
      </c>
      <c r="M6" s="6">
        <v>5</v>
      </c>
      <c r="N6" s="6">
        <v>7</v>
      </c>
      <c r="O6" s="6">
        <v>3</v>
      </c>
      <c r="P6" s="6">
        <v>10</v>
      </c>
      <c r="Q6" s="6">
        <v>3</v>
      </c>
      <c r="R6" s="6">
        <v>2</v>
      </c>
      <c r="S6" s="6">
        <v>1</v>
      </c>
      <c r="T6" s="6">
        <v>3</v>
      </c>
      <c r="U6" s="6">
        <v>3</v>
      </c>
      <c r="V6" s="6">
        <v>3</v>
      </c>
      <c r="W6" s="6">
        <v>2</v>
      </c>
      <c r="X6" s="6">
        <v>1</v>
      </c>
      <c r="Y6" s="6">
        <v>1</v>
      </c>
      <c r="Z6" s="6">
        <v>1</v>
      </c>
      <c r="AA6" s="6">
        <v>1</v>
      </c>
      <c r="AB6" s="6">
        <v>1</v>
      </c>
      <c r="AC6" s="6">
        <v>1</v>
      </c>
      <c r="AD6" s="6">
        <v>196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55"/>
  <sheetViews>
    <sheetView tabSelected="1" zoomScale="90" zoomScaleNormal="90" workbookViewId="0">
      <selection sqref="A1:A1048576"/>
    </sheetView>
  </sheetViews>
  <sheetFormatPr baseColWidth="10" defaultRowHeight="12.75" x14ac:dyDescent="0.2"/>
  <cols>
    <col min="1" max="1" width="11.85546875" bestFit="1" customWidth="1"/>
    <col min="2" max="2" width="11.28515625" bestFit="1" customWidth="1"/>
    <col min="3" max="3" width="37.140625" bestFit="1" customWidth="1"/>
    <col min="4" max="4" width="10.85546875" bestFit="1" customWidth="1"/>
    <col min="6" max="6" width="10.28515625" bestFit="1" customWidth="1"/>
    <col min="7" max="7" width="10.28515625" customWidth="1"/>
    <col min="8" max="8" width="13" customWidth="1"/>
    <col min="9" max="9" width="10.85546875" bestFit="1" customWidth="1"/>
    <col min="10" max="10" width="12.5703125" bestFit="1" customWidth="1"/>
    <col min="11" max="11" width="15.140625" bestFit="1" customWidth="1"/>
    <col min="13" max="13" width="11.42578125" style="11"/>
    <col min="14" max="14" width="13.85546875" customWidth="1"/>
    <col min="16" max="16" width="21" customWidth="1"/>
    <col min="17" max="40" width="5.7109375" customWidth="1"/>
    <col min="41" max="41" width="5.7109375" style="8" customWidth="1"/>
    <col min="42" max="43" width="5.7109375" customWidth="1"/>
    <col min="44" max="44" width="5.7109375" style="8" customWidth="1"/>
    <col min="45" max="45" width="5.7109375" customWidth="1"/>
    <col min="46" max="46" width="5.7109375" style="8" customWidth="1"/>
    <col min="47" max="47" width="5.7109375" customWidth="1"/>
  </cols>
  <sheetData>
    <row r="1" spans="1:14" x14ac:dyDescent="0.2">
      <c r="A1" s="1"/>
      <c r="B1" s="1"/>
      <c r="C1" s="1"/>
      <c r="D1" s="1" t="s">
        <v>0</v>
      </c>
      <c r="E1" s="1" t="s">
        <v>1</v>
      </c>
      <c r="F1" s="1" t="s">
        <v>2</v>
      </c>
      <c r="G1" s="1"/>
      <c r="H1" s="1"/>
      <c r="I1" s="1"/>
      <c r="J1" s="1" t="s">
        <v>3</v>
      </c>
      <c r="K1" s="1" t="s">
        <v>4</v>
      </c>
    </row>
    <row r="2" spans="1:14" x14ac:dyDescent="0.2">
      <c r="D2">
        <v>19</v>
      </c>
      <c r="E2" t="s">
        <v>6</v>
      </c>
      <c r="F2" t="s">
        <v>7</v>
      </c>
      <c r="G2" t="str">
        <f>D2&amp;E2&amp;F2</f>
        <v>190701</v>
      </c>
      <c r="H2" s="2">
        <f>IFERROR(DATE(LEFT(G2,2)+2000,MID(G2,3,2)*1,RIGHT(G2,2)*1),"")</f>
        <v>43647</v>
      </c>
      <c r="J2" t="s">
        <v>24</v>
      </c>
      <c r="K2" t="s">
        <v>9</v>
      </c>
      <c r="L2" s="2">
        <f>IFERROR(DATE(LEFT(K2,2)+2000,MID(K2,3,2)*1,RIGHT(K2,2)*1),"")</f>
        <v>43647</v>
      </c>
      <c r="M2" s="11">
        <f>H2-L2</f>
        <v>0</v>
      </c>
    </row>
    <row r="3" spans="1:14" x14ac:dyDescent="0.2">
      <c r="D3">
        <v>19</v>
      </c>
      <c r="E3" t="s">
        <v>6</v>
      </c>
      <c r="F3" t="s">
        <v>7</v>
      </c>
      <c r="G3" t="str">
        <f>D3&amp;E3&amp;F3</f>
        <v>190701</v>
      </c>
      <c r="H3" s="2">
        <f>IFERROR(DATE(LEFT(G3,2)+2000,MID(G3,3,2)*1,RIGHT(G3,2)*1),"")</f>
        <v>43647</v>
      </c>
      <c r="J3" t="s">
        <v>12</v>
      </c>
      <c r="K3" t="s">
        <v>9</v>
      </c>
      <c r="L3" s="2">
        <f>IFERROR(DATE(LEFT(K3,2)+2000,MID(K3,3,2)*1,RIGHT(K3,2)*1),"")</f>
        <v>43647</v>
      </c>
      <c r="M3" s="11">
        <f>H3-L3</f>
        <v>0</v>
      </c>
    </row>
    <row r="4" spans="1:14" ht="12.75" customHeight="1" x14ac:dyDescent="0.2">
      <c r="D4">
        <v>19</v>
      </c>
      <c r="E4" t="s">
        <v>6</v>
      </c>
      <c r="F4" t="s">
        <v>7</v>
      </c>
      <c r="G4" t="str">
        <f>D4&amp;E4&amp;F4</f>
        <v>190701</v>
      </c>
      <c r="H4" s="2">
        <f>IFERROR(DATE(LEFT(G4,2)+2000,MID(G4,3,2)*1,RIGHT(G4,2)*1),"")</f>
        <v>43647</v>
      </c>
      <c r="J4" t="s">
        <v>8</v>
      </c>
      <c r="K4" t="s">
        <v>9</v>
      </c>
      <c r="L4" s="2">
        <f>IFERROR(DATE(LEFT(K4,2)+2000,MID(K4,3,2)*1,RIGHT(K4,2)*1),"")</f>
        <v>43647</v>
      </c>
      <c r="M4" s="11">
        <f>H4-L4</f>
        <v>0</v>
      </c>
      <c r="N4" s="8"/>
    </row>
    <row r="5" spans="1:14" x14ac:dyDescent="0.2">
      <c r="D5">
        <v>19</v>
      </c>
      <c r="E5" t="s">
        <v>6</v>
      </c>
      <c r="F5" t="s">
        <v>7</v>
      </c>
      <c r="G5" t="str">
        <f>D5&amp;E5&amp;F5</f>
        <v>190701</v>
      </c>
      <c r="H5" s="2">
        <f>IFERROR(DATE(LEFT(G5,2)+2000,MID(G5,3,2)*1,RIGHT(G5,2)*1),"")</f>
        <v>43647</v>
      </c>
      <c r="J5" t="s">
        <v>25</v>
      </c>
      <c r="K5" t="s">
        <v>18</v>
      </c>
      <c r="L5" s="2">
        <f>IFERROR(DATE(LEFT(K5,2)+2000,MID(K5,3,2)*1,RIGHT(K5,2)*1),"")</f>
        <v>43644</v>
      </c>
      <c r="M5" s="11">
        <f>H5-L5</f>
        <v>3</v>
      </c>
    </row>
    <row r="6" spans="1:14" x14ac:dyDescent="0.2">
      <c r="D6">
        <v>19</v>
      </c>
      <c r="E6" t="s">
        <v>6</v>
      </c>
      <c r="F6" t="s">
        <v>7</v>
      </c>
      <c r="G6" t="str">
        <f>D6&amp;E6&amp;F6</f>
        <v>190701</v>
      </c>
      <c r="H6" s="2">
        <f>IFERROR(DATE(LEFT(G6,2)+2000,MID(G6,3,2)*1,RIGHT(G6,2)*1),"")</f>
        <v>43647</v>
      </c>
      <c r="J6" t="s">
        <v>17</v>
      </c>
      <c r="K6" t="s">
        <v>18</v>
      </c>
      <c r="L6" s="2">
        <f>IFERROR(DATE(LEFT(K6,2)+2000,MID(K6,3,2)*1,RIGHT(K6,2)*1),"")</f>
        <v>43644</v>
      </c>
      <c r="M6" s="11">
        <f>H6-L6</f>
        <v>3</v>
      </c>
      <c r="N6">
        <f>COUNT(M6:M20)</f>
        <v>15</v>
      </c>
    </row>
    <row r="7" spans="1:14" ht="12.75" customHeight="1" x14ac:dyDescent="0.25">
      <c r="D7">
        <v>19</v>
      </c>
      <c r="E7" t="s">
        <v>6</v>
      </c>
      <c r="F7" t="s">
        <v>7</v>
      </c>
      <c r="G7" t="str">
        <f>D7&amp;E7&amp;F7</f>
        <v>190701</v>
      </c>
      <c r="H7" s="2">
        <f>IFERROR(DATE(LEFT(G7,2)+2000,MID(G7,3,2)*1,RIGHT(G7,2)*1),"")</f>
        <v>43647</v>
      </c>
      <c r="J7" t="s">
        <v>10</v>
      </c>
      <c r="K7" t="s">
        <v>11</v>
      </c>
      <c r="L7" s="2">
        <f>IFERROR(DATE(LEFT(K7,2)+2000,MID(K7,3,2)*1,RIGHT(K7,2)*1),"")</f>
        <v>43637</v>
      </c>
      <c r="M7" s="11">
        <f>H7-L7</f>
        <v>10</v>
      </c>
      <c r="N7" s="3"/>
    </row>
    <row r="8" spans="1:14" x14ac:dyDescent="0.2">
      <c r="D8">
        <v>19</v>
      </c>
      <c r="E8" t="s">
        <v>6</v>
      </c>
      <c r="F8" t="s">
        <v>7</v>
      </c>
      <c r="G8" t="str">
        <f>D8&amp;E8&amp;F8</f>
        <v>190701</v>
      </c>
      <c r="H8" s="2">
        <f>IFERROR(DATE(LEFT(G8,2)+2000,MID(G8,3,2)*1,RIGHT(G8,2)*1),"")</f>
        <v>43647</v>
      </c>
      <c r="J8" t="s">
        <v>15</v>
      </c>
      <c r="K8" t="s">
        <v>16</v>
      </c>
      <c r="L8" s="2">
        <f>IFERROR(DATE(LEFT(K8,2)+2000,MID(K8,3,2)*1,RIGHT(K8,2)*1),"")</f>
        <v>43636</v>
      </c>
      <c r="M8" s="11">
        <f>H8-L8</f>
        <v>11</v>
      </c>
    </row>
    <row r="9" spans="1:14" x14ac:dyDescent="0.2">
      <c r="D9">
        <v>19</v>
      </c>
      <c r="E9" t="s">
        <v>6</v>
      </c>
      <c r="F9" t="s">
        <v>7</v>
      </c>
      <c r="G9" t="str">
        <f>D9&amp;E9&amp;F9</f>
        <v>190701</v>
      </c>
      <c r="H9" s="2">
        <f>IFERROR(DATE(LEFT(G9,2)+2000,MID(G9,3,2)*1,RIGHT(G9,2)*1),"")</f>
        <v>43647</v>
      </c>
      <c r="J9" t="s">
        <v>13</v>
      </c>
      <c r="K9" t="s">
        <v>14</v>
      </c>
      <c r="L9" s="2">
        <f>IFERROR(DATE(LEFT(K9,2)+2000,MID(K9,3,2)*1,RIGHT(K9,2)*1),"")</f>
        <v>43633</v>
      </c>
      <c r="M9" s="11">
        <f>H9-L9</f>
        <v>14</v>
      </c>
    </row>
    <row r="10" spans="1:14" x14ac:dyDescent="0.2">
      <c r="D10">
        <v>19</v>
      </c>
      <c r="E10" t="s">
        <v>6</v>
      </c>
      <c r="F10" t="s">
        <v>7</v>
      </c>
      <c r="G10" t="str">
        <f>D10&amp;E10&amp;F10</f>
        <v>190701</v>
      </c>
      <c r="H10" s="2">
        <f>IFERROR(DATE(LEFT(G10,2)+2000,MID(G10,3,2)*1,RIGHT(G10,2)*1),"")</f>
        <v>43647</v>
      </c>
      <c r="J10" t="s">
        <v>22</v>
      </c>
      <c r="K10" t="s">
        <v>23</v>
      </c>
      <c r="L10" s="2">
        <f>IFERROR(DATE(LEFT(K10,2)+2000,MID(K10,3,2)*1,RIGHT(K10,2)*1),"")</f>
        <v>43630</v>
      </c>
      <c r="M10" s="11">
        <f>H10-L10</f>
        <v>17</v>
      </c>
      <c r="N10">
        <v>1</v>
      </c>
    </row>
    <row r="11" spans="1:14" x14ac:dyDescent="0.2">
      <c r="D11">
        <v>19</v>
      </c>
      <c r="E11" t="s">
        <v>6</v>
      </c>
      <c r="F11" t="s">
        <v>26</v>
      </c>
      <c r="G11" t="str">
        <f>D11&amp;E11&amp;F11</f>
        <v>190702</v>
      </c>
      <c r="H11" s="2">
        <f>IFERROR(DATE(LEFT(G11,2)+2000,MID(G11,3,2)*1,RIGHT(G11,2)*1),"")</f>
        <v>43648</v>
      </c>
      <c r="J11" t="s">
        <v>31</v>
      </c>
      <c r="K11" t="s">
        <v>32</v>
      </c>
      <c r="L11" s="2">
        <f>IFERROR(DATE(LEFT(K11,2)+2000,MID(K11,3,2)*1,RIGHT(K11,2)*1),"")</f>
        <v>43648</v>
      </c>
      <c r="M11" s="11">
        <f>H11-L11</f>
        <v>0</v>
      </c>
    </row>
    <row r="12" spans="1:14" x14ac:dyDescent="0.2">
      <c r="D12">
        <v>19</v>
      </c>
      <c r="E12" t="s">
        <v>6</v>
      </c>
      <c r="F12" t="s">
        <v>26</v>
      </c>
      <c r="G12" t="str">
        <f>D12&amp;E12&amp;F12</f>
        <v>190702</v>
      </c>
      <c r="H12" s="2">
        <f>IFERROR(DATE(LEFT(G12,2)+2000,MID(G12,3,2)*1,RIGHT(G12,2)*1),"")</f>
        <v>43648</v>
      </c>
      <c r="J12" t="s">
        <v>40</v>
      </c>
      <c r="K12" t="s">
        <v>32</v>
      </c>
      <c r="L12" s="2">
        <f>IFERROR(DATE(LEFT(K12,2)+2000,MID(K12,3,2)*1,RIGHT(K12,2)*1),"")</f>
        <v>43648</v>
      </c>
      <c r="M12" s="11">
        <f>H12-L12</f>
        <v>0</v>
      </c>
    </row>
    <row r="13" spans="1:14" x14ac:dyDescent="0.2">
      <c r="D13">
        <v>19</v>
      </c>
      <c r="E13" t="s">
        <v>6</v>
      </c>
      <c r="F13" t="s">
        <v>26</v>
      </c>
      <c r="G13" t="str">
        <f>D13&amp;E13&amp;F13</f>
        <v>190702</v>
      </c>
      <c r="H13" s="2">
        <f>IFERROR(DATE(LEFT(G13,2)+2000,MID(G13,3,2)*1,RIGHT(G13,2)*1),"")</f>
        <v>43648</v>
      </c>
      <c r="J13" t="s">
        <v>37</v>
      </c>
      <c r="K13" t="s">
        <v>32</v>
      </c>
      <c r="L13" s="2">
        <f>IFERROR(DATE(LEFT(K13,2)+2000,MID(K13,3,2)*1,RIGHT(K13,2)*1),"")</f>
        <v>43648</v>
      </c>
      <c r="M13" s="11">
        <f>H13-L13</f>
        <v>0</v>
      </c>
    </row>
    <row r="14" spans="1:14" x14ac:dyDescent="0.2">
      <c r="D14">
        <v>19</v>
      </c>
      <c r="E14" t="s">
        <v>6</v>
      </c>
      <c r="F14" t="s">
        <v>26</v>
      </c>
      <c r="G14" t="str">
        <f>D14&amp;E14&amp;F14</f>
        <v>190702</v>
      </c>
      <c r="H14" s="2">
        <f>IFERROR(DATE(LEFT(G14,2)+2000,MID(G14,3,2)*1,RIGHT(G14,2)*1),"")</f>
        <v>43648</v>
      </c>
      <c r="J14" t="s">
        <v>36</v>
      </c>
      <c r="K14" t="s">
        <v>32</v>
      </c>
      <c r="L14" s="2">
        <f>IFERROR(DATE(LEFT(K14,2)+2000,MID(K14,3,2)*1,RIGHT(K14,2)*1),"")</f>
        <v>43648</v>
      </c>
      <c r="M14" s="11">
        <f>H14-L14</f>
        <v>0</v>
      </c>
    </row>
    <row r="15" spans="1:14" x14ac:dyDescent="0.2">
      <c r="D15">
        <v>19</v>
      </c>
      <c r="E15" t="s">
        <v>6</v>
      </c>
      <c r="F15" t="s">
        <v>26</v>
      </c>
      <c r="G15" t="str">
        <f>D15&amp;E15&amp;F15</f>
        <v>190702</v>
      </c>
      <c r="H15" s="2">
        <f>IFERROR(DATE(LEFT(G15,2)+2000,MID(G15,3,2)*1,RIGHT(G15,2)*1),"")</f>
        <v>43648</v>
      </c>
      <c r="J15" t="s">
        <v>39</v>
      </c>
      <c r="K15" t="s">
        <v>32</v>
      </c>
      <c r="L15" s="2">
        <f>IFERROR(DATE(LEFT(K15,2)+2000,MID(K15,3,2)*1,RIGHT(K15,2)*1),"")</f>
        <v>43648</v>
      </c>
      <c r="M15" s="11">
        <f>H15-L15</f>
        <v>0</v>
      </c>
    </row>
    <row r="16" spans="1:14" x14ac:dyDescent="0.2">
      <c r="D16">
        <v>19</v>
      </c>
      <c r="E16" t="s">
        <v>6</v>
      </c>
      <c r="F16" t="s">
        <v>26</v>
      </c>
      <c r="G16" t="str">
        <f>D16&amp;E16&amp;F16</f>
        <v>190702</v>
      </c>
      <c r="H16" s="2">
        <f>IFERROR(DATE(LEFT(G16,2)+2000,MID(G16,3,2)*1,RIGHT(G16,2)*1),"")</f>
        <v>43648</v>
      </c>
      <c r="J16" t="s">
        <v>42</v>
      </c>
      <c r="K16" t="s">
        <v>32</v>
      </c>
      <c r="L16" s="2">
        <f>IFERROR(DATE(LEFT(K16,2)+2000,MID(K16,3,2)*1,RIGHT(K16,2)*1),"")</f>
        <v>43648</v>
      </c>
      <c r="M16" s="11">
        <f>H16-L16</f>
        <v>0</v>
      </c>
    </row>
    <row r="17" spans="4:14" x14ac:dyDescent="0.2">
      <c r="D17">
        <v>19</v>
      </c>
      <c r="E17" t="s">
        <v>6</v>
      </c>
      <c r="F17" t="s">
        <v>26</v>
      </c>
      <c r="G17" t="str">
        <f>D17&amp;E17&amp;F17</f>
        <v>190702</v>
      </c>
      <c r="H17" s="2">
        <f>IFERROR(DATE(LEFT(G17,2)+2000,MID(G17,3,2)*1,RIGHT(G17,2)*1),"")</f>
        <v>43648</v>
      </c>
      <c r="J17" t="s">
        <v>30</v>
      </c>
      <c r="K17" t="s">
        <v>9</v>
      </c>
      <c r="L17" s="2">
        <f>IFERROR(DATE(LEFT(K17,2)+2000,MID(K17,3,2)*1,RIGHT(K17,2)*1),"")</f>
        <v>43647</v>
      </c>
      <c r="M17" s="11">
        <f>H17-L17</f>
        <v>1</v>
      </c>
    </row>
    <row r="18" spans="4:14" x14ac:dyDescent="0.2">
      <c r="D18">
        <v>19</v>
      </c>
      <c r="E18" t="s">
        <v>6</v>
      </c>
      <c r="F18" t="s">
        <v>26</v>
      </c>
      <c r="G18" t="str">
        <f>D18&amp;E18&amp;F18</f>
        <v>190702</v>
      </c>
      <c r="H18" s="2">
        <f>IFERROR(DATE(LEFT(G18,2)+2000,MID(G18,3,2)*1,RIGHT(G18,2)*1),"")</f>
        <v>43648</v>
      </c>
      <c r="J18" t="s">
        <v>29</v>
      </c>
      <c r="K18" t="s">
        <v>9</v>
      </c>
      <c r="L18" s="2">
        <f>IFERROR(DATE(LEFT(K18,2)+2000,MID(K18,3,2)*1,RIGHT(K18,2)*1),"")</f>
        <v>43647</v>
      </c>
      <c r="M18" s="11">
        <f>H18-L18</f>
        <v>1</v>
      </c>
      <c r="N18">
        <f>COUNT(M18:M41)</f>
        <v>24</v>
      </c>
    </row>
    <row r="19" spans="4:14" x14ac:dyDescent="0.2">
      <c r="D19">
        <v>19</v>
      </c>
      <c r="E19" t="s">
        <v>6</v>
      </c>
      <c r="F19" t="s">
        <v>26</v>
      </c>
      <c r="G19" t="str">
        <f>D19&amp;E19&amp;F19</f>
        <v>190702</v>
      </c>
      <c r="H19" s="2">
        <f>IFERROR(DATE(LEFT(G19,2)+2000,MID(G19,3,2)*1,RIGHT(G19,2)*1),"")</f>
        <v>43648</v>
      </c>
      <c r="J19" t="s">
        <v>41</v>
      </c>
      <c r="K19" t="s">
        <v>28</v>
      </c>
      <c r="L19" s="2">
        <f>IFERROR(DATE(LEFT(K19,2)+2000,MID(K19,3,2)*1,RIGHT(K19,2)*1),"")</f>
        <v>43641</v>
      </c>
      <c r="M19" s="11">
        <f>H19-L19</f>
        <v>7</v>
      </c>
    </row>
    <row r="20" spans="4:14" x14ac:dyDescent="0.2">
      <c r="D20">
        <v>19</v>
      </c>
      <c r="E20" t="s">
        <v>6</v>
      </c>
      <c r="F20" t="s">
        <v>26</v>
      </c>
      <c r="G20" t="str">
        <f>D20&amp;E20&amp;F20</f>
        <v>190702</v>
      </c>
      <c r="H20" s="2">
        <f>IFERROR(DATE(LEFT(G20,2)+2000,MID(G20,3,2)*1,RIGHT(G20,2)*1),"")</f>
        <v>43648</v>
      </c>
      <c r="J20" t="s">
        <v>27</v>
      </c>
      <c r="K20" t="s">
        <v>28</v>
      </c>
      <c r="L20" s="2">
        <f>IFERROR(DATE(LEFT(K20,2)+2000,MID(K20,3,2)*1,RIGHT(K20,2)*1),"")</f>
        <v>43641</v>
      </c>
      <c r="M20" s="11">
        <f>H20-L20</f>
        <v>7</v>
      </c>
    </row>
    <row r="21" spans="4:14" x14ac:dyDescent="0.2">
      <c r="D21">
        <v>19</v>
      </c>
      <c r="E21" t="s">
        <v>6</v>
      </c>
      <c r="F21" t="s">
        <v>26</v>
      </c>
      <c r="G21" t="str">
        <f>D21&amp;E21&amp;F21</f>
        <v>190702</v>
      </c>
      <c r="H21" s="2">
        <f>IFERROR(DATE(LEFT(G21,2)+2000,MID(G21,3,2)*1,RIGHT(G21,2)*1),"")</f>
        <v>43648</v>
      </c>
      <c r="J21" t="s">
        <v>38</v>
      </c>
      <c r="K21" t="s">
        <v>16</v>
      </c>
      <c r="L21" s="2">
        <f>IFERROR(DATE(LEFT(K21,2)+2000,MID(K21,3,2)*1,RIGHT(K21,2)*1),"")</f>
        <v>43636</v>
      </c>
      <c r="M21" s="11">
        <f>H21-L21</f>
        <v>12</v>
      </c>
    </row>
    <row r="22" spans="4:14" x14ac:dyDescent="0.2">
      <c r="D22">
        <v>19</v>
      </c>
      <c r="E22" t="s">
        <v>6</v>
      </c>
      <c r="F22" t="s">
        <v>26</v>
      </c>
      <c r="G22" t="str">
        <f>D22&amp;E22&amp;F22</f>
        <v>190702</v>
      </c>
      <c r="H22" s="2">
        <f>IFERROR(DATE(LEFT(G22,2)+2000,MID(G22,3,2)*1,RIGHT(G22,2)*1),"")</f>
        <v>43648</v>
      </c>
      <c r="J22" t="s">
        <v>43</v>
      </c>
      <c r="K22" t="s">
        <v>16</v>
      </c>
      <c r="L22" s="2">
        <f>IFERROR(DATE(LEFT(K22,2)+2000,MID(K22,3,2)*1,RIGHT(K22,2)*1),"")</f>
        <v>43636</v>
      </c>
      <c r="M22" s="11">
        <f>H22-L22</f>
        <v>12</v>
      </c>
    </row>
    <row r="23" spans="4:14" x14ac:dyDescent="0.2">
      <c r="D23">
        <v>19</v>
      </c>
      <c r="E23" t="s">
        <v>6</v>
      </c>
      <c r="F23" t="s">
        <v>26</v>
      </c>
      <c r="G23" t="str">
        <f>D23&amp;E23&amp;F23</f>
        <v>190702</v>
      </c>
      <c r="H23" s="2">
        <f>IFERROR(DATE(LEFT(G23,2)+2000,MID(G23,3,2)*1,RIGHT(G23,2)*1),"")</f>
        <v>43648</v>
      </c>
      <c r="J23" t="s">
        <v>33</v>
      </c>
      <c r="K23" t="s">
        <v>16</v>
      </c>
      <c r="L23" s="2">
        <f>IFERROR(DATE(LEFT(K23,2)+2000,MID(K23,3,2)*1,RIGHT(K23,2)*1),"")</f>
        <v>43636</v>
      </c>
      <c r="M23" s="11">
        <f>H23-L23</f>
        <v>12</v>
      </c>
    </row>
    <row r="24" spans="4:14" x14ac:dyDescent="0.2">
      <c r="D24">
        <v>19</v>
      </c>
      <c r="E24" t="s">
        <v>6</v>
      </c>
      <c r="F24" t="s">
        <v>26</v>
      </c>
      <c r="G24" t="str">
        <f>D24&amp;E24&amp;F24</f>
        <v>190702</v>
      </c>
      <c r="H24" s="2">
        <f>IFERROR(DATE(LEFT(G24,2)+2000,MID(G24,3,2)*1,RIGHT(G24,2)*1),"")</f>
        <v>43648</v>
      </c>
      <c r="J24" t="s">
        <v>34</v>
      </c>
      <c r="K24" t="s">
        <v>35</v>
      </c>
      <c r="L24" s="2">
        <f>IFERROR(DATE(LEFT(K24,2)+2000,MID(K24,3,2)*1,RIGHT(K24,2)*1),"")</f>
        <v>43628</v>
      </c>
      <c r="M24" s="11">
        <f>H24-L24</f>
        <v>20</v>
      </c>
    </row>
    <row r="25" spans="4:14" x14ac:dyDescent="0.2">
      <c r="D25">
        <v>19</v>
      </c>
      <c r="E25" t="s">
        <v>6</v>
      </c>
      <c r="F25" t="s">
        <v>44</v>
      </c>
      <c r="G25" t="str">
        <f>D25&amp;E25&amp;F25</f>
        <v>190703</v>
      </c>
      <c r="H25" s="2">
        <f>IFERROR(DATE(LEFT(G25,2)+2000,MID(G25,3,2)*1,RIGHT(G25,2)*1),"")</f>
        <v>43649</v>
      </c>
      <c r="J25" t="s">
        <v>45</v>
      </c>
      <c r="K25" t="s">
        <v>46</v>
      </c>
      <c r="L25" s="2">
        <f>IFERROR(DATE(LEFT(K25,2)+2000,MID(K25,3,2)*1,RIGHT(K25,2)*1),"")</f>
        <v>43649</v>
      </c>
      <c r="M25" s="11">
        <f>H25-L25</f>
        <v>0</v>
      </c>
    </row>
    <row r="26" spans="4:14" x14ac:dyDescent="0.2">
      <c r="D26">
        <v>19</v>
      </c>
      <c r="E26" t="s">
        <v>6</v>
      </c>
      <c r="F26" t="s">
        <v>44</v>
      </c>
      <c r="G26" t="str">
        <f>D26&amp;E26&amp;F26</f>
        <v>190703</v>
      </c>
      <c r="H26" s="2">
        <f>IFERROR(DATE(LEFT(G26,2)+2000,MID(G26,3,2)*1,RIGHT(G26,2)*1),"")</f>
        <v>43649</v>
      </c>
      <c r="J26" t="s">
        <v>51</v>
      </c>
      <c r="K26" t="s">
        <v>46</v>
      </c>
      <c r="L26" s="2">
        <f>IFERROR(DATE(LEFT(K26,2)+2000,MID(K26,3,2)*1,RIGHT(K26,2)*1),"")</f>
        <v>43649</v>
      </c>
      <c r="M26" s="11">
        <f>H26-L26</f>
        <v>0</v>
      </c>
    </row>
    <row r="27" spans="4:14" x14ac:dyDescent="0.2">
      <c r="D27">
        <v>19</v>
      </c>
      <c r="E27" t="s">
        <v>6</v>
      </c>
      <c r="F27" t="s">
        <v>44</v>
      </c>
      <c r="G27" t="str">
        <f>D27&amp;E27&amp;F27</f>
        <v>190703</v>
      </c>
      <c r="H27" s="2">
        <f>IFERROR(DATE(LEFT(G27,2)+2000,MID(G27,3,2)*1,RIGHT(G27,2)*1),"")</f>
        <v>43649</v>
      </c>
      <c r="J27" t="s">
        <v>49</v>
      </c>
      <c r="K27" t="s">
        <v>32</v>
      </c>
      <c r="L27" s="2">
        <f>IFERROR(DATE(LEFT(K27,2)+2000,MID(K27,3,2)*1,RIGHT(K27,2)*1),"")</f>
        <v>43648</v>
      </c>
      <c r="M27" s="11">
        <f>H27-L27</f>
        <v>1</v>
      </c>
    </row>
    <row r="28" spans="4:14" x14ac:dyDescent="0.2">
      <c r="D28">
        <v>19</v>
      </c>
      <c r="E28" t="s">
        <v>6</v>
      </c>
      <c r="F28" t="s">
        <v>44</v>
      </c>
      <c r="G28" t="str">
        <f>D28&amp;E28&amp;F28</f>
        <v>190703</v>
      </c>
      <c r="H28" s="2">
        <f>IFERROR(DATE(LEFT(G28,2)+2000,MID(G28,3,2)*1,RIGHT(G28,2)*1),"")</f>
        <v>43649</v>
      </c>
      <c r="J28" t="s">
        <v>50</v>
      </c>
      <c r="K28" t="s">
        <v>9</v>
      </c>
      <c r="L28" s="2">
        <f>IFERROR(DATE(LEFT(K28,2)+2000,MID(K28,3,2)*1,RIGHT(K28,2)*1),"")</f>
        <v>43647</v>
      </c>
      <c r="M28" s="11">
        <f>H28-L28</f>
        <v>2</v>
      </c>
    </row>
    <row r="29" spans="4:14" x14ac:dyDescent="0.2">
      <c r="D29">
        <v>19</v>
      </c>
      <c r="E29" t="s">
        <v>6</v>
      </c>
      <c r="F29" t="s">
        <v>44</v>
      </c>
      <c r="G29" t="str">
        <f>D29&amp;E29&amp;F29</f>
        <v>190703</v>
      </c>
      <c r="H29" s="2">
        <f>IFERROR(DATE(LEFT(G29,2)+2000,MID(G29,3,2)*1,RIGHT(G29,2)*1),"")</f>
        <v>43649</v>
      </c>
      <c r="J29" t="s">
        <v>52</v>
      </c>
      <c r="K29" t="s">
        <v>53</v>
      </c>
      <c r="L29" s="2">
        <f>IFERROR(DATE(LEFT(K29,2)+2000,MID(K29,3,2)*1,RIGHT(K29,2)*1),"")</f>
        <v>43640</v>
      </c>
      <c r="M29" s="11">
        <f>H29-L29</f>
        <v>9</v>
      </c>
    </row>
    <row r="30" spans="4:14" x14ac:dyDescent="0.2">
      <c r="D30">
        <v>19</v>
      </c>
      <c r="E30" t="s">
        <v>6</v>
      </c>
      <c r="F30" t="s">
        <v>44</v>
      </c>
      <c r="G30" t="str">
        <f>D30&amp;E30&amp;F30</f>
        <v>190703</v>
      </c>
      <c r="H30" s="2">
        <f>IFERROR(DATE(LEFT(G30,2)+2000,MID(G30,3,2)*1,RIGHT(G30,2)*1),"")</f>
        <v>43649</v>
      </c>
      <c r="J30" t="s">
        <v>47</v>
      </c>
      <c r="K30" t="s">
        <v>48</v>
      </c>
      <c r="L30" s="2">
        <f>IFERROR(DATE(LEFT(K30,2)+2000,MID(K30,3,2)*1,RIGHT(K30,2)*1),"")</f>
        <v>43629</v>
      </c>
      <c r="M30" s="11">
        <f>H30-L30</f>
        <v>20</v>
      </c>
    </row>
    <row r="31" spans="4:14" x14ac:dyDescent="0.2">
      <c r="D31">
        <v>19</v>
      </c>
      <c r="E31" t="s">
        <v>6</v>
      </c>
      <c r="F31" t="s">
        <v>54</v>
      </c>
      <c r="G31" t="str">
        <f>D31&amp;E31&amp;F31</f>
        <v>190704</v>
      </c>
      <c r="H31" s="2">
        <f>IFERROR(DATE(LEFT(G31,2)+2000,MID(G31,3,2)*1,RIGHT(G31,2)*1),"")</f>
        <v>43650</v>
      </c>
      <c r="J31" t="s">
        <v>61</v>
      </c>
      <c r="K31" t="s">
        <v>62</v>
      </c>
      <c r="L31" s="2">
        <f>IFERROR(DATE(LEFT(K31,2)+2000,MID(K31,3,2)*1,RIGHT(K31,2)*1),"")</f>
        <v>43650</v>
      </c>
      <c r="M31" s="11">
        <f>H31-L31</f>
        <v>0</v>
      </c>
    </row>
    <row r="32" spans="4:14" x14ac:dyDescent="0.2">
      <c r="D32">
        <v>19</v>
      </c>
      <c r="E32" t="s">
        <v>6</v>
      </c>
      <c r="F32" t="s">
        <v>54</v>
      </c>
      <c r="G32" t="str">
        <f>D32&amp;E32&amp;F32</f>
        <v>190704</v>
      </c>
      <c r="H32" s="2">
        <f>IFERROR(DATE(LEFT(G32,2)+2000,MID(G32,3,2)*1,RIGHT(G32,2)*1),"")</f>
        <v>43650</v>
      </c>
      <c r="J32" t="s">
        <v>56</v>
      </c>
      <c r="K32" t="s">
        <v>46</v>
      </c>
      <c r="L32" s="2">
        <f>IFERROR(DATE(LEFT(K32,2)+2000,MID(K32,3,2)*1,RIGHT(K32,2)*1),"")</f>
        <v>43649</v>
      </c>
      <c r="M32" s="11">
        <f>H32-L32</f>
        <v>1</v>
      </c>
    </row>
    <row r="33" spans="4:16" x14ac:dyDescent="0.2">
      <c r="D33">
        <v>19</v>
      </c>
      <c r="E33" t="s">
        <v>6</v>
      </c>
      <c r="F33" t="s">
        <v>54</v>
      </c>
      <c r="G33" t="str">
        <f>D33&amp;E33&amp;F33</f>
        <v>190704</v>
      </c>
      <c r="H33" s="2">
        <f>IFERROR(DATE(LEFT(G33,2)+2000,MID(G33,3,2)*1,RIGHT(G33,2)*1),"")</f>
        <v>43650</v>
      </c>
      <c r="J33" t="s">
        <v>55</v>
      </c>
      <c r="K33" t="s">
        <v>9</v>
      </c>
      <c r="L33" s="2">
        <f>IFERROR(DATE(LEFT(K33,2)+2000,MID(K33,3,2)*1,RIGHT(K33,2)*1),"")</f>
        <v>43647</v>
      </c>
      <c r="M33" s="11">
        <f>H33-L33</f>
        <v>3</v>
      </c>
    </row>
    <row r="34" spans="4:16" x14ac:dyDescent="0.2">
      <c r="D34">
        <v>19</v>
      </c>
      <c r="E34" t="s">
        <v>6</v>
      </c>
      <c r="F34" t="s">
        <v>54</v>
      </c>
      <c r="G34" t="str">
        <f>D34&amp;E34&amp;F34</f>
        <v>190704</v>
      </c>
      <c r="H34" s="2">
        <f>IFERROR(DATE(LEFT(G34,2)+2000,MID(G34,3,2)*1,RIGHT(G34,2)*1),"")</f>
        <v>43650</v>
      </c>
      <c r="J34" t="s">
        <v>58</v>
      </c>
      <c r="K34" t="s">
        <v>18</v>
      </c>
      <c r="L34" s="2">
        <f>IFERROR(DATE(LEFT(K34,2)+2000,MID(K34,3,2)*1,RIGHT(K34,2)*1),"")</f>
        <v>43644</v>
      </c>
      <c r="M34" s="11">
        <f>H34-L34</f>
        <v>6</v>
      </c>
    </row>
    <row r="35" spans="4:16" x14ac:dyDescent="0.2">
      <c r="D35">
        <v>19</v>
      </c>
      <c r="E35" t="s">
        <v>6</v>
      </c>
      <c r="F35" t="s">
        <v>54</v>
      </c>
      <c r="G35" t="str">
        <f>D35&amp;E35&amp;F35</f>
        <v>190704</v>
      </c>
      <c r="H35" s="2">
        <f>IFERROR(DATE(LEFT(G35,2)+2000,MID(G35,3,2)*1,RIGHT(G35,2)*1),"")</f>
        <v>43650</v>
      </c>
      <c r="J35" t="s">
        <v>57</v>
      </c>
      <c r="K35" t="s">
        <v>18</v>
      </c>
      <c r="L35" s="2">
        <f>IFERROR(DATE(LEFT(K35,2)+2000,MID(K35,3,2)*1,RIGHT(K35,2)*1),"")</f>
        <v>43644</v>
      </c>
      <c r="M35" s="11">
        <f>H35-L35</f>
        <v>6</v>
      </c>
    </row>
    <row r="36" spans="4:16" x14ac:dyDescent="0.2">
      <c r="D36">
        <v>19</v>
      </c>
      <c r="E36" t="s">
        <v>6</v>
      </c>
      <c r="F36" t="s">
        <v>54</v>
      </c>
      <c r="G36" t="str">
        <f>D36&amp;E36&amp;F36</f>
        <v>190704</v>
      </c>
      <c r="H36" s="2">
        <f>IFERROR(DATE(LEFT(G36,2)+2000,MID(G36,3,2)*1,RIGHT(G36,2)*1),"")</f>
        <v>43650</v>
      </c>
      <c r="J36" t="s">
        <v>59</v>
      </c>
      <c r="K36" t="s">
        <v>21</v>
      </c>
      <c r="L36" s="2">
        <f>IFERROR(DATE(LEFT(K36,2)+2000,MID(K36,3,2)*1,RIGHT(K36,2)*1),"")</f>
        <v>43643</v>
      </c>
      <c r="M36" s="11">
        <f>H36-L36</f>
        <v>7</v>
      </c>
    </row>
    <row r="37" spans="4:16" x14ac:dyDescent="0.2">
      <c r="D37">
        <v>19</v>
      </c>
      <c r="E37" t="s">
        <v>6</v>
      </c>
      <c r="F37" t="s">
        <v>54</v>
      </c>
      <c r="G37" t="str">
        <f>D37&amp;E37&amp;F37</f>
        <v>190704</v>
      </c>
      <c r="H37" s="2">
        <f>IFERROR(DATE(LEFT(G37,2)+2000,MID(G37,3,2)*1,RIGHT(G37,2)*1),"")</f>
        <v>43650</v>
      </c>
      <c r="J37" t="s">
        <v>60</v>
      </c>
      <c r="K37" t="s">
        <v>21</v>
      </c>
      <c r="L37" s="2">
        <f>IFERROR(DATE(LEFT(K37,2)+2000,MID(K37,3,2)*1,RIGHT(K37,2)*1),"")</f>
        <v>43643</v>
      </c>
      <c r="M37" s="11">
        <f>H37-L37</f>
        <v>7</v>
      </c>
    </row>
    <row r="38" spans="4:16" x14ac:dyDescent="0.2">
      <c r="D38">
        <v>19</v>
      </c>
      <c r="E38" t="s">
        <v>6</v>
      </c>
      <c r="F38" t="s">
        <v>54</v>
      </c>
      <c r="G38" t="str">
        <f>D38&amp;E38&amp;F38</f>
        <v>190704</v>
      </c>
      <c r="H38" s="2">
        <f>IFERROR(DATE(LEFT(G38,2)+2000,MID(G38,3,2)*1,RIGHT(G38,2)*1),"")</f>
        <v>43650</v>
      </c>
      <c r="J38" t="s">
        <v>63</v>
      </c>
      <c r="K38" t="s">
        <v>28</v>
      </c>
      <c r="L38" s="2">
        <f>IFERROR(DATE(LEFT(K38,2)+2000,MID(K38,3,2)*1,RIGHT(K38,2)*1),"")</f>
        <v>43641</v>
      </c>
      <c r="M38" s="11">
        <f>H38-L38</f>
        <v>9</v>
      </c>
    </row>
    <row r="39" spans="4:16" x14ac:dyDescent="0.2">
      <c r="D39">
        <v>19</v>
      </c>
      <c r="E39" t="s">
        <v>6</v>
      </c>
      <c r="F39" t="s">
        <v>64</v>
      </c>
      <c r="G39" t="str">
        <f>D39&amp;E39&amp;F39</f>
        <v>190705</v>
      </c>
      <c r="H39" s="2">
        <f>IFERROR(DATE(LEFT(G39,2)+2000,MID(G39,3,2)*1,RIGHT(G39,2)*1),"")</f>
        <v>43651</v>
      </c>
      <c r="J39" t="s">
        <v>65</v>
      </c>
      <c r="K39" t="s">
        <v>66</v>
      </c>
      <c r="L39" s="2">
        <f>IFERROR(DATE(LEFT(K39,2)+2000,MID(K39,3,2)*1,RIGHT(K39,2)*1),"")</f>
        <v>43651</v>
      </c>
      <c r="M39" s="11">
        <f>H39-L39</f>
        <v>0</v>
      </c>
    </row>
    <row r="40" spans="4:16" x14ac:dyDescent="0.2">
      <c r="D40">
        <v>19</v>
      </c>
      <c r="E40" t="s">
        <v>6</v>
      </c>
      <c r="F40" t="s">
        <v>64</v>
      </c>
      <c r="G40" t="str">
        <f>D40&amp;E40&amp;F40</f>
        <v>190705</v>
      </c>
      <c r="H40" s="2">
        <f>IFERROR(DATE(LEFT(G40,2)+2000,MID(G40,3,2)*1,RIGHT(G40,2)*1),"")</f>
        <v>43651</v>
      </c>
      <c r="J40" t="s">
        <v>71</v>
      </c>
      <c r="K40" t="s">
        <v>66</v>
      </c>
      <c r="L40" s="2">
        <f>IFERROR(DATE(LEFT(K40,2)+2000,MID(K40,3,2)*1,RIGHT(K40,2)*1),"")</f>
        <v>43651</v>
      </c>
      <c r="M40" s="11">
        <f>H40-L40</f>
        <v>0</v>
      </c>
      <c r="O40" s="8"/>
    </row>
    <row r="41" spans="4:16" x14ac:dyDescent="0.2">
      <c r="D41">
        <v>19</v>
      </c>
      <c r="E41" t="s">
        <v>6</v>
      </c>
      <c r="F41" t="s">
        <v>64</v>
      </c>
      <c r="G41" t="str">
        <f>D41&amp;E41&amp;F41</f>
        <v>190705</v>
      </c>
      <c r="H41" s="2">
        <f>IFERROR(DATE(LEFT(G41,2)+2000,MID(G41,3,2)*1,RIGHT(G41,2)*1),"")</f>
        <v>43651</v>
      </c>
      <c r="J41" t="s">
        <v>70</v>
      </c>
      <c r="K41" t="s">
        <v>46</v>
      </c>
      <c r="L41" s="2">
        <f>IFERROR(DATE(LEFT(K41,2)+2000,MID(K41,3,2)*1,RIGHT(K41,2)*1),"")</f>
        <v>43649</v>
      </c>
      <c r="M41" s="11">
        <f>H41-L41</f>
        <v>2</v>
      </c>
      <c r="P41" s="8"/>
    </row>
    <row r="42" spans="4:16" x14ac:dyDescent="0.2">
      <c r="D42">
        <v>19</v>
      </c>
      <c r="E42" t="s">
        <v>6</v>
      </c>
      <c r="F42" t="s">
        <v>64</v>
      </c>
      <c r="G42" t="str">
        <f>D42&amp;E42&amp;F42</f>
        <v>190705</v>
      </c>
      <c r="H42" s="2">
        <f>IFERROR(DATE(LEFT(G42,2)+2000,MID(G42,3,2)*1,RIGHT(G42,2)*1),"")</f>
        <v>43651</v>
      </c>
      <c r="J42" t="s">
        <v>68</v>
      </c>
      <c r="K42" t="s">
        <v>46</v>
      </c>
      <c r="L42" s="2">
        <f>IFERROR(DATE(LEFT(K42,2)+2000,MID(K42,3,2)*1,RIGHT(K42,2)*1),"")</f>
        <v>43649</v>
      </c>
      <c r="M42" s="11">
        <f>H42-L42</f>
        <v>2</v>
      </c>
      <c r="P42" s="8"/>
    </row>
    <row r="43" spans="4:16" x14ac:dyDescent="0.2">
      <c r="D43">
        <v>19</v>
      </c>
      <c r="E43" t="s">
        <v>6</v>
      </c>
      <c r="F43" t="s">
        <v>64</v>
      </c>
      <c r="G43" t="str">
        <f>D43&amp;E43&amp;F43</f>
        <v>190705</v>
      </c>
      <c r="H43" s="2">
        <f>IFERROR(DATE(LEFT(G43,2)+2000,MID(G43,3,2)*1,RIGHT(G43,2)*1),"")</f>
        <v>43651</v>
      </c>
      <c r="J43" t="s">
        <v>72</v>
      </c>
      <c r="K43" t="s">
        <v>18</v>
      </c>
      <c r="L43" s="2">
        <f>IFERROR(DATE(LEFT(K43,2)+2000,MID(K43,3,2)*1,RIGHT(K43,2)*1),"")</f>
        <v>43644</v>
      </c>
      <c r="M43" s="11">
        <f>H43-L43</f>
        <v>7</v>
      </c>
      <c r="P43" s="8"/>
    </row>
    <row r="44" spans="4:16" x14ac:dyDescent="0.2">
      <c r="D44">
        <v>19</v>
      </c>
      <c r="E44" t="s">
        <v>6</v>
      </c>
      <c r="F44" t="s">
        <v>64</v>
      </c>
      <c r="G44" t="str">
        <f>D44&amp;E44&amp;F44</f>
        <v>190705</v>
      </c>
      <c r="H44" s="2">
        <f>IFERROR(DATE(LEFT(G44,2)+2000,MID(G44,3,2)*1,RIGHT(G44,2)*1),"")</f>
        <v>43651</v>
      </c>
      <c r="J44" t="s">
        <v>69</v>
      </c>
      <c r="K44" t="s">
        <v>53</v>
      </c>
      <c r="L44" s="2">
        <f>IFERROR(DATE(LEFT(K44,2)+2000,MID(K44,3,2)*1,RIGHT(K44,2)*1),"")</f>
        <v>43640</v>
      </c>
      <c r="M44" s="11">
        <f>H44-L44</f>
        <v>11</v>
      </c>
    </row>
    <row r="45" spans="4:16" x14ac:dyDescent="0.2">
      <c r="D45">
        <v>19</v>
      </c>
      <c r="E45" t="s">
        <v>6</v>
      </c>
      <c r="F45" t="s">
        <v>64</v>
      </c>
      <c r="G45" t="str">
        <f>D45&amp;E45&amp;F45</f>
        <v>190705</v>
      </c>
      <c r="H45" s="2">
        <f>IFERROR(DATE(LEFT(G45,2)+2000,MID(G45,3,2)*1,RIGHT(G45,2)*1),"")</f>
        <v>43651</v>
      </c>
      <c r="J45" t="s">
        <v>67</v>
      </c>
      <c r="K45" t="s">
        <v>35</v>
      </c>
      <c r="L45" s="2">
        <f>IFERROR(DATE(LEFT(K45,2)+2000,MID(K45,3,2)*1,RIGHT(K45,2)*1),"")</f>
        <v>43628</v>
      </c>
      <c r="M45" s="11">
        <f>H45-L45</f>
        <v>23</v>
      </c>
      <c r="N45">
        <v>1</v>
      </c>
    </row>
    <row r="46" spans="4:16" x14ac:dyDescent="0.2">
      <c r="D46">
        <v>19</v>
      </c>
      <c r="E46" t="s">
        <v>6</v>
      </c>
      <c r="F46" t="s">
        <v>73</v>
      </c>
      <c r="G46" t="str">
        <f>D46&amp;E46&amp;F46</f>
        <v>190708</v>
      </c>
      <c r="H46" s="2">
        <f>IFERROR(DATE(LEFT(G46,2)+2000,MID(G46,3,2)*1,RIGHT(G46,2)*1),"")</f>
        <v>43654</v>
      </c>
      <c r="J46" t="s">
        <v>77</v>
      </c>
      <c r="K46" t="s">
        <v>78</v>
      </c>
      <c r="L46" s="2">
        <f>IFERROR(DATE(LEFT(K46,2)+2000,MID(K46,3,2)*1,RIGHT(K46,2)*1),"")</f>
        <v>43654</v>
      </c>
      <c r="M46" s="11">
        <f>H46-L46</f>
        <v>0</v>
      </c>
    </row>
    <row r="47" spans="4:16" x14ac:dyDescent="0.2">
      <c r="D47">
        <v>19</v>
      </c>
      <c r="E47" t="s">
        <v>6</v>
      </c>
      <c r="F47" t="s">
        <v>73</v>
      </c>
      <c r="G47" t="str">
        <f>D47&amp;E47&amp;F47</f>
        <v>190708</v>
      </c>
      <c r="H47" s="2">
        <f>IFERROR(DATE(LEFT(G47,2)+2000,MID(G47,3,2)*1,RIGHT(G47,2)*1),"")</f>
        <v>43654</v>
      </c>
      <c r="J47" t="s">
        <v>79</v>
      </c>
      <c r="K47" t="s">
        <v>78</v>
      </c>
      <c r="L47" s="2">
        <f>IFERROR(DATE(LEFT(K47,2)+2000,MID(K47,3,2)*1,RIGHT(K47,2)*1),"")</f>
        <v>43654</v>
      </c>
      <c r="M47" s="11">
        <f>H47-L47</f>
        <v>0</v>
      </c>
    </row>
    <row r="48" spans="4:16" x14ac:dyDescent="0.2">
      <c r="D48">
        <v>19</v>
      </c>
      <c r="E48" t="s">
        <v>6</v>
      </c>
      <c r="F48" t="s">
        <v>73</v>
      </c>
      <c r="G48" t="str">
        <f>D48&amp;E48&amp;F48</f>
        <v>190708</v>
      </c>
      <c r="H48" s="2">
        <f>IFERROR(DATE(LEFT(G48,2)+2000,MID(G48,3,2)*1,RIGHT(G48,2)*1),"")</f>
        <v>43654</v>
      </c>
      <c r="J48" t="s">
        <v>76</v>
      </c>
      <c r="K48" t="s">
        <v>28</v>
      </c>
      <c r="L48" s="2">
        <f>IFERROR(DATE(LEFT(K48,2)+2000,MID(K48,3,2)*1,RIGHT(K48,2)*1),"")</f>
        <v>43641</v>
      </c>
      <c r="M48" s="11">
        <f>H48-L48</f>
        <v>13</v>
      </c>
    </row>
    <row r="49" spans="4:13" x14ac:dyDescent="0.2">
      <c r="D49">
        <v>19</v>
      </c>
      <c r="E49" t="s">
        <v>6</v>
      </c>
      <c r="F49" t="s">
        <v>73</v>
      </c>
      <c r="G49" t="str">
        <f>D49&amp;E49&amp;F49</f>
        <v>190708</v>
      </c>
      <c r="H49" s="2">
        <f>IFERROR(DATE(LEFT(G49,2)+2000,MID(G49,3,2)*1,RIGHT(G49,2)*1),"")</f>
        <v>43654</v>
      </c>
      <c r="J49" t="s">
        <v>74</v>
      </c>
      <c r="K49" t="s">
        <v>75</v>
      </c>
      <c r="L49" s="2">
        <f>IFERROR(DATE(LEFT(K49,2)+2000,MID(K49,3,2)*1,RIGHT(K49,2)*1),"")</f>
        <v>43635</v>
      </c>
      <c r="M49" s="11">
        <f>H49-L49</f>
        <v>19</v>
      </c>
    </row>
    <row r="50" spans="4:13" x14ac:dyDescent="0.2">
      <c r="D50">
        <v>19</v>
      </c>
      <c r="E50" t="s">
        <v>6</v>
      </c>
      <c r="F50" t="s">
        <v>80</v>
      </c>
      <c r="G50" t="str">
        <f>D50&amp;E50&amp;F50</f>
        <v>190709</v>
      </c>
      <c r="H50" s="2">
        <f>IFERROR(DATE(LEFT(G50,2)+2000,MID(G50,3,2)*1,RIGHT(G50,2)*1),"")</f>
        <v>43655</v>
      </c>
      <c r="J50" t="s">
        <v>90</v>
      </c>
      <c r="K50" t="s">
        <v>91</v>
      </c>
      <c r="L50" s="2">
        <f>IFERROR(DATE(LEFT(K50,2)+2000,MID(K50,3,2)*1,RIGHT(K50,2)*1),"")</f>
        <v>43655</v>
      </c>
      <c r="M50" s="11">
        <f>H50-L50</f>
        <v>0</v>
      </c>
    </row>
    <row r="51" spans="4:13" x14ac:dyDescent="0.2">
      <c r="D51">
        <v>19</v>
      </c>
      <c r="E51" t="s">
        <v>6</v>
      </c>
      <c r="F51" t="s">
        <v>80</v>
      </c>
      <c r="G51" t="str">
        <f>D51&amp;E51&amp;F51</f>
        <v>190709</v>
      </c>
      <c r="H51" s="2">
        <f>IFERROR(DATE(LEFT(G51,2)+2000,MID(G51,3,2)*1,RIGHT(G51,2)*1),"")</f>
        <v>43655</v>
      </c>
      <c r="J51" t="s">
        <v>93</v>
      </c>
      <c r="K51" t="s">
        <v>91</v>
      </c>
      <c r="L51" s="2">
        <f>IFERROR(DATE(LEFT(K51,2)+2000,MID(K51,3,2)*1,RIGHT(K51,2)*1),"")</f>
        <v>43655</v>
      </c>
      <c r="M51" s="11">
        <f>H51-L51</f>
        <v>0</v>
      </c>
    </row>
    <row r="52" spans="4:13" x14ac:dyDescent="0.2">
      <c r="D52">
        <v>19</v>
      </c>
      <c r="E52" t="s">
        <v>6</v>
      </c>
      <c r="F52" t="s">
        <v>80</v>
      </c>
      <c r="G52" t="str">
        <f>D52&amp;E52&amp;F52</f>
        <v>190709</v>
      </c>
      <c r="H52" s="2">
        <f>IFERROR(DATE(LEFT(G52,2)+2000,MID(G52,3,2)*1,RIGHT(G52,2)*1),"")</f>
        <v>43655</v>
      </c>
      <c r="J52" t="s">
        <v>81</v>
      </c>
      <c r="K52" t="s">
        <v>78</v>
      </c>
      <c r="L52" s="2">
        <f>IFERROR(DATE(LEFT(K52,2)+2000,MID(K52,3,2)*1,RIGHT(K52,2)*1),"")</f>
        <v>43654</v>
      </c>
      <c r="M52" s="11">
        <f>H52-L52</f>
        <v>1</v>
      </c>
    </row>
    <row r="53" spans="4:13" x14ac:dyDescent="0.2">
      <c r="D53">
        <v>19</v>
      </c>
      <c r="E53" t="s">
        <v>6</v>
      </c>
      <c r="F53" t="s">
        <v>80</v>
      </c>
      <c r="G53" t="str">
        <f>D53&amp;E53&amp;F53</f>
        <v>190709</v>
      </c>
      <c r="H53" s="2">
        <f>IFERROR(DATE(LEFT(G53,2)+2000,MID(G53,3,2)*1,RIGHT(G53,2)*1),"")</f>
        <v>43655</v>
      </c>
      <c r="J53" t="s">
        <v>82</v>
      </c>
      <c r="K53" t="s">
        <v>78</v>
      </c>
      <c r="L53" s="2">
        <f>IFERROR(DATE(LEFT(K53,2)+2000,MID(K53,3,2)*1,RIGHT(K53,2)*1),"")</f>
        <v>43654</v>
      </c>
      <c r="M53" s="11">
        <f>H53-L53</f>
        <v>1</v>
      </c>
    </row>
    <row r="54" spans="4:13" x14ac:dyDescent="0.2">
      <c r="D54">
        <v>19</v>
      </c>
      <c r="E54" t="s">
        <v>6</v>
      </c>
      <c r="F54" t="s">
        <v>80</v>
      </c>
      <c r="G54" t="str">
        <f>D54&amp;E54&amp;F54</f>
        <v>190709</v>
      </c>
      <c r="H54" s="2">
        <f>IFERROR(DATE(LEFT(G54,2)+2000,MID(G54,3,2)*1,RIGHT(G54,2)*1),"")</f>
        <v>43655</v>
      </c>
      <c r="J54" t="s">
        <v>83</v>
      </c>
      <c r="K54" t="s">
        <v>46</v>
      </c>
      <c r="L54" s="2">
        <f>IFERROR(DATE(LEFT(K54,2)+2000,MID(K54,3,2)*1,RIGHT(K54,2)*1),"")</f>
        <v>43649</v>
      </c>
      <c r="M54" s="11">
        <f>H54-L54</f>
        <v>6</v>
      </c>
    </row>
    <row r="55" spans="4:13" x14ac:dyDescent="0.2">
      <c r="D55">
        <v>19</v>
      </c>
      <c r="E55" t="s">
        <v>6</v>
      </c>
      <c r="F55" t="s">
        <v>80</v>
      </c>
      <c r="G55" t="str">
        <f>D55&amp;E55&amp;F55</f>
        <v>190709</v>
      </c>
      <c r="H55" s="2">
        <f>IFERROR(DATE(LEFT(G55,2)+2000,MID(G55,3,2)*1,RIGHT(G55,2)*1),"")</f>
        <v>43655</v>
      </c>
      <c r="J55" t="s">
        <v>92</v>
      </c>
      <c r="K55" t="s">
        <v>46</v>
      </c>
      <c r="L55" s="2">
        <f>IFERROR(DATE(LEFT(K55,2)+2000,MID(K55,3,2)*1,RIGHT(K55,2)*1),"")</f>
        <v>43649</v>
      </c>
      <c r="M55" s="11">
        <f>H55-L55</f>
        <v>6</v>
      </c>
    </row>
    <row r="56" spans="4:13" x14ac:dyDescent="0.2">
      <c r="D56">
        <v>19</v>
      </c>
      <c r="E56" t="s">
        <v>6</v>
      </c>
      <c r="F56" t="s">
        <v>80</v>
      </c>
      <c r="G56" t="str">
        <f>D56&amp;E56&amp;F56</f>
        <v>190709</v>
      </c>
      <c r="H56" s="2">
        <f>IFERROR(DATE(LEFT(G56,2)+2000,MID(G56,3,2)*1,RIGHT(G56,2)*1),"")</f>
        <v>43655</v>
      </c>
      <c r="J56" t="s">
        <v>89</v>
      </c>
      <c r="K56" t="s">
        <v>32</v>
      </c>
      <c r="L56" s="2">
        <f>IFERROR(DATE(LEFT(K56,2)+2000,MID(K56,3,2)*1,RIGHT(K56,2)*1),"")</f>
        <v>43648</v>
      </c>
      <c r="M56" s="11">
        <f>H56-L56</f>
        <v>7</v>
      </c>
    </row>
    <row r="57" spans="4:13" x14ac:dyDescent="0.2">
      <c r="D57">
        <v>19</v>
      </c>
      <c r="E57" t="s">
        <v>6</v>
      </c>
      <c r="F57" t="s">
        <v>80</v>
      </c>
      <c r="G57" t="str">
        <f>D57&amp;E57&amp;F57</f>
        <v>190709</v>
      </c>
      <c r="H57" s="2">
        <f>IFERROR(DATE(LEFT(G57,2)+2000,MID(G57,3,2)*1,RIGHT(G57,2)*1),"")</f>
        <v>43655</v>
      </c>
      <c r="J57" t="s">
        <v>84</v>
      </c>
      <c r="K57" t="s">
        <v>32</v>
      </c>
      <c r="L57" s="2">
        <f>IFERROR(DATE(LEFT(K57,2)+2000,MID(K57,3,2)*1,RIGHT(K57,2)*1),"")</f>
        <v>43648</v>
      </c>
      <c r="M57" s="11">
        <f>H57-L57</f>
        <v>7</v>
      </c>
    </row>
    <row r="58" spans="4:13" x14ac:dyDescent="0.2">
      <c r="D58">
        <v>19</v>
      </c>
      <c r="E58" t="s">
        <v>6</v>
      </c>
      <c r="F58" t="s">
        <v>80</v>
      </c>
      <c r="G58" t="str">
        <f>D58&amp;E58&amp;F58</f>
        <v>190709</v>
      </c>
      <c r="H58" s="2">
        <f>IFERROR(DATE(LEFT(G58,2)+2000,MID(G58,3,2)*1,RIGHT(G58,2)*1),"")</f>
        <v>43655</v>
      </c>
      <c r="J58" t="s">
        <v>85</v>
      </c>
      <c r="K58" t="s">
        <v>32</v>
      </c>
      <c r="L58" s="2">
        <f>IFERROR(DATE(LEFT(K58,2)+2000,MID(K58,3,2)*1,RIGHT(K58,2)*1),"")</f>
        <v>43648</v>
      </c>
      <c r="M58" s="11">
        <f>H58-L58</f>
        <v>7</v>
      </c>
    </row>
    <row r="59" spans="4:13" x14ac:dyDescent="0.2">
      <c r="D59">
        <v>19</v>
      </c>
      <c r="E59" t="s">
        <v>6</v>
      </c>
      <c r="F59" t="s">
        <v>80</v>
      </c>
      <c r="G59" t="str">
        <f>D59&amp;E59&amp;F59</f>
        <v>190709</v>
      </c>
      <c r="H59" s="2">
        <f>IFERROR(DATE(LEFT(G59,2)+2000,MID(G59,3,2)*1,RIGHT(G59,2)*1),"")</f>
        <v>43655</v>
      </c>
      <c r="J59" t="s">
        <v>88</v>
      </c>
      <c r="K59" t="s">
        <v>21</v>
      </c>
      <c r="L59" s="2">
        <f>IFERROR(DATE(LEFT(K59,2)+2000,MID(K59,3,2)*1,RIGHT(K59,2)*1),"")</f>
        <v>43643</v>
      </c>
      <c r="M59" s="11">
        <f>H59-L59</f>
        <v>12</v>
      </c>
    </row>
    <row r="60" spans="4:13" x14ac:dyDescent="0.2">
      <c r="D60">
        <v>19</v>
      </c>
      <c r="E60" t="s">
        <v>6</v>
      </c>
      <c r="F60" t="s">
        <v>80</v>
      </c>
      <c r="G60" t="str">
        <f>D60&amp;E60&amp;F60</f>
        <v>190709</v>
      </c>
      <c r="H60" s="2">
        <f>IFERROR(DATE(LEFT(G60,2)+2000,MID(G60,3,2)*1,RIGHT(G60,2)*1),"")</f>
        <v>43655</v>
      </c>
      <c r="J60" t="s">
        <v>86</v>
      </c>
      <c r="K60" t="s">
        <v>87</v>
      </c>
      <c r="L60" s="2">
        <f>IFERROR(DATE(LEFT(K60,2)+2000,MID(K60,3,2)*1,RIGHT(K60,2)*1),"")</f>
        <v>43642</v>
      </c>
      <c r="M60" s="11">
        <f>H60-L60</f>
        <v>13</v>
      </c>
    </row>
    <row r="61" spans="4:13" x14ac:dyDescent="0.2">
      <c r="D61">
        <v>19</v>
      </c>
      <c r="E61" t="s">
        <v>6</v>
      </c>
      <c r="F61" t="s">
        <v>94</v>
      </c>
      <c r="G61" t="str">
        <f>D61&amp;E61&amp;F61</f>
        <v>190710</v>
      </c>
      <c r="H61" s="2">
        <f>IFERROR(DATE(LEFT(G61,2)+2000,MID(G61,3,2)*1,RIGHT(G61,2)*1),"")</f>
        <v>43656</v>
      </c>
      <c r="J61" t="s">
        <v>98</v>
      </c>
      <c r="K61" t="s">
        <v>99</v>
      </c>
      <c r="L61" s="2">
        <f>IFERROR(DATE(LEFT(K61,2)+2000,MID(K61,3,2)*1,RIGHT(K61,2)*1),"")</f>
        <v>43656</v>
      </c>
      <c r="M61" s="11">
        <f>H61-L61</f>
        <v>0</v>
      </c>
    </row>
    <row r="62" spans="4:13" x14ac:dyDescent="0.2">
      <c r="D62">
        <v>19</v>
      </c>
      <c r="E62" t="s">
        <v>6</v>
      </c>
      <c r="F62" t="s">
        <v>94</v>
      </c>
      <c r="G62" t="str">
        <f>D62&amp;E62&amp;F62</f>
        <v>190710</v>
      </c>
      <c r="H62" s="2">
        <f>IFERROR(DATE(LEFT(G62,2)+2000,MID(G62,3,2)*1,RIGHT(G62,2)*1),"")</f>
        <v>43656</v>
      </c>
      <c r="J62" t="s">
        <v>106</v>
      </c>
      <c r="K62" t="s">
        <v>99</v>
      </c>
      <c r="L62" s="2">
        <f>IFERROR(DATE(LEFT(K62,2)+2000,MID(K62,3,2)*1,RIGHT(K62,2)*1),"")</f>
        <v>43656</v>
      </c>
      <c r="M62" s="11">
        <f>H62-L62</f>
        <v>0</v>
      </c>
    </row>
    <row r="63" spans="4:13" x14ac:dyDescent="0.2">
      <c r="D63">
        <v>19</v>
      </c>
      <c r="E63" t="s">
        <v>6</v>
      </c>
      <c r="F63" t="s">
        <v>94</v>
      </c>
      <c r="G63" t="str">
        <f>D63&amp;E63&amp;F63</f>
        <v>190710</v>
      </c>
      <c r="H63" s="2">
        <f>IFERROR(DATE(LEFT(G63,2)+2000,MID(G63,3,2)*1,RIGHT(G63,2)*1),"")</f>
        <v>43656</v>
      </c>
      <c r="J63" t="s">
        <v>96</v>
      </c>
      <c r="K63" t="s">
        <v>91</v>
      </c>
      <c r="L63" s="2">
        <f>IFERROR(DATE(LEFT(K63,2)+2000,MID(K63,3,2)*1,RIGHT(K63,2)*1),"")</f>
        <v>43655</v>
      </c>
      <c r="M63" s="11">
        <f>H63-L63</f>
        <v>1</v>
      </c>
    </row>
    <row r="64" spans="4:13" x14ac:dyDescent="0.2">
      <c r="D64">
        <v>19</v>
      </c>
      <c r="E64" t="s">
        <v>6</v>
      </c>
      <c r="F64" t="s">
        <v>94</v>
      </c>
      <c r="G64" t="str">
        <f>D64&amp;E64&amp;F64</f>
        <v>190710</v>
      </c>
      <c r="H64" s="2">
        <f>IFERROR(DATE(LEFT(G64,2)+2000,MID(G64,3,2)*1,RIGHT(G64,2)*1),"")</f>
        <v>43656</v>
      </c>
      <c r="J64" t="s">
        <v>95</v>
      </c>
      <c r="K64" t="s">
        <v>91</v>
      </c>
      <c r="L64" s="2">
        <f>IFERROR(DATE(LEFT(K64,2)+2000,MID(K64,3,2)*1,RIGHT(K64,2)*1),"")</f>
        <v>43655</v>
      </c>
      <c r="M64" s="11">
        <f>H64-L64</f>
        <v>1</v>
      </c>
    </row>
    <row r="65" spans="4:14" x14ac:dyDescent="0.2">
      <c r="D65">
        <v>19</v>
      </c>
      <c r="E65" t="s">
        <v>6</v>
      </c>
      <c r="F65" t="s">
        <v>94</v>
      </c>
      <c r="G65" t="str">
        <f>D65&amp;E65&amp;F65</f>
        <v>190710</v>
      </c>
      <c r="H65" s="2">
        <f>IFERROR(DATE(LEFT(G65,2)+2000,MID(G65,3,2)*1,RIGHT(G65,2)*1),"")</f>
        <v>43656</v>
      </c>
      <c r="J65" t="s">
        <v>103</v>
      </c>
      <c r="K65" t="s">
        <v>66</v>
      </c>
      <c r="L65" s="2">
        <f>IFERROR(DATE(LEFT(K65,2)+2000,MID(K65,3,2)*1,RIGHT(K65,2)*1),"")</f>
        <v>43651</v>
      </c>
      <c r="M65" s="11">
        <f>H65-L65</f>
        <v>5</v>
      </c>
    </row>
    <row r="66" spans="4:14" x14ac:dyDescent="0.2">
      <c r="D66">
        <v>19</v>
      </c>
      <c r="E66" t="s">
        <v>6</v>
      </c>
      <c r="F66" t="s">
        <v>94</v>
      </c>
      <c r="G66" t="str">
        <f>D66&amp;E66&amp;F66</f>
        <v>190710</v>
      </c>
      <c r="H66" s="2">
        <f>IFERROR(DATE(LEFT(G66,2)+2000,MID(G66,3,2)*1,RIGHT(G66,2)*1),"")</f>
        <v>43656</v>
      </c>
      <c r="J66" t="s">
        <v>97</v>
      </c>
      <c r="K66" t="s">
        <v>46</v>
      </c>
      <c r="L66" s="2">
        <f>IFERROR(DATE(LEFT(K66,2)+2000,MID(K66,3,2)*1,RIGHT(K66,2)*1),"")</f>
        <v>43649</v>
      </c>
      <c r="M66" s="11">
        <f>H66-L66</f>
        <v>7</v>
      </c>
    </row>
    <row r="67" spans="4:14" x14ac:dyDescent="0.2">
      <c r="D67">
        <v>19</v>
      </c>
      <c r="E67" t="s">
        <v>6</v>
      </c>
      <c r="F67" t="s">
        <v>94</v>
      </c>
      <c r="G67" t="str">
        <f>D67&amp;E67&amp;F67</f>
        <v>190710</v>
      </c>
      <c r="H67" s="2">
        <f>IFERROR(DATE(LEFT(G67,2)+2000,MID(G67,3,2)*1,RIGHT(G67,2)*1),"")</f>
        <v>43656</v>
      </c>
      <c r="J67" t="s">
        <v>107</v>
      </c>
      <c r="K67" t="s">
        <v>18</v>
      </c>
      <c r="L67" s="2">
        <f>IFERROR(DATE(LEFT(K67,2)+2000,MID(K67,3,2)*1,RIGHT(K67,2)*1),"")</f>
        <v>43644</v>
      </c>
      <c r="M67" s="11">
        <f>H67-L67</f>
        <v>12</v>
      </c>
    </row>
    <row r="68" spans="4:14" x14ac:dyDescent="0.2">
      <c r="D68">
        <v>19</v>
      </c>
      <c r="E68" t="s">
        <v>6</v>
      </c>
      <c r="F68" t="s">
        <v>94</v>
      </c>
      <c r="G68" t="str">
        <f>D68&amp;E68&amp;F68</f>
        <v>190710</v>
      </c>
      <c r="H68" s="2">
        <f>IFERROR(DATE(LEFT(G68,2)+2000,MID(G68,3,2)*1,RIGHT(G68,2)*1),"")</f>
        <v>43656</v>
      </c>
      <c r="J68" t="s">
        <v>102</v>
      </c>
      <c r="K68" t="s">
        <v>87</v>
      </c>
      <c r="L68" s="2">
        <f>IFERROR(DATE(LEFT(K68,2)+2000,MID(K68,3,2)*1,RIGHT(K68,2)*1),"")</f>
        <v>43642</v>
      </c>
      <c r="M68" s="11">
        <f>H68-L68</f>
        <v>14</v>
      </c>
    </row>
    <row r="69" spans="4:14" x14ac:dyDescent="0.2">
      <c r="D69">
        <v>19</v>
      </c>
      <c r="E69" t="s">
        <v>6</v>
      </c>
      <c r="F69" t="s">
        <v>94</v>
      </c>
      <c r="G69" t="str">
        <f>D69&amp;E69&amp;F69</f>
        <v>190710</v>
      </c>
      <c r="H69" s="2">
        <f>IFERROR(DATE(LEFT(G69,2)+2000,MID(G69,3,2)*1,RIGHT(G69,2)*1),"")</f>
        <v>43656</v>
      </c>
      <c r="J69" t="s">
        <v>100</v>
      </c>
      <c r="K69" t="s">
        <v>101</v>
      </c>
      <c r="L69" s="2">
        <f>IFERROR(DATE(LEFT(K69,2)+2000,MID(K69,3,2)*1,RIGHT(K69,2)*1),"")</f>
        <v>43622</v>
      </c>
      <c r="M69" s="11">
        <f>H69-L69</f>
        <v>34</v>
      </c>
    </row>
    <row r="70" spans="4:14" x14ac:dyDescent="0.2">
      <c r="D70">
        <v>19</v>
      </c>
      <c r="E70" t="s">
        <v>6</v>
      </c>
      <c r="F70" t="s">
        <v>94</v>
      </c>
      <c r="G70" t="str">
        <f>D70&amp;E70&amp;F70</f>
        <v>190710</v>
      </c>
      <c r="H70" s="2">
        <f>IFERROR(DATE(LEFT(G70,2)+2000,MID(G70,3,2)*1,RIGHT(G70,2)*1),"")</f>
        <v>43656</v>
      </c>
      <c r="J70" t="s">
        <v>104</v>
      </c>
      <c r="K70" t="s">
        <v>105</v>
      </c>
      <c r="L70" s="2">
        <f>IFERROR(DATE(LEFT(K70,2)+2000,MID(K70,3,2)*1,RIGHT(K70,2)*1),"")</f>
        <v>43619</v>
      </c>
      <c r="M70" s="11">
        <f>H70-L70</f>
        <v>37</v>
      </c>
      <c r="N70">
        <v>1</v>
      </c>
    </row>
    <row r="71" spans="4:14" x14ac:dyDescent="0.2">
      <c r="D71">
        <v>19</v>
      </c>
      <c r="E71" t="s">
        <v>6</v>
      </c>
      <c r="F71" t="s">
        <v>108</v>
      </c>
      <c r="G71" t="str">
        <f>D71&amp;E71&amp;F71</f>
        <v>190711</v>
      </c>
      <c r="H71" s="2">
        <f>IFERROR(DATE(LEFT(G71,2)+2000,MID(G71,3,2)*1,RIGHT(G71,2)*1),"")</f>
        <v>43657</v>
      </c>
      <c r="J71" t="s">
        <v>110</v>
      </c>
      <c r="K71" t="s">
        <v>111</v>
      </c>
      <c r="L71" s="2">
        <f>IFERROR(DATE(LEFT(K71,2)+2000,MID(K71,3,2)*1,RIGHT(K71,2)*1),"")</f>
        <v>43657</v>
      </c>
      <c r="M71" s="11">
        <f>H71-L71</f>
        <v>0</v>
      </c>
    </row>
    <row r="72" spans="4:14" x14ac:dyDescent="0.2">
      <c r="D72">
        <v>19</v>
      </c>
      <c r="E72" t="s">
        <v>6</v>
      </c>
      <c r="F72" t="s">
        <v>108</v>
      </c>
      <c r="G72" t="str">
        <f>D72&amp;E72&amp;F72</f>
        <v>190711</v>
      </c>
      <c r="H72" s="2">
        <f>IFERROR(DATE(LEFT(G72,2)+2000,MID(G72,3,2)*1,RIGHT(G72,2)*1),"")</f>
        <v>43657</v>
      </c>
      <c r="J72" t="s">
        <v>112</v>
      </c>
      <c r="K72" t="s">
        <v>111</v>
      </c>
      <c r="L72" s="2">
        <f>IFERROR(DATE(LEFT(K72,2)+2000,MID(K72,3,2)*1,RIGHT(K72,2)*1),"")</f>
        <v>43657</v>
      </c>
      <c r="M72" s="11">
        <f>H72-L72</f>
        <v>0</v>
      </c>
    </row>
    <row r="73" spans="4:14" x14ac:dyDescent="0.2">
      <c r="D73">
        <v>19</v>
      </c>
      <c r="E73" t="s">
        <v>6</v>
      </c>
      <c r="F73" t="s">
        <v>108</v>
      </c>
      <c r="G73" t="str">
        <f>D73&amp;E73&amp;F73</f>
        <v>190711</v>
      </c>
      <c r="H73" s="2">
        <f>IFERROR(DATE(LEFT(G73,2)+2000,MID(G73,3,2)*1,RIGHT(G73,2)*1),"")</f>
        <v>43657</v>
      </c>
      <c r="J73" t="s">
        <v>109</v>
      </c>
      <c r="K73" t="s">
        <v>91</v>
      </c>
      <c r="L73" s="2">
        <f>IFERROR(DATE(LEFT(K73,2)+2000,MID(K73,3,2)*1,RIGHT(K73,2)*1),"")</f>
        <v>43655</v>
      </c>
      <c r="M73" s="11">
        <f>H73-L73</f>
        <v>2</v>
      </c>
    </row>
    <row r="74" spans="4:14" x14ac:dyDescent="0.2">
      <c r="D74">
        <v>19</v>
      </c>
      <c r="E74" t="s">
        <v>6</v>
      </c>
      <c r="F74" t="s">
        <v>108</v>
      </c>
      <c r="G74" t="str">
        <f>D74&amp;E74&amp;F74</f>
        <v>190711</v>
      </c>
      <c r="H74" s="2">
        <f>IFERROR(DATE(LEFT(G74,2)+2000,MID(G74,3,2)*1,RIGHT(G74,2)*1),"")</f>
        <v>43657</v>
      </c>
      <c r="J74" t="s">
        <v>113</v>
      </c>
      <c r="K74" t="s">
        <v>78</v>
      </c>
      <c r="L74" s="2">
        <f>IFERROR(DATE(LEFT(K74,2)+2000,MID(K74,3,2)*1,RIGHT(K74,2)*1),"")</f>
        <v>43654</v>
      </c>
      <c r="M74" s="11">
        <f>H74-L74</f>
        <v>3</v>
      </c>
    </row>
    <row r="75" spans="4:14" x14ac:dyDescent="0.2">
      <c r="D75">
        <v>19</v>
      </c>
      <c r="E75" t="s">
        <v>6</v>
      </c>
      <c r="F75" t="s">
        <v>108</v>
      </c>
      <c r="G75" t="str">
        <f>D75&amp;E75&amp;F75</f>
        <v>190711</v>
      </c>
      <c r="H75" s="2">
        <f>IFERROR(DATE(LEFT(G75,2)+2000,MID(G75,3,2)*1,RIGHT(G75,2)*1),"")</f>
        <v>43657</v>
      </c>
      <c r="J75" t="s">
        <v>117</v>
      </c>
      <c r="K75" t="s">
        <v>78</v>
      </c>
      <c r="L75" s="2">
        <f>IFERROR(DATE(LEFT(K75,2)+2000,MID(K75,3,2)*1,RIGHT(K75,2)*1),"")</f>
        <v>43654</v>
      </c>
      <c r="M75" s="11">
        <f>H75-L75</f>
        <v>3</v>
      </c>
    </row>
    <row r="76" spans="4:14" x14ac:dyDescent="0.2">
      <c r="D76">
        <v>19</v>
      </c>
      <c r="E76" t="s">
        <v>6</v>
      </c>
      <c r="F76" t="s">
        <v>108</v>
      </c>
      <c r="G76" t="str">
        <f>D76&amp;E76&amp;F76</f>
        <v>190711</v>
      </c>
      <c r="H76" s="2">
        <f>IFERROR(DATE(LEFT(G76,2)+2000,MID(G76,3,2)*1,RIGHT(G76,2)*1),"")</f>
        <v>43657</v>
      </c>
      <c r="J76" t="s">
        <v>118</v>
      </c>
      <c r="K76" t="s">
        <v>78</v>
      </c>
      <c r="L76" s="2">
        <f>IFERROR(DATE(LEFT(K76,2)+2000,MID(K76,3,2)*1,RIGHT(K76,2)*1),"")</f>
        <v>43654</v>
      </c>
      <c r="M76" s="11">
        <f>H76-L76</f>
        <v>3</v>
      </c>
    </row>
    <row r="77" spans="4:14" x14ac:dyDescent="0.2">
      <c r="D77">
        <v>19</v>
      </c>
      <c r="E77" t="s">
        <v>6</v>
      </c>
      <c r="F77" t="s">
        <v>108</v>
      </c>
      <c r="G77" t="str">
        <f>D77&amp;E77&amp;F77</f>
        <v>190711</v>
      </c>
      <c r="H77" s="2">
        <f>IFERROR(DATE(LEFT(G77,2)+2000,MID(G77,3,2)*1,RIGHT(G77,2)*1),"")</f>
        <v>43657</v>
      </c>
      <c r="J77" t="s">
        <v>116</v>
      </c>
      <c r="K77" t="s">
        <v>62</v>
      </c>
      <c r="L77" s="2">
        <f>IFERROR(DATE(LEFT(K77,2)+2000,MID(K77,3,2)*1,RIGHT(K77,2)*1),"")</f>
        <v>43650</v>
      </c>
      <c r="M77" s="11">
        <f>H77-L77</f>
        <v>7</v>
      </c>
    </row>
    <row r="78" spans="4:14" x14ac:dyDescent="0.2">
      <c r="D78">
        <v>19</v>
      </c>
      <c r="E78" t="s">
        <v>6</v>
      </c>
      <c r="F78" t="s">
        <v>108</v>
      </c>
      <c r="G78" t="str">
        <f>D78&amp;E78&amp;F78</f>
        <v>190711</v>
      </c>
      <c r="H78" s="2">
        <f>IFERROR(DATE(LEFT(G78,2)+2000,MID(G78,3,2)*1,RIGHT(G78,2)*1),"")</f>
        <v>43657</v>
      </c>
      <c r="J78" t="s">
        <v>115</v>
      </c>
      <c r="K78" t="s">
        <v>46</v>
      </c>
      <c r="L78" s="2">
        <f>IFERROR(DATE(LEFT(K78,2)+2000,MID(K78,3,2)*1,RIGHT(K78,2)*1),"")</f>
        <v>43649</v>
      </c>
      <c r="M78" s="11">
        <f>H78-L78</f>
        <v>8</v>
      </c>
    </row>
    <row r="79" spans="4:14" x14ac:dyDescent="0.2">
      <c r="D79">
        <v>19</v>
      </c>
      <c r="E79" t="s">
        <v>6</v>
      </c>
      <c r="F79" t="s">
        <v>108</v>
      </c>
      <c r="G79" t="str">
        <f>D79&amp;E79&amp;F79</f>
        <v>190711</v>
      </c>
      <c r="H79" s="2">
        <f>IFERROR(DATE(LEFT(G79,2)+2000,MID(G79,3,2)*1,RIGHT(G79,2)*1),"")</f>
        <v>43657</v>
      </c>
      <c r="J79" t="s">
        <v>114</v>
      </c>
      <c r="K79" t="s">
        <v>9</v>
      </c>
      <c r="L79" s="2">
        <f>IFERROR(DATE(LEFT(K79,2)+2000,MID(K79,3,2)*1,RIGHT(K79,2)*1),"")</f>
        <v>43647</v>
      </c>
      <c r="M79" s="11">
        <f>H79-L79</f>
        <v>10</v>
      </c>
    </row>
    <row r="80" spans="4:14" x14ac:dyDescent="0.2">
      <c r="D80">
        <v>19</v>
      </c>
      <c r="E80" t="s">
        <v>6</v>
      </c>
      <c r="F80" t="s">
        <v>108</v>
      </c>
      <c r="G80" t="str">
        <f>D80&amp;E80&amp;F80</f>
        <v>190711</v>
      </c>
      <c r="H80" s="2">
        <f>IFERROR(DATE(LEFT(G80,2)+2000,MID(G80,3,2)*1,RIGHT(G80,2)*1),"")</f>
        <v>43657</v>
      </c>
      <c r="J80" t="s">
        <v>119</v>
      </c>
      <c r="K80" t="s">
        <v>21</v>
      </c>
      <c r="L80" s="2">
        <f>IFERROR(DATE(LEFT(K80,2)+2000,MID(K80,3,2)*1,RIGHT(K80,2)*1),"")</f>
        <v>43643</v>
      </c>
      <c r="M80" s="11">
        <f>H80-L80</f>
        <v>14</v>
      </c>
    </row>
    <row r="81" spans="4:13" x14ac:dyDescent="0.2">
      <c r="D81">
        <v>19</v>
      </c>
      <c r="E81" t="s">
        <v>6</v>
      </c>
      <c r="F81" t="s">
        <v>120</v>
      </c>
      <c r="G81" t="str">
        <f>D81&amp;E81&amp;F81</f>
        <v>190712</v>
      </c>
      <c r="H81" s="2">
        <f>IFERROR(DATE(LEFT(G81,2)+2000,MID(G81,3,2)*1,RIGHT(G81,2)*1),"")</f>
        <v>43658</v>
      </c>
      <c r="J81" t="s">
        <v>125</v>
      </c>
      <c r="K81" t="s">
        <v>126</v>
      </c>
      <c r="L81" s="2">
        <f>IFERROR(DATE(LEFT(K81,2)+2000,MID(K81,3,2)*1,RIGHT(K81,2)*1),"")</f>
        <v>43658</v>
      </c>
      <c r="M81" s="11">
        <f>H81-L81</f>
        <v>0</v>
      </c>
    </row>
    <row r="82" spans="4:13" x14ac:dyDescent="0.2">
      <c r="D82">
        <v>19</v>
      </c>
      <c r="E82" t="s">
        <v>6</v>
      </c>
      <c r="F82" t="s">
        <v>120</v>
      </c>
      <c r="G82" t="str">
        <f>D82&amp;E82&amp;F82</f>
        <v>190712</v>
      </c>
      <c r="H82" s="2">
        <f>IFERROR(DATE(LEFT(G82,2)+2000,MID(G82,3,2)*1,RIGHT(G82,2)*1),"")</f>
        <v>43658</v>
      </c>
      <c r="J82" t="s">
        <v>121</v>
      </c>
      <c r="K82" t="s">
        <v>78</v>
      </c>
      <c r="L82" s="2">
        <f>IFERROR(DATE(LEFT(K82,2)+2000,MID(K82,3,2)*1,RIGHT(K82,2)*1),"")</f>
        <v>43654</v>
      </c>
      <c r="M82" s="11">
        <f>H82-L82</f>
        <v>4</v>
      </c>
    </row>
    <row r="83" spans="4:13" x14ac:dyDescent="0.2">
      <c r="D83">
        <v>19</v>
      </c>
      <c r="E83" t="s">
        <v>6</v>
      </c>
      <c r="F83" t="s">
        <v>120</v>
      </c>
      <c r="G83" t="str">
        <f>D83&amp;E83&amp;F83</f>
        <v>190712</v>
      </c>
      <c r="H83" s="2">
        <f>IFERROR(DATE(LEFT(G83,2)+2000,MID(G83,3,2)*1,RIGHT(G83,2)*1),"")</f>
        <v>43658</v>
      </c>
      <c r="J83" t="s">
        <v>122</v>
      </c>
      <c r="K83" t="s">
        <v>66</v>
      </c>
      <c r="L83" s="2">
        <f>IFERROR(DATE(LEFT(K83,2)+2000,MID(K83,3,2)*1,RIGHT(K83,2)*1),"")</f>
        <v>43651</v>
      </c>
      <c r="M83" s="11">
        <f>H83-L83</f>
        <v>7</v>
      </c>
    </row>
    <row r="84" spans="4:13" x14ac:dyDescent="0.2">
      <c r="D84">
        <v>19</v>
      </c>
      <c r="E84" t="s">
        <v>6</v>
      </c>
      <c r="F84" t="s">
        <v>120</v>
      </c>
      <c r="G84" t="str">
        <f>D84&amp;E84&amp;F84</f>
        <v>190712</v>
      </c>
      <c r="H84" s="2">
        <f>IFERROR(DATE(LEFT(G84,2)+2000,MID(G84,3,2)*1,RIGHT(G84,2)*1),"")</f>
        <v>43658</v>
      </c>
      <c r="J84" t="s">
        <v>123</v>
      </c>
      <c r="K84" t="s">
        <v>66</v>
      </c>
      <c r="L84" s="2">
        <f>IFERROR(DATE(LEFT(K84,2)+2000,MID(K84,3,2)*1,RIGHT(K84,2)*1),"")</f>
        <v>43651</v>
      </c>
      <c r="M84" s="11">
        <f>H84-L84</f>
        <v>7</v>
      </c>
    </row>
    <row r="85" spans="4:13" x14ac:dyDescent="0.2">
      <c r="D85">
        <v>19</v>
      </c>
      <c r="E85" t="s">
        <v>6</v>
      </c>
      <c r="F85" t="s">
        <v>120</v>
      </c>
      <c r="G85" t="str">
        <f>D85&amp;E85&amp;F85</f>
        <v>190712</v>
      </c>
      <c r="H85" s="2">
        <f>IFERROR(DATE(LEFT(G85,2)+2000,MID(G85,3,2)*1,RIGHT(G85,2)*1),"")</f>
        <v>43658</v>
      </c>
      <c r="J85" t="s">
        <v>124</v>
      </c>
      <c r="K85" t="s">
        <v>66</v>
      </c>
      <c r="L85" s="2">
        <f>IFERROR(DATE(LEFT(K85,2)+2000,MID(K85,3,2)*1,RIGHT(K85,2)*1),"")</f>
        <v>43651</v>
      </c>
      <c r="M85" s="11">
        <f>H85-L85</f>
        <v>7</v>
      </c>
    </row>
    <row r="86" spans="4:13" x14ac:dyDescent="0.2">
      <c r="D86">
        <v>19</v>
      </c>
      <c r="E86" t="s">
        <v>6</v>
      </c>
      <c r="F86" t="s">
        <v>19</v>
      </c>
      <c r="G86" t="str">
        <f>D86&amp;E86&amp;F86</f>
        <v>190715</v>
      </c>
      <c r="H86" s="2">
        <f>IFERROR(DATE(LEFT(G86,2)+2000,MID(G86,3,2)*1,RIGHT(G86,2)*1),"")</f>
        <v>43661</v>
      </c>
      <c r="J86" t="s">
        <v>131</v>
      </c>
      <c r="K86" t="s">
        <v>132</v>
      </c>
      <c r="L86" s="2">
        <f>IFERROR(DATE(LEFT(K86,2)+2000,MID(K86,3,2)*1,RIGHT(K86,2)*1),"")</f>
        <v>43661</v>
      </c>
      <c r="M86" s="11">
        <f>H86-L86</f>
        <v>0</v>
      </c>
    </row>
    <row r="87" spans="4:13" x14ac:dyDescent="0.2">
      <c r="D87">
        <v>19</v>
      </c>
      <c r="E87" t="s">
        <v>6</v>
      </c>
      <c r="F87" t="s">
        <v>19</v>
      </c>
      <c r="G87" t="str">
        <f>D87&amp;E87&amp;F87</f>
        <v>190715</v>
      </c>
      <c r="H87" s="2">
        <f>IFERROR(DATE(LEFT(G87,2)+2000,MID(G87,3,2)*1,RIGHT(G87,2)*1),"")</f>
        <v>43661</v>
      </c>
      <c r="J87" t="s">
        <v>134</v>
      </c>
      <c r="K87" t="s">
        <v>132</v>
      </c>
      <c r="L87" s="2">
        <f>IFERROR(DATE(LEFT(K87,2)+2000,MID(K87,3,2)*1,RIGHT(K87,2)*1),"")</f>
        <v>43661</v>
      </c>
      <c r="M87" s="11">
        <f>H87-L87</f>
        <v>0</v>
      </c>
    </row>
    <row r="88" spans="4:13" x14ac:dyDescent="0.2">
      <c r="D88">
        <v>19</v>
      </c>
      <c r="E88" t="s">
        <v>6</v>
      </c>
      <c r="F88" t="s">
        <v>19</v>
      </c>
      <c r="G88" t="str">
        <f>D88&amp;E88&amp;F88</f>
        <v>190715</v>
      </c>
      <c r="H88" s="2">
        <f>IFERROR(DATE(LEFT(G88,2)+2000,MID(G88,3,2)*1,RIGHT(G88,2)*1),"")</f>
        <v>43661</v>
      </c>
      <c r="J88" t="s">
        <v>5</v>
      </c>
      <c r="K88" t="s">
        <v>5</v>
      </c>
      <c r="L88" s="2">
        <v>43658</v>
      </c>
      <c r="M88" s="11">
        <f>H88-L88</f>
        <v>3</v>
      </c>
    </row>
    <row r="89" spans="4:13" x14ac:dyDescent="0.2">
      <c r="D89">
        <v>19</v>
      </c>
      <c r="E89" t="s">
        <v>6</v>
      </c>
      <c r="F89" t="s">
        <v>19</v>
      </c>
      <c r="G89" t="str">
        <f>D89&amp;E89&amp;F89</f>
        <v>190715</v>
      </c>
      <c r="H89" s="2">
        <f>IFERROR(DATE(LEFT(G89,2)+2000,MID(G89,3,2)*1,RIGHT(G89,2)*1),"")</f>
        <v>43661</v>
      </c>
      <c r="J89" t="s">
        <v>5</v>
      </c>
      <c r="K89" t="s">
        <v>5</v>
      </c>
      <c r="L89" s="2">
        <v>43658</v>
      </c>
      <c r="M89" s="11">
        <f>H89-L89</f>
        <v>3</v>
      </c>
    </row>
    <row r="90" spans="4:13" x14ac:dyDescent="0.2">
      <c r="D90">
        <v>19</v>
      </c>
      <c r="E90" t="s">
        <v>6</v>
      </c>
      <c r="F90" t="s">
        <v>19</v>
      </c>
      <c r="G90" t="str">
        <f>D90&amp;E90&amp;F90</f>
        <v>190715</v>
      </c>
      <c r="H90" s="2">
        <f>IFERROR(DATE(LEFT(G90,2)+2000,MID(G90,3,2)*1,RIGHT(G90,2)*1),"")</f>
        <v>43661</v>
      </c>
      <c r="J90" t="s">
        <v>130</v>
      </c>
      <c r="K90" t="s">
        <v>111</v>
      </c>
      <c r="L90" s="2">
        <f>IFERROR(DATE(LEFT(K90,2)+2000,MID(K90,3,2)*1,RIGHT(K90,2)*1),"")</f>
        <v>43657</v>
      </c>
      <c r="M90" s="11">
        <f>H90-L90</f>
        <v>4</v>
      </c>
    </row>
    <row r="91" spans="4:13" x14ac:dyDescent="0.2">
      <c r="D91">
        <v>19</v>
      </c>
      <c r="E91" t="s">
        <v>6</v>
      </c>
      <c r="F91" t="s">
        <v>19</v>
      </c>
      <c r="G91" t="str">
        <f>D91&amp;E91&amp;F91</f>
        <v>190715</v>
      </c>
      <c r="H91" s="2">
        <f>IFERROR(DATE(LEFT(G91,2)+2000,MID(G91,3,2)*1,RIGHT(G91,2)*1),"")</f>
        <v>43661</v>
      </c>
      <c r="J91" t="s">
        <v>128</v>
      </c>
      <c r="K91" t="s">
        <v>99</v>
      </c>
      <c r="L91" s="2">
        <f>IFERROR(DATE(LEFT(K91,2)+2000,MID(K91,3,2)*1,RIGHT(K91,2)*1),"")</f>
        <v>43656</v>
      </c>
      <c r="M91" s="11">
        <f>H91-L91</f>
        <v>5</v>
      </c>
    </row>
    <row r="92" spans="4:13" x14ac:dyDescent="0.2">
      <c r="D92">
        <v>19</v>
      </c>
      <c r="E92" t="s">
        <v>6</v>
      </c>
      <c r="F92" t="s">
        <v>19</v>
      </c>
      <c r="G92" t="str">
        <f>D92&amp;E92&amp;F92</f>
        <v>190715</v>
      </c>
      <c r="H92" s="2">
        <f>IFERROR(DATE(LEFT(G92,2)+2000,MID(G92,3,2)*1,RIGHT(G92,2)*1),"")</f>
        <v>43661</v>
      </c>
      <c r="J92" t="s">
        <v>133</v>
      </c>
      <c r="K92" t="s">
        <v>91</v>
      </c>
      <c r="L92" s="2">
        <f>IFERROR(DATE(LEFT(K92,2)+2000,MID(K92,3,2)*1,RIGHT(K92,2)*1),"")</f>
        <v>43655</v>
      </c>
      <c r="M92" s="11">
        <f>H92-L92</f>
        <v>6</v>
      </c>
    </row>
    <row r="93" spans="4:13" x14ac:dyDescent="0.2">
      <c r="D93">
        <v>19</v>
      </c>
      <c r="E93" t="s">
        <v>6</v>
      </c>
      <c r="F93" t="s">
        <v>19</v>
      </c>
      <c r="G93" t="str">
        <f>D93&amp;E93&amp;F93</f>
        <v>190715</v>
      </c>
      <c r="H93" s="2">
        <f>IFERROR(DATE(LEFT(G93,2)+2000,MID(G93,3,2)*1,RIGHT(G93,2)*1),"")</f>
        <v>43661</v>
      </c>
      <c r="J93" t="s">
        <v>129</v>
      </c>
      <c r="K93" t="s">
        <v>78</v>
      </c>
      <c r="L93" s="2">
        <f>IFERROR(DATE(LEFT(K93,2)+2000,MID(K93,3,2)*1,RIGHT(K93,2)*1),"")</f>
        <v>43654</v>
      </c>
      <c r="M93" s="11">
        <f>H93-L93</f>
        <v>7</v>
      </c>
    </row>
    <row r="94" spans="4:13" x14ac:dyDescent="0.2">
      <c r="D94">
        <v>19</v>
      </c>
      <c r="E94" t="s">
        <v>6</v>
      </c>
      <c r="F94" t="s">
        <v>19</v>
      </c>
      <c r="G94" t="str">
        <f>D94&amp;E94&amp;F94</f>
        <v>190715</v>
      </c>
      <c r="H94" s="2">
        <v>43656</v>
      </c>
      <c r="J94" t="s">
        <v>5</v>
      </c>
      <c r="K94" t="s">
        <v>5</v>
      </c>
      <c r="L94" s="4">
        <v>43647</v>
      </c>
      <c r="M94" s="11">
        <f>H94-L94</f>
        <v>9</v>
      </c>
    </row>
    <row r="95" spans="4:13" x14ac:dyDescent="0.2">
      <c r="D95">
        <v>19</v>
      </c>
      <c r="E95" t="s">
        <v>6</v>
      </c>
      <c r="F95" t="s">
        <v>19</v>
      </c>
      <c r="G95" t="str">
        <f>D95&amp;E95&amp;F95</f>
        <v>190715</v>
      </c>
      <c r="H95" s="2">
        <f>IFERROR(DATE(LEFT(G95,2)+2000,MID(G95,3,2)*1,RIGHT(G95,2)*1),"")</f>
        <v>43661</v>
      </c>
      <c r="J95" t="s">
        <v>20</v>
      </c>
      <c r="K95" t="s">
        <v>21</v>
      </c>
      <c r="L95" s="2">
        <f>IFERROR(DATE(LEFT(K95,2)+2000,MID(K95,3,2)*1,RIGHT(K95,2)*1),"")</f>
        <v>43643</v>
      </c>
      <c r="M95" s="11">
        <f>H95-L95</f>
        <v>18</v>
      </c>
    </row>
    <row r="96" spans="4:13" x14ac:dyDescent="0.2">
      <c r="D96">
        <v>19</v>
      </c>
      <c r="E96" t="s">
        <v>6</v>
      </c>
      <c r="F96" t="s">
        <v>19</v>
      </c>
      <c r="G96" t="str">
        <f>D96&amp;E96&amp;F96</f>
        <v>190715</v>
      </c>
      <c r="H96" s="2">
        <f>IFERROR(DATE(LEFT(G96,2)+2000,MID(G96,3,2)*1,RIGHT(G96,2)*1),"")</f>
        <v>43661</v>
      </c>
      <c r="J96" t="s">
        <v>127</v>
      </c>
      <c r="K96" t="s">
        <v>53</v>
      </c>
      <c r="L96" s="2">
        <f>IFERROR(DATE(LEFT(K96,2)+2000,MID(K96,3,2)*1,RIGHT(K96,2)*1),"")</f>
        <v>43640</v>
      </c>
      <c r="M96" s="11">
        <f>H96-L96</f>
        <v>21</v>
      </c>
    </row>
    <row r="97" spans="4:12" x14ac:dyDescent="0.2">
      <c r="D97">
        <v>19</v>
      </c>
      <c r="E97" t="s">
        <v>6</v>
      </c>
      <c r="F97" t="s">
        <v>19</v>
      </c>
      <c r="G97" t="str">
        <f>D97&amp;E97&amp;F97</f>
        <v>190715</v>
      </c>
      <c r="H97" s="2">
        <f>IFERROR(DATE(LEFT(G97,2)+2000,MID(G97,3,2)*1,RIGHT(G97,2)*1),"")</f>
        <v>43661</v>
      </c>
      <c r="J97" t="s">
        <v>5</v>
      </c>
      <c r="K97" t="s">
        <v>5</v>
      </c>
      <c r="L97" s="2" t="str">
        <f>IFERROR(DATE(LEFT(K97,2)+2000,MID(K97,3,2)*1,RIGHT(K97,2)*1),"")</f>
        <v/>
      </c>
    </row>
    <row r="98" spans="4:12" x14ac:dyDescent="0.2">
      <c r="D98">
        <v>19</v>
      </c>
      <c r="E98" t="s">
        <v>6</v>
      </c>
      <c r="F98" t="s">
        <v>19</v>
      </c>
      <c r="G98" t="str">
        <f>D98&amp;E98&amp;F98</f>
        <v>190715</v>
      </c>
      <c r="H98" s="2">
        <f>IFERROR(DATE(LEFT(G98,2)+2000,MID(G98,3,2)*1,RIGHT(G98,2)*1),"")</f>
        <v>43661</v>
      </c>
      <c r="J98" t="s">
        <v>5</v>
      </c>
      <c r="K98" t="s">
        <v>5</v>
      </c>
      <c r="L98" s="2" t="str">
        <f>IFERROR(DATE(LEFT(K98,2)+2000,MID(K98,3,2)*1,RIGHT(K98,2)*1),"")</f>
        <v/>
      </c>
    </row>
    <row r="99" spans="4:12" x14ac:dyDescent="0.2">
      <c r="D99">
        <v>19</v>
      </c>
      <c r="E99" t="s">
        <v>6</v>
      </c>
      <c r="F99" t="s">
        <v>19</v>
      </c>
      <c r="G99" t="str">
        <f>D99&amp;E99&amp;F99</f>
        <v>190715</v>
      </c>
      <c r="H99" s="2">
        <f>IFERROR(DATE(LEFT(G99,2)+2000,MID(G99,3,2)*1,RIGHT(G99,2)*1),"")</f>
        <v>43661</v>
      </c>
      <c r="J99" t="s">
        <v>5</v>
      </c>
      <c r="K99" t="s">
        <v>5</v>
      </c>
      <c r="L99" s="2" t="str">
        <f>IFERROR(DATE(LEFT(K99,2)+2000,MID(K99,3,2)*1,RIGHT(K99,2)*1),"")</f>
        <v/>
      </c>
    </row>
    <row r="100" spans="4:12" x14ac:dyDescent="0.2">
      <c r="D100">
        <v>19</v>
      </c>
      <c r="E100" t="s">
        <v>6</v>
      </c>
      <c r="F100" t="s">
        <v>19</v>
      </c>
      <c r="G100" t="str">
        <f>D100&amp;E100&amp;F100</f>
        <v>190715</v>
      </c>
      <c r="H100" s="2">
        <f>IFERROR(DATE(LEFT(G100,2)+2000,MID(G100,3,2)*1,RIGHT(G100,2)*1),"")</f>
        <v>43661</v>
      </c>
      <c r="J100" t="s">
        <v>5</v>
      </c>
      <c r="K100" t="s">
        <v>5</v>
      </c>
      <c r="L100" s="2" t="str">
        <f>IFERROR(DATE(LEFT(K100,2)+2000,MID(K100,3,2)*1,RIGHT(K100,2)*1),"")</f>
        <v/>
      </c>
    </row>
    <row r="101" spans="4:12" x14ac:dyDescent="0.2">
      <c r="D101">
        <v>19</v>
      </c>
      <c r="E101" t="s">
        <v>6</v>
      </c>
      <c r="F101" t="s">
        <v>19</v>
      </c>
      <c r="G101" t="str">
        <f>D101&amp;E101&amp;F101</f>
        <v>190715</v>
      </c>
      <c r="H101" s="2">
        <f>IFERROR(DATE(LEFT(G101,2)+2000,MID(G101,3,2)*1,RIGHT(G101,2)*1),"")</f>
        <v>43661</v>
      </c>
      <c r="J101" t="s">
        <v>5</v>
      </c>
      <c r="K101" t="s">
        <v>5</v>
      </c>
      <c r="L101" s="2" t="str">
        <f>IFERROR(DATE(LEFT(K101,2)+2000,MID(K101,3,2)*1,RIGHT(K101,2)*1),"")</f>
        <v/>
      </c>
    </row>
    <row r="102" spans="4:12" x14ac:dyDescent="0.2">
      <c r="D102">
        <v>19</v>
      </c>
      <c r="E102" t="s">
        <v>6</v>
      </c>
      <c r="F102" t="s">
        <v>19</v>
      </c>
      <c r="G102" t="str">
        <f>D102&amp;E102&amp;F102</f>
        <v>190715</v>
      </c>
      <c r="H102" s="2">
        <f>IFERROR(DATE(LEFT(G102,2)+2000,MID(G102,3,2)*1,RIGHT(G102,2)*1),"")</f>
        <v>43661</v>
      </c>
      <c r="J102" t="s">
        <v>5</v>
      </c>
      <c r="K102" t="s">
        <v>5</v>
      </c>
      <c r="L102" s="2" t="str">
        <f>IFERROR(DATE(LEFT(K102,2)+2000,MID(K102,3,2)*1,RIGHT(K102,2)*1),"")</f>
        <v/>
      </c>
    </row>
    <row r="103" spans="4:12" x14ac:dyDescent="0.2">
      <c r="D103">
        <v>19</v>
      </c>
      <c r="E103" t="s">
        <v>6</v>
      </c>
      <c r="F103" t="s">
        <v>19</v>
      </c>
      <c r="G103" t="str">
        <f>D103&amp;E103&amp;F103</f>
        <v>190715</v>
      </c>
      <c r="H103" s="2">
        <f>IFERROR(DATE(LEFT(G103,2)+2000,MID(G103,3,2)*1,RIGHT(G103,2)*1),"")</f>
        <v>43661</v>
      </c>
      <c r="J103" t="s">
        <v>5</v>
      </c>
      <c r="K103" t="s">
        <v>5</v>
      </c>
      <c r="L103" s="2" t="str">
        <f>IFERROR(DATE(LEFT(K103,2)+2000,MID(K103,3,2)*1,RIGHT(K103,2)*1),"")</f>
        <v/>
      </c>
    </row>
    <row r="104" spans="4:12" x14ac:dyDescent="0.2">
      <c r="D104">
        <v>19</v>
      </c>
      <c r="E104" t="s">
        <v>6</v>
      </c>
      <c r="F104" t="s">
        <v>19</v>
      </c>
      <c r="G104" t="str">
        <f>D104&amp;E104&amp;F104</f>
        <v>190715</v>
      </c>
      <c r="H104" s="2">
        <f>IFERROR(DATE(LEFT(G104,2)+2000,MID(G104,3,2)*1,RIGHT(G104,2)*1),"")</f>
        <v>43661</v>
      </c>
      <c r="J104" t="s">
        <v>5</v>
      </c>
      <c r="K104" t="s">
        <v>5</v>
      </c>
      <c r="L104" s="2" t="str">
        <f>IFERROR(DATE(LEFT(K104,2)+2000,MID(K104,3,2)*1,RIGHT(K104,2)*1),"")</f>
        <v/>
      </c>
    </row>
    <row r="105" spans="4:12" x14ac:dyDescent="0.2">
      <c r="D105">
        <v>19</v>
      </c>
      <c r="E105" t="s">
        <v>6</v>
      </c>
      <c r="F105" t="s">
        <v>19</v>
      </c>
      <c r="G105" t="str">
        <f>D105&amp;E105&amp;F105</f>
        <v>190715</v>
      </c>
      <c r="H105" s="2">
        <f>IFERROR(DATE(LEFT(G105,2)+2000,MID(G105,3,2)*1,RIGHT(G105,2)*1),"")</f>
        <v>43661</v>
      </c>
      <c r="J105" t="s">
        <v>5</v>
      </c>
      <c r="K105" t="s">
        <v>5</v>
      </c>
      <c r="L105" s="2" t="str">
        <f>IFERROR(DATE(LEFT(K105,2)+2000,MID(K105,3,2)*1,RIGHT(K105,2)*1),"")</f>
        <v/>
      </c>
    </row>
    <row r="106" spans="4:12" x14ac:dyDescent="0.2">
      <c r="D106">
        <v>19</v>
      </c>
      <c r="E106" t="s">
        <v>6</v>
      </c>
      <c r="F106" t="s">
        <v>19</v>
      </c>
      <c r="G106" t="str">
        <f>D106&amp;E106&amp;F106</f>
        <v>190715</v>
      </c>
      <c r="H106" s="2">
        <f>IFERROR(DATE(LEFT(G106,2)+2000,MID(G106,3,2)*1,RIGHT(G106,2)*1),"")</f>
        <v>43661</v>
      </c>
      <c r="J106" t="s">
        <v>5</v>
      </c>
      <c r="K106" t="s">
        <v>5</v>
      </c>
      <c r="L106" s="2" t="str">
        <f>IFERROR(DATE(LEFT(K106,2)+2000,MID(K106,3,2)*1,RIGHT(K106,2)*1),"")</f>
        <v/>
      </c>
    </row>
    <row r="107" spans="4:12" x14ac:dyDescent="0.2">
      <c r="D107">
        <v>19</v>
      </c>
      <c r="E107" t="s">
        <v>6</v>
      </c>
      <c r="F107" t="s">
        <v>19</v>
      </c>
      <c r="G107" t="str">
        <f>D107&amp;E107&amp;F107</f>
        <v>190715</v>
      </c>
      <c r="H107" s="2">
        <f>IFERROR(DATE(LEFT(G107,2)+2000,MID(G107,3,2)*1,RIGHT(G107,2)*1),"")</f>
        <v>43661</v>
      </c>
      <c r="J107" t="s">
        <v>5</v>
      </c>
      <c r="K107" t="s">
        <v>5</v>
      </c>
      <c r="L107" s="2" t="str">
        <f>IFERROR(DATE(LEFT(K107,2)+2000,MID(K107,3,2)*1,RIGHT(K107,2)*1),"")</f>
        <v/>
      </c>
    </row>
    <row r="108" spans="4:12" x14ac:dyDescent="0.2">
      <c r="D108">
        <v>19</v>
      </c>
      <c r="E108" t="s">
        <v>6</v>
      </c>
      <c r="F108" t="s">
        <v>19</v>
      </c>
      <c r="G108" t="str">
        <f>D108&amp;E108&amp;F108</f>
        <v>190715</v>
      </c>
      <c r="H108" s="2">
        <f>IFERROR(DATE(LEFT(G108,2)+2000,MID(G108,3,2)*1,RIGHT(G108,2)*1),"")</f>
        <v>43661</v>
      </c>
      <c r="J108" t="s">
        <v>5</v>
      </c>
      <c r="K108" t="s">
        <v>5</v>
      </c>
      <c r="L108" s="2" t="str">
        <f>IFERROR(DATE(LEFT(K108,2)+2000,MID(K108,3,2)*1,RIGHT(K108,2)*1),"")</f>
        <v/>
      </c>
    </row>
    <row r="109" spans="4:12" x14ac:dyDescent="0.2">
      <c r="D109">
        <v>19</v>
      </c>
      <c r="E109" t="s">
        <v>6</v>
      </c>
      <c r="F109" t="s">
        <v>19</v>
      </c>
      <c r="G109" t="str">
        <f>D109&amp;E109&amp;F109</f>
        <v>190715</v>
      </c>
      <c r="H109" s="2">
        <f>IFERROR(DATE(LEFT(G109,2)+2000,MID(G109,3,2)*1,RIGHT(G109,2)*1),"")</f>
        <v>43661</v>
      </c>
      <c r="J109" t="s">
        <v>5</v>
      </c>
      <c r="K109" t="s">
        <v>5</v>
      </c>
      <c r="L109" s="2" t="str">
        <f>IFERROR(DATE(LEFT(K109,2)+2000,MID(K109,3,2)*1,RIGHT(K109,2)*1),"")</f>
        <v/>
      </c>
    </row>
    <row r="110" spans="4:12" x14ac:dyDescent="0.2">
      <c r="D110">
        <v>19</v>
      </c>
      <c r="E110" t="s">
        <v>6</v>
      </c>
      <c r="F110" t="s">
        <v>19</v>
      </c>
      <c r="G110" t="str">
        <f>D110&amp;E110&amp;F110</f>
        <v>190715</v>
      </c>
      <c r="H110" s="2">
        <f>IFERROR(DATE(LEFT(G110,2)+2000,MID(G110,3,2)*1,RIGHT(G110,2)*1),"")</f>
        <v>43661</v>
      </c>
      <c r="J110" t="s">
        <v>5</v>
      </c>
      <c r="K110" t="s">
        <v>5</v>
      </c>
      <c r="L110" s="2" t="str">
        <f>IFERROR(DATE(LEFT(K110,2)+2000,MID(K110,3,2)*1,RIGHT(K110,2)*1),"")</f>
        <v/>
      </c>
    </row>
    <row r="111" spans="4:12" x14ac:dyDescent="0.2">
      <c r="D111">
        <v>19</v>
      </c>
      <c r="E111" t="s">
        <v>6</v>
      </c>
      <c r="F111" t="s">
        <v>19</v>
      </c>
      <c r="G111" t="str">
        <f>D111&amp;E111&amp;F111</f>
        <v>190715</v>
      </c>
      <c r="H111" s="2">
        <f>IFERROR(DATE(LEFT(G111,2)+2000,MID(G111,3,2)*1,RIGHT(G111,2)*1),"")</f>
        <v>43661</v>
      </c>
      <c r="J111" t="s">
        <v>5</v>
      </c>
      <c r="K111" t="s">
        <v>5</v>
      </c>
      <c r="L111" s="2" t="str">
        <f>IFERROR(DATE(LEFT(K111,2)+2000,MID(K111,3,2)*1,RIGHT(K111,2)*1),"")</f>
        <v/>
      </c>
    </row>
    <row r="112" spans="4:12" x14ac:dyDescent="0.2">
      <c r="D112">
        <v>19</v>
      </c>
      <c r="E112" t="s">
        <v>6</v>
      </c>
      <c r="F112" t="s">
        <v>19</v>
      </c>
      <c r="G112" t="str">
        <f>D112&amp;E112&amp;F112</f>
        <v>190715</v>
      </c>
      <c r="H112" s="2">
        <f>IFERROR(DATE(LEFT(G112,2)+2000,MID(G112,3,2)*1,RIGHT(G112,2)*1),"")</f>
        <v>43661</v>
      </c>
      <c r="J112" t="s">
        <v>5</v>
      </c>
      <c r="K112" t="s">
        <v>5</v>
      </c>
      <c r="L112" s="2" t="str">
        <f>IFERROR(DATE(LEFT(K112,2)+2000,MID(K112,3,2)*1,RIGHT(K112,2)*1),"")</f>
        <v/>
      </c>
    </row>
    <row r="113" spans="4:12" x14ac:dyDescent="0.2">
      <c r="D113">
        <v>19</v>
      </c>
      <c r="E113" t="s">
        <v>6</v>
      </c>
      <c r="F113" t="s">
        <v>19</v>
      </c>
      <c r="G113" t="str">
        <f>D113&amp;E113&amp;F113</f>
        <v>190715</v>
      </c>
      <c r="H113" s="2">
        <f>IFERROR(DATE(LEFT(G113,2)+2000,MID(G113,3,2)*1,RIGHT(G113,2)*1),"")</f>
        <v>43661</v>
      </c>
      <c r="J113" t="s">
        <v>5</v>
      </c>
      <c r="K113" t="s">
        <v>5</v>
      </c>
      <c r="L113" s="2" t="str">
        <f>IFERROR(DATE(LEFT(K113,2)+2000,MID(K113,3,2)*1,RIGHT(K113,2)*1),"")</f>
        <v/>
      </c>
    </row>
    <row r="114" spans="4:12" x14ac:dyDescent="0.2">
      <c r="D114">
        <v>19</v>
      </c>
      <c r="E114" t="s">
        <v>6</v>
      </c>
      <c r="F114" t="s">
        <v>19</v>
      </c>
      <c r="G114" t="str">
        <f>D114&amp;E114&amp;F114</f>
        <v>190715</v>
      </c>
      <c r="H114" s="2">
        <f>IFERROR(DATE(LEFT(G114,2)+2000,MID(G114,3,2)*1,RIGHT(G114,2)*1),"")</f>
        <v>43661</v>
      </c>
      <c r="J114" t="s">
        <v>5</v>
      </c>
      <c r="K114" t="s">
        <v>5</v>
      </c>
      <c r="L114" s="2" t="str">
        <f>IFERROR(DATE(LEFT(K114,2)+2000,MID(K114,3,2)*1,RIGHT(K114,2)*1),"")</f>
        <v/>
      </c>
    </row>
    <row r="115" spans="4:12" x14ac:dyDescent="0.2">
      <c r="D115">
        <v>19</v>
      </c>
      <c r="E115" t="s">
        <v>6</v>
      </c>
      <c r="F115" t="s">
        <v>19</v>
      </c>
      <c r="G115" t="str">
        <f>D115&amp;E115&amp;F115</f>
        <v>190715</v>
      </c>
      <c r="H115" s="2">
        <f>IFERROR(DATE(LEFT(G115,2)+2000,MID(G115,3,2)*1,RIGHT(G115,2)*1),"")</f>
        <v>43661</v>
      </c>
      <c r="J115" t="s">
        <v>5</v>
      </c>
      <c r="K115" t="s">
        <v>5</v>
      </c>
      <c r="L115" s="2" t="str">
        <f>IFERROR(DATE(LEFT(K115,2)+2000,MID(K115,3,2)*1,RIGHT(K115,2)*1),"")</f>
        <v/>
      </c>
    </row>
    <row r="116" spans="4:12" x14ac:dyDescent="0.2">
      <c r="D116">
        <v>19</v>
      </c>
      <c r="E116" t="s">
        <v>6</v>
      </c>
      <c r="F116" t="s">
        <v>19</v>
      </c>
      <c r="G116" t="str">
        <f>D116&amp;E116&amp;F116</f>
        <v>190715</v>
      </c>
      <c r="H116" s="2">
        <f>IFERROR(DATE(LEFT(G116,2)+2000,MID(G116,3,2)*1,RIGHT(G116,2)*1),"")</f>
        <v>43661</v>
      </c>
      <c r="J116" t="s">
        <v>5</v>
      </c>
      <c r="K116" t="s">
        <v>5</v>
      </c>
      <c r="L116" s="2" t="str">
        <f>IFERROR(DATE(LEFT(K116,2)+2000,MID(K116,3,2)*1,RIGHT(K116,2)*1),"")</f>
        <v/>
      </c>
    </row>
    <row r="117" spans="4:12" x14ac:dyDescent="0.2">
      <c r="D117">
        <v>19</v>
      </c>
      <c r="E117" t="s">
        <v>6</v>
      </c>
      <c r="F117" t="s">
        <v>19</v>
      </c>
      <c r="G117" t="str">
        <f>D117&amp;E117&amp;F117</f>
        <v>190715</v>
      </c>
      <c r="H117" s="2">
        <f>IFERROR(DATE(LEFT(G117,2)+2000,MID(G117,3,2)*1,RIGHT(G117,2)*1),"")</f>
        <v>43661</v>
      </c>
      <c r="J117" t="s">
        <v>5</v>
      </c>
      <c r="K117" t="s">
        <v>5</v>
      </c>
      <c r="L117" s="2" t="str">
        <f>IFERROR(DATE(LEFT(K117,2)+2000,MID(K117,3,2)*1,RIGHT(K117,2)*1),"")</f>
        <v/>
      </c>
    </row>
    <row r="118" spans="4:12" x14ac:dyDescent="0.2">
      <c r="D118">
        <v>19</v>
      </c>
      <c r="E118" t="s">
        <v>6</v>
      </c>
      <c r="F118" t="s">
        <v>19</v>
      </c>
      <c r="G118" t="str">
        <f>D118&amp;E118&amp;F118</f>
        <v>190715</v>
      </c>
      <c r="H118" s="2">
        <f>IFERROR(DATE(LEFT(G118,2)+2000,MID(G118,3,2)*1,RIGHT(G118,2)*1),"")</f>
        <v>43661</v>
      </c>
      <c r="J118" t="s">
        <v>5</v>
      </c>
      <c r="K118" t="s">
        <v>5</v>
      </c>
      <c r="L118" s="2" t="str">
        <f>IFERROR(DATE(LEFT(K118,2)+2000,MID(K118,3,2)*1,RIGHT(K118,2)*1),"")</f>
        <v/>
      </c>
    </row>
    <row r="119" spans="4:12" x14ac:dyDescent="0.2">
      <c r="D119">
        <v>19</v>
      </c>
      <c r="E119" t="s">
        <v>6</v>
      </c>
      <c r="F119" t="s">
        <v>19</v>
      </c>
      <c r="G119" t="str">
        <f>D119&amp;E119&amp;F119</f>
        <v>190715</v>
      </c>
      <c r="H119" s="2">
        <f>IFERROR(DATE(LEFT(G119,2)+2000,MID(G119,3,2)*1,RIGHT(G119,2)*1),"")</f>
        <v>43661</v>
      </c>
      <c r="J119" t="s">
        <v>5</v>
      </c>
      <c r="K119" t="s">
        <v>5</v>
      </c>
      <c r="L119" s="2" t="str">
        <f>IFERROR(DATE(LEFT(K119,2)+2000,MID(K119,3,2)*1,RIGHT(K119,2)*1),"")</f>
        <v/>
      </c>
    </row>
    <row r="120" spans="4:12" x14ac:dyDescent="0.2">
      <c r="D120">
        <v>19</v>
      </c>
      <c r="E120" t="s">
        <v>6</v>
      </c>
      <c r="F120" t="s">
        <v>19</v>
      </c>
      <c r="G120" t="str">
        <f>D120&amp;E120&amp;F120</f>
        <v>190715</v>
      </c>
      <c r="H120" s="2">
        <f>IFERROR(DATE(LEFT(G120,2)+2000,MID(G120,3,2)*1,RIGHT(G120,2)*1),"")</f>
        <v>43661</v>
      </c>
      <c r="J120" t="s">
        <v>5</v>
      </c>
      <c r="K120" t="s">
        <v>5</v>
      </c>
      <c r="L120" s="2" t="str">
        <f>IFERROR(DATE(LEFT(K120,2)+2000,MID(K120,3,2)*1,RIGHT(K120,2)*1),"")</f>
        <v/>
      </c>
    </row>
    <row r="121" spans="4:12" x14ac:dyDescent="0.2">
      <c r="D121">
        <v>19</v>
      </c>
      <c r="E121" t="s">
        <v>6</v>
      </c>
      <c r="F121" t="s">
        <v>19</v>
      </c>
      <c r="G121" t="str">
        <f>D121&amp;E121&amp;F121</f>
        <v>190715</v>
      </c>
      <c r="H121" s="2">
        <f>IFERROR(DATE(LEFT(G121,2)+2000,MID(G121,3,2)*1,RIGHT(G121,2)*1),"")</f>
        <v>43661</v>
      </c>
      <c r="J121" t="s">
        <v>5</v>
      </c>
      <c r="K121" t="s">
        <v>5</v>
      </c>
      <c r="L121" s="2" t="str">
        <f>IFERROR(DATE(LEFT(K121,2)+2000,MID(K121,3,2)*1,RIGHT(K121,2)*1),"")</f>
        <v/>
      </c>
    </row>
    <row r="122" spans="4:12" x14ac:dyDescent="0.2">
      <c r="D122">
        <v>19</v>
      </c>
      <c r="E122" t="s">
        <v>6</v>
      </c>
      <c r="F122" t="s">
        <v>19</v>
      </c>
      <c r="G122" t="str">
        <f>D122&amp;E122&amp;F122</f>
        <v>190715</v>
      </c>
      <c r="H122" s="2">
        <f>IFERROR(DATE(LEFT(G122,2)+2000,MID(G122,3,2)*1,RIGHT(G122,2)*1),"")</f>
        <v>43661</v>
      </c>
      <c r="J122" t="s">
        <v>5</v>
      </c>
      <c r="K122" t="s">
        <v>5</v>
      </c>
      <c r="L122" s="2" t="str">
        <f>IFERROR(DATE(LEFT(K122,2)+2000,MID(K122,3,2)*1,RIGHT(K122,2)*1),"")</f>
        <v/>
      </c>
    </row>
    <row r="123" spans="4:12" x14ac:dyDescent="0.2">
      <c r="D123">
        <v>19</v>
      </c>
      <c r="E123" t="s">
        <v>6</v>
      </c>
      <c r="F123" t="s">
        <v>19</v>
      </c>
      <c r="G123" t="str">
        <f>D123&amp;E123&amp;F123</f>
        <v>190715</v>
      </c>
      <c r="H123" s="2">
        <f>IFERROR(DATE(LEFT(G123,2)+2000,MID(G123,3,2)*1,RIGHT(G123,2)*1),"")</f>
        <v>43661</v>
      </c>
      <c r="J123" t="s">
        <v>5</v>
      </c>
      <c r="K123" t="s">
        <v>5</v>
      </c>
      <c r="L123" s="2" t="str">
        <f>IFERROR(DATE(LEFT(K123,2)+2000,MID(K123,3,2)*1,RIGHT(K123,2)*1),"")</f>
        <v/>
      </c>
    </row>
    <row r="124" spans="4:12" x14ac:dyDescent="0.2">
      <c r="D124">
        <v>19</v>
      </c>
      <c r="E124" t="s">
        <v>6</v>
      </c>
      <c r="F124" t="s">
        <v>19</v>
      </c>
      <c r="G124" t="str">
        <f>D124&amp;E124&amp;F124</f>
        <v>190715</v>
      </c>
      <c r="H124" s="2">
        <f>IFERROR(DATE(LEFT(G124,2)+2000,MID(G124,3,2)*1,RIGHT(G124,2)*1),"")</f>
        <v>43661</v>
      </c>
      <c r="J124" t="s">
        <v>5</v>
      </c>
      <c r="K124" t="s">
        <v>5</v>
      </c>
      <c r="L124" s="2" t="str">
        <f>IFERROR(DATE(LEFT(K124,2)+2000,MID(K124,3,2)*1,RIGHT(K124,2)*1),"")</f>
        <v/>
      </c>
    </row>
    <row r="125" spans="4:12" x14ac:dyDescent="0.2">
      <c r="D125">
        <v>19</v>
      </c>
      <c r="E125" t="s">
        <v>6</v>
      </c>
      <c r="F125" t="s">
        <v>19</v>
      </c>
      <c r="G125" t="str">
        <f>D125&amp;E125&amp;F125</f>
        <v>190715</v>
      </c>
      <c r="H125" s="2">
        <f>IFERROR(DATE(LEFT(G125,2)+2000,MID(G125,3,2)*1,RIGHT(G125,2)*1),"")</f>
        <v>43661</v>
      </c>
      <c r="J125" t="s">
        <v>5</v>
      </c>
      <c r="K125" t="s">
        <v>5</v>
      </c>
      <c r="L125" s="2" t="str">
        <f>IFERROR(DATE(LEFT(K125,2)+2000,MID(K125,3,2)*1,RIGHT(K125,2)*1),"")</f>
        <v/>
      </c>
    </row>
    <row r="126" spans="4:12" x14ac:dyDescent="0.2">
      <c r="D126">
        <v>19</v>
      </c>
      <c r="E126" t="s">
        <v>6</v>
      </c>
      <c r="F126" t="s">
        <v>19</v>
      </c>
      <c r="G126" t="str">
        <f>D126&amp;E126&amp;F126</f>
        <v>190715</v>
      </c>
      <c r="H126" s="2">
        <f>IFERROR(DATE(LEFT(G126,2)+2000,MID(G126,3,2)*1,RIGHT(G126,2)*1),"")</f>
        <v>43661</v>
      </c>
      <c r="J126" t="s">
        <v>5</v>
      </c>
      <c r="K126" t="s">
        <v>5</v>
      </c>
      <c r="L126" s="2" t="str">
        <f>IFERROR(DATE(LEFT(K126,2)+2000,MID(K126,3,2)*1,RIGHT(K126,2)*1),"")</f>
        <v/>
      </c>
    </row>
    <row r="127" spans="4:12" x14ac:dyDescent="0.2">
      <c r="D127">
        <v>19</v>
      </c>
      <c r="E127" t="s">
        <v>6</v>
      </c>
      <c r="F127" t="s">
        <v>19</v>
      </c>
      <c r="G127" t="str">
        <f>D127&amp;E127&amp;F127</f>
        <v>190715</v>
      </c>
      <c r="H127" s="2">
        <f>IFERROR(DATE(LEFT(G127,2)+2000,MID(G127,3,2)*1,RIGHT(G127,2)*1),"")</f>
        <v>43661</v>
      </c>
      <c r="J127" t="s">
        <v>5</v>
      </c>
      <c r="K127" t="s">
        <v>5</v>
      </c>
      <c r="L127" s="2" t="str">
        <f>IFERROR(DATE(LEFT(K127,2)+2000,MID(K127,3,2)*1,RIGHT(K127,2)*1),"")</f>
        <v/>
      </c>
    </row>
    <row r="128" spans="4:12" x14ac:dyDescent="0.2">
      <c r="D128">
        <v>19</v>
      </c>
      <c r="E128" t="s">
        <v>6</v>
      </c>
      <c r="F128" t="s">
        <v>19</v>
      </c>
      <c r="G128" t="str">
        <f>D128&amp;E128&amp;F128</f>
        <v>190715</v>
      </c>
      <c r="H128" s="2">
        <f>IFERROR(DATE(LEFT(G128,2)+2000,MID(G128,3,2)*1,RIGHT(G128,2)*1),"")</f>
        <v>43661</v>
      </c>
      <c r="J128" t="s">
        <v>5</v>
      </c>
      <c r="K128" t="s">
        <v>5</v>
      </c>
      <c r="L128" s="2" t="str">
        <f>IFERROR(DATE(LEFT(K128,2)+2000,MID(K128,3,2)*1,RIGHT(K128,2)*1),"")</f>
        <v/>
      </c>
    </row>
    <row r="129" spans="4:12" x14ac:dyDescent="0.2">
      <c r="D129">
        <v>19</v>
      </c>
      <c r="E129" t="s">
        <v>6</v>
      </c>
      <c r="F129" t="s">
        <v>19</v>
      </c>
      <c r="G129" t="str">
        <f>D129&amp;E129&amp;F129</f>
        <v>190715</v>
      </c>
      <c r="H129" s="2">
        <f>IFERROR(DATE(LEFT(G129,2)+2000,MID(G129,3,2)*1,RIGHT(G129,2)*1),"")</f>
        <v>43661</v>
      </c>
      <c r="J129" t="s">
        <v>5</v>
      </c>
      <c r="K129" t="s">
        <v>5</v>
      </c>
      <c r="L129" s="2" t="str">
        <f>IFERROR(DATE(LEFT(K129,2)+2000,MID(K129,3,2)*1,RIGHT(K129,2)*1),"")</f>
        <v/>
      </c>
    </row>
    <row r="130" spans="4:12" x14ac:dyDescent="0.2">
      <c r="D130">
        <v>19</v>
      </c>
      <c r="E130" t="s">
        <v>6</v>
      </c>
      <c r="F130" t="s">
        <v>19</v>
      </c>
      <c r="G130" t="str">
        <f>D130&amp;E130&amp;F130</f>
        <v>190715</v>
      </c>
      <c r="H130" s="2">
        <f>IFERROR(DATE(LEFT(G130,2)+2000,MID(G130,3,2)*1,RIGHT(G130,2)*1),"")</f>
        <v>43661</v>
      </c>
      <c r="J130" t="s">
        <v>5</v>
      </c>
      <c r="K130" t="s">
        <v>5</v>
      </c>
      <c r="L130" s="2" t="str">
        <f>IFERROR(DATE(LEFT(K130,2)+2000,MID(K130,3,2)*1,RIGHT(K130,2)*1),"")</f>
        <v/>
      </c>
    </row>
    <row r="131" spans="4:12" x14ac:dyDescent="0.2">
      <c r="D131">
        <v>19</v>
      </c>
      <c r="E131" t="s">
        <v>6</v>
      </c>
      <c r="F131" t="s">
        <v>19</v>
      </c>
      <c r="G131" t="str">
        <f>D131&amp;E131&amp;F131</f>
        <v>190715</v>
      </c>
      <c r="H131" s="2">
        <f>IFERROR(DATE(LEFT(G131,2)+2000,MID(G131,3,2)*1,RIGHT(G131,2)*1),"")</f>
        <v>43661</v>
      </c>
      <c r="J131" t="s">
        <v>5</v>
      </c>
      <c r="K131" t="s">
        <v>5</v>
      </c>
      <c r="L131" s="2" t="str">
        <f>IFERROR(DATE(LEFT(K131,2)+2000,MID(K131,3,2)*1,RIGHT(K131,2)*1),"")</f>
        <v/>
      </c>
    </row>
    <row r="132" spans="4:12" x14ac:dyDescent="0.2">
      <c r="D132">
        <v>19</v>
      </c>
      <c r="E132" t="s">
        <v>6</v>
      </c>
      <c r="F132" t="s">
        <v>19</v>
      </c>
      <c r="G132" t="str">
        <f>D132&amp;E132&amp;F132</f>
        <v>190715</v>
      </c>
      <c r="H132" s="2">
        <f>IFERROR(DATE(LEFT(G132,2)+2000,MID(G132,3,2)*1,RIGHT(G132,2)*1),"")</f>
        <v>43661</v>
      </c>
      <c r="J132" t="s">
        <v>5</v>
      </c>
      <c r="K132" t="s">
        <v>5</v>
      </c>
      <c r="L132" s="2" t="str">
        <f>IFERROR(DATE(LEFT(K132,2)+2000,MID(K132,3,2)*1,RIGHT(K132,2)*1),"")</f>
        <v/>
      </c>
    </row>
    <row r="133" spans="4:12" x14ac:dyDescent="0.2">
      <c r="D133">
        <v>19</v>
      </c>
      <c r="E133" t="s">
        <v>6</v>
      </c>
      <c r="F133" t="s">
        <v>19</v>
      </c>
      <c r="G133" t="str">
        <f>D133&amp;E133&amp;F133</f>
        <v>190715</v>
      </c>
      <c r="H133" s="2">
        <f>IFERROR(DATE(LEFT(G133,2)+2000,MID(G133,3,2)*1,RIGHT(G133,2)*1),"")</f>
        <v>43661</v>
      </c>
      <c r="J133" t="s">
        <v>5</v>
      </c>
      <c r="K133" t="s">
        <v>5</v>
      </c>
      <c r="L133" s="2" t="str">
        <f>IFERROR(DATE(LEFT(K133,2)+2000,MID(K133,3,2)*1,RIGHT(K133,2)*1),"")</f>
        <v/>
      </c>
    </row>
    <row r="134" spans="4:12" x14ac:dyDescent="0.2">
      <c r="D134">
        <v>19</v>
      </c>
      <c r="E134" t="s">
        <v>6</v>
      </c>
      <c r="F134" t="s">
        <v>19</v>
      </c>
      <c r="G134" t="str">
        <f>D134&amp;E134&amp;F134</f>
        <v>190715</v>
      </c>
      <c r="H134" s="2">
        <f>IFERROR(DATE(LEFT(G134,2)+2000,MID(G134,3,2)*1,RIGHT(G134,2)*1),"")</f>
        <v>43661</v>
      </c>
      <c r="J134" t="s">
        <v>5</v>
      </c>
      <c r="K134" t="s">
        <v>5</v>
      </c>
      <c r="L134" s="2" t="str">
        <f>IFERROR(DATE(LEFT(K134,2)+2000,MID(K134,3,2)*1,RIGHT(K134,2)*1),"")</f>
        <v/>
      </c>
    </row>
    <row r="135" spans="4:12" x14ac:dyDescent="0.2">
      <c r="D135">
        <v>19</v>
      </c>
      <c r="E135" t="s">
        <v>6</v>
      </c>
      <c r="F135" t="s">
        <v>19</v>
      </c>
      <c r="G135" t="str">
        <f>D135&amp;E135&amp;F135</f>
        <v>190715</v>
      </c>
      <c r="H135" s="2">
        <f>IFERROR(DATE(LEFT(G135,2)+2000,MID(G135,3,2)*1,RIGHT(G135,2)*1),"")</f>
        <v>43661</v>
      </c>
      <c r="J135" t="s">
        <v>5</v>
      </c>
      <c r="K135" t="s">
        <v>5</v>
      </c>
      <c r="L135" s="2" t="str">
        <f>IFERROR(DATE(LEFT(K135,2)+2000,MID(K135,3,2)*1,RIGHT(K135,2)*1),"")</f>
        <v/>
      </c>
    </row>
    <row r="136" spans="4:12" x14ac:dyDescent="0.2">
      <c r="D136">
        <v>19</v>
      </c>
      <c r="E136" t="s">
        <v>6</v>
      </c>
      <c r="F136" t="s">
        <v>19</v>
      </c>
      <c r="G136" t="str">
        <f>D136&amp;E136&amp;F136</f>
        <v>190715</v>
      </c>
      <c r="H136" s="2">
        <f>IFERROR(DATE(LEFT(G136,2)+2000,MID(G136,3,2)*1,RIGHT(G136,2)*1),"")</f>
        <v>43661</v>
      </c>
      <c r="J136" t="s">
        <v>5</v>
      </c>
      <c r="K136" t="s">
        <v>5</v>
      </c>
      <c r="L136" s="2" t="str">
        <f>IFERROR(DATE(LEFT(K136,2)+2000,MID(K136,3,2)*1,RIGHT(K136,2)*1),"")</f>
        <v/>
      </c>
    </row>
    <row r="137" spans="4:12" x14ac:dyDescent="0.2">
      <c r="D137">
        <v>19</v>
      </c>
      <c r="E137" t="s">
        <v>6</v>
      </c>
      <c r="F137" t="s">
        <v>19</v>
      </c>
      <c r="G137" t="str">
        <f>D137&amp;E137&amp;F137</f>
        <v>190715</v>
      </c>
      <c r="H137" s="2">
        <f>IFERROR(DATE(LEFT(G137,2)+2000,MID(G137,3,2)*1,RIGHT(G137,2)*1),"")</f>
        <v>43661</v>
      </c>
      <c r="J137" t="s">
        <v>5</v>
      </c>
      <c r="K137" t="s">
        <v>5</v>
      </c>
      <c r="L137" s="2" t="str">
        <f>IFERROR(DATE(LEFT(K137,2)+2000,MID(K137,3,2)*1,RIGHT(K137,2)*1),"")</f>
        <v/>
      </c>
    </row>
    <row r="138" spans="4:12" x14ac:dyDescent="0.2">
      <c r="D138">
        <v>19</v>
      </c>
      <c r="E138" t="s">
        <v>6</v>
      </c>
      <c r="F138" t="s">
        <v>19</v>
      </c>
      <c r="G138" t="str">
        <f>D138&amp;E138&amp;F138</f>
        <v>190715</v>
      </c>
      <c r="H138" s="2">
        <f>IFERROR(DATE(LEFT(G138,2)+2000,MID(G138,3,2)*1,RIGHT(G138,2)*1),"")</f>
        <v>43661</v>
      </c>
      <c r="J138" t="s">
        <v>5</v>
      </c>
      <c r="K138" t="s">
        <v>5</v>
      </c>
      <c r="L138" s="2" t="str">
        <f>IFERROR(DATE(LEFT(K138,2)+2000,MID(K138,3,2)*1,RIGHT(K138,2)*1),"")</f>
        <v/>
      </c>
    </row>
    <row r="139" spans="4:12" x14ac:dyDescent="0.2">
      <c r="D139">
        <v>19</v>
      </c>
      <c r="E139" t="s">
        <v>6</v>
      </c>
      <c r="F139" t="s">
        <v>19</v>
      </c>
      <c r="G139" t="str">
        <f>D139&amp;E139&amp;F139</f>
        <v>190715</v>
      </c>
      <c r="H139" s="2">
        <f>IFERROR(DATE(LEFT(G139,2)+2000,MID(G139,3,2)*1,RIGHT(G139,2)*1),"")</f>
        <v>43661</v>
      </c>
      <c r="J139" t="s">
        <v>5</v>
      </c>
      <c r="K139" t="s">
        <v>5</v>
      </c>
      <c r="L139" s="2" t="str">
        <f>IFERROR(DATE(LEFT(K139,2)+2000,MID(K139,3,2)*1,RIGHT(K139,2)*1),"")</f>
        <v/>
      </c>
    </row>
    <row r="140" spans="4:12" x14ac:dyDescent="0.2">
      <c r="D140">
        <v>19</v>
      </c>
      <c r="E140" t="s">
        <v>6</v>
      </c>
      <c r="F140" t="s">
        <v>19</v>
      </c>
      <c r="G140" t="str">
        <f>D140&amp;E140&amp;F140</f>
        <v>190715</v>
      </c>
      <c r="H140" s="2">
        <f>IFERROR(DATE(LEFT(G140,2)+2000,MID(G140,3,2)*1,RIGHT(G140,2)*1),"")</f>
        <v>43661</v>
      </c>
      <c r="J140" t="s">
        <v>5</v>
      </c>
      <c r="K140" t="s">
        <v>5</v>
      </c>
      <c r="L140" s="2" t="str">
        <f>IFERROR(DATE(LEFT(K140,2)+2000,MID(K140,3,2)*1,RIGHT(K140,2)*1),"")</f>
        <v/>
      </c>
    </row>
    <row r="141" spans="4:12" x14ac:dyDescent="0.2">
      <c r="D141">
        <v>19</v>
      </c>
      <c r="E141" t="s">
        <v>6</v>
      </c>
      <c r="F141" t="s">
        <v>19</v>
      </c>
      <c r="G141" t="str">
        <f>D141&amp;E141&amp;F141</f>
        <v>190715</v>
      </c>
      <c r="H141" s="2">
        <f>IFERROR(DATE(LEFT(G141,2)+2000,MID(G141,3,2)*1,RIGHT(G141,2)*1),"")</f>
        <v>43661</v>
      </c>
      <c r="J141" t="s">
        <v>5</v>
      </c>
      <c r="K141" t="s">
        <v>5</v>
      </c>
      <c r="L141" s="2" t="str">
        <f>IFERROR(DATE(LEFT(K141,2)+2000,MID(K141,3,2)*1,RIGHT(K141,2)*1),"")</f>
        <v/>
      </c>
    </row>
    <row r="142" spans="4:12" x14ac:dyDescent="0.2">
      <c r="D142">
        <v>19</v>
      </c>
      <c r="E142" t="s">
        <v>6</v>
      </c>
      <c r="F142" t="s">
        <v>19</v>
      </c>
      <c r="G142" t="str">
        <f>D142&amp;E142&amp;F142</f>
        <v>190715</v>
      </c>
      <c r="H142" s="2">
        <f>IFERROR(DATE(LEFT(G142,2)+2000,MID(G142,3,2)*1,RIGHT(G142,2)*1),"")</f>
        <v>43661</v>
      </c>
      <c r="J142" t="s">
        <v>5</v>
      </c>
      <c r="K142" t="s">
        <v>5</v>
      </c>
      <c r="L142" s="2" t="str">
        <f>IFERROR(DATE(LEFT(K142,2)+2000,MID(K142,3,2)*1,RIGHT(K142,2)*1),"")</f>
        <v/>
      </c>
    </row>
    <row r="143" spans="4:12" x14ac:dyDescent="0.2">
      <c r="D143">
        <v>19</v>
      </c>
      <c r="E143" t="s">
        <v>6</v>
      </c>
      <c r="F143" t="s">
        <v>19</v>
      </c>
      <c r="G143" t="str">
        <f>D143&amp;E143&amp;F143</f>
        <v>190715</v>
      </c>
      <c r="H143" s="2">
        <f>IFERROR(DATE(LEFT(G143,2)+2000,MID(G143,3,2)*1,RIGHT(G143,2)*1),"")</f>
        <v>43661</v>
      </c>
      <c r="J143" t="s">
        <v>5</v>
      </c>
      <c r="K143" t="s">
        <v>5</v>
      </c>
      <c r="L143" s="2" t="str">
        <f>IFERROR(DATE(LEFT(K143,2)+2000,MID(K143,3,2)*1,RIGHT(K143,2)*1),"")</f>
        <v/>
      </c>
    </row>
    <row r="144" spans="4:12" ht="15" customHeight="1" x14ac:dyDescent="0.2">
      <c r="D144">
        <v>19</v>
      </c>
      <c r="E144" t="s">
        <v>6</v>
      </c>
      <c r="F144" t="s">
        <v>19</v>
      </c>
      <c r="G144" t="str">
        <f>D144&amp;E144&amp;F144</f>
        <v>190715</v>
      </c>
      <c r="H144" s="2">
        <f>IFERROR(DATE(LEFT(G144,2)+2000,MID(G144,3,2)*1,RIGHT(G144,2)*1),"")</f>
        <v>43661</v>
      </c>
      <c r="J144" t="s">
        <v>5</v>
      </c>
      <c r="K144" t="s">
        <v>5</v>
      </c>
      <c r="L144" s="2" t="str">
        <f>IFERROR(DATE(LEFT(K144,2)+2000,MID(K144,3,2)*1,RIGHT(K144,2)*1),"")</f>
        <v/>
      </c>
    </row>
    <row r="145" spans="4:12" x14ac:dyDescent="0.2">
      <c r="D145">
        <v>19</v>
      </c>
      <c r="E145" t="s">
        <v>6</v>
      </c>
      <c r="F145" t="s">
        <v>19</v>
      </c>
      <c r="G145" t="str">
        <f>D145&amp;E145&amp;F145</f>
        <v>190715</v>
      </c>
      <c r="H145" s="2">
        <f>IFERROR(DATE(LEFT(G145,2)+2000,MID(G145,3,2)*1,RIGHT(G145,2)*1),"")</f>
        <v>43661</v>
      </c>
      <c r="J145" t="s">
        <v>5</v>
      </c>
      <c r="K145" t="s">
        <v>5</v>
      </c>
      <c r="L145" s="2" t="str">
        <f>IFERROR(DATE(LEFT(K145,2)+2000,MID(K145,3,2)*1,RIGHT(K145,2)*1),"")</f>
        <v/>
      </c>
    </row>
    <row r="146" spans="4:12" x14ac:dyDescent="0.2">
      <c r="D146">
        <v>19</v>
      </c>
      <c r="E146" t="s">
        <v>6</v>
      </c>
      <c r="F146" t="s">
        <v>19</v>
      </c>
      <c r="G146" t="str">
        <f>D146&amp;E146&amp;F146</f>
        <v>190715</v>
      </c>
      <c r="H146" s="2">
        <f>IFERROR(DATE(LEFT(G146,2)+2000,MID(G146,3,2)*1,RIGHT(G146,2)*1),"")</f>
        <v>43661</v>
      </c>
      <c r="J146" t="s">
        <v>5</v>
      </c>
      <c r="K146" t="s">
        <v>5</v>
      </c>
      <c r="L146" s="2" t="str">
        <f>IFERROR(DATE(LEFT(K146,2)+2000,MID(K146,3,2)*1,RIGHT(K146,2)*1),"")</f>
        <v/>
      </c>
    </row>
    <row r="147" spans="4:12" x14ac:dyDescent="0.2">
      <c r="D147">
        <v>19</v>
      </c>
      <c r="E147" t="s">
        <v>6</v>
      </c>
      <c r="F147" t="s">
        <v>19</v>
      </c>
      <c r="G147" t="str">
        <f>D147&amp;E147&amp;F147</f>
        <v>190715</v>
      </c>
      <c r="H147" s="2">
        <f>IFERROR(DATE(LEFT(G147,2)+2000,MID(G147,3,2)*1,RIGHT(G147,2)*1),"")</f>
        <v>43661</v>
      </c>
      <c r="J147" t="s">
        <v>5</v>
      </c>
      <c r="K147" t="s">
        <v>5</v>
      </c>
      <c r="L147" s="2" t="str">
        <f>IFERROR(DATE(LEFT(K147,2)+2000,MID(K147,3,2)*1,RIGHT(K147,2)*1),"")</f>
        <v/>
      </c>
    </row>
    <row r="148" spans="4:12" x14ac:dyDescent="0.2">
      <c r="D148">
        <v>19</v>
      </c>
      <c r="E148" t="s">
        <v>6</v>
      </c>
      <c r="F148" t="s">
        <v>19</v>
      </c>
      <c r="G148" t="str">
        <f>D148&amp;E148&amp;F148</f>
        <v>190715</v>
      </c>
      <c r="H148" s="2">
        <f>IFERROR(DATE(LEFT(G148,2)+2000,MID(G148,3,2)*1,RIGHT(G148,2)*1),"")</f>
        <v>43661</v>
      </c>
      <c r="J148" t="s">
        <v>5</v>
      </c>
      <c r="K148" t="s">
        <v>5</v>
      </c>
      <c r="L148" s="2" t="str">
        <f>IFERROR(DATE(LEFT(K148,2)+2000,MID(K148,3,2)*1,RIGHT(K148,2)*1),"")</f>
        <v/>
      </c>
    </row>
    <row r="149" spans="4:12" x14ac:dyDescent="0.2">
      <c r="D149">
        <v>19</v>
      </c>
      <c r="E149" t="s">
        <v>6</v>
      </c>
      <c r="F149" t="s">
        <v>19</v>
      </c>
      <c r="G149" t="str">
        <f>D149&amp;E149&amp;F149</f>
        <v>190715</v>
      </c>
      <c r="H149" s="2">
        <f>IFERROR(DATE(LEFT(G149,2)+2000,MID(G149,3,2)*1,RIGHT(G149,2)*1),"")</f>
        <v>43661</v>
      </c>
      <c r="J149" t="s">
        <v>5</v>
      </c>
      <c r="K149" t="s">
        <v>5</v>
      </c>
      <c r="L149" s="2" t="str">
        <f>IFERROR(DATE(LEFT(K149,2)+2000,MID(K149,3,2)*1,RIGHT(K149,2)*1),"")</f>
        <v/>
      </c>
    </row>
    <row r="150" spans="4:12" x14ac:dyDescent="0.2">
      <c r="D150">
        <v>19</v>
      </c>
      <c r="E150" t="s">
        <v>6</v>
      </c>
      <c r="F150" t="s">
        <v>19</v>
      </c>
      <c r="G150" t="str">
        <f>D150&amp;E150&amp;F150</f>
        <v>190715</v>
      </c>
      <c r="H150" s="2">
        <f>IFERROR(DATE(LEFT(G150,2)+2000,MID(G150,3,2)*1,RIGHT(G150,2)*1),"")</f>
        <v>43661</v>
      </c>
      <c r="J150" t="s">
        <v>5</v>
      </c>
      <c r="K150" t="s">
        <v>5</v>
      </c>
      <c r="L150" s="2" t="str">
        <f>IFERROR(DATE(LEFT(K150,2)+2000,MID(K150,3,2)*1,RIGHT(K150,2)*1),"")</f>
        <v/>
      </c>
    </row>
    <row r="151" spans="4:12" x14ac:dyDescent="0.2">
      <c r="D151">
        <v>19</v>
      </c>
      <c r="E151" t="s">
        <v>6</v>
      </c>
      <c r="F151" t="s">
        <v>19</v>
      </c>
      <c r="G151" t="str">
        <f>D151&amp;E151&amp;F151</f>
        <v>190715</v>
      </c>
      <c r="H151" s="2">
        <f>IFERROR(DATE(LEFT(G151,2)+2000,MID(G151,3,2)*1,RIGHT(G151,2)*1),"")</f>
        <v>43661</v>
      </c>
      <c r="J151" t="s">
        <v>5</v>
      </c>
      <c r="K151" t="s">
        <v>5</v>
      </c>
      <c r="L151" s="2" t="str">
        <f>IFERROR(DATE(LEFT(K151,2)+2000,MID(K151,3,2)*1,RIGHT(K151,2)*1),"")</f>
        <v/>
      </c>
    </row>
    <row r="152" spans="4:12" x14ac:dyDescent="0.2">
      <c r="D152">
        <v>19</v>
      </c>
      <c r="E152" t="s">
        <v>6</v>
      </c>
      <c r="F152" t="s">
        <v>19</v>
      </c>
      <c r="G152" t="str">
        <f>D152&amp;E152&amp;F152</f>
        <v>190715</v>
      </c>
      <c r="H152" s="2">
        <f>IFERROR(DATE(LEFT(G152,2)+2000,MID(G152,3,2)*1,RIGHT(G152,2)*1),"")</f>
        <v>43661</v>
      </c>
      <c r="J152" t="s">
        <v>5</v>
      </c>
      <c r="K152" t="s">
        <v>5</v>
      </c>
      <c r="L152" s="2" t="str">
        <f>IFERROR(DATE(LEFT(K152,2)+2000,MID(K152,3,2)*1,RIGHT(K152,2)*1),"")</f>
        <v/>
      </c>
    </row>
    <row r="153" spans="4:12" x14ac:dyDescent="0.2">
      <c r="D153">
        <v>19</v>
      </c>
      <c r="E153" t="s">
        <v>6</v>
      </c>
      <c r="F153" t="s">
        <v>19</v>
      </c>
      <c r="G153" t="str">
        <f>D153&amp;E153&amp;F153</f>
        <v>190715</v>
      </c>
      <c r="H153" s="2">
        <f>IFERROR(DATE(LEFT(G153,2)+2000,MID(G153,3,2)*1,RIGHT(G153,2)*1),"")</f>
        <v>43661</v>
      </c>
      <c r="J153" t="s">
        <v>5</v>
      </c>
      <c r="K153" t="s">
        <v>5</v>
      </c>
      <c r="L153" s="2" t="str">
        <f>IFERROR(DATE(LEFT(K153,2)+2000,MID(K153,3,2)*1,RIGHT(K153,2)*1),"")</f>
        <v/>
      </c>
    </row>
    <row r="154" spans="4:12" x14ac:dyDescent="0.2">
      <c r="D154">
        <v>19</v>
      </c>
      <c r="E154" t="s">
        <v>6</v>
      </c>
      <c r="F154" t="s">
        <v>19</v>
      </c>
      <c r="G154" t="str">
        <f>D154&amp;E154&amp;F154</f>
        <v>190715</v>
      </c>
      <c r="H154" s="2">
        <f>IFERROR(DATE(LEFT(G154,2)+2000,MID(G154,3,2)*1,RIGHT(G154,2)*1),"")</f>
        <v>43661</v>
      </c>
      <c r="J154" t="s">
        <v>5</v>
      </c>
      <c r="K154" t="s">
        <v>5</v>
      </c>
      <c r="L154" s="2" t="str">
        <f>IFERROR(DATE(LEFT(K154,2)+2000,MID(K154,3,2)*1,RIGHT(K154,2)*1),"")</f>
        <v/>
      </c>
    </row>
    <row r="155" spans="4:12" x14ac:dyDescent="0.2">
      <c r="D155">
        <v>19</v>
      </c>
      <c r="E155" t="s">
        <v>6</v>
      </c>
      <c r="F155" t="s">
        <v>19</v>
      </c>
      <c r="G155" t="str">
        <f>D155&amp;E155&amp;F155</f>
        <v>190715</v>
      </c>
      <c r="H155" s="2">
        <f>IFERROR(DATE(LEFT(G155,2)+2000,MID(G155,3,2)*1,RIGHT(G155,2)*1),"")</f>
        <v>43661</v>
      </c>
      <c r="J155" t="s">
        <v>5</v>
      </c>
      <c r="K155" t="s">
        <v>5</v>
      </c>
      <c r="L155" s="2" t="str">
        <f>IFERROR(DATE(LEFT(K155,2)+2000,MID(K155,3,2)*1,RIGHT(K155,2)*1),"")</f>
        <v/>
      </c>
    </row>
    <row r="156" spans="4:12" x14ac:dyDescent="0.2">
      <c r="D156">
        <v>19</v>
      </c>
      <c r="E156" t="s">
        <v>6</v>
      </c>
      <c r="F156" t="s">
        <v>19</v>
      </c>
      <c r="G156" t="str">
        <f>D156&amp;E156&amp;F156</f>
        <v>190715</v>
      </c>
      <c r="H156" s="2">
        <f>IFERROR(DATE(LEFT(G156,2)+2000,MID(G156,3,2)*1,RIGHT(G156,2)*1),"")</f>
        <v>43661</v>
      </c>
      <c r="J156" t="s">
        <v>5</v>
      </c>
      <c r="K156" t="s">
        <v>5</v>
      </c>
      <c r="L156" s="2" t="str">
        <f>IFERROR(DATE(LEFT(K156,2)+2000,MID(K156,3,2)*1,RIGHT(K156,2)*1),"")</f>
        <v/>
      </c>
    </row>
    <row r="157" spans="4:12" x14ac:dyDescent="0.2">
      <c r="D157">
        <v>19</v>
      </c>
      <c r="E157" t="s">
        <v>6</v>
      </c>
      <c r="F157" t="s">
        <v>19</v>
      </c>
      <c r="G157" t="str">
        <f>D157&amp;E157&amp;F157</f>
        <v>190715</v>
      </c>
      <c r="H157" s="2">
        <f>IFERROR(DATE(LEFT(G157,2)+2000,MID(G157,3,2)*1,RIGHT(G157,2)*1),"")</f>
        <v>43661</v>
      </c>
      <c r="J157" t="s">
        <v>5</v>
      </c>
      <c r="K157" t="s">
        <v>5</v>
      </c>
      <c r="L157" s="2" t="str">
        <f>IFERROR(DATE(LEFT(K157,2)+2000,MID(K157,3,2)*1,RIGHT(K157,2)*1),"")</f>
        <v/>
      </c>
    </row>
    <row r="158" spans="4:12" x14ac:dyDescent="0.2">
      <c r="D158">
        <v>19</v>
      </c>
      <c r="E158" t="s">
        <v>6</v>
      </c>
      <c r="F158" t="s">
        <v>19</v>
      </c>
      <c r="G158" t="str">
        <f>D158&amp;E158&amp;F158</f>
        <v>190715</v>
      </c>
      <c r="H158" s="2">
        <f>IFERROR(DATE(LEFT(G158,2)+2000,MID(G158,3,2)*1,RIGHT(G158,2)*1),"")</f>
        <v>43661</v>
      </c>
      <c r="J158" t="s">
        <v>5</v>
      </c>
      <c r="K158" t="s">
        <v>5</v>
      </c>
      <c r="L158" s="2" t="str">
        <f>IFERROR(DATE(LEFT(K158,2)+2000,MID(K158,3,2)*1,RIGHT(K158,2)*1),"")</f>
        <v/>
      </c>
    </row>
    <row r="159" spans="4:12" x14ac:dyDescent="0.2">
      <c r="D159">
        <v>19</v>
      </c>
      <c r="E159" t="s">
        <v>6</v>
      </c>
      <c r="F159" t="s">
        <v>19</v>
      </c>
      <c r="G159" t="str">
        <f>D159&amp;E159&amp;F159</f>
        <v>190715</v>
      </c>
      <c r="H159" s="2">
        <f>IFERROR(DATE(LEFT(G159,2)+2000,MID(G159,3,2)*1,RIGHT(G159,2)*1),"")</f>
        <v>43661</v>
      </c>
      <c r="J159" t="s">
        <v>5</v>
      </c>
      <c r="K159" t="s">
        <v>5</v>
      </c>
      <c r="L159" s="2" t="str">
        <f>IFERROR(DATE(LEFT(K159,2)+2000,MID(K159,3,2)*1,RIGHT(K159,2)*1),"")</f>
        <v/>
      </c>
    </row>
    <row r="160" spans="4:12" x14ac:dyDescent="0.2">
      <c r="D160">
        <v>19</v>
      </c>
      <c r="E160" t="s">
        <v>6</v>
      </c>
      <c r="F160" t="s">
        <v>19</v>
      </c>
      <c r="G160" t="str">
        <f>D160&amp;E160&amp;F160</f>
        <v>190715</v>
      </c>
      <c r="H160" s="2">
        <f>IFERROR(DATE(LEFT(G160,2)+2000,MID(G160,3,2)*1,RIGHT(G160,2)*1),"")</f>
        <v>43661</v>
      </c>
      <c r="J160" t="s">
        <v>5</v>
      </c>
      <c r="K160" t="s">
        <v>5</v>
      </c>
      <c r="L160" s="2" t="str">
        <f>IFERROR(DATE(LEFT(K160,2)+2000,MID(K160,3,2)*1,RIGHT(K160,2)*1),"")</f>
        <v/>
      </c>
    </row>
    <row r="161" spans="4:12" x14ac:dyDescent="0.2">
      <c r="D161">
        <v>19</v>
      </c>
      <c r="E161" t="s">
        <v>6</v>
      </c>
      <c r="F161" t="s">
        <v>19</v>
      </c>
      <c r="G161" t="str">
        <f>D161&amp;E161&amp;F161</f>
        <v>190715</v>
      </c>
      <c r="H161" s="2">
        <f>IFERROR(DATE(LEFT(G161,2)+2000,MID(G161,3,2)*1,RIGHT(G161,2)*1),"")</f>
        <v>43661</v>
      </c>
      <c r="J161" t="s">
        <v>5</v>
      </c>
      <c r="K161" t="s">
        <v>5</v>
      </c>
      <c r="L161" s="2" t="str">
        <f>IFERROR(DATE(LEFT(K161,2)+2000,MID(K161,3,2)*1,RIGHT(K161,2)*1),"")</f>
        <v/>
      </c>
    </row>
    <row r="162" spans="4:12" x14ac:dyDescent="0.2">
      <c r="D162">
        <v>19</v>
      </c>
      <c r="E162" t="s">
        <v>6</v>
      </c>
      <c r="F162" t="s">
        <v>19</v>
      </c>
      <c r="G162" t="str">
        <f>D162&amp;E162&amp;F162</f>
        <v>190715</v>
      </c>
      <c r="H162" s="2">
        <f>IFERROR(DATE(LEFT(G162,2)+2000,MID(G162,3,2)*1,RIGHT(G162,2)*1),"")</f>
        <v>43661</v>
      </c>
      <c r="J162" t="s">
        <v>5</v>
      </c>
      <c r="K162" t="s">
        <v>5</v>
      </c>
      <c r="L162" s="2" t="str">
        <f>IFERROR(DATE(LEFT(K162,2)+2000,MID(K162,3,2)*1,RIGHT(K162,2)*1),"")</f>
        <v/>
      </c>
    </row>
    <row r="163" spans="4:12" x14ac:dyDescent="0.2">
      <c r="D163">
        <v>19</v>
      </c>
      <c r="E163" t="s">
        <v>6</v>
      </c>
      <c r="F163" t="s">
        <v>19</v>
      </c>
      <c r="G163" t="str">
        <f>D163&amp;E163&amp;F163</f>
        <v>190715</v>
      </c>
      <c r="H163" s="2">
        <f>IFERROR(DATE(LEFT(G163,2)+2000,MID(G163,3,2)*1,RIGHT(G163,2)*1),"")</f>
        <v>43661</v>
      </c>
      <c r="J163" t="s">
        <v>5</v>
      </c>
      <c r="K163" t="s">
        <v>5</v>
      </c>
      <c r="L163" s="2" t="str">
        <f>IFERROR(DATE(LEFT(K163,2)+2000,MID(K163,3,2)*1,RIGHT(K163,2)*1),"")</f>
        <v/>
      </c>
    </row>
    <row r="164" spans="4:12" x14ac:dyDescent="0.2">
      <c r="D164">
        <v>19</v>
      </c>
      <c r="E164" t="s">
        <v>6</v>
      </c>
      <c r="F164" t="s">
        <v>19</v>
      </c>
      <c r="G164" t="str">
        <f>D164&amp;E164&amp;F164</f>
        <v>190715</v>
      </c>
      <c r="H164" s="2">
        <f>IFERROR(DATE(LEFT(G164,2)+2000,MID(G164,3,2)*1,RIGHT(G164,2)*1),"")</f>
        <v>43661</v>
      </c>
      <c r="J164" t="s">
        <v>5</v>
      </c>
      <c r="K164" t="s">
        <v>5</v>
      </c>
      <c r="L164" s="2" t="str">
        <f>IFERROR(DATE(LEFT(K164,2)+2000,MID(K164,3,2)*1,RIGHT(K164,2)*1),"")</f>
        <v/>
      </c>
    </row>
    <row r="165" spans="4:12" x14ac:dyDescent="0.2">
      <c r="D165">
        <v>19</v>
      </c>
      <c r="E165" t="s">
        <v>6</v>
      </c>
      <c r="F165" t="s">
        <v>19</v>
      </c>
      <c r="G165" t="str">
        <f>D165&amp;E165&amp;F165</f>
        <v>190715</v>
      </c>
      <c r="H165" s="2">
        <f>IFERROR(DATE(LEFT(G165,2)+2000,MID(G165,3,2)*1,RIGHT(G165,2)*1),"")</f>
        <v>43661</v>
      </c>
      <c r="J165" t="s">
        <v>5</v>
      </c>
      <c r="K165" t="s">
        <v>5</v>
      </c>
      <c r="L165" s="2" t="str">
        <f>IFERROR(DATE(LEFT(K165,2)+2000,MID(K165,3,2)*1,RIGHT(K165,2)*1),"")</f>
        <v/>
      </c>
    </row>
    <row r="166" spans="4:12" x14ac:dyDescent="0.2">
      <c r="D166">
        <v>19</v>
      </c>
      <c r="E166" t="s">
        <v>6</v>
      </c>
      <c r="F166" t="s">
        <v>19</v>
      </c>
      <c r="G166" t="str">
        <f>D166&amp;E166&amp;F166</f>
        <v>190715</v>
      </c>
      <c r="H166" s="2">
        <f>IFERROR(DATE(LEFT(G166,2)+2000,MID(G166,3,2)*1,RIGHT(G166,2)*1),"")</f>
        <v>43661</v>
      </c>
      <c r="J166" t="s">
        <v>5</v>
      </c>
      <c r="K166" t="s">
        <v>5</v>
      </c>
      <c r="L166" s="2" t="str">
        <f>IFERROR(DATE(LEFT(K166,2)+2000,MID(K166,3,2)*1,RIGHT(K166,2)*1),"")</f>
        <v/>
      </c>
    </row>
    <row r="167" spans="4:12" x14ac:dyDescent="0.2">
      <c r="D167">
        <v>19</v>
      </c>
      <c r="E167" t="s">
        <v>6</v>
      </c>
      <c r="F167" t="s">
        <v>19</v>
      </c>
      <c r="G167" t="str">
        <f>D167&amp;E167&amp;F167</f>
        <v>190715</v>
      </c>
      <c r="H167" s="2">
        <f>IFERROR(DATE(LEFT(G167,2)+2000,MID(G167,3,2)*1,RIGHT(G167,2)*1),"")</f>
        <v>43661</v>
      </c>
      <c r="J167" t="s">
        <v>5</v>
      </c>
      <c r="K167" t="s">
        <v>5</v>
      </c>
      <c r="L167" s="2" t="str">
        <f>IFERROR(DATE(LEFT(K167,2)+2000,MID(K167,3,2)*1,RIGHT(K167,2)*1),"")</f>
        <v/>
      </c>
    </row>
    <row r="168" spans="4:12" x14ac:dyDescent="0.2">
      <c r="D168">
        <v>19</v>
      </c>
      <c r="E168" t="s">
        <v>6</v>
      </c>
      <c r="F168" t="s">
        <v>19</v>
      </c>
      <c r="G168" t="str">
        <f>D168&amp;E168&amp;F168</f>
        <v>190715</v>
      </c>
      <c r="H168" s="2">
        <f>IFERROR(DATE(LEFT(G168,2)+2000,MID(G168,3,2)*1,RIGHT(G168,2)*1),"")</f>
        <v>43661</v>
      </c>
      <c r="J168" t="s">
        <v>5</v>
      </c>
      <c r="K168" t="s">
        <v>5</v>
      </c>
      <c r="L168" s="2" t="str">
        <f>IFERROR(DATE(LEFT(K168,2)+2000,MID(K168,3,2)*1,RIGHT(K168,2)*1),"")</f>
        <v/>
      </c>
    </row>
    <row r="169" spans="4:12" x14ac:dyDescent="0.2">
      <c r="D169">
        <v>19</v>
      </c>
      <c r="E169" t="s">
        <v>6</v>
      </c>
      <c r="F169" t="s">
        <v>19</v>
      </c>
      <c r="G169" t="str">
        <f>D169&amp;E169&amp;F169</f>
        <v>190715</v>
      </c>
      <c r="H169" s="2">
        <f>IFERROR(DATE(LEFT(G169,2)+2000,MID(G169,3,2)*1,RIGHT(G169,2)*1),"")</f>
        <v>43661</v>
      </c>
      <c r="J169" t="s">
        <v>5</v>
      </c>
      <c r="K169" t="s">
        <v>5</v>
      </c>
      <c r="L169" s="2" t="str">
        <f>IFERROR(DATE(LEFT(K169,2)+2000,MID(K169,3,2)*1,RIGHT(K169,2)*1),"")</f>
        <v/>
      </c>
    </row>
    <row r="170" spans="4:12" x14ac:dyDescent="0.2">
      <c r="D170">
        <v>19</v>
      </c>
      <c r="E170" t="s">
        <v>6</v>
      </c>
      <c r="F170" t="s">
        <v>19</v>
      </c>
      <c r="G170" t="str">
        <f>D170&amp;E170&amp;F170</f>
        <v>190715</v>
      </c>
      <c r="H170" s="2">
        <f>IFERROR(DATE(LEFT(G170,2)+2000,MID(G170,3,2)*1,RIGHT(G170,2)*1),"")</f>
        <v>43661</v>
      </c>
      <c r="J170" t="s">
        <v>5</v>
      </c>
      <c r="K170" t="s">
        <v>5</v>
      </c>
      <c r="L170" s="2" t="str">
        <f>IFERROR(DATE(LEFT(K170,2)+2000,MID(K170,3,2)*1,RIGHT(K170,2)*1),"")</f>
        <v/>
      </c>
    </row>
    <row r="171" spans="4:12" x14ac:dyDescent="0.2">
      <c r="D171">
        <v>19</v>
      </c>
      <c r="E171" t="s">
        <v>6</v>
      </c>
      <c r="F171" t="s">
        <v>19</v>
      </c>
      <c r="G171" t="str">
        <f>D171&amp;E171&amp;F171</f>
        <v>190715</v>
      </c>
      <c r="H171" s="2">
        <f>IFERROR(DATE(LEFT(G171,2)+2000,MID(G171,3,2)*1,RIGHT(G171,2)*1),"")</f>
        <v>43661</v>
      </c>
      <c r="J171" t="s">
        <v>5</v>
      </c>
      <c r="K171" t="s">
        <v>5</v>
      </c>
      <c r="L171" s="2" t="str">
        <f>IFERROR(DATE(LEFT(K171,2)+2000,MID(K171,3,2)*1,RIGHT(K171,2)*1),"")</f>
        <v/>
      </c>
    </row>
    <row r="172" spans="4:12" x14ac:dyDescent="0.2">
      <c r="D172">
        <v>19</v>
      </c>
      <c r="E172" t="s">
        <v>6</v>
      </c>
      <c r="F172" t="s">
        <v>19</v>
      </c>
      <c r="G172" t="str">
        <f>D172&amp;E172&amp;F172</f>
        <v>190715</v>
      </c>
      <c r="H172" s="2">
        <f>IFERROR(DATE(LEFT(G172,2)+2000,MID(G172,3,2)*1,RIGHT(G172,2)*1),"")</f>
        <v>43661</v>
      </c>
      <c r="J172" t="s">
        <v>5</v>
      </c>
      <c r="K172" t="s">
        <v>5</v>
      </c>
      <c r="L172" s="2" t="str">
        <f>IFERROR(DATE(LEFT(K172,2)+2000,MID(K172,3,2)*1,RIGHT(K172,2)*1),"")</f>
        <v/>
      </c>
    </row>
    <row r="173" spans="4:12" x14ac:dyDescent="0.2">
      <c r="D173">
        <v>19</v>
      </c>
      <c r="E173" t="s">
        <v>6</v>
      </c>
      <c r="F173" t="s">
        <v>19</v>
      </c>
      <c r="G173" t="str">
        <f>D173&amp;E173&amp;F173</f>
        <v>190715</v>
      </c>
      <c r="H173" s="2">
        <f>IFERROR(DATE(LEFT(G173,2)+2000,MID(G173,3,2)*1,RIGHT(G173,2)*1),"")</f>
        <v>43661</v>
      </c>
      <c r="J173" t="s">
        <v>5</v>
      </c>
      <c r="K173" t="s">
        <v>5</v>
      </c>
      <c r="L173" s="2" t="str">
        <f>IFERROR(DATE(LEFT(K173,2)+2000,MID(K173,3,2)*1,RIGHT(K173,2)*1),"")</f>
        <v/>
      </c>
    </row>
    <row r="174" spans="4:12" x14ac:dyDescent="0.2">
      <c r="D174">
        <v>19</v>
      </c>
      <c r="E174" t="s">
        <v>6</v>
      </c>
      <c r="F174" t="s">
        <v>19</v>
      </c>
      <c r="G174" t="str">
        <f>D174&amp;E174&amp;F174</f>
        <v>190715</v>
      </c>
      <c r="H174" s="2">
        <f>IFERROR(DATE(LEFT(G174,2)+2000,MID(G174,3,2)*1,RIGHT(G174,2)*1),"")</f>
        <v>43661</v>
      </c>
      <c r="J174" t="s">
        <v>5</v>
      </c>
      <c r="K174" t="s">
        <v>5</v>
      </c>
      <c r="L174" s="2" t="str">
        <f>IFERROR(DATE(LEFT(K174,2)+2000,MID(K174,3,2)*1,RIGHT(K174,2)*1),"")</f>
        <v/>
      </c>
    </row>
    <row r="175" spans="4:12" x14ac:dyDescent="0.2">
      <c r="D175">
        <v>19</v>
      </c>
      <c r="E175" t="s">
        <v>6</v>
      </c>
      <c r="F175" t="s">
        <v>19</v>
      </c>
      <c r="G175" t="str">
        <f>D175&amp;E175&amp;F175</f>
        <v>190715</v>
      </c>
      <c r="H175" s="2">
        <f>IFERROR(DATE(LEFT(G175,2)+2000,MID(G175,3,2)*1,RIGHT(G175,2)*1),"")</f>
        <v>43661</v>
      </c>
      <c r="J175" t="s">
        <v>5</v>
      </c>
      <c r="K175" t="s">
        <v>5</v>
      </c>
      <c r="L175" s="2" t="str">
        <f>IFERROR(DATE(LEFT(K175,2)+2000,MID(K175,3,2)*1,RIGHT(K175,2)*1),"")</f>
        <v/>
      </c>
    </row>
    <row r="176" spans="4:12" ht="12.75" customHeight="1" x14ac:dyDescent="0.2">
      <c r="D176">
        <v>19</v>
      </c>
      <c r="E176" t="s">
        <v>6</v>
      </c>
      <c r="F176" t="s">
        <v>19</v>
      </c>
      <c r="G176" t="str">
        <f>D176&amp;E176&amp;F176</f>
        <v>190715</v>
      </c>
      <c r="H176" s="2">
        <f>IFERROR(DATE(LEFT(G176,2)+2000,MID(G176,3,2)*1,RIGHT(G176,2)*1),"")</f>
        <v>43661</v>
      </c>
      <c r="J176" t="s">
        <v>5</v>
      </c>
      <c r="K176" t="s">
        <v>5</v>
      </c>
      <c r="L176" s="2" t="str">
        <f>IFERROR(DATE(LEFT(K176,2)+2000,MID(K176,3,2)*1,RIGHT(K176,2)*1),"")</f>
        <v/>
      </c>
    </row>
    <row r="177" spans="4:14" x14ac:dyDescent="0.2">
      <c r="D177">
        <v>19</v>
      </c>
      <c r="E177" t="s">
        <v>6</v>
      </c>
      <c r="F177" t="s">
        <v>19</v>
      </c>
      <c r="G177" t="str">
        <f>D177&amp;E177&amp;F177</f>
        <v>190715</v>
      </c>
      <c r="H177" s="2">
        <f>IFERROR(DATE(LEFT(G177,2)+2000,MID(G177,3,2)*1,RIGHT(G177,2)*1),"")</f>
        <v>43661</v>
      </c>
      <c r="J177" t="s">
        <v>5</v>
      </c>
      <c r="K177" t="s">
        <v>5</v>
      </c>
      <c r="L177" s="2" t="str">
        <f>IFERROR(DATE(LEFT(K177,2)+2000,MID(K177,3,2)*1,RIGHT(K177,2)*1),"")</f>
        <v/>
      </c>
    </row>
    <row r="178" spans="4:14" ht="12.75" customHeight="1" x14ac:dyDescent="0.2">
      <c r="D178">
        <v>19</v>
      </c>
      <c r="E178" t="s">
        <v>6</v>
      </c>
      <c r="F178" t="s">
        <v>19</v>
      </c>
      <c r="G178" t="str">
        <f>D178&amp;E178&amp;F178</f>
        <v>190715</v>
      </c>
      <c r="H178" s="2">
        <f>IFERROR(DATE(LEFT(G178,2)+2000,MID(G178,3,2)*1,RIGHT(G178,2)*1),"")</f>
        <v>43661</v>
      </c>
      <c r="J178" t="s">
        <v>5</v>
      </c>
      <c r="K178" t="s">
        <v>5</v>
      </c>
      <c r="L178" s="2" t="str">
        <f>IFERROR(DATE(LEFT(K178,2)+2000,MID(K178,3,2)*1,RIGHT(K178,2)*1),"")</f>
        <v/>
      </c>
      <c r="N178" s="8"/>
    </row>
    <row r="179" spans="4:14" x14ac:dyDescent="0.2">
      <c r="D179">
        <v>19</v>
      </c>
      <c r="E179" t="s">
        <v>6</v>
      </c>
      <c r="F179" t="s">
        <v>19</v>
      </c>
      <c r="G179" t="str">
        <f>D179&amp;E179&amp;F179</f>
        <v>190715</v>
      </c>
      <c r="H179" s="2">
        <f>IFERROR(DATE(LEFT(G179,2)+2000,MID(G179,3,2)*1,RIGHT(G179,2)*1),"")</f>
        <v>43661</v>
      </c>
      <c r="J179" t="s">
        <v>5</v>
      </c>
      <c r="K179" t="s">
        <v>5</v>
      </c>
      <c r="L179" s="2" t="str">
        <f>IFERROR(DATE(LEFT(K179,2)+2000,MID(K179,3,2)*1,RIGHT(K179,2)*1),"")</f>
        <v/>
      </c>
    </row>
    <row r="180" spans="4:14" x14ac:dyDescent="0.2">
      <c r="D180">
        <v>19</v>
      </c>
      <c r="E180" t="s">
        <v>6</v>
      </c>
      <c r="F180" t="s">
        <v>19</v>
      </c>
      <c r="G180" t="str">
        <f>D180&amp;E180&amp;F180</f>
        <v>190715</v>
      </c>
      <c r="H180" s="2">
        <f>IFERROR(DATE(LEFT(G180,2)+2000,MID(G180,3,2)*1,RIGHT(G180,2)*1),"")</f>
        <v>43661</v>
      </c>
      <c r="J180" t="s">
        <v>5</v>
      </c>
      <c r="K180" t="s">
        <v>5</v>
      </c>
      <c r="L180" s="2" t="str">
        <f>IFERROR(DATE(LEFT(K180,2)+2000,MID(K180,3,2)*1,RIGHT(K180,2)*1),"")</f>
        <v/>
      </c>
    </row>
    <row r="181" spans="4:14" x14ac:dyDescent="0.2">
      <c r="D181">
        <v>19</v>
      </c>
      <c r="E181" t="s">
        <v>6</v>
      </c>
      <c r="F181" t="s">
        <v>19</v>
      </c>
      <c r="G181" t="str">
        <f>D181&amp;E181&amp;F181</f>
        <v>190715</v>
      </c>
      <c r="H181" s="2">
        <f>IFERROR(DATE(LEFT(G181,2)+2000,MID(G181,3,2)*1,RIGHT(G181,2)*1),"")</f>
        <v>43661</v>
      </c>
      <c r="J181" t="s">
        <v>5</v>
      </c>
      <c r="K181" t="s">
        <v>5</v>
      </c>
      <c r="L181" s="2" t="str">
        <f>IFERROR(DATE(LEFT(K181,2)+2000,MID(K181,3,2)*1,RIGHT(K181,2)*1),"")</f>
        <v/>
      </c>
    </row>
    <row r="182" spans="4:14" x14ac:dyDescent="0.2">
      <c r="D182">
        <v>19</v>
      </c>
      <c r="E182" t="s">
        <v>6</v>
      </c>
      <c r="F182" t="s">
        <v>19</v>
      </c>
      <c r="G182" t="str">
        <f>D182&amp;E182&amp;F182</f>
        <v>190715</v>
      </c>
      <c r="H182" s="2">
        <f>IFERROR(DATE(LEFT(G182,2)+2000,MID(G182,3,2)*1,RIGHT(G182,2)*1),"")</f>
        <v>43661</v>
      </c>
      <c r="J182" t="s">
        <v>5</v>
      </c>
      <c r="K182" t="s">
        <v>5</v>
      </c>
      <c r="L182" s="2" t="str">
        <f>IFERROR(DATE(LEFT(K182,2)+2000,MID(K182,3,2)*1,RIGHT(K182,2)*1),"")</f>
        <v/>
      </c>
    </row>
    <row r="183" spans="4:14" x14ac:dyDescent="0.2">
      <c r="D183">
        <v>19</v>
      </c>
      <c r="E183" t="s">
        <v>6</v>
      </c>
      <c r="F183" t="s">
        <v>19</v>
      </c>
      <c r="G183" t="str">
        <f>D183&amp;E183&amp;F183</f>
        <v>190715</v>
      </c>
      <c r="H183" s="2">
        <f>IFERROR(DATE(LEFT(G183,2)+2000,MID(G183,3,2)*1,RIGHT(G183,2)*1),"")</f>
        <v>43661</v>
      </c>
      <c r="J183" t="s">
        <v>5</v>
      </c>
      <c r="K183" t="s">
        <v>5</v>
      </c>
      <c r="L183" s="2" t="str">
        <f>IFERROR(DATE(LEFT(K183,2)+2000,MID(K183,3,2)*1,RIGHT(K183,2)*1),"")</f>
        <v/>
      </c>
    </row>
    <row r="184" spans="4:14" x14ac:dyDescent="0.2">
      <c r="D184">
        <v>19</v>
      </c>
      <c r="E184" t="s">
        <v>6</v>
      </c>
      <c r="F184" t="s">
        <v>19</v>
      </c>
      <c r="G184" t="str">
        <f>D184&amp;E184&amp;F184</f>
        <v>190715</v>
      </c>
      <c r="H184" s="2">
        <f>IFERROR(DATE(LEFT(G184,2)+2000,MID(G184,3,2)*1,RIGHT(G184,2)*1),"")</f>
        <v>43661</v>
      </c>
      <c r="J184" t="s">
        <v>5</v>
      </c>
      <c r="K184" t="s">
        <v>5</v>
      </c>
      <c r="L184" s="2" t="str">
        <f>IFERROR(DATE(LEFT(K184,2)+2000,MID(K184,3,2)*1,RIGHT(K184,2)*1),"")</f>
        <v/>
      </c>
    </row>
    <row r="185" spans="4:14" x14ac:dyDescent="0.2">
      <c r="D185">
        <v>19</v>
      </c>
      <c r="E185" t="s">
        <v>6</v>
      </c>
      <c r="F185" t="s">
        <v>19</v>
      </c>
      <c r="G185" t="str">
        <f>D185&amp;E185&amp;F185</f>
        <v>190715</v>
      </c>
      <c r="H185" s="2">
        <f>IFERROR(DATE(LEFT(G185,2)+2000,MID(G185,3,2)*1,RIGHT(G185,2)*1),"")</f>
        <v>43661</v>
      </c>
      <c r="J185" t="s">
        <v>5</v>
      </c>
      <c r="K185" t="s">
        <v>5</v>
      </c>
      <c r="L185" s="2" t="str">
        <f>IFERROR(DATE(LEFT(K185,2)+2000,MID(K185,3,2)*1,RIGHT(K185,2)*1),"")</f>
        <v/>
      </c>
    </row>
    <row r="186" spans="4:14" x14ac:dyDescent="0.2">
      <c r="D186">
        <v>19</v>
      </c>
      <c r="E186" t="s">
        <v>6</v>
      </c>
      <c r="F186" t="s">
        <v>19</v>
      </c>
      <c r="G186" t="str">
        <f>D186&amp;E186&amp;F186</f>
        <v>190715</v>
      </c>
      <c r="H186" s="2">
        <f>IFERROR(DATE(LEFT(G186,2)+2000,MID(G186,3,2)*1,RIGHT(G186,2)*1),"")</f>
        <v>43661</v>
      </c>
      <c r="J186" t="s">
        <v>5</v>
      </c>
      <c r="K186" t="s">
        <v>5</v>
      </c>
      <c r="L186" s="2" t="str">
        <f>IFERROR(DATE(LEFT(K186,2)+2000,MID(K186,3,2)*1,RIGHT(K186,2)*1),"")</f>
        <v/>
      </c>
    </row>
    <row r="187" spans="4:14" x14ac:dyDescent="0.2">
      <c r="D187">
        <v>19</v>
      </c>
      <c r="E187" t="s">
        <v>6</v>
      </c>
      <c r="F187" t="s">
        <v>19</v>
      </c>
      <c r="G187" t="str">
        <f>D187&amp;E187&amp;F187</f>
        <v>190715</v>
      </c>
      <c r="H187" s="2">
        <f>IFERROR(DATE(LEFT(G187,2)+2000,MID(G187,3,2)*1,RIGHT(G187,2)*1),"")</f>
        <v>43661</v>
      </c>
      <c r="J187" t="s">
        <v>5</v>
      </c>
      <c r="K187" t="s">
        <v>5</v>
      </c>
      <c r="L187" s="2" t="str">
        <f>IFERROR(DATE(LEFT(K187,2)+2000,MID(K187,3,2)*1,RIGHT(K187,2)*1),"")</f>
        <v/>
      </c>
    </row>
    <row r="188" spans="4:14" x14ac:dyDescent="0.2">
      <c r="D188">
        <v>19</v>
      </c>
      <c r="E188" t="s">
        <v>6</v>
      </c>
      <c r="F188" t="s">
        <v>19</v>
      </c>
      <c r="G188" t="str">
        <f>D188&amp;E188&amp;F188</f>
        <v>190715</v>
      </c>
      <c r="H188" s="2">
        <f>IFERROR(DATE(LEFT(G188,2)+2000,MID(G188,3,2)*1,RIGHT(G188,2)*1),"")</f>
        <v>43661</v>
      </c>
      <c r="J188" t="s">
        <v>5</v>
      </c>
      <c r="K188" t="s">
        <v>5</v>
      </c>
      <c r="L188" s="2" t="str">
        <f>IFERROR(DATE(LEFT(K188,2)+2000,MID(K188,3,2)*1,RIGHT(K188,2)*1),"")</f>
        <v/>
      </c>
    </row>
    <row r="189" spans="4:14" x14ac:dyDescent="0.2">
      <c r="D189">
        <v>19</v>
      </c>
      <c r="E189" t="s">
        <v>6</v>
      </c>
      <c r="F189" t="s">
        <v>19</v>
      </c>
      <c r="G189" t="str">
        <f>D189&amp;E189&amp;F189</f>
        <v>190715</v>
      </c>
      <c r="H189" s="2">
        <f>IFERROR(DATE(LEFT(G189,2)+2000,MID(G189,3,2)*1,RIGHT(G189,2)*1),"")</f>
        <v>43661</v>
      </c>
      <c r="J189" t="s">
        <v>5</v>
      </c>
      <c r="K189" t="s">
        <v>5</v>
      </c>
      <c r="L189" s="2" t="str">
        <f>IFERROR(DATE(LEFT(K189,2)+2000,MID(K189,3,2)*1,RIGHT(K189,2)*1),"")</f>
        <v/>
      </c>
    </row>
    <row r="190" spans="4:14" x14ac:dyDescent="0.2">
      <c r="D190">
        <v>19</v>
      </c>
      <c r="E190" t="s">
        <v>6</v>
      </c>
      <c r="F190" t="s">
        <v>19</v>
      </c>
      <c r="G190" t="str">
        <f>D190&amp;E190&amp;F190</f>
        <v>190715</v>
      </c>
      <c r="H190" s="2">
        <f>IFERROR(DATE(LEFT(G190,2)+2000,MID(G190,3,2)*1,RIGHT(G190,2)*1),"")</f>
        <v>43661</v>
      </c>
      <c r="J190" t="s">
        <v>5</v>
      </c>
      <c r="K190" t="s">
        <v>5</v>
      </c>
      <c r="L190" s="2" t="str">
        <f>IFERROR(DATE(LEFT(K190,2)+2000,MID(K190,3,2)*1,RIGHT(K190,2)*1),"")</f>
        <v/>
      </c>
    </row>
    <row r="191" spans="4:14" x14ac:dyDescent="0.2">
      <c r="D191">
        <v>19</v>
      </c>
      <c r="E191" t="s">
        <v>6</v>
      </c>
      <c r="F191" t="s">
        <v>19</v>
      </c>
      <c r="G191" t="str">
        <f>D191&amp;E191&amp;F191</f>
        <v>190715</v>
      </c>
      <c r="H191" s="2">
        <f>IFERROR(DATE(LEFT(G191,2)+2000,MID(G191,3,2)*1,RIGHT(G191,2)*1),"")</f>
        <v>43661</v>
      </c>
      <c r="J191" t="s">
        <v>5</v>
      </c>
      <c r="K191" t="s">
        <v>5</v>
      </c>
      <c r="L191" s="2" t="str">
        <f>IFERROR(DATE(LEFT(K191,2)+2000,MID(K191,3,2)*1,RIGHT(K191,2)*1),"")</f>
        <v/>
      </c>
    </row>
    <row r="192" spans="4:14" x14ac:dyDescent="0.2">
      <c r="D192">
        <v>19</v>
      </c>
      <c r="E192" t="s">
        <v>6</v>
      </c>
      <c r="F192" t="s">
        <v>19</v>
      </c>
      <c r="G192" t="str">
        <f>D192&amp;E192&amp;F192</f>
        <v>190715</v>
      </c>
      <c r="H192" s="2">
        <f>IFERROR(DATE(LEFT(G192,2)+2000,MID(G192,3,2)*1,RIGHT(G192,2)*1),"")</f>
        <v>43661</v>
      </c>
      <c r="J192" t="s">
        <v>5</v>
      </c>
      <c r="K192" t="s">
        <v>5</v>
      </c>
      <c r="L192" s="2" t="str">
        <f>IFERROR(DATE(LEFT(K192,2)+2000,MID(K192,3,2)*1,RIGHT(K192,2)*1),"")</f>
        <v/>
      </c>
    </row>
    <row r="193" spans="4:13" x14ac:dyDescent="0.2">
      <c r="D193">
        <v>19</v>
      </c>
      <c r="E193" t="s">
        <v>6</v>
      </c>
      <c r="F193" t="s">
        <v>19</v>
      </c>
      <c r="G193" t="str">
        <f>D193&amp;E193&amp;F193</f>
        <v>190715</v>
      </c>
      <c r="H193" s="2">
        <f>IFERROR(DATE(LEFT(G193,2)+2000,MID(G193,3,2)*1,RIGHT(G193,2)*1),"")</f>
        <v>43661</v>
      </c>
      <c r="J193" t="s">
        <v>5</v>
      </c>
      <c r="K193" t="s">
        <v>5</v>
      </c>
      <c r="L193" s="2" t="str">
        <f>IFERROR(DATE(LEFT(K193,2)+2000,MID(K193,3,2)*1,RIGHT(K193,2)*1),"")</f>
        <v/>
      </c>
    </row>
    <row r="194" spans="4:13" x14ac:dyDescent="0.2">
      <c r="D194">
        <v>19</v>
      </c>
      <c r="E194" t="s">
        <v>6</v>
      </c>
      <c r="F194" t="s">
        <v>19</v>
      </c>
      <c r="G194" t="str">
        <f>D194&amp;E194&amp;F194</f>
        <v>190715</v>
      </c>
      <c r="H194" s="2">
        <f>IFERROR(DATE(LEFT(G194,2)+2000,MID(G194,3,2)*1,RIGHT(G194,2)*1),"")</f>
        <v>43661</v>
      </c>
      <c r="J194" t="s">
        <v>5</v>
      </c>
      <c r="K194" t="s">
        <v>5</v>
      </c>
      <c r="L194" s="2" t="str">
        <f>IFERROR(DATE(LEFT(K194,2)+2000,MID(K194,3,2)*1,RIGHT(K194,2)*1),"")</f>
        <v/>
      </c>
    </row>
    <row r="195" spans="4:13" x14ac:dyDescent="0.2">
      <c r="D195">
        <v>19</v>
      </c>
      <c r="E195" t="s">
        <v>6</v>
      </c>
      <c r="F195" t="s">
        <v>19</v>
      </c>
      <c r="G195" t="str">
        <f>D195&amp;E195&amp;F195</f>
        <v>190715</v>
      </c>
      <c r="H195" s="2">
        <f>IFERROR(DATE(LEFT(G195,2)+2000,MID(G195,3,2)*1,RIGHT(G195,2)*1),"")</f>
        <v>43661</v>
      </c>
      <c r="J195" t="s">
        <v>5</v>
      </c>
      <c r="K195" t="s">
        <v>5</v>
      </c>
      <c r="L195" s="2" t="str">
        <f>IFERROR(DATE(LEFT(K195,2)+2000,MID(K195,3,2)*1,RIGHT(K195,2)*1),"")</f>
        <v/>
      </c>
    </row>
    <row r="196" spans="4:13" x14ac:dyDescent="0.2">
      <c r="D196">
        <v>19</v>
      </c>
      <c r="E196" t="s">
        <v>6</v>
      </c>
      <c r="F196" t="s">
        <v>19</v>
      </c>
      <c r="G196" t="str">
        <f>D196&amp;E196&amp;F196</f>
        <v>190715</v>
      </c>
      <c r="H196" s="2">
        <f>IFERROR(DATE(LEFT(G196,2)+2000,MID(G196,3,2)*1,RIGHT(G196,2)*1),"")</f>
        <v>43661</v>
      </c>
      <c r="J196" t="s">
        <v>5</v>
      </c>
      <c r="K196" t="s">
        <v>5</v>
      </c>
      <c r="L196" s="2" t="str">
        <f>IFERROR(DATE(LEFT(K196,2)+2000,MID(K196,3,2)*1,RIGHT(K196,2)*1),"")</f>
        <v/>
      </c>
    </row>
    <row r="197" spans="4:13" x14ac:dyDescent="0.2">
      <c r="D197">
        <v>19</v>
      </c>
      <c r="E197" t="s">
        <v>6</v>
      </c>
      <c r="F197" t="s">
        <v>135</v>
      </c>
      <c r="G197" t="str">
        <f>D197&amp;E197&amp;F197</f>
        <v>190716</v>
      </c>
      <c r="H197" s="2">
        <f>IFERROR(DATE(LEFT(G197,2)+2000,MID(G197,3,2)*1,RIGHT(G197,2)*1),"")</f>
        <v>43662</v>
      </c>
      <c r="J197" t="s">
        <v>151</v>
      </c>
      <c r="K197" t="s">
        <v>152</v>
      </c>
      <c r="L197" s="2">
        <f>IFERROR(DATE(LEFT(K197,2)+2000,MID(K197,3,2)*1,RIGHT(K197,2)*1),"")</f>
        <v>43662</v>
      </c>
      <c r="M197" s="11">
        <f>H197-L197</f>
        <v>0</v>
      </c>
    </row>
    <row r="198" spans="4:13" x14ac:dyDescent="0.2">
      <c r="D198">
        <v>19</v>
      </c>
      <c r="E198" t="s">
        <v>6</v>
      </c>
      <c r="F198" t="s">
        <v>135</v>
      </c>
      <c r="G198" t="str">
        <f>D198&amp;E198&amp;F198</f>
        <v>190716</v>
      </c>
      <c r="H198" s="2">
        <f>IFERROR(DATE(LEFT(G198,2)+2000,MID(G198,3,2)*1,RIGHT(G198,2)*1),"")</f>
        <v>43662</v>
      </c>
      <c r="J198" t="s">
        <v>153</v>
      </c>
      <c r="K198" t="s">
        <v>152</v>
      </c>
      <c r="L198" s="2">
        <f>IFERROR(DATE(LEFT(K198,2)+2000,MID(K198,3,2)*1,RIGHT(K198,2)*1),"")</f>
        <v>43662</v>
      </c>
      <c r="M198" s="11">
        <f>H198-L198</f>
        <v>0</v>
      </c>
    </row>
    <row r="199" spans="4:13" x14ac:dyDescent="0.2">
      <c r="D199">
        <v>19</v>
      </c>
      <c r="E199" t="s">
        <v>6</v>
      </c>
      <c r="F199" t="s">
        <v>135</v>
      </c>
      <c r="G199" t="str">
        <f>D199&amp;E199&amp;F199</f>
        <v>190716</v>
      </c>
      <c r="H199" s="2">
        <f>IFERROR(DATE(LEFT(G199,2)+2000,MID(G199,3,2)*1,RIGHT(G199,2)*1),"")</f>
        <v>43662</v>
      </c>
      <c r="J199" t="s">
        <v>143</v>
      </c>
      <c r="K199" t="s">
        <v>132</v>
      </c>
      <c r="L199" s="2">
        <f>IFERROR(DATE(LEFT(K199,2)+2000,MID(K199,3,2)*1,RIGHT(K199,2)*1),"")</f>
        <v>43661</v>
      </c>
      <c r="M199" s="11">
        <f>H199-L199</f>
        <v>1</v>
      </c>
    </row>
    <row r="200" spans="4:13" x14ac:dyDescent="0.2">
      <c r="D200">
        <v>19</v>
      </c>
      <c r="E200" t="s">
        <v>6</v>
      </c>
      <c r="F200" t="s">
        <v>135</v>
      </c>
      <c r="G200" t="str">
        <f>D200&amp;E200&amp;F200</f>
        <v>190716</v>
      </c>
      <c r="H200" s="2">
        <f>IFERROR(DATE(LEFT(G200,2)+2000,MID(G200,3,2)*1,RIGHT(G200,2)*1),"")</f>
        <v>43662</v>
      </c>
      <c r="J200" t="s">
        <v>148</v>
      </c>
      <c r="K200" t="s">
        <v>132</v>
      </c>
      <c r="L200" s="2">
        <f>IFERROR(DATE(LEFT(K200,2)+2000,MID(K200,3,2)*1,RIGHT(K200,2)*1),"")</f>
        <v>43661</v>
      </c>
      <c r="M200" s="11">
        <f>H200-L200</f>
        <v>1</v>
      </c>
    </row>
    <row r="201" spans="4:13" x14ac:dyDescent="0.2">
      <c r="D201">
        <v>19</v>
      </c>
      <c r="E201" t="s">
        <v>6</v>
      </c>
      <c r="F201" t="s">
        <v>135</v>
      </c>
      <c r="G201" t="str">
        <f>D201&amp;E201&amp;F201</f>
        <v>190716</v>
      </c>
      <c r="H201" s="2">
        <f>IFERROR(DATE(LEFT(G201,2)+2000,MID(G201,3,2)*1,RIGHT(G201,2)*1),"")</f>
        <v>43662</v>
      </c>
      <c r="J201" t="s">
        <v>138</v>
      </c>
      <c r="K201" t="s">
        <v>132</v>
      </c>
      <c r="L201" s="2">
        <f>IFERROR(DATE(LEFT(K201,2)+2000,MID(K201,3,2)*1,RIGHT(K201,2)*1),"")</f>
        <v>43661</v>
      </c>
      <c r="M201" s="11">
        <f>H201-L201</f>
        <v>1</v>
      </c>
    </row>
    <row r="202" spans="4:13" x14ac:dyDescent="0.2">
      <c r="D202">
        <v>19</v>
      </c>
      <c r="E202" t="s">
        <v>6</v>
      </c>
      <c r="F202" t="s">
        <v>135</v>
      </c>
      <c r="G202" t="str">
        <f>D202&amp;E202&amp;F202</f>
        <v>190716</v>
      </c>
      <c r="H202" s="2">
        <f>IFERROR(DATE(LEFT(G202,2)+2000,MID(G202,3,2)*1,RIGHT(G202,2)*1),"")</f>
        <v>43662</v>
      </c>
      <c r="J202" t="s">
        <v>141</v>
      </c>
      <c r="K202" t="s">
        <v>132</v>
      </c>
      <c r="L202" s="2">
        <f>IFERROR(DATE(LEFT(K202,2)+2000,MID(K202,3,2)*1,RIGHT(K202,2)*1),"")</f>
        <v>43661</v>
      </c>
      <c r="M202" s="11">
        <f>H202-L202</f>
        <v>1</v>
      </c>
    </row>
    <row r="203" spans="4:13" x14ac:dyDescent="0.2">
      <c r="D203">
        <v>19</v>
      </c>
      <c r="E203" t="s">
        <v>6</v>
      </c>
      <c r="F203" t="s">
        <v>135</v>
      </c>
      <c r="G203" t="str">
        <f>D203&amp;E203&amp;F203</f>
        <v>190716</v>
      </c>
      <c r="H203" s="2">
        <f>IFERROR(DATE(LEFT(G203,2)+2000,MID(G203,3,2)*1,RIGHT(G203,2)*1),"")</f>
        <v>43662</v>
      </c>
      <c r="J203" t="s">
        <v>144</v>
      </c>
      <c r="K203" t="s">
        <v>126</v>
      </c>
      <c r="L203" s="2">
        <f>IFERROR(DATE(LEFT(K203,2)+2000,MID(K203,3,2)*1,RIGHT(K203,2)*1),"")</f>
        <v>43658</v>
      </c>
      <c r="M203" s="11">
        <f>H203-L203</f>
        <v>4</v>
      </c>
    </row>
    <row r="204" spans="4:13" x14ac:dyDescent="0.2">
      <c r="D204">
        <v>19</v>
      </c>
      <c r="E204" t="s">
        <v>6</v>
      </c>
      <c r="F204" t="s">
        <v>135</v>
      </c>
      <c r="G204" t="str">
        <f>D204&amp;E204&amp;F204</f>
        <v>190716</v>
      </c>
      <c r="H204" s="2">
        <f>IFERROR(DATE(LEFT(G204,2)+2000,MID(G204,3,2)*1,RIGHT(G204,2)*1),"")</f>
        <v>43662</v>
      </c>
      <c r="J204" t="s">
        <v>154</v>
      </c>
      <c r="K204" t="s">
        <v>126</v>
      </c>
      <c r="L204" s="2">
        <f>IFERROR(DATE(LEFT(K204,2)+2000,MID(K204,3,2)*1,RIGHT(K204,2)*1),"")</f>
        <v>43658</v>
      </c>
      <c r="M204" s="11">
        <f>H204-L204</f>
        <v>4</v>
      </c>
    </row>
    <row r="205" spans="4:13" x14ac:dyDescent="0.2">
      <c r="D205">
        <v>19</v>
      </c>
      <c r="E205" t="s">
        <v>6</v>
      </c>
      <c r="F205" t="s">
        <v>135</v>
      </c>
      <c r="G205" t="str">
        <f>D205&amp;E205&amp;F205</f>
        <v>190716</v>
      </c>
      <c r="H205" s="2">
        <f>IFERROR(DATE(LEFT(G205,2)+2000,MID(G205,3,2)*1,RIGHT(G205,2)*1),"")</f>
        <v>43662</v>
      </c>
      <c r="J205" t="s">
        <v>147</v>
      </c>
      <c r="K205" t="s">
        <v>126</v>
      </c>
      <c r="L205" s="2">
        <f>IFERROR(DATE(LEFT(K205,2)+2000,MID(K205,3,2)*1,RIGHT(K205,2)*1),"")</f>
        <v>43658</v>
      </c>
      <c r="M205" s="11">
        <f>H205-L205</f>
        <v>4</v>
      </c>
    </row>
    <row r="206" spans="4:13" x14ac:dyDescent="0.2">
      <c r="D206">
        <v>19</v>
      </c>
      <c r="E206" t="s">
        <v>6</v>
      </c>
      <c r="F206" t="s">
        <v>135</v>
      </c>
      <c r="G206" t="str">
        <f>D206&amp;E206&amp;F206</f>
        <v>190716</v>
      </c>
      <c r="H206" s="2">
        <f>IFERROR(DATE(LEFT(G206,2)+2000,MID(G206,3,2)*1,RIGHT(G206,2)*1),"")</f>
        <v>43662</v>
      </c>
      <c r="J206" t="s">
        <v>142</v>
      </c>
      <c r="K206" t="s">
        <v>111</v>
      </c>
      <c r="L206" s="2">
        <f>IFERROR(DATE(LEFT(K206,2)+2000,MID(K206,3,2)*1,RIGHT(K206,2)*1),"")</f>
        <v>43657</v>
      </c>
      <c r="M206" s="11">
        <f>H206-L206</f>
        <v>5</v>
      </c>
    </row>
    <row r="207" spans="4:13" x14ac:dyDescent="0.2">
      <c r="D207">
        <v>19</v>
      </c>
      <c r="E207" t="s">
        <v>6</v>
      </c>
      <c r="F207" t="s">
        <v>135</v>
      </c>
      <c r="G207" t="str">
        <f>D207&amp;E207&amp;F207</f>
        <v>190716</v>
      </c>
      <c r="H207" s="2">
        <f>IFERROR(DATE(LEFT(G207,2)+2000,MID(G207,3,2)*1,RIGHT(G207,2)*1),"")</f>
        <v>43662</v>
      </c>
      <c r="J207" t="s">
        <v>145</v>
      </c>
      <c r="K207" t="s">
        <v>78</v>
      </c>
      <c r="L207" s="2">
        <f>IFERROR(DATE(LEFT(K207,2)+2000,MID(K207,3,2)*1,RIGHT(K207,2)*1),"")</f>
        <v>43654</v>
      </c>
      <c r="M207" s="11">
        <f>H207-L207</f>
        <v>8</v>
      </c>
    </row>
    <row r="208" spans="4:13" x14ac:dyDescent="0.2">
      <c r="D208">
        <v>19</v>
      </c>
      <c r="E208" t="s">
        <v>6</v>
      </c>
      <c r="F208" t="s">
        <v>135</v>
      </c>
      <c r="G208" t="str">
        <f>D208&amp;E208&amp;F208</f>
        <v>190716</v>
      </c>
      <c r="H208" s="2">
        <f>IFERROR(DATE(LEFT(G208,2)+2000,MID(G208,3,2)*1,RIGHT(G208,2)*1),"")</f>
        <v>43662</v>
      </c>
      <c r="J208" t="s">
        <v>155</v>
      </c>
      <c r="K208" t="s">
        <v>78</v>
      </c>
      <c r="L208" s="2">
        <f>IFERROR(DATE(LEFT(K208,2)+2000,MID(K208,3,2)*1,RIGHT(K208,2)*1),"")</f>
        <v>43654</v>
      </c>
      <c r="M208" s="11">
        <f>H208-L208</f>
        <v>8</v>
      </c>
    </row>
    <row r="209" spans="4:14" x14ac:dyDescent="0.2">
      <c r="D209">
        <v>19</v>
      </c>
      <c r="E209" t="s">
        <v>6</v>
      </c>
      <c r="F209" t="s">
        <v>135</v>
      </c>
      <c r="G209" t="str">
        <f>D209&amp;E209&amp;F209</f>
        <v>190716</v>
      </c>
      <c r="H209" s="2">
        <f>IFERROR(DATE(LEFT(G209,2)+2000,MID(G209,3,2)*1,RIGHT(G209,2)*1),"")</f>
        <v>43662</v>
      </c>
      <c r="J209" t="s">
        <v>139</v>
      </c>
      <c r="K209" t="s">
        <v>66</v>
      </c>
      <c r="L209" s="2">
        <f>IFERROR(DATE(LEFT(K209,2)+2000,MID(K209,3,2)*1,RIGHT(K209,2)*1),"")</f>
        <v>43651</v>
      </c>
      <c r="M209" s="11">
        <f>H209-L209</f>
        <v>11</v>
      </c>
    </row>
    <row r="210" spans="4:14" x14ac:dyDescent="0.2">
      <c r="D210">
        <v>19</v>
      </c>
      <c r="E210" t="s">
        <v>6</v>
      </c>
      <c r="F210" t="s">
        <v>135</v>
      </c>
      <c r="G210" t="str">
        <f>D210&amp;E210&amp;F210</f>
        <v>190716</v>
      </c>
      <c r="H210" s="2">
        <f>IFERROR(DATE(LEFT(G210,2)+2000,MID(G210,3,2)*1,RIGHT(G210,2)*1),"")</f>
        <v>43662</v>
      </c>
      <c r="J210" t="s">
        <v>146</v>
      </c>
      <c r="K210" t="s">
        <v>66</v>
      </c>
      <c r="L210" s="2">
        <f>IFERROR(DATE(LEFT(K210,2)+2000,MID(K210,3,2)*1,RIGHT(K210,2)*1),"")</f>
        <v>43651</v>
      </c>
      <c r="M210" s="11">
        <f>H210-L210</f>
        <v>11</v>
      </c>
    </row>
    <row r="211" spans="4:14" x14ac:dyDescent="0.2">
      <c r="D211">
        <v>19</v>
      </c>
      <c r="E211" t="s">
        <v>6</v>
      </c>
      <c r="F211" t="s">
        <v>135</v>
      </c>
      <c r="G211" t="str">
        <f>D211&amp;E211&amp;F211</f>
        <v>190716</v>
      </c>
      <c r="H211" s="2">
        <f>IFERROR(DATE(LEFT(G211,2)+2000,MID(G211,3,2)*1,RIGHT(G211,2)*1),"")</f>
        <v>43662</v>
      </c>
      <c r="J211" t="s">
        <v>140</v>
      </c>
      <c r="K211" t="s">
        <v>62</v>
      </c>
      <c r="L211" s="2">
        <f>IFERROR(DATE(LEFT(K211,2)+2000,MID(K211,3,2)*1,RIGHT(K211,2)*1),"")</f>
        <v>43650</v>
      </c>
      <c r="M211" s="11">
        <f>H211-L211</f>
        <v>12</v>
      </c>
    </row>
    <row r="212" spans="4:14" x14ac:dyDescent="0.2">
      <c r="D212">
        <v>19</v>
      </c>
      <c r="E212" t="s">
        <v>6</v>
      </c>
      <c r="F212" t="s">
        <v>135</v>
      </c>
      <c r="G212" t="str">
        <f>D212&amp;E212&amp;F212</f>
        <v>190716</v>
      </c>
      <c r="H212" s="2">
        <f>IFERROR(DATE(LEFT(G212,2)+2000,MID(G212,3,2)*1,RIGHT(G212,2)*1),"")</f>
        <v>43662</v>
      </c>
      <c r="J212" t="s">
        <v>150</v>
      </c>
      <c r="K212" t="s">
        <v>9</v>
      </c>
      <c r="L212" s="2">
        <f>IFERROR(DATE(LEFT(K212,2)+2000,MID(K212,3,2)*1,RIGHT(K212,2)*1),"")</f>
        <v>43647</v>
      </c>
      <c r="M212" s="11">
        <f>H212-L212</f>
        <v>15</v>
      </c>
    </row>
    <row r="213" spans="4:14" x14ac:dyDescent="0.2">
      <c r="D213">
        <v>19</v>
      </c>
      <c r="E213" t="s">
        <v>6</v>
      </c>
      <c r="F213" t="s">
        <v>135</v>
      </c>
      <c r="G213" t="str">
        <f>D213&amp;E213&amp;F213</f>
        <v>190716</v>
      </c>
      <c r="H213" s="2">
        <f>IFERROR(DATE(LEFT(G213,2)+2000,MID(G213,3,2)*1,RIGHT(G213,2)*1),"")</f>
        <v>43662</v>
      </c>
      <c r="J213" t="s">
        <v>149</v>
      </c>
      <c r="K213" t="s">
        <v>21</v>
      </c>
      <c r="L213" s="2">
        <f>IFERROR(DATE(LEFT(K213,2)+2000,MID(K213,3,2)*1,RIGHT(K213,2)*1),"")</f>
        <v>43643</v>
      </c>
      <c r="M213" s="11">
        <f>H213-L213</f>
        <v>19</v>
      </c>
    </row>
    <row r="214" spans="4:14" x14ac:dyDescent="0.2">
      <c r="D214">
        <v>19</v>
      </c>
      <c r="E214" t="s">
        <v>6</v>
      </c>
      <c r="F214" t="s">
        <v>135</v>
      </c>
      <c r="G214" t="str">
        <f>D214&amp;E214&amp;F214</f>
        <v>190716</v>
      </c>
      <c r="H214" s="2">
        <f>IFERROR(DATE(LEFT(G214,2)+2000,MID(G214,3,2)*1,RIGHT(G214,2)*1),"")</f>
        <v>43662</v>
      </c>
      <c r="J214" t="s">
        <v>136</v>
      </c>
      <c r="K214" t="s">
        <v>137</v>
      </c>
      <c r="L214" s="2">
        <f>IFERROR(DATE(LEFT(K214,2)+2000,MID(K214,3,2)*1,RIGHT(K214,2)*1),"")</f>
        <v>43599</v>
      </c>
      <c r="M214" s="11">
        <f>H214-L214</f>
        <v>63</v>
      </c>
      <c r="N214">
        <v>1</v>
      </c>
    </row>
    <row r="215" spans="4:14" x14ac:dyDescent="0.2">
      <c r="D215">
        <v>19</v>
      </c>
      <c r="E215" t="s">
        <v>6</v>
      </c>
      <c r="F215" t="s">
        <v>156</v>
      </c>
      <c r="G215" t="str">
        <f>D215&amp;E215&amp;F215</f>
        <v>190717</v>
      </c>
      <c r="H215" s="2">
        <f>IFERROR(DATE(LEFT(G215,2)+2000,MID(G215,3,2)*1,RIGHT(G215,2)*1),"")</f>
        <v>43663</v>
      </c>
      <c r="J215" t="s">
        <v>164</v>
      </c>
      <c r="K215" t="s">
        <v>165</v>
      </c>
      <c r="L215" s="2">
        <f>IFERROR(DATE(LEFT(K215,2)+2000,MID(K215,3,2)*1,RIGHT(K215,2)*1),"")</f>
        <v>43663</v>
      </c>
      <c r="M215" s="11">
        <f>H215-L215</f>
        <v>0</v>
      </c>
    </row>
    <row r="216" spans="4:14" x14ac:dyDescent="0.2">
      <c r="D216">
        <v>19</v>
      </c>
      <c r="E216" t="s">
        <v>6</v>
      </c>
      <c r="F216" t="s">
        <v>156</v>
      </c>
      <c r="G216" t="str">
        <f>D216&amp;E216&amp;F216</f>
        <v>190717</v>
      </c>
      <c r="H216" s="2">
        <f>IFERROR(DATE(LEFT(G216,2)+2000,MID(G216,3,2)*1,RIGHT(G216,2)*1),"")</f>
        <v>43663</v>
      </c>
      <c r="J216" t="s">
        <v>182</v>
      </c>
      <c r="K216" t="s">
        <v>165</v>
      </c>
      <c r="L216" s="2">
        <f>IFERROR(DATE(LEFT(K216,2)+2000,MID(K216,3,2)*1,RIGHT(K216,2)*1),"")</f>
        <v>43663</v>
      </c>
      <c r="M216" s="11">
        <f>H216-L216</f>
        <v>0</v>
      </c>
    </row>
    <row r="217" spans="4:14" x14ac:dyDescent="0.2">
      <c r="D217">
        <v>19</v>
      </c>
      <c r="E217" t="s">
        <v>6</v>
      </c>
      <c r="F217" t="s">
        <v>156</v>
      </c>
      <c r="G217" t="str">
        <f>D217&amp;E217&amp;F217</f>
        <v>190717</v>
      </c>
      <c r="H217" s="2">
        <f>IFERROR(DATE(LEFT(G217,2)+2000,MID(G217,3,2)*1,RIGHT(G217,2)*1),"")</f>
        <v>43663</v>
      </c>
      <c r="J217" t="s">
        <v>167</v>
      </c>
      <c r="K217" t="s">
        <v>152</v>
      </c>
      <c r="L217" s="2">
        <f>IFERROR(DATE(LEFT(K217,2)+2000,MID(K217,3,2)*1,RIGHT(K217,2)*1),"")</f>
        <v>43662</v>
      </c>
      <c r="M217" s="11">
        <f>H217-L217</f>
        <v>1</v>
      </c>
    </row>
    <row r="218" spans="4:14" x14ac:dyDescent="0.2">
      <c r="D218">
        <v>19</v>
      </c>
      <c r="E218" t="s">
        <v>6</v>
      </c>
      <c r="F218" t="s">
        <v>156</v>
      </c>
      <c r="G218" t="str">
        <f>D218&amp;E218&amp;F218</f>
        <v>190717</v>
      </c>
      <c r="H218" s="2">
        <f>IFERROR(DATE(LEFT(G218,2)+2000,MID(G218,3,2)*1,RIGHT(G218,2)*1),"")</f>
        <v>43663</v>
      </c>
      <c r="J218" t="s">
        <v>157</v>
      </c>
      <c r="K218" t="s">
        <v>152</v>
      </c>
      <c r="L218" s="2">
        <f>IFERROR(DATE(LEFT(K218,2)+2000,MID(K218,3,2)*1,RIGHT(K218,2)*1),"")</f>
        <v>43662</v>
      </c>
      <c r="M218" s="11">
        <f>H218-L218</f>
        <v>1</v>
      </c>
    </row>
    <row r="219" spans="4:14" x14ac:dyDescent="0.2">
      <c r="D219">
        <v>19</v>
      </c>
      <c r="E219" t="s">
        <v>6</v>
      </c>
      <c r="F219" t="s">
        <v>156</v>
      </c>
      <c r="G219" t="str">
        <f>D219&amp;E219&amp;F219</f>
        <v>190717</v>
      </c>
      <c r="H219" s="2">
        <f>IFERROR(DATE(LEFT(G219,2)+2000,MID(G219,3,2)*1,RIGHT(G219,2)*1),"")</f>
        <v>43663</v>
      </c>
      <c r="J219" t="s">
        <v>163</v>
      </c>
      <c r="K219" t="s">
        <v>152</v>
      </c>
      <c r="L219" s="2">
        <f>IFERROR(DATE(LEFT(K219,2)+2000,MID(K219,3,2)*1,RIGHT(K219,2)*1),"")</f>
        <v>43662</v>
      </c>
      <c r="M219" s="11">
        <f>H219-L219</f>
        <v>1</v>
      </c>
    </row>
    <row r="220" spans="4:14" x14ac:dyDescent="0.2">
      <c r="D220">
        <v>19</v>
      </c>
      <c r="E220" t="s">
        <v>6</v>
      </c>
      <c r="F220" t="s">
        <v>156</v>
      </c>
      <c r="G220" t="str">
        <f>D220&amp;E220&amp;F220</f>
        <v>190717</v>
      </c>
      <c r="H220" s="2">
        <f>IFERROR(DATE(LEFT(G220,2)+2000,MID(G220,3,2)*1,RIGHT(G220,2)*1),"")</f>
        <v>43663</v>
      </c>
      <c r="J220" t="s">
        <v>158</v>
      </c>
      <c r="K220" t="s">
        <v>152</v>
      </c>
      <c r="L220" s="2">
        <f>IFERROR(DATE(LEFT(K220,2)+2000,MID(K220,3,2)*1,RIGHT(K220,2)*1),"")</f>
        <v>43662</v>
      </c>
      <c r="M220" s="11">
        <f>H220-L220</f>
        <v>1</v>
      </c>
    </row>
    <row r="221" spans="4:14" x14ac:dyDescent="0.2">
      <c r="D221">
        <v>19</v>
      </c>
      <c r="E221" t="s">
        <v>6</v>
      </c>
      <c r="F221" t="s">
        <v>156</v>
      </c>
      <c r="G221" t="str">
        <f>D221&amp;E221&amp;F221</f>
        <v>190717</v>
      </c>
      <c r="H221" s="2">
        <f>IFERROR(DATE(LEFT(G221,2)+2000,MID(G221,3,2)*1,RIGHT(G221,2)*1),"")</f>
        <v>43663</v>
      </c>
      <c r="J221" t="s">
        <v>170</v>
      </c>
      <c r="K221" t="s">
        <v>152</v>
      </c>
      <c r="L221" s="2">
        <f>IFERROR(DATE(LEFT(K221,2)+2000,MID(K221,3,2)*1,RIGHT(K221,2)*1),"")</f>
        <v>43662</v>
      </c>
      <c r="M221" s="11">
        <f>H221-L221</f>
        <v>1</v>
      </c>
    </row>
    <row r="222" spans="4:14" x14ac:dyDescent="0.2">
      <c r="D222">
        <v>19</v>
      </c>
      <c r="E222" t="s">
        <v>6</v>
      </c>
      <c r="F222" t="s">
        <v>156</v>
      </c>
      <c r="G222" t="str">
        <f>D222&amp;E222&amp;F222</f>
        <v>190717</v>
      </c>
      <c r="H222" s="2">
        <f>IFERROR(DATE(LEFT(G222,2)+2000,MID(G222,3,2)*1,RIGHT(G222,2)*1),"")</f>
        <v>43663</v>
      </c>
      <c r="J222" t="s">
        <v>180</v>
      </c>
      <c r="K222" t="s">
        <v>132</v>
      </c>
      <c r="L222" s="2">
        <f>IFERROR(DATE(LEFT(K222,2)+2000,MID(K222,3,2)*1,RIGHT(K222,2)*1),"")</f>
        <v>43661</v>
      </c>
      <c r="M222" s="11">
        <f>H222-L222</f>
        <v>2</v>
      </c>
    </row>
    <row r="223" spans="4:14" x14ac:dyDescent="0.2">
      <c r="D223">
        <v>19</v>
      </c>
      <c r="E223" t="s">
        <v>6</v>
      </c>
      <c r="F223" t="s">
        <v>156</v>
      </c>
      <c r="G223" t="str">
        <f>D223&amp;E223&amp;F223</f>
        <v>190717</v>
      </c>
      <c r="H223" s="2">
        <f>IFERROR(DATE(LEFT(G223,2)+2000,MID(G223,3,2)*1,RIGHT(G223,2)*1),"")</f>
        <v>43663</v>
      </c>
      <c r="J223" t="s">
        <v>166</v>
      </c>
      <c r="K223" t="s">
        <v>126</v>
      </c>
      <c r="L223" s="2">
        <f>IFERROR(DATE(LEFT(K223,2)+2000,MID(K223,3,2)*1,RIGHT(K223,2)*1),"")</f>
        <v>43658</v>
      </c>
      <c r="M223" s="11">
        <f>H223-L223</f>
        <v>5</v>
      </c>
    </row>
    <row r="224" spans="4:14" x14ac:dyDescent="0.2">
      <c r="D224">
        <v>19</v>
      </c>
      <c r="E224" t="s">
        <v>6</v>
      </c>
      <c r="F224" t="s">
        <v>156</v>
      </c>
      <c r="G224" t="str">
        <f>D224&amp;E224&amp;F224</f>
        <v>190717</v>
      </c>
      <c r="H224" s="2">
        <f>IFERROR(DATE(LEFT(G224,2)+2000,MID(G224,3,2)*1,RIGHT(G224,2)*1),"")</f>
        <v>43663</v>
      </c>
      <c r="J224" t="s">
        <v>172</v>
      </c>
      <c r="K224" t="s">
        <v>126</v>
      </c>
      <c r="L224" s="2">
        <f>IFERROR(DATE(LEFT(K224,2)+2000,MID(K224,3,2)*1,RIGHT(K224,2)*1),"")</f>
        <v>43658</v>
      </c>
      <c r="M224" s="11">
        <f>H224-L224</f>
        <v>5</v>
      </c>
    </row>
    <row r="225" spans="4:14" x14ac:dyDescent="0.2">
      <c r="D225">
        <v>19</v>
      </c>
      <c r="E225" t="s">
        <v>6</v>
      </c>
      <c r="F225" t="s">
        <v>156</v>
      </c>
      <c r="G225" t="str">
        <f>D225&amp;E225&amp;F225</f>
        <v>190717</v>
      </c>
      <c r="H225" s="2">
        <f>IFERROR(DATE(LEFT(G225,2)+2000,MID(G225,3,2)*1,RIGHT(G225,2)*1),"")</f>
        <v>43663</v>
      </c>
      <c r="J225" t="s">
        <v>175</v>
      </c>
      <c r="K225" t="s">
        <v>126</v>
      </c>
      <c r="L225" s="2">
        <f>IFERROR(DATE(LEFT(K225,2)+2000,MID(K225,3,2)*1,RIGHT(K225,2)*1),"")</f>
        <v>43658</v>
      </c>
      <c r="M225" s="11">
        <f>H225-L225</f>
        <v>5</v>
      </c>
      <c r="N225">
        <v>7</v>
      </c>
    </row>
    <row r="226" spans="4:14" x14ac:dyDescent="0.2">
      <c r="D226">
        <v>19</v>
      </c>
      <c r="E226" t="s">
        <v>6</v>
      </c>
      <c r="F226" t="s">
        <v>156</v>
      </c>
      <c r="G226" t="str">
        <f>D226&amp;E226&amp;F226</f>
        <v>190717</v>
      </c>
      <c r="H226" s="2">
        <f>IFERROR(DATE(LEFT(G226,2)+2000,MID(G226,3,2)*1,RIGHT(G226,2)*1),"")</f>
        <v>43663</v>
      </c>
      <c r="J226" t="s">
        <v>177</v>
      </c>
      <c r="K226" t="s">
        <v>111</v>
      </c>
      <c r="L226" s="2">
        <f>IFERROR(DATE(LEFT(K226,2)+2000,MID(K226,3,2)*1,RIGHT(K226,2)*1),"")</f>
        <v>43657</v>
      </c>
      <c r="M226" s="11">
        <f>H226-L226</f>
        <v>6</v>
      </c>
    </row>
    <row r="227" spans="4:14" x14ac:dyDescent="0.2">
      <c r="D227">
        <v>19</v>
      </c>
      <c r="E227" t="s">
        <v>6</v>
      </c>
      <c r="F227" t="s">
        <v>156</v>
      </c>
      <c r="G227" t="str">
        <f>D227&amp;E227&amp;F227</f>
        <v>190717</v>
      </c>
      <c r="H227" s="2">
        <f>IFERROR(DATE(LEFT(G227,2)+2000,MID(G227,3,2)*1,RIGHT(G227,2)*1),"")</f>
        <v>43663</v>
      </c>
      <c r="J227" t="s">
        <v>173</v>
      </c>
      <c r="K227" t="s">
        <v>99</v>
      </c>
      <c r="L227" s="2">
        <f>IFERROR(DATE(LEFT(K227,2)+2000,MID(K227,3,2)*1,RIGHT(K227,2)*1),"")</f>
        <v>43656</v>
      </c>
      <c r="M227" s="11">
        <f>H227-L227</f>
        <v>7</v>
      </c>
    </row>
    <row r="228" spans="4:14" x14ac:dyDescent="0.2">
      <c r="D228">
        <v>19</v>
      </c>
      <c r="E228" t="s">
        <v>6</v>
      </c>
      <c r="F228" t="s">
        <v>156</v>
      </c>
      <c r="G228" t="str">
        <f>D228&amp;E228&amp;F228</f>
        <v>190717</v>
      </c>
      <c r="H228" s="2">
        <f>IFERROR(DATE(LEFT(G228,2)+2000,MID(G228,3,2)*1,RIGHT(G228,2)*1),"")</f>
        <v>43663</v>
      </c>
      <c r="J228" t="s">
        <v>174</v>
      </c>
      <c r="K228" t="s">
        <v>99</v>
      </c>
      <c r="L228" s="2">
        <f>IFERROR(DATE(LEFT(K228,2)+2000,MID(K228,3,2)*1,RIGHT(K228,2)*1),"")</f>
        <v>43656</v>
      </c>
      <c r="M228" s="11">
        <f>H228-L228</f>
        <v>7</v>
      </c>
    </row>
    <row r="229" spans="4:14" x14ac:dyDescent="0.2">
      <c r="D229">
        <v>19</v>
      </c>
      <c r="E229" t="s">
        <v>6</v>
      </c>
      <c r="F229" t="s">
        <v>156</v>
      </c>
      <c r="G229" t="str">
        <f>D229&amp;E229&amp;F229</f>
        <v>190717</v>
      </c>
      <c r="H229" s="2">
        <f>IFERROR(DATE(LEFT(G229,2)+2000,MID(G229,3,2)*1,RIGHT(G229,2)*1),"")</f>
        <v>43663</v>
      </c>
      <c r="J229" t="s">
        <v>181</v>
      </c>
      <c r="K229" t="s">
        <v>78</v>
      </c>
      <c r="L229" s="2">
        <f>IFERROR(DATE(LEFT(K229,2)+2000,MID(K229,3,2)*1,RIGHT(K229,2)*1),"")</f>
        <v>43654</v>
      </c>
      <c r="M229" s="11">
        <f>H229-L229</f>
        <v>9</v>
      </c>
    </row>
    <row r="230" spans="4:14" x14ac:dyDescent="0.2">
      <c r="D230">
        <v>19</v>
      </c>
      <c r="E230" t="s">
        <v>6</v>
      </c>
      <c r="F230" t="s">
        <v>156</v>
      </c>
      <c r="G230" t="str">
        <f>D230&amp;E230&amp;F230</f>
        <v>190717</v>
      </c>
      <c r="H230" s="2">
        <f>IFERROR(DATE(LEFT(G230,2)+2000,MID(G230,3,2)*1,RIGHT(G230,2)*1),"")</f>
        <v>43663</v>
      </c>
      <c r="J230" t="s">
        <v>162</v>
      </c>
      <c r="K230" t="s">
        <v>78</v>
      </c>
      <c r="L230" s="2">
        <f>IFERROR(DATE(LEFT(K230,2)+2000,MID(K230,3,2)*1,RIGHT(K230,2)*1),"")</f>
        <v>43654</v>
      </c>
      <c r="M230" s="11">
        <f>H230-L230</f>
        <v>9</v>
      </c>
    </row>
    <row r="231" spans="4:14" x14ac:dyDescent="0.2">
      <c r="D231">
        <v>19</v>
      </c>
      <c r="E231" t="s">
        <v>6</v>
      </c>
      <c r="F231" t="s">
        <v>156</v>
      </c>
      <c r="G231" t="str">
        <f>D231&amp;E231&amp;F231</f>
        <v>190717</v>
      </c>
      <c r="H231" s="2">
        <f>IFERROR(DATE(LEFT(G231,2)+2000,MID(G231,3,2)*1,RIGHT(G231,2)*1),"")</f>
        <v>43663</v>
      </c>
      <c r="J231" t="s">
        <v>171</v>
      </c>
      <c r="K231" t="s">
        <v>78</v>
      </c>
      <c r="L231" s="2">
        <f>IFERROR(DATE(LEFT(K231,2)+2000,MID(K231,3,2)*1,RIGHT(K231,2)*1),"")</f>
        <v>43654</v>
      </c>
      <c r="M231" s="11">
        <f>H231-L231</f>
        <v>9</v>
      </c>
    </row>
    <row r="232" spans="4:14" x14ac:dyDescent="0.2">
      <c r="D232">
        <v>19</v>
      </c>
      <c r="E232" t="s">
        <v>6</v>
      </c>
      <c r="F232" t="s">
        <v>156</v>
      </c>
      <c r="G232" t="str">
        <f>D232&amp;E232&amp;F232</f>
        <v>190717</v>
      </c>
      <c r="H232" s="2">
        <f>IFERROR(DATE(LEFT(G232,2)+2000,MID(G232,3,2)*1,RIGHT(G232,2)*1),"")</f>
        <v>43663</v>
      </c>
      <c r="J232" t="s">
        <v>178</v>
      </c>
      <c r="K232" t="s">
        <v>78</v>
      </c>
      <c r="L232" s="2">
        <f>IFERROR(DATE(LEFT(K232,2)+2000,MID(K232,3,2)*1,RIGHT(K232,2)*1),"")</f>
        <v>43654</v>
      </c>
      <c r="M232" s="11">
        <f>H232-L232</f>
        <v>9</v>
      </c>
    </row>
    <row r="233" spans="4:14" x14ac:dyDescent="0.2">
      <c r="D233">
        <v>19</v>
      </c>
      <c r="E233" t="s">
        <v>6</v>
      </c>
      <c r="F233" t="s">
        <v>156</v>
      </c>
      <c r="G233" t="str">
        <f>D233&amp;E233&amp;F233</f>
        <v>190717</v>
      </c>
      <c r="H233" s="2">
        <f>IFERROR(DATE(LEFT(G233,2)+2000,MID(G233,3,2)*1,RIGHT(G233,2)*1),"")</f>
        <v>43663</v>
      </c>
      <c r="J233" t="s">
        <v>159</v>
      </c>
      <c r="K233" t="s">
        <v>66</v>
      </c>
      <c r="L233" s="2">
        <f>IFERROR(DATE(LEFT(K233,2)+2000,MID(K233,3,2)*1,RIGHT(K233,2)*1),"")</f>
        <v>43651</v>
      </c>
      <c r="M233" s="11">
        <f>H233-L233</f>
        <v>12</v>
      </c>
      <c r="N233">
        <v>7</v>
      </c>
    </row>
    <row r="234" spans="4:14" x14ac:dyDescent="0.2">
      <c r="D234">
        <v>19</v>
      </c>
      <c r="E234" t="s">
        <v>6</v>
      </c>
      <c r="F234" t="s">
        <v>156</v>
      </c>
      <c r="G234" t="str">
        <f>D234&amp;E234&amp;F234</f>
        <v>190717</v>
      </c>
      <c r="H234" s="2">
        <f>IFERROR(DATE(LEFT(G234,2)+2000,MID(G234,3,2)*1,RIGHT(G234,2)*1),"")</f>
        <v>43663</v>
      </c>
      <c r="J234" t="s">
        <v>176</v>
      </c>
      <c r="K234" t="s">
        <v>46</v>
      </c>
      <c r="L234" s="2">
        <f>IFERROR(DATE(LEFT(K234,2)+2000,MID(K234,3,2)*1,RIGHT(K234,2)*1),"")</f>
        <v>43649</v>
      </c>
      <c r="M234" s="11">
        <f>H234-L234</f>
        <v>14</v>
      </c>
    </row>
    <row r="235" spans="4:14" x14ac:dyDescent="0.2">
      <c r="D235">
        <v>19</v>
      </c>
      <c r="E235" t="s">
        <v>6</v>
      </c>
      <c r="F235" t="s">
        <v>156</v>
      </c>
      <c r="G235" t="str">
        <f>D235&amp;E235&amp;F235</f>
        <v>190717</v>
      </c>
      <c r="H235" s="2">
        <f>IFERROR(DATE(LEFT(G235,2)+2000,MID(G235,3,2)*1,RIGHT(G235,2)*1),"")</f>
        <v>43663</v>
      </c>
      <c r="J235" t="s">
        <v>160</v>
      </c>
      <c r="K235" t="s">
        <v>46</v>
      </c>
      <c r="L235" s="2">
        <f>IFERROR(DATE(LEFT(K235,2)+2000,MID(K235,3,2)*1,RIGHT(K235,2)*1),"")</f>
        <v>43649</v>
      </c>
      <c r="M235" s="11">
        <f>H235-L235</f>
        <v>14</v>
      </c>
    </row>
    <row r="236" spans="4:14" x14ac:dyDescent="0.2">
      <c r="D236">
        <v>19</v>
      </c>
      <c r="E236" t="s">
        <v>6</v>
      </c>
      <c r="F236" t="s">
        <v>156</v>
      </c>
      <c r="G236" t="str">
        <f>D236&amp;E236&amp;F236</f>
        <v>190717</v>
      </c>
      <c r="H236" s="2">
        <f>IFERROR(DATE(LEFT(G236,2)+2000,MID(G236,3,2)*1,RIGHT(G236,2)*1),"")</f>
        <v>43663</v>
      </c>
      <c r="J236" t="s">
        <v>169</v>
      </c>
      <c r="K236" t="s">
        <v>32</v>
      </c>
      <c r="L236" s="2">
        <f>IFERROR(DATE(LEFT(K236,2)+2000,MID(K236,3,2)*1,RIGHT(K236,2)*1),"")</f>
        <v>43648</v>
      </c>
      <c r="M236" s="11">
        <f>H236-L236</f>
        <v>15</v>
      </c>
    </row>
    <row r="237" spans="4:14" x14ac:dyDescent="0.2">
      <c r="D237">
        <v>19</v>
      </c>
      <c r="E237" t="s">
        <v>6</v>
      </c>
      <c r="F237" t="s">
        <v>156</v>
      </c>
      <c r="G237" t="str">
        <f>D237&amp;E237&amp;F237</f>
        <v>190717</v>
      </c>
      <c r="H237" s="2">
        <f>IFERROR(DATE(LEFT(G237,2)+2000,MID(G237,3,2)*1,RIGHT(G237,2)*1),"")</f>
        <v>43663</v>
      </c>
      <c r="J237" t="s">
        <v>179</v>
      </c>
      <c r="K237" t="s">
        <v>9</v>
      </c>
      <c r="L237" s="2">
        <f>IFERROR(DATE(LEFT(K237,2)+2000,MID(K237,3,2)*1,RIGHT(K237,2)*1),"")</f>
        <v>43647</v>
      </c>
      <c r="M237" s="11">
        <f>H237-L237</f>
        <v>16</v>
      </c>
    </row>
    <row r="238" spans="4:14" x14ac:dyDescent="0.2">
      <c r="D238">
        <v>19</v>
      </c>
      <c r="E238" t="s">
        <v>6</v>
      </c>
      <c r="F238" t="s">
        <v>156</v>
      </c>
      <c r="G238" t="str">
        <f>D238&amp;E238&amp;F238</f>
        <v>190717</v>
      </c>
      <c r="H238" s="2">
        <f>IFERROR(DATE(LEFT(G238,2)+2000,MID(G238,3,2)*1,RIGHT(G238,2)*1),"")</f>
        <v>43663</v>
      </c>
      <c r="J238" t="s">
        <v>161</v>
      </c>
      <c r="K238" t="s">
        <v>18</v>
      </c>
      <c r="L238" s="2">
        <f>IFERROR(DATE(LEFT(K238,2)+2000,MID(K238,3,2)*1,RIGHT(K238,2)*1),"")</f>
        <v>43644</v>
      </c>
      <c r="M238" s="11">
        <f>H238-L238</f>
        <v>19</v>
      </c>
      <c r="N238">
        <v>3</v>
      </c>
    </row>
    <row r="239" spans="4:14" x14ac:dyDescent="0.2">
      <c r="D239">
        <v>19</v>
      </c>
      <c r="E239" t="s">
        <v>6</v>
      </c>
      <c r="F239" t="s">
        <v>156</v>
      </c>
      <c r="G239" t="str">
        <f>D239&amp;E239&amp;F239</f>
        <v>190717</v>
      </c>
      <c r="H239" s="2">
        <f>IFERROR(DATE(LEFT(G239,2)+2000,MID(G239,3,2)*1,RIGHT(G239,2)*1),"")</f>
        <v>43663</v>
      </c>
      <c r="J239" t="s">
        <v>168</v>
      </c>
      <c r="K239" t="s">
        <v>87</v>
      </c>
      <c r="L239" s="2">
        <f>IFERROR(DATE(LEFT(K239,2)+2000,MID(K239,3,2)*1,RIGHT(K239,2)*1),"")</f>
        <v>43642</v>
      </c>
      <c r="M239" s="11">
        <f>H239-L239</f>
        <v>21</v>
      </c>
      <c r="N239">
        <v>2</v>
      </c>
    </row>
    <row r="240" spans="4:14" x14ac:dyDescent="0.2">
      <c r="D240">
        <v>19</v>
      </c>
      <c r="E240" t="s">
        <v>6</v>
      </c>
      <c r="F240" t="s">
        <v>156</v>
      </c>
      <c r="G240" t="str">
        <f>D240&amp;E240&amp;F240</f>
        <v>190717</v>
      </c>
      <c r="H240" s="2">
        <f>IFERROR(DATE(LEFT(G240,2)+2000,MID(G240,3,2)*1,RIGHT(G240,2)*1),"")</f>
        <v>43663</v>
      </c>
      <c r="J240" t="s">
        <v>5</v>
      </c>
      <c r="K240" t="s">
        <v>5</v>
      </c>
      <c r="L240" s="2" t="str">
        <f>IFERROR(DATE(LEFT(K240,2)+2000,MID(K240,3,2)*1,RIGHT(K240,2)*1),"")</f>
        <v/>
      </c>
    </row>
    <row r="241" spans="4:13" x14ac:dyDescent="0.2">
      <c r="D241">
        <v>19</v>
      </c>
      <c r="E241" t="s">
        <v>6</v>
      </c>
      <c r="F241" t="s">
        <v>183</v>
      </c>
      <c r="G241" t="str">
        <f>D241&amp;E241&amp;F241</f>
        <v>190718</v>
      </c>
      <c r="H241" s="2">
        <f>IFERROR(DATE(LEFT(G241,2)+2000,MID(G241,3,2)*1,RIGHT(G241,2)*1),"")</f>
        <v>43664</v>
      </c>
      <c r="J241" t="s">
        <v>194</v>
      </c>
      <c r="K241" t="s">
        <v>187</v>
      </c>
      <c r="L241" s="2">
        <f>IFERROR(DATE(LEFT(K241,2)+2000,MID(K241,3,2)*1,RIGHT(K241,2)*1),"")</f>
        <v>43664</v>
      </c>
      <c r="M241" s="11">
        <f>H241-L241</f>
        <v>0</v>
      </c>
    </row>
    <row r="242" spans="4:13" x14ac:dyDescent="0.2">
      <c r="D242">
        <v>19</v>
      </c>
      <c r="E242" t="s">
        <v>6</v>
      </c>
      <c r="F242" t="s">
        <v>183</v>
      </c>
      <c r="G242" t="str">
        <f>D242&amp;E242&amp;F242</f>
        <v>190718</v>
      </c>
      <c r="H242" s="2">
        <f>IFERROR(DATE(LEFT(G242,2)+2000,MID(G242,3,2)*1,RIGHT(G242,2)*1),"")</f>
        <v>43664</v>
      </c>
      <c r="J242" t="s">
        <v>202</v>
      </c>
      <c r="K242" t="s">
        <v>187</v>
      </c>
      <c r="L242" s="2">
        <f>IFERROR(DATE(LEFT(K242,2)+2000,MID(K242,3,2)*1,RIGHT(K242,2)*1),"")</f>
        <v>43664</v>
      </c>
      <c r="M242" s="11">
        <f>H242-L242</f>
        <v>0</v>
      </c>
    </row>
    <row r="243" spans="4:13" x14ac:dyDescent="0.2">
      <c r="D243">
        <v>19</v>
      </c>
      <c r="E243" t="s">
        <v>6</v>
      </c>
      <c r="F243" t="s">
        <v>183</v>
      </c>
      <c r="G243" t="str">
        <f>D243&amp;E243&amp;F243</f>
        <v>190718</v>
      </c>
      <c r="H243" s="2">
        <f>IFERROR(DATE(LEFT(G243,2)+2000,MID(G243,3,2)*1,RIGHT(G243,2)*1),"")</f>
        <v>43664</v>
      </c>
      <c r="J243" t="s">
        <v>206</v>
      </c>
      <c r="K243" t="s">
        <v>187</v>
      </c>
      <c r="L243" s="2">
        <f>IFERROR(DATE(LEFT(K243,2)+2000,MID(K243,3,2)*1,RIGHT(K243,2)*1),"")</f>
        <v>43664</v>
      </c>
      <c r="M243" s="11">
        <f>H243-L243</f>
        <v>0</v>
      </c>
    </row>
    <row r="244" spans="4:13" x14ac:dyDescent="0.2">
      <c r="D244">
        <v>19</v>
      </c>
      <c r="E244" t="s">
        <v>6</v>
      </c>
      <c r="F244" t="s">
        <v>183</v>
      </c>
      <c r="G244" t="str">
        <f>D244&amp;E244&amp;F244</f>
        <v>190718</v>
      </c>
      <c r="H244" s="2">
        <f>IFERROR(DATE(LEFT(G244,2)+2000,MID(G244,3,2)*1,RIGHT(G244,2)*1),"")</f>
        <v>43664</v>
      </c>
      <c r="J244" t="s">
        <v>186</v>
      </c>
      <c r="K244" t="s">
        <v>187</v>
      </c>
      <c r="L244" s="2">
        <f>IFERROR(DATE(LEFT(K244,2)+2000,MID(K244,3,2)*1,RIGHT(K244,2)*1),"")</f>
        <v>43664</v>
      </c>
      <c r="M244" s="11">
        <f>H244-L244</f>
        <v>0</v>
      </c>
    </row>
    <row r="245" spans="4:13" x14ac:dyDescent="0.2">
      <c r="D245">
        <v>19</v>
      </c>
      <c r="E245" t="s">
        <v>6</v>
      </c>
      <c r="F245" t="s">
        <v>183</v>
      </c>
      <c r="G245" t="str">
        <f>D245&amp;E245&amp;F245</f>
        <v>190718</v>
      </c>
      <c r="H245" s="2">
        <f>IFERROR(DATE(LEFT(G245,2)+2000,MID(G245,3,2)*1,RIGHT(G245,2)*1),"")</f>
        <v>43664</v>
      </c>
      <c r="J245" t="s">
        <v>211</v>
      </c>
      <c r="K245" t="s">
        <v>187</v>
      </c>
      <c r="L245" s="2">
        <f>IFERROR(DATE(LEFT(K245,2)+2000,MID(K245,3,2)*1,RIGHT(K245,2)*1),"")</f>
        <v>43664</v>
      </c>
      <c r="M245" s="11">
        <f>H245-L245</f>
        <v>0</v>
      </c>
    </row>
    <row r="246" spans="4:13" x14ac:dyDescent="0.2">
      <c r="D246">
        <v>19</v>
      </c>
      <c r="E246" t="s">
        <v>6</v>
      </c>
      <c r="F246" t="s">
        <v>183</v>
      </c>
      <c r="G246" t="str">
        <f>D246&amp;E246&amp;F246</f>
        <v>190718</v>
      </c>
      <c r="H246" s="2">
        <f>IFERROR(DATE(LEFT(G246,2)+2000,MID(G246,3,2)*1,RIGHT(G246,2)*1),"")</f>
        <v>43664</v>
      </c>
      <c r="J246" t="s">
        <v>193</v>
      </c>
      <c r="K246" t="s">
        <v>165</v>
      </c>
      <c r="L246" s="2">
        <f>IFERROR(DATE(LEFT(K246,2)+2000,MID(K246,3,2)*1,RIGHT(K246,2)*1),"")</f>
        <v>43663</v>
      </c>
      <c r="M246" s="11">
        <f>H246-L246</f>
        <v>1</v>
      </c>
    </row>
    <row r="247" spans="4:13" x14ac:dyDescent="0.2">
      <c r="D247">
        <v>19</v>
      </c>
      <c r="E247" t="s">
        <v>6</v>
      </c>
      <c r="F247" t="s">
        <v>183</v>
      </c>
      <c r="G247" t="str">
        <f>D247&amp;E247&amp;F247</f>
        <v>190718</v>
      </c>
      <c r="H247" s="2">
        <f>IFERROR(DATE(LEFT(G247,2)+2000,MID(G247,3,2)*1,RIGHT(G247,2)*1),"")</f>
        <v>43664</v>
      </c>
      <c r="J247" t="s">
        <v>198</v>
      </c>
      <c r="K247" t="s">
        <v>165</v>
      </c>
      <c r="L247" s="2">
        <f>IFERROR(DATE(LEFT(K247,2)+2000,MID(K247,3,2)*1,RIGHT(K247,2)*1),"")</f>
        <v>43663</v>
      </c>
      <c r="M247" s="11">
        <f>H247-L247</f>
        <v>1</v>
      </c>
    </row>
    <row r="248" spans="4:13" x14ac:dyDescent="0.2">
      <c r="D248">
        <v>19</v>
      </c>
      <c r="E248" t="s">
        <v>6</v>
      </c>
      <c r="F248" t="s">
        <v>183</v>
      </c>
      <c r="G248" t="str">
        <f>D248&amp;E248&amp;F248</f>
        <v>190718</v>
      </c>
      <c r="H248" s="2">
        <f>IFERROR(DATE(LEFT(G248,2)+2000,MID(G248,3,2)*1,RIGHT(G248,2)*1),"")</f>
        <v>43664</v>
      </c>
      <c r="J248" t="s">
        <v>209</v>
      </c>
      <c r="K248" t="s">
        <v>165</v>
      </c>
      <c r="L248" s="2">
        <f>IFERROR(DATE(LEFT(K248,2)+2000,MID(K248,3,2)*1,RIGHT(K248,2)*1),"")</f>
        <v>43663</v>
      </c>
      <c r="M248" s="11">
        <f>H248-L248</f>
        <v>1</v>
      </c>
    </row>
    <row r="249" spans="4:13" x14ac:dyDescent="0.2">
      <c r="D249">
        <v>19</v>
      </c>
      <c r="E249" t="s">
        <v>6</v>
      </c>
      <c r="F249" t="s">
        <v>183</v>
      </c>
      <c r="G249" t="str">
        <f>D249&amp;E249&amp;F249</f>
        <v>190718</v>
      </c>
      <c r="H249" s="2">
        <f>IFERROR(DATE(LEFT(G249,2)+2000,MID(G249,3,2)*1,RIGHT(G249,2)*1),"")</f>
        <v>43664</v>
      </c>
      <c r="J249" t="s">
        <v>184</v>
      </c>
      <c r="K249" t="s">
        <v>165</v>
      </c>
      <c r="L249" s="2">
        <f>IFERROR(DATE(LEFT(K249,2)+2000,MID(K249,3,2)*1,RIGHT(K249,2)*1),"")</f>
        <v>43663</v>
      </c>
      <c r="M249" s="11">
        <f>H249-L249</f>
        <v>1</v>
      </c>
    </row>
    <row r="250" spans="4:13" x14ac:dyDescent="0.2">
      <c r="D250">
        <v>19</v>
      </c>
      <c r="E250" t="s">
        <v>6</v>
      </c>
      <c r="F250" t="s">
        <v>183</v>
      </c>
      <c r="G250" t="str">
        <f>D250&amp;E250&amp;F250</f>
        <v>190718</v>
      </c>
      <c r="H250" s="2">
        <f>IFERROR(DATE(LEFT(G250,2)+2000,MID(G250,3,2)*1,RIGHT(G250,2)*1),"")</f>
        <v>43664</v>
      </c>
      <c r="J250" t="s">
        <v>207</v>
      </c>
      <c r="K250" t="s">
        <v>152</v>
      </c>
      <c r="L250" s="2">
        <f>IFERROR(DATE(LEFT(K250,2)+2000,MID(K250,3,2)*1,RIGHT(K250,2)*1),"")</f>
        <v>43662</v>
      </c>
      <c r="M250" s="11">
        <f>H250-L250</f>
        <v>2</v>
      </c>
    </row>
    <row r="251" spans="4:13" x14ac:dyDescent="0.2">
      <c r="D251">
        <v>19</v>
      </c>
      <c r="E251" t="s">
        <v>6</v>
      </c>
      <c r="F251" t="s">
        <v>183</v>
      </c>
      <c r="G251" t="str">
        <f>D251&amp;E251&amp;F251</f>
        <v>190718</v>
      </c>
      <c r="H251" s="2">
        <f>IFERROR(DATE(LEFT(G251,2)+2000,MID(G251,3,2)*1,RIGHT(G251,2)*1),"")</f>
        <v>43664</v>
      </c>
      <c r="J251" t="s">
        <v>190</v>
      </c>
      <c r="K251" t="s">
        <v>152</v>
      </c>
      <c r="L251" s="2">
        <f>IFERROR(DATE(LEFT(K251,2)+2000,MID(K251,3,2)*1,RIGHT(K251,2)*1),"")</f>
        <v>43662</v>
      </c>
      <c r="M251" s="11">
        <f>H251-L251</f>
        <v>2</v>
      </c>
    </row>
    <row r="252" spans="4:13" x14ac:dyDescent="0.2">
      <c r="D252">
        <v>19</v>
      </c>
      <c r="E252" t="s">
        <v>6</v>
      </c>
      <c r="F252" t="s">
        <v>183</v>
      </c>
      <c r="G252" t="str">
        <f>D252&amp;E252&amp;F252</f>
        <v>190718</v>
      </c>
      <c r="H252" s="2">
        <f>IFERROR(DATE(LEFT(G252,2)+2000,MID(G252,3,2)*1,RIGHT(G252,2)*1),"")</f>
        <v>43664</v>
      </c>
      <c r="J252" t="s">
        <v>213</v>
      </c>
      <c r="K252" t="s">
        <v>132</v>
      </c>
      <c r="L252" s="2">
        <f>IFERROR(DATE(LEFT(K252,2)+2000,MID(K252,3,2)*1,RIGHT(K252,2)*1),"")</f>
        <v>43661</v>
      </c>
      <c r="M252" s="11">
        <f>H252-L252</f>
        <v>3</v>
      </c>
    </row>
    <row r="253" spans="4:13" x14ac:dyDescent="0.2">
      <c r="D253">
        <v>19</v>
      </c>
      <c r="E253" t="s">
        <v>6</v>
      </c>
      <c r="F253" t="s">
        <v>183</v>
      </c>
      <c r="G253" t="str">
        <f>D253&amp;E253&amp;F253</f>
        <v>190718</v>
      </c>
      <c r="H253" s="2">
        <f>IFERROR(DATE(LEFT(G253,2)+2000,MID(G253,3,2)*1,RIGHT(G253,2)*1),"")</f>
        <v>43664</v>
      </c>
      <c r="J253" t="s">
        <v>191</v>
      </c>
      <c r="K253" t="s">
        <v>132</v>
      </c>
      <c r="L253" s="2">
        <f>IFERROR(DATE(LEFT(K253,2)+2000,MID(K253,3,2)*1,RIGHT(K253,2)*1),"")</f>
        <v>43661</v>
      </c>
      <c r="M253" s="11">
        <f>H253-L253</f>
        <v>3</v>
      </c>
    </row>
    <row r="254" spans="4:13" x14ac:dyDescent="0.2">
      <c r="D254">
        <v>19</v>
      </c>
      <c r="E254" t="s">
        <v>6</v>
      </c>
      <c r="F254" t="s">
        <v>183</v>
      </c>
      <c r="G254" t="str">
        <f>D254&amp;E254&amp;F254</f>
        <v>190718</v>
      </c>
      <c r="H254" s="2">
        <f>IFERROR(DATE(LEFT(G254,2)+2000,MID(G254,3,2)*1,RIGHT(G254,2)*1),"")</f>
        <v>43664</v>
      </c>
      <c r="J254" t="s">
        <v>208</v>
      </c>
      <c r="K254" t="s">
        <v>132</v>
      </c>
      <c r="L254" s="2">
        <f>IFERROR(DATE(LEFT(K254,2)+2000,MID(K254,3,2)*1,RIGHT(K254,2)*1),"")</f>
        <v>43661</v>
      </c>
      <c r="M254" s="11">
        <f>H254-L254</f>
        <v>3</v>
      </c>
    </row>
    <row r="255" spans="4:13" x14ac:dyDescent="0.2">
      <c r="D255">
        <v>19</v>
      </c>
      <c r="E255" t="s">
        <v>6</v>
      </c>
      <c r="F255" t="s">
        <v>183</v>
      </c>
      <c r="G255" t="str">
        <f>D255&amp;E255&amp;F255</f>
        <v>190718</v>
      </c>
      <c r="H255" s="2">
        <f>IFERROR(DATE(LEFT(G255,2)+2000,MID(G255,3,2)*1,RIGHT(G255,2)*1),"")</f>
        <v>43664</v>
      </c>
      <c r="J255" t="s">
        <v>199</v>
      </c>
      <c r="K255" t="s">
        <v>132</v>
      </c>
      <c r="L255" s="2">
        <f>IFERROR(DATE(LEFT(K255,2)+2000,MID(K255,3,2)*1,RIGHT(K255,2)*1),"")</f>
        <v>43661</v>
      </c>
      <c r="M255" s="11">
        <f>H255-L255</f>
        <v>3</v>
      </c>
    </row>
    <row r="256" spans="4:13" x14ac:dyDescent="0.2">
      <c r="D256">
        <v>19</v>
      </c>
      <c r="E256" t="s">
        <v>6</v>
      </c>
      <c r="F256" t="s">
        <v>183</v>
      </c>
      <c r="G256" t="str">
        <f>D256&amp;E256&amp;F256</f>
        <v>190718</v>
      </c>
      <c r="H256" s="2">
        <f>IFERROR(DATE(LEFT(G256,2)+2000,MID(G256,3,2)*1,RIGHT(G256,2)*1),"")</f>
        <v>43664</v>
      </c>
      <c r="J256" t="s">
        <v>205</v>
      </c>
      <c r="K256" t="s">
        <v>132</v>
      </c>
      <c r="L256" s="2">
        <f>IFERROR(DATE(LEFT(K256,2)+2000,MID(K256,3,2)*1,RIGHT(K256,2)*1),"")</f>
        <v>43661</v>
      </c>
      <c r="M256" s="11">
        <f>H256-L256</f>
        <v>3</v>
      </c>
    </row>
    <row r="257" spans="4:14" x14ac:dyDescent="0.2">
      <c r="D257">
        <v>19</v>
      </c>
      <c r="E257" t="s">
        <v>6</v>
      </c>
      <c r="F257" t="s">
        <v>183</v>
      </c>
      <c r="G257" t="str">
        <f>D257&amp;E257&amp;F257</f>
        <v>190718</v>
      </c>
      <c r="H257" s="2">
        <f>IFERROR(DATE(LEFT(G257,2)+2000,MID(G257,3,2)*1,RIGHT(G257,2)*1),"")</f>
        <v>43664</v>
      </c>
      <c r="J257" t="s">
        <v>185</v>
      </c>
      <c r="K257" t="s">
        <v>126</v>
      </c>
      <c r="L257" s="2">
        <f>IFERROR(DATE(LEFT(K257,2)+2000,MID(K257,3,2)*1,RIGHT(K257,2)*1),"")</f>
        <v>43658</v>
      </c>
      <c r="M257" s="11">
        <f>H257-L257</f>
        <v>6</v>
      </c>
    </row>
    <row r="258" spans="4:14" x14ac:dyDescent="0.2">
      <c r="D258">
        <v>19</v>
      </c>
      <c r="E258" t="s">
        <v>6</v>
      </c>
      <c r="F258" t="s">
        <v>183</v>
      </c>
      <c r="G258" t="str">
        <f>D258&amp;E258&amp;F258</f>
        <v>190718</v>
      </c>
      <c r="H258" s="2">
        <f>IFERROR(DATE(LEFT(G258,2)+2000,MID(G258,3,2)*1,RIGHT(G258,2)*1),"")</f>
        <v>43664</v>
      </c>
      <c r="J258" t="s">
        <v>204</v>
      </c>
      <c r="K258" t="s">
        <v>126</v>
      </c>
      <c r="L258" s="2">
        <f>IFERROR(DATE(LEFT(K258,2)+2000,MID(K258,3,2)*1,RIGHT(K258,2)*1),"")</f>
        <v>43658</v>
      </c>
      <c r="M258" s="11">
        <f>H258-L258</f>
        <v>6</v>
      </c>
      <c r="N258">
        <v>8</v>
      </c>
    </row>
    <row r="259" spans="4:14" x14ac:dyDescent="0.2">
      <c r="D259">
        <v>19</v>
      </c>
      <c r="E259" t="s">
        <v>6</v>
      </c>
      <c r="F259" t="s">
        <v>183</v>
      </c>
      <c r="G259" t="str">
        <f>D259&amp;E259&amp;F259</f>
        <v>190718</v>
      </c>
      <c r="H259" s="2">
        <f>IFERROR(DATE(LEFT(G259,2)+2000,MID(G259,3,2)*1,RIGHT(G259,2)*1),"")</f>
        <v>43664</v>
      </c>
      <c r="J259" t="s">
        <v>197</v>
      </c>
      <c r="K259" t="s">
        <v>99</v>
      </c>
      <c r="L259" s="2">
        <f>IFERROR(DATE(LEFT(K259,2)+2000,MID(K259,3,2)*1,RIGHT(K259,2)*1),"")</f>
        <v>43656</v>
      </c>
      <c r="M259" s="11">
        <f>H259-L259</f>
        <v>8</v>
      </c>
    </row>
    <row r="260" spans="4:14" x14ac:dyDescent="0.2">
      <c r="D260">
        <v>19</v>
      </c>
      <c r="E260" t="s">
        <v>6</v>
      </c>
      <c r="F260" t="s">
        <v>183</v>
      </c>
      <c r="G260" t="str">
        <f>D260&amp;E260&amp;F260</f>
        <v>190718</v>
      </c>
      <c r="H260" s="2">
        <f>IFERROR(DATE(LEFT(G260,2)+2000,MID(G260,3,2)*1,RIGHT(G260,2)*1),"")</f>
        <v>43664</v>
      </c>
      <c r="J260" t="s">
        <v>214</v>
      </c>
      <c r="K260" t="s">
        <v>99</v>
      </c>
      <c r="L260" s="2">
        <f>IFERROR(DATE(LEFT(K260,2)+2000,MID(K260,3,2)*1,RIGHT(K260,2)*1),"")</f>
        <v>43656</v>
      </c>
      <c r="M260" s="11">
        <f>H260-L260</f>
        <v>8</v>
      </c>
    </row>
    <row r="261" spans="4:14" x14ac:dyDescent="0.2">
      <c r="D261">
        <v>19</v>
      </c>
      <c r="E261" t="s">
        <v>6</v>
      </c>
      <c r="F261" t="s">
        <v>183</v>
      </c>
      <c r="G261" t="str">
        <f>D261&amp;E261&amp;F261</f>
        <v>190718</v>
      </c>
      <c r="H261" s="2">
        <f>IFERROR(DATE(LEFT(G261,2)+2000,MID(G261,3,2)*1,RIGHT(G261,2)*1),"")</f>
        <v>43664</v>
      </c>
      <c r="J261" t="s">
        <v>212</v>
      </c>
      <c r="K261" t="s">
        <v>91</v>
      </c>
      <c r="L261" s="2">
        <f>IFERROR(DATE(LEFT(K261,2)+2000,MID(K261,3,2)*1,RIGHT(K261,2)*1),"")</f>
        <v>43655</v>
      </c>
      <c r="M261" s="11">
        <f>H261-L261</f>
        <v>9</v>
      </c>
    </row>
    <row r="262" spans="4:14" x14ac:dyDescent="0.2">
      <c r="D262">
        <v>19</v>
      </c>
      <c r="E262" t="s">
        <v>6</v>
      </c>
      <c r="F262" t="s">
        <v>183</v>
      </c>
      <c r="G262" t="str">
        <f>D262&amp;E262&amp;F262</f>
        <v>190718</v>
      </c>
      <c r="H262" s="2">
        <f>IFERROR(DATE(LEFT(G262,2)+2000,MID(G262,3,2)*1,RIGHT(G262,2)*1),"")</f>
        <v>43664</v>
      </c>
      <c r="J262" t="s">
        <v>210</v>
      </c>
      <c r="K262" t="s">
        <v>78</v>
      </c>
      <c r="L262" s="2">
        <f>IFERROR(DATE(LEFT(K262,2)+2000,MID(K262,3,2)*1,RIGHT(K262,2)*1),"")</f>
        <v>43654</v>
      </c>
      <c r="M262" s="11">
        <f>H262-L262</f>
        <v>10</v>
      </c>
    </row>
    <row r="263" spans="4:14" x14ac:dyDescent="0.2">
      <c r="D263">
        <v>19</v>
      </c>
      <c r="E263" t="s">
        <v>6</v>
      </c>
      <c r="F263" t="s">
        <v>183</v>
      </c>
      <c r="G263" t="str">
        <f>D263&amp;E263&amp;F263</f>
        <v>190718</v>
      </c>
      <c r="H263" s="2">
        <f>IFERROR(DATE(LEFT(G263,2)+2000,MID(G263,3,2)*1,RIGHT(G263,2)*1),"")</f>
        <v>43664</v>
      </c>
      <c r="J263" t="s">
        <v>188</v>
      </c>
      <c r="K263" t="s">
        <v>78</v>
      </c>
      <c r="L263" s="2">
        <f>IFERROR(DATE(LEFT(K263,2)+2000,MID(K263,3,2)*1,RIGHT(K263,2)*1),"")</f>
        <v>43654</v>
      </c>
      <c r="M263" s="11">
        <f>H263-L263</f>
        <v>10</v>
      </c>
    </row>
    <row r="264" spans="4:14" x14ac:dyDescent="0.2">
      <c r="D264">
        <v>19</v>
      </c>
      <c r="E264" t="s">
        <v>6</v>
      </c>
      <c r="F264" t="s">
        <v>183</v>
      </c>
      <c r="G264" t="str">
        <f>D264&amp;E264&amp;F264</f>
        <v>190718</v>
      </c>
      <c r="H264" s="2">
        <f>IFERROR(DATE(LEFT(G264,2)+2000,MID(G264,3,2)*1,RIGHT(G264,2)*1),"")</f>
        <v>43664</v>
      </c>
      <c r="J264" t="s">
        <v>203</v>
      </c>
      <c r="K264" t="s">
        <v>66</v>
      </c>
      <c r="L264" s="2">
        <f>IFERROR(DATE(LEFT(K264,2)+2000,MID(K264,3,2)*1,RIGHT(K264,2)*1),"")</f>
        <v>43651</v>
      </c>
      <c r="M264" s="11">
        <f>H264-L264</f>
        <v>13</v>
      </c>
      <c r="N264">
        <v>3</v>
      </c>
    </row>
    <row r="265" spans="4:14" x14ac:dyDescent="0.2">
      <c r="D265">
        <v>19</v>
      </c>
      <c r="E265" t="s">
        <v>6</v>
      </c>
      <c r="F265" t="s">
        <v>183</v>
      </c>
      <c r="G265" t="str">
        <f>D265&amp;E265&amp;F265</f>
        <v>190718</v>
      </c>
      <c r="H265" s="2">
        <f>IFERROR(DATE(LEFT(G265,2)+2000,MID(G265,3,2)*1,RIGHT(G265,2)*1),"")</f>
        <v>43664</v>
      </c>
      <c r="J265" t="s">
        <v>192</v>
      </c>
      <c r="K265" t="s">
        <v>62</v>
      </c>
      <c r="L265" s="2">
        <f>IFERROR(DATE(LEFT(K265,2)+2000,MID(K265,3,2)*1,RIGHT(K265,2)*1),"")</f>
        <v>43650</v>
      </c>
      <c r="M265" s="11">
        <f>H265-L265</f>
        <v>14</v>
      </c>
    </row>
    <row r="266" spans="4:14" x14ac:dyDescent="0.2">
      <c r="D266">
        <v>19</v>
      </c>
      <c r="E266" t="s">
        <v>6</v>
      </c>
      <c r="F266" t="s">
        <v>183</v>
      </c>
      <c r="G266" t="str">
        <f>D266&amp;E266&amp;F266</f>
        <v>190718</v>
      </c>
      <c r="H266" s="2">
        <f>IFERROR(DATE(LEFT(G266,2)+2000,MID(G266,3,2)*1,RIGHT(G266,2)*1),"")</f>
        <v>43664</v>
      </c>
      <c r="J266" t="s">
        <v>189</v>
      </c>
      <c r="K266" t="s">
        <v>46</v>
      </c>
      <c r="L266" s="2">
        <f>IFERROR(DATE(LEFT(K266,2)+2000,MID(K266,3,2)*1,RIGHT(K266,2)*1),"")</f>
        <v>43649</v>
      </c>
      <c r="M266" s="11">
        <f>H266-L266</f>
        <v>15</v>
      </c>
      <c r="N266">
        <v>3</v>
      </c>
    </row>
    <row r="267" spans="4:14" x14ac:dyDescent="0.2">
      <c r="D267">
        <v>19</v>
      </c>
      <c r="E267" t="s">
        <v>6</v>
      </c>
      <c r="F267" t="s">
        <v>183</v>
      </c>
      <c r="G267" t="str">
        <f>D267&amp;E267&amp;F267</f>
        <v>190718</v>
      </c>
      <c r="H267" s="2">
        <f>IFERROR(DATE(LEFT(G267,2)+2000,MID(G267,3,2)*1,RIGHT(G267,2)*1),"")</f>
        <v>43664</v>
      </c>
      <c r="J267" t="s">
        <v>200</v>
      </c>
      <c r="K267" t="s">
        <v>32</v>
      </c>
      <c r="L267" s="2">
        <f>IFERROR(DATE(LEFT(K267,2)+2000,MID(K267,3,2)*1,RIGHT(K267,2)*1),"")</f>
        <v>43648</v>
      </c>
      <c r="M267" s="11">
        <f>H267-L267</f>
        <v>16</v>
      </c>
      <c r="N267">
        <v>2</v>
      </c>
    </row>
    <row r="268" spans="4:14" x14ac:dyDescent="0.2">
      <c r="D268">
        <v>19</v>
      </c>
      <c r="E268" t="s">
        <v>6</v>
      </c>
      <c r="F268" t="s">
        <v>183</v>
      </c>
      <c r="G268" t="str">
        <f>D268&amp;E268&amp;F268</f>
        <v>190718</v>
      </c>
      <c r="H268" s="2">
        <f>IFERROR(DATE(LEFT(G268,2)+2000,MID(G268,3,2)*1,RIGHT(G268,2)*1),"")</f>
        <v>43664</v>
      </c>
      <c r="J268" t="s">
        <v>201</v>
      </c>
      <c r="K268" t="s">
        <v>18</v>
      </c>
      <c r="L268" s="2">
        <f>IFERROR(DATE(LEFT(K268,2)+2000,MID(K268,3,2)*1,RIGHT(K268,2)*1),"")</f>
        <v>43644</v>
      </c>
      <c r="M268" s="11">
        <f>H268-L268</f>
        <v>20</v>
      </c>
      <c r="N268">
        <v>3</v>
      </c>
    </row>
    <row r="269" spans="4:14" x14ac:dyDescent="0.2">
      <c r="D269">
        <v>19</v>
      </c>
      <c r="E269" t="s">
        <v>6</v>
      </c>
      <c r="F269" t="s">
        <v>183</v>
      </c>
      <c r="G269" t="str">
        <f>D269&amp;E269&amp;F269</f>
        <v>190718</v>
      </c>
      <c r="H269" s="2">
        <f>IFERROR(DATE(LEFT(G269,2)+2000,MID(G269,3,2)*1,RIGHT(G269,2)*1),"")</f>
        <v>43664</v>
      </c>
      <c r="J269" t="s">
        <v>195</v>
      </c>
      <c r="K269" t="s">
        <v>87</v>
      </c>
      <c r="L269" s="2">
        <f>IFERROR(DATE(LEFT(K269,2)+2000,MID(K269,3,2)*1,RIGHT(K269,2)*1),"")</f>
        <v>43642</v>
      </c>
      <c r="M269" s="11">
        <f>H269-L269</f>
        <v>22</v>
      </c>
      <c r="N269">
        <v>1</v>
      </c>
    </row>
    <row r="270" spans="4:14" x14ac:dyDescent="0.2">
      <c r="D270">
        <v>19</v>
      </c>
      <c r="E270" t="s">
        <v>6</v>
      </c>
      <c r="F270" t="s">
        <v>183</v>
      </c>
      <c r="G270" t="str">
        <f>D270&amp;E270&amp;F270</f>
        <v>190718</v>
      </c>
      <c r="H270" s="2">
        <f>IFERROR(DATE(LEFT(G270,2)+2000,MID(G270,3,2)*1,RIGHT(G270,2)*1),"")</f>
        <v>43664</v>
      </c>
      <c r="J270" t="s">
        <v>196</v>
      </c>
      <c r="K270" t="s">
        <v>16</v>
      </c>
      <c r="L270" s="2">
        <f>IFERROR(DATE(LEFT(K270,2)+2000,MID(K270,3,2)*1,RIGHT(K270,2)*1),"")</f>
        <v>43636</v>
      </c>
      <c r="M270" s="11">
        <f>H270-L270</f>
        <v>28</v>
      </c>
      <c r="N270">
        <v>1</v>
      </c>
    </row>
    <row r="271" spans="4:14" x14ac:dyDescent="0.2">
      <c r="D271">
        <v>19</v>
      </c>
      <c r="E271" t="s">
        <v>6</v>
      </c>
      <c r="F271" t="s">
        <v>215</v>
      </c>
      <c r="G271" t="str">
        <f>D271&amp;E271&amp;F271</f>
        <v>190719</v>
      </c>
      <c r="H271" s="2">
        <f>IFERROR(DATE(LEFT(G271,2)+2000,MID(G271,3,2)*1,RIGHT(G271,2)*1),"")</f>
        <v>43665</v>
      </c>
      <c r="J271" t="s">
        <v>226</v>
      </c>
      <c r="K271" t="s">
        <v>227</v>
      </c>
      <c r="L271" s="2">
        <f>IFERROR(DATE(LEFT(K271,2)+2000,MID(K271,3,2)*1,RIGHT(K271,2)*1),"")</f>
        <v>43665</v>
      </c>
      <c r="M271" s="11">
        <f>H271-L271</f>
        <v>0</v>
      </c>
    </row>
    <row r="272" spans="4:14" x14ac:dyDescent="0.2">
      <c r="D272">
        <v>19</v>
      </c>
      <c r="E272" t="s">
        <v>6</v>
      </c>
      <c r="F272" t="s">
        <v>215</v>
      </c>
      <c r="G272" t="str">
        <f>D272&amp;E272&amp;F272</f>
        <v>190719</v>
      </c>
      <c r="H272" s="2">
        <f>IFERROR(DATE(LEFT(G272,2)+2000,MID(G272,3,2)*1,RIGHT(G272,2)*1),"")</f>
        <v>43665</v>
      </c>
      <c r="J272" t="s">
        <v>242</v>
      </c>
      <c r="K272" t="s">
        <v>227</v>
      </c>
      <c r="L272" s="2">
        <f>IFERROR(DATE(LEFT(K272,2)+2000,MID(K272,3,2)*1,RIGHT(K272,2)*1),"")</f>
        <v>43665</v>
      </c>
      <c r="M272" s="11">
        <f>H272-L272</f>
        <v>0</v>
      </c>
    </row>
    <row r="273" spans="4:14" x14ac:dyDescent="0.2">
      <c r="D273">
        <v>19</v>
      </c>
      <c r="E273" t="s">
        <v>6</v>
      </c>
      <c r="F273" t="s">
        <v>215</v>
      </c>
      <c r="G273" t="str">
        <f>D273&amp;E273&amp;F273</f>
        <v>190719</v>
      </c>
      <c r="H273" s="2">
        <f>IFERROR(DATE(LEFT(G273,2)+2000,MID(G273,3,2)*1,RIGHT(G273,2)*1),"")</f>
        <v>43665</v>
      </c>
      <c r="J273" t="s">
        <v>243</v>
      </c>
      <c r="K273" t="s">
        <v>227</v>
      </c>
      <c r="L273" s="2">
        <f>IFERROR(DATE(LEFT(K273,2)+2000,MID(K273,3,2)*1,RIGHT(K273,2)*1),"")</f>
        <v>43665</v>
      </c>
      <c r="M273" s="11">
        <f>H273-L273</f>
        <v>0</v>
      </c>
      <c r="N273">
        <f>COUNT(M237:M273)</f>
        <v>36</v>
      </c>
    </row>
    <row r="274" spans="4:14" x14ac:dyDescent="0.2">
      <c r="D274">
        <v>19</v>
      </c>
      <c r="E274" t="s">
        <v>6</v>
      </c>
      <c r="F274" t="s">
        <v>215</v>
      </c>
      <c r="G274" t="str">
        <f>D274&amp;E274&amp;F274</f>
        <v>190719</v>
      </c>
      <c r="H274" s="2">
        <f>IFERROR(DATE(LEFT(G274,2)+2000,MID(G274,3,2)*1,RIGHT(G274,2)*1),"")</f>
        <v>43665</v>
      </c>
      <c r="J274" t="s">
        <v>239</v>
      </c>
      <c r="K274" t="s">
        <v>187</v>
      </c>
      <c r="L274" s="2">
        <f>IFERROR(DATE(LEFT(K274,2)+2000,MID(K274,3,2)*1,RIGHT(K274,2)*1),"")</f>
        <v>43664</v>
      </c>
      <c r="M274" s="11">
        <f>H274-L274</f>
        <v>1</v>
      </c>
    </row>
    <row r="275" spans="4:14" x14ac:dyDescent="0.2">
      <c r="D275">
        <v>19</v>
      </c>
      <c r="E275" t="s">
        <v>6</v>
      </c>
      <c r="F275" t="s">
        <v>215</v>
      </c>
      <c r="G275" t="str">
        <f>D275&amp;E275&amp;F275</f>
        <v>190719</v>
      </c>
      <c r="H275" s="2">
        <f>IFERROR(DATE(LEFT(G275,2)+2000,MID(G275,3,2)*1,RIGHT(G275,2)*1),"")</f>
        <v>43665</v>
      </c>
      <c r="J275" t="s">
        <v>220</v>
      </c>
      <c r="K275" t="s">
        <v>187</v>
      </c>
      <c r="L275" s="2">
        <f>IFERROR(DATE(LEFT(K275,2)+2000,MID(K275,3,2)*1,RIGHT(K275,2)*1),"")</f>
        <v>43664</v>
      </c>
      <c r="M275" s="11">
        <f>H275-L275</f>
        <v>1</v>
      </c>
    </row>
    <row r="276" spans="4:14" x14ac:dyDescent="0.2">
      <c r="D276">
        <v>19</v>
      </c>
      <c r="E276" t="s">
        <v>6</v>
      </c>
      <c r="F276" t="s">
        <v>215</v>
      </c>
      <c r="G276" t="str">
        <f>D276&amp;E276&amp;F276</f>
        <v>190719</v>
      </c>
      <c r="H276" s="2">
        <f>IFERROR(DATE(LEFT(G276,2)+2000,MID(G276,3,2)*1,RIGHT(G276,2)*1),"")</f>
        <v>43665</v>
      </c>
      <c r="J276" t="s">
        <v>218</v>
      </c>
      <c r="K276" t="s">
        <v>187</v>
      </c>
      <c r="L276" s="2">
        <f>IFERROR(DATE(LEFT(K276,2)+2000,MID(K276,3,2)*1,RIGHT(K276,2)*1),"")</f>
        <v>43664</v>
      </c>
      <c r="M276" s="11">
        <f>H276-L276</f>
        <v>1</v>
      </c>
    </row>
    <row r="277" spans="4:14" x14ac:dyDescent="0.2">
      <c r="D277">
        <v>19</v>
      </c>
      <c r="E277" t="s">
        <v>6</v>
      </c>
      <c r="F277" t="s">
        <v>215</v>
      </c>
      <c r="G277" t="str">
        <f>D277&amp;E277&amp;F277</f>
        <v>190719</v>
      </c>
      <c r="H277" s="2">
        <f>IFERROR(DATE(LEFT(G277,2)+2000,MID(G277,3,2)*1,RIGHT(G277,2)*1),"")</f>
        <v>43665</v>
      </c>
      <c r="J277" t="s">
        <v>221</v>
      </c>
      <c r="K277" t="s">
        <v>165</v>
      </c>
      <c r="L277" s="2">
        <f>IFERROR(DATE(LEFT(K277,2)+2000,MID(K277,3,2)*1,RIGHT(K277,2)*1),"")</f>
        <v>43663</v>
      </c>
      <c r="M277" s="11">
        <f>H277-L277</f>
        <v>2</v>
      </c>
    </row>
    <row r="278" spans="4:14" x14ac:dyDescent="0.2">
      <c r="D278">
        <v>19</v>
      </c>
      <c r="E278" t="s">
        <v>6</v>
      </c>
      <c r="F278" t="s">
        <v>215</v>
      </c>
      <c r="G278" t="str">
        <f>D278&amp;E278&amp;F278</f>
        <v>190719</v>
      </c>
      <c r="H278" s="2">
        <f>IFERROR(DATE(LEFT(G278,2)+2000,MID(G278,3,2)*1,RIGHT(G278,2)*1),"")</f>
        <v>43665</v>
      </c>
      <c r="J278" t="s">
        <v>222</v>
      </c>
      <c r="K278" t="s">
        <v>165</v>
      </c>
      <c r="L278" s="2">
        <f>IFERROR(DATE(LEFT(K278,2)+2000,MID(K278,3,2)*1,RIGHT(K278,2)*1),"")</f>
        <v>43663</v>
      </c>
      <c r="M278" s="11">
        <f>H278-L278</f>
        <v>2</v>
      </c>
    </row>
    <row r="279" spans="4:14" x14ac:dyDescent="0.2">
      <c r="D279">
        <v>19</v>
      </c>
      <c r="E279" t="s">
        <v>6</v>
      </c>
      <c r="F279" t="s">
        <v>215</v>
      </c>
      <c r="G279" t="str">
        <f>D279&amp;E279&amp;F279</f>
        <v>190719</v>
      </c>
      <c r="H279" s="2">
        <f>IFERROR(DATE(LEFT(G279,2)+2000,MID(G279,3,2)*1,RIGHT(G279,2)*1),"")</f>
        <v>43665</v>
      </c>
      <c r="J279" t="s">
        <v>224</v>
      </c>
      <c r="K279" t="s">
        <v>165</v>
      </c>
      <c r="L279" s="2">
        <f>IFERROR(DATE(LEFT(K279,2)+2000,MID(K279,3,2)*1,RIGHT(K279,2)*1),"")</f>
        <v>43663</v>
      </c>
      <c r="M279" s="11">
        <f>H279-L279</f>
        <v>2</v>
      </c>
    </row>
    <row r="280" spans="4:14" x14ac:dyDescent="0.2">
      <c r="D280">
        <v>19</v>
      </c>
      <c r="E280" t="s">
        <v>6</v>
      </c>
      <c r="F280" t="s">
        <v>215</v>
      </c>
      <c r="G280" t="str">
        <f>D280&amp;E280&amp;F280</f>
        <v>190719</v>
      </c>
      <c r="H280" s="2">
        <f>IFERROR(DATE(LEFT(G280,2)+2000,MID(G280,3,2)*1,RIGHT(G280,2)*1),"")</f>
        <v>43665</v>
      </c>
      <c r="J280" t="s">
        <v>231</v>
      </c>
      <c r="K280" t="s">
        <v>165</v>
      </c>
      <c r="L280" s="2">
        <f>IFERROR(DATE(LEFT(K280,2)+2000,MID(K280,3,2)*1,RIGHT(K280,2)*1),"")</f>
        <v>43663</v>
      </c>
      <c r="M280" s="11">
        <f>H280-L280</f>
        <v>2</v>
      </c>
      <c r="N280">
        <f>COUNT(M270:M279,M280)</f>
        <v>11</v>
      </c>
    </row>
    <row r="281" spans="4:14" x14ac:dyDescent="0.2">
      <c r="D281">
        <v>19</v>
      </c>
      <c r="E281" t="s">
        <v>6</v>
      </c>
      <c r="F281" t="s">
        <v>215</v>
      </c>
      <c r="G281" t="str">
        <f>D281&amp;E281&amp;F281</f>
        <v>190719</v>
      </c>
      <c r="H281" s="2">
        <f>IFERROR(DATE(LEFT(G281,2)+2000,MID(G281,3,2)*1,RIGHT(G281,2)*1),"")</f>
        <v>43665</v>
      </c>
      <c r="J281" t="s">
        <v>229</v>
      </c>
      <c r="K281" t="s">
        <v>152</v>
      </c>
      <c r="L281" s="2">
        <f>IFERROR(DATE(LEFT(K281,2)+2000,MID(K281,3,2)*1,RIGHT(K281,2)*1),"")</f>
        <v>43662</v>
      </c>
      <c r="M281" s="11">
        <f>H281-L281</f>
        <v>3</v>
      </c>
    </row>
    <row r="282" spans="4:14" x14ac:dyDescent="0.2">
      <c r="D282">
        <v>19</v>
      </c>
      <c r="E282" t="s">
        <v>6</v>
      </c>
      <c r="F282" t="s">
        <v>215</v>
      </c>
      <c r="G282" t="str">
        <f>D282&amp;E282&amp;F282</f>
        <v>190719</v>
      </c>
      <c r="H282" s="2">
        <f>IFERROR(DATE(LEFT(G282,2)+2000,MID(G282,3,2)*1,RIGHT(G282,2)*1),"")</f>
        <v>43665</v>
      </c>
      <c r="J282" t="s">
        <v>232</v>
      </c>
      <c r="K282" t="s">
        <v>152</v>
      </c>
      <c r="L282" s="2">
        <f>IFERROR(DATE(LEFT(K282,2)+2000,MID(K282,3,2)*1,RIGHT(K282,2)*1),"")</f>
        <v>43662</v>
      </c>
      <c r="M282" s="11">
        <f>H282-L282</f>
        <v>3</v>
      </c>
    </row>
    <row r="283" spans="4:14" x14ac:dyDescent="0.2">
      <c r="D283">
        <v>19</v>
      </c>
      <c r="E283" t="s">
        <v>6</v>
      </c>
      <c r="F283" t="s">
        <v>215</v>
      </c>
      <c r="G283" t="str">
        <f>D283&amp;E283&amp;F283</f>
        <v>190719</v>
      </c>
      <c r="H283" s="2">
        <f>IFERROR(DATE(LEFT(G283,2)+2000,MID(G283,3,2)*1,RIGHT(G283,2)*1),"")</f>
        <v>43665</v>
      </c>
      <c r="J283" t="s">
        <v>217</v>
      </c>
      <c r="K283" t="s">
        <v>132</v>
      </c>
      <c r="L283" s="2">
        <f>IFERROR(DATE(LEFT(K283,2)+2000,MID(K283,3,2)*1,RIGHT(K283,2)*1),"")</f>
        <v>43661</v>
      </c>
      <c r="M283" s="11">
        <f>H283-L283</f>
        <v>4</v>
      </c>
      <c r="N283">
        <v>6</v>
      </c>
    </row>
    <row r="284" spans="4:14" x14ac:dyDescent="0.2">
      <c r="D284">
        <v>19</v>
      </c>
      <c r="E284" t="s">
        <v>6</v>
      </c>
      <c r="F284" t="s">
        <v>215</v>
      </c>
      <c r="G284" t="str">
        <f>D284&amp;E284&amp;F284</f>
        <v>190719</v>
      </c>
      <c r="H284" s="2">
        <f>IFERROR(DATE(LEFT(G284,2)+2000,MID(G284,3,2)*1,RIGHT(G284,2)*1),"")</f>
        <v>43665</v>
      </c>
      <c r="J284" t="s">
        <v>228</v>
      </c>
      <c r="K284" t="s">
        <v>126</v>
      </c>
      <c r="L284" s="2">
        <f>IFERROR(DATE(LEFT(K284,2)+2000,MID(K284,3,2)*1,RIGHT(K284,2)*1),"")</f>
        <v>43658</v>
      </c>
      <c r="M284" s="11">
        <f>H284-L284</f>
        <v>7</v>
      </c>
      <c r="N284">
        <v>17</v>
      </c>
    </row>
    <row r="285" spans="4:14" x14ac:dyDescent="0.2">
      <c r="D285">
        <v>19</v>
      </c>
      <c r="E285" t="s">
        <v>6</v>
      </c>
      <c r="F285" t="s">
        <v>215</v>
      </c>
      <c r="G285" t="str">
        <f>D285&amp;E285&amp;F285</f>
        <v>190719</v>
      </c>
      <c r="H285" s="2">
        <f>IFERROR(DATE(LEFT(G285,2)+2000,MID(G285,3,2)*1,RIGHT(G285,2)*1),"")</f>
        <v>43665</v>
      </c>
      <c r="J285" t="s">
        <v>225</v>
      </c>
      <c r="K285" t="s">
        <v>111</v>
      </c>
      <c r="L285" s="2">
        <f>IFERROR(DATE(LEFT(K285,2)+2000,MID(K285,3,2)*1,RIGHT(K285,2)*1),"")</f>
        <v>43657</v>
      </c>
      <c r="M285" s="11">
        <f>H285-L285</f>
        <v>8</v>
      </c>
    </row>
    <row r="286" spans="4:14" x14ac:dyDescent="0.2">
      <c r="D286">
        <v>19</v>
      </c>
      <c r="E286" t="s">
        <v>6</v>
      </c>
      <c r="F286" t="s">
        <v>215</v>
      </c>
      <c r="G286" t="str">
        <f>D286&amp;E286&amp;F286</f>
        <v>190719</v>
      </c>
      <c r="H286" s="2">
        <f>IFERROR(DATE(LEFT(G286,2)+2000,MID(G286,3,2)*1,RIGHT(G286,2)*1),"")</f>
        <v>43665</v>
      </c>
      <c r="J286" t="s">
        <v>230</v>
      </c>
      <c r="K286" t="s">
        <v>111</v>
      </c>
      <c r="L286" s="2">
        <f>IFERROR(DATE(LEFT(K286,2)+2000,MID(K286,3,2)*1,RIGHT(K286,2)*1),"")</f>
        <v>43657</v>
      </c>
      <c r="M286" s="11">
        <f>H286-L286</f>
        <v>8</v>
      </c>
      <c r="N286">
        <v>7</v>
      </c>
    </row>
    <row r="287" spans="4:14" x14ac:dyDescent="0.2">
      <c r="D287">
        <v>19</v>
      </c>
      <c r="E287" t="s">
        <v>6</v>
      </c>
      <c r="F287" t="s">
        <v>215</v>
      </c>
      <c r="G287" t="str">
        <f>D287&amp;E287&amp;F287</f>
        <v>190719</v>
      </c>
      <c r="H287" s="2">
        <f>IFERROR(DATE(LEFT(G287,2)+2000,MID(G287,3,2)*1,RIGHT(G287,2)*1),"")</f>
        <v>43665</v>
      </c>
      <c r="J287" t="s">
        <v>238</v>
      </c>
      <c r="K287" t="s">
        <v>99</v>
      </c>
      <c r="L287" s="2">
        <f>IFERROR(DATE(LEFT(K287,2)+2000,MID(K287,3,2)*1,RIGHT(K287,2)*1),"")</f>
        <v>43656</v>
      </c>
      <c r="M287" s="11">
        <f>H287-L287</f>
        <v>9</v>
      </c>
    </row>
    <row r="288" spans="4:14" x14ac:dyDescent="0.2">
      <c r="D288">
        <v>19</v>
      </c>
      <c r="E288" t="s">
        <v>6</v>
      </c>
      <c r="F288" t="s">
        <v>215</v>
      </c>
      <c r="G288" t="str">
        <f>D288&amp;E288&amp;F288</f>
        <v>190719</v>
      </c>
      <c r="H288" s="2">
        <f>IFERROR(DATE(LEFT(G288,2)+2000,MID(G288,3,2)*1,RIGHT(G288,2)*1),"")</f>
        <v>43665</v>
      </c>
      <c r="J288" t="s">
        <v>241</v>
      </c>
      <c r="K288" t="s">
        <v>99</v>
      </c>
      <c r="L288" s="2">
        <f>IFERROR(DATE(LEFT(K288,2)+2000,MID(K288,3,2)*1,RIGHT(K288,2)*1),"")</f>
        <v>43656</v>
      </c>
      <c r="M288" s="11">
        <f>H288-L288</f>
        <v>9</v>
      </c>
      <c r="N288">
        <v>10</v>
      </c>
    </row>
    <row r="289" spans="1:47" x14ac:dyDescent="0.2">
      <c r="D289">
        <v>19</v>
      </c>
      <c r="E289" t="s">
        <v>6</v>
      </c>
      <c r="F289" t="s">
        <v>215</v>
      </c>
      <c r="G289" t="str">
        <f>D289&amp;E289&amp;F289</f>
        <v>190719</v>
      </c>
      <c r="H289" s="2">
        <f>IFERROR(DATE(LEFT(G289,2)+2000,MID(G289,3,2)*1,RIGHT(G289,2)*1),"")</f>
        <v>43665</v>
      </c>
      <c r="J289" t="s">
        <v>223</v>
      </c>
      <c r="K289" t="s">
        <v>91</v>
      </c>
      <c r="L289" s="2">
        <f>IFERROR(DATE(LEFT(K289,2)+2000,MID(K289,3,2)*1,RIGHT(K289,2)*1),"")</f>
        <v>43655</v>
      </c>
      <c r="M289" s="11">
        <f>H289-L289</f>
        <v>10</v>
      </c>
    </row>
    <row r="290" spans="1:47" x14ac:dyDescent="0.2">
      <c r="D290">
        <v>19</v>
      </c>
      <c r="E290" t="s">
        <v>6</v>
      </c>
      <c r="F290" t="s">
        <v>215</v>
      </c>
      <c r="G290" t="str">
        <f>D290&amp;E290&amp;F290</f>
        <v>190719</v>
      </c>
      <c r="H290" s="2">
        <f>IFERROR(DATE(LEFT(G290,2)+2000,MID(G290,3,2)*1,RIGHT(G290,2)*1),"")</f>
        <v>43665</v>
      </c>
      <c r="J290" t="s">
        <v>234</v>
      </c>
      <c r="K290" t="s">
        <v>91</v>
      </c>
      <c r="L290" s="2">
        <f>IFERROR(DATE(LEFT(K290,2)+2000,MID(K290,3,2)*1,RIGHT(K290,2)*1),"")</f>
        <v>43655</v>
      </c>
      <c r="M290" s="11">
        <f>H290-L290</f>
        <v>10</v>
      </c>
      <c r="N290">
        <v>6</v>
      </c>
    </row>
    <row r="291" spans="1:47" x14ac:dyDescent="0.2">
      <c r="D291">
        <v>19</v>
      </c>
      <c r="E291" t="s">
        <v>6</v>
      </c>
      <c r="F291" t="s">
        <v>215</v>
      </c>
      <c r="G291" t="str">
        <f>D291&amp;E291&amp;F291</f>
        <v>190719</v>
      </c>
      <c r="H291" s="2">
        <f>IFERROR(DATE(LEFT(G291,2)+2000,MID(G291,3,2)*1,RIGHT(G291,2)*1),"")</f>
        <v>43665</v>
      </c>
      <c r="J291" t="s">
        <v>219</v>
      </c>
      <c r="K291" t="s">
        <v>78</v>
      </c>
      <c r="L291" s="2">
        <f>IFERROR(DATE(LEFT(K291,2)+2000,MID(K291,3,2)*1,RIGHT(K291,2)*1),"")</f>
        <v>43654</v>
      </c>
      <c r="M291" s="11">
        <f>H291-L291</f>
        <v>11</v>
      </c>
      <c r="N291">
        <v>5</v>
      </c>
    </row>
    <row r="292" spans="1:47" x14ac:dyDescent="0.2">
      <c r="D292">
        <v>19</v>
      </c>
      <c r="E292" t="s">
        <v>6</v>
      </c>
      <c r="F292" t="s">
        <v>215</v>
      </c>
      <c r="G292" t="str">
        <f>D292&amp;E292&amp;F292</f>
        <v>190719</v>
      </c>
      <c r="H292" s="2">
        <f>IFERROR(DATE(LEFT(G292,2)+2000,MID(G292,3,2)*1,RIGHT(G292,2)*1),"")</f>
        <v>43665</v>
      </c>
      <c r="J292" t="s">
        <v>235</v>
      </c>
      <c r="K292" t="s">
        <v>66</v>
      </c>
      <c r="L292" s="2">
        <f>IFERROR(DATE(LEFT(K292,2)+2000,MID(K292,3,2)*1,RIGHT(K292,2)*1),"")</f>
        <v>43651</v>
      </c>
      <c r="M292" s="11">
        <f>H292-L292</f>
        <v>14</v>
      </c>
    </row>
    <row r="293" spans="1:47" x14ac:dyDescent="0.2">
      <c r="D293">
        <v>19</v>
      </c>
      <c r="E293" t="s">
        <v>6</v>
      </c>
      <c r="F293" t="s">
        <v>215</v>
      </c>
      <c r="G293" t="str">
        <f>D293&amp;E293&amp;F293</f>
        <v>190719</v>
      </c>
      <c r="H293" s="2">
        <f>IFERROR(DATE(LEFT(G293,2)+2000,MID(G293,3,2)*1,RIGHT(G293,2)*1),"")</f>
        <v>43665</v>
      </c>
      <c r="J293" t="s">
        <v>216</v>
      </c>
      <c r="K293" t="s">
        <v>66</v>
      </c>
      <c r="L293" s="2">
        <f>IFERROR(DATE(LEFT(K293,2)+2000,MID(K293,3,2)*1,RIGHT(K293,2)*1),"")</f>
        <v>43651</v>
      </c>
      <c r="M293" s="11">
        <f>H293-L293</f>
        <v>14</v>
      </c>
    </row>
    <row r="294" spans="1:47" x14ac:dyDescent="0.2">
      <c r="D294">
        <v>19</v>
      </c>
      <c r="E294" t="s">
        <v>6</v>
      </c>
      <c r="F294" t="s">
        <v>215</v>
      </c>
      <c r="G294" t="str">
        <f>D294&amp;E294&amp;F294</f>
        <v>190719</v>
      </c>
      <c r="H294" s="2">
        <f>IFERROR(DATE(LEFT(G294,2)+2000,MID(G294,3,2)*1,RIGHT(G294,2)*1),"")</f>
        <v>43665</v>
      </c>
      <c r="J294" t="s">
        <v>240</v>
      </c>
      <c r="K294" t="s">
        <v>66</v>
      </c>
      <c r="L294" s="2">
        <f>IFERROR(DATE(LEFT(K294,2)+2000,MID(K294,3,2)*1,RIGHT(K294,2)*1),"")</f>
        <v>43651</v>
      </c>
      <c r="M294" s="11">
        <f>H294-L294</f>
        <v>14</v>
      </c>
      <c r="N294">
        <v>10</v>
      </c>
    </row>
    <row r="295" spans="1:47" x14ac:dyDescent="0.2">
      <c r="D295">
        <v>19</v>
      </c>
      <c r="E295" t="s">
        <v>6</v>
      </c>
      <c r="F295" t="s">
        <v>215</v>
      </c>
      <c r="G295" t="str">
        <f>D295&amp;E295&amp;F295</f>
        <v>190719</v>
      </c>
      <c r="H295" s="2">
        <f>IFERROR(DATE(LEFT(G295,2)+2000,MID(G295,3,2)*1,RIGHT(G295,2)*1),"")</f>
        <v>43665</v>
      </c>
      <c r="J295" t="s">
        <v>233</v>
      </c>
      <c r="K295" t="s">
        <v>66</v>
      </c>
      <c r="L295" s="2">
        <f>IFERROR(DATE(LEFT(K295,2)+2000,MID(K295,3,2)*1,RIGHT(K295,2)*1),"")</f>
        <v>43651</v>
      </c>
      <c r="M295" s="11">
        <f>H295-L295</f>
        <v>14</v>
      </c>
    </row>
    <row r="296" spans="1:47" x14ac:dyDescent="0.2">
      <c r="D296">
        <v>19</v>
      </c>
      <c r="E296" t="s">
        <v>6</v>
      </c>
      <c r="F296" t="s">
        <v>215</v>
      </c>
      <c r="G296" t="str">
        <f>D296&amp;E296&amp;F296</f>
        <v>190719</v>
      </c>
      <c r="H296" s="2">
        <f>IFERROR(DATE(LEFT(G296,2)+2000,MID(G296,3,2)*1,RIGHT(G296,2)*1),"")</f>
        <v>43665</v>
      </c>
      <c r="J296" t="s">
        <v>236</v>
      </c>
      <c r="K296" t="s">
        <v>9</v>
      </c>
      <c r="L296" s="2">
        <f>IFERROR(DATE(LEFT(K296,2)+2000,MID(K296,3,2)*1,RIGHT(K296,2)*1),"")</f>
        <v>43647</v>
      </c>
      <c r="M296" s="11">
        <f>H296-L296</f>
        <v>18</v>
      </c>
    </row>
    <row r="297" spans="1:47" x14ac:dyDescent="0.2">
      <c r="D297">
        <v>19</v>
      </c>
      <c r="E297" t="s">
        <v>6</v>
      </c>
      <c r="F297" t="s">
        <v>215</v>
      </c>
      <c r="G297" t="str">
        <f>D297&amp;E297&amp;F297</f>
        <v>190719</v>
      </c>
      <c r="H297" s="2">
        <f>IFERROR(DATE(LEFT(G297,2)+2000,MID(G297,3,2)*1,RIGHT(G297,2)*1),"")</f>
        <v>43665</v>
      </c>
      <c r="J297" t="s">
        <v>237</v>
      </c>
      <c r="K297" t="s">
        <v>9</v>
      </c>
      <c r="L297" s="2">
        <f>IFERROR(DATE(LEFT(K297,2)+2000,MID(K297,3,2)*1,RIGHT(K297,2)*1),"")</f>
        <v>43647</v>
      </c>
      <c r="M297" s="11">
        <f>H297-L297</f>
        <v>18</v>
      </c>
      <c r="N297">
        <v>3</v>
      </c>
    </row>
    <row r="298" spans="1:47" x14ac:dyDescent="0.2">
      <c r="D298">
        <v>19</v>
      </c>
      <c r="E298" t="s">
        <v>6</v>
      </c>
      <c r="F298" t="s">
        <v>250</v>
      </c>
      <c r="G298" s="8" t="str">
        <f>D298&amp;E298&amp;F298</f>
        <v>190722</v>
      </c>
      <c r="H298" s="2">
        <f>IFERROR(DATE(LEFT(G298,2)+2000,MID(G298,3,2)*1,RIGHT(G298,2)*1),"")</f>
        <v>43668</v>
      </c>
      <c r="J298" t="s">
        <v>252</v>
      </c>
      <c r="K298" t="s">
        <v>253</v>
      </c>
      <c r="L298" s="2">
        <f>IFERROR(DATE(LEFT(K298,2)+2000,MID(K298,3,2)*1,RIGHT(K298,2)*1),"")</f>
        <v>43668</v>
      </c>
      <c r="M298" s="11">
        <f>H298-L298</f>
        <v>0</v>
      </c>
    </row>
    <row r="299" spans="1:47" x14ac:dyDescent="0.2">
      <c r="A299" s="8"/>
      <c r="B299" s="8"/>
      <c r="C299" s="8"/>
      <c r="D299" s="8">
        <v>19</v>
      </c>
      <c r="E299" s="8" t="s">
        <v>6</v>
      </c>
      <c r="F299" s="8" t="s">
        <v>250</v>
      </c>
      <c r="G299" s="8" t="str">
        <f>D299&amp;E299&amp;F299</f>
        <v>190722</v>
      </c>
      <c r="H299" s="2">
        <f>IFERROR(DATE(LEFT(G299,2)+2000,MID(G299,3,2)*1,RIGHT(G299,2)*1),"")</f>
        <v>43668</v>
      </c>
      <c r="I299" s="8"/>
      <c r="J299" s="8" t="s">
        <v>254</v>
      </c>
      <c r="K299" s="8" t="s">
        <v>253</v>
      </c>
      <c r="L299" s="2">
        <f>IFERROR(DATE(LEFT(K299,2)+2000,MID(K299,3,2)*1,RIGHT(K299,2)*1),"")</f>
        <v>43668</v>
      </c>
      <c r="M299" s="11">
        <f>H299-L299</f>
        <v>0</v>
      </c>
      <c r="O299" s="5"/>
    </row>
    <row r="300" spans="1:47" x14ac:dyDescent="0.2">
      <c r="A300" s="8"/>
      <c r="B300" s="8"/>
      <c r="C300" s="8"/>
      <c r="D300" s="8">
        <v>19</v>
      </c>
      <c r="E300" s="8" t="s">
        <v>6</v>
      </c>
      <c r="F300" s="8" t="s">
        <v>250</v>
      </c>
      <c r="G300" s="8" t="str">
        <f>D300&amp;E300&amp;F300</f>
        <v>190722</v>
      </c>
      <c r="H300" s="2">
        <f>IFERROR(DATE(LEFT(G300,2)+2000,MID(G300,3,2)*1,RIGHT(G300,2)*1),"")</f>
        <v>43668</v>
      </c>
      <c r="I300" s="8"/>
      <c r="J300" s="8" t="s">
        <v>255</v>
      </c>
      <c r="K300" s="8" t="s">
        <v>253</v>
      </c>
      <c r="L300" s="2">
        <f>IFERROR(DATE(LEFT(K300,2)+2000,MID(K300,3,2)*1,RIGHT(K300,2)*1),"")</f>
        <v>43668</v>
      </c>
      <c r="M300" s="11">
        <f>H300-L300</f>
        <v>0</v>
      </c>
      <c r="O300" s="8"/>
      <c r="P300" s="5" t="s">
        <v>244</v>
      </c>
      <c r="Q300">
        <v>0</v>
      </c>
      <c r="R300">
        <v>1</v>
      </c>
      <c r="S300">
        <v>2</v>
      </c>
      <c r="T300">
        <v>3</v>
      </c>
      <c r="U300">
        <v>4</v>
      </c>
      <c r="V300">
        <v>5</v>
      </c>
      <c r="W300">
        <v>6</v>
      </c>
      <c r="X300">
        <v>7</v>
      </c>
      <c r="Y300">
        <v>8</v>
      </c>
      <c r="Z300">
        <v>9</v>
      </c>
      <c r="AA300">
        <v>10</v>
      </c>
      <c r="AB300">
        <v>11</v>
      </c>
      <c r="AC300">
        <v>12</v>
      </c>
      <c r="AD300">
        <v>13</v>
      </c>
      <c r="AE300">
        <v>14</v>
      </c>
      <c r="AF300">
        <v>15</v>
      </c>
      <c r="AG300">
        <v>16</v>
      </c>
      <c r="AH300">
        <v>17</v>
      </c>
      <c r="AI300">
        <v>18</v>
      </c>
      <c r="AJ300">
        <v>19</v>
      </c>
      <c r="AK300">
        <v>20</v>
      </c>
      <c r="AL300">
        <v>21</v>
      </c>
      <c r="AM300">
        <v>22</v>
      </c>
      <c r="AN300">
        <v>23</v>
      </c>
      <c r="AO300" s="8">
        <v>27</v>
      </c>
      <c r="AP300">
        <v>28</v>
      </c>
      <c r="AQ300">
        <v>34</v>
      </c>
      <c r="AR300" s="8">
        <v>36</v>
      </c>
      <c r="AS300">
        <v>37</v>
      </c>
      <c r="AT300" s="8">
        <v>39</v>
      </c>
      <c r="AU300">
        <v>63</v>
      </c>
    </row>
    <row r="301" spans="1:47" x14ac:dyDescent="0.2">
      <c r="A301" s="8"/>
      <c r="B301" s="8"/>
      <c r="C301" s="8"/>
      <c r="D301" s="8">
        <v>19</v>
      </c>
      <c r="E301" s="8" t="s">
        <v>6</v>
      </c>
      <c r="F301" s="8" t="s">
        <v>250</v>
      </c>
      <c r="G301" s="8" t="str">
        <f>D301&amp;E301&amp;F301</f>
        <v>190722</v>
      </c>
      <c r="H301" s="2">
        <f>IFERROR(DATE(LEFT(G301,2)+2000,MID(G301,3,2)*1,RIGHT(G301,2)*1),"")</f>
        <v>43668</v>
      </c>
      <c r="I301" s="8"/>
      <c r="J301" s="8" t="s">
        <v>259</v>
      </c>
      <c r="K301" s="8" t="s">
        <v>253</v>
      </c>
      <c r="L301" s="2">
        <f>IFERROR(DATE(LEFT(K301,2)+2000,MID(K301,3,2)*1,RIGHT(K301,2)*1),"")</f>
        <v>43668</v>
      </c>
      <c r="M301" s="11">
        <f>H301-L301</f>
        <v>0</v>
      </c>
      <c r="P301" s="5" t="s">
        <v>245</v>
      </c>
      <c r="Q301">
        <f>37+12</f>
        <v>49</v>
      </c>
      <c r="R301">
        <v>27</v>
      </c>
      <c r="S301">
        <v>11</v>
      </c>
      <c r="T301">
        <v>19</v>
      </c>
      <c r="U301">
        <v>17</v>
      </c>
      <c r="V301">
        <v>7</v>
      </c>
      <c r="W301">
        <v>8</v>
      </c>
      <c r="X301">
        <v>20</v>
      </c>
      <c r="Y301">
        <v>7</v>
      </c>
      <c r="Z301">
        <v>10</v>
      </c>
      <c r="AA301">
        <v>6</v>
      </c>
      <c r="AB301">
        <v>9</v>
      </c>
      <c r="AC301">
        <v>10</v>
      </c>
      <c r="AD301">
        <v>3</v>
      </c>
      <c r="AE301">
        <v>14</v>
      </c>
      <c r="AF301">
        <v>3</v>
      </c>
      <c r="AG301">
        <v>2</v>
      </c>
      <c r="AH301">
        <v>1</v>
      </c>
      <c r="AI301">
        <v>3</v>
      </c>
      <c r="AJ301">
        <v>3</v>
      </c>
      <c r="AK301">
        <v>3</v>
      </c>
      <c r="AL301">
        <v>3</v>
      </c>
      <c r="AM301">
        <v>4</v>
      </c>
      <c r="AN301">
        <v>1</v>
      </c>
      <c r="AO301" s="8">
        <v>1</v>
      </c>
      <c r="AP301">
        <v>1</v>
      </c>
      <c r="AQ301">
        <v>2</v>
      </c>
      <c r="AR301" s="8">
        <v>1</v>
      </c>
      <c r="AS301">
        <v>1</v>
      </c>
      <c r="AT301" s="8">
        <v>1</v>
      </c>
      <c r="AU301">
        <v>1</v>
      </c>
    </row>
    <row r="302" spans="1:47" x14ac:dyDescent="0.2">
      <c r="A302" s="8"/>
      <c r="B302" s="8"/>
      <c r="C302" s="8"/>
      <c r="D302" s="8">
        <v>19</v>
      </c>
      <c r="E302" s="8" t="s">
        <v>6</v>
      </c>
      <c r="F302" s="8" t="s">
        <v>250</v>
      </c>
      <c r="G302" s="8" t="str">
        <f>D302&amp;E302&amp;F302</f>
        <v>190722</v>
      </c>
      <c r="H302" s="2">
        <f>IFERROR(DATE(LEFT(G302,2)+2000,MID(G302,3,2)*1,RIGHT(G302,2)*1),"")</f>
        <v>43668</v>
      </c>
      <c r="I302" s="8"/>
      <c r="J302" s="8" t="s">
        <v>265</v>
      </c>
      <c r="K302" s="8" t="s">
        <v>253</v>
      </c>
      <c r="L302" s="2">
        <f>IFERROR(DATE(LEFT(K302,2)+2000,MID(K302,3,2)*1,RIGHT(K302,2)*1),"")</f>
        <v>43668</v>
      </c>
      <c r="M302" s="11">
        <f>H302-L302</f>
        <v>0</v>
      </c>
      <c r="P302" s="5" t="s">
        <v>249</v>
      </c>
      <c r="Q302">
        <f>AVERAGE($M260:$M354)</f>
        <v>8.8526315789473689</v>
      </c>
      <c r="R302">
        <f>AVERAGE($M260:$M354)</f>
        <v>8.8526315789473689</v>
      </c>
      <c r="S302">
        <f>AVERAGE($M260:$M354)</f>
        <v>8.8526315789473689</v>
      </c>
      <c r="T302">
        <f>AVERAGE($M260:$M354)</f>
        <v>8.8526315789473689</v>
      </c>
      <c r="U302">
        <f>AVERAGE($M260:$M354)</f>
        <v>8.8526315789473689</v>
      </c>
      <c r="V302">
        <f>AVERAGE($M260:$M354)</f>
        <v>8.8526315789473689</v>
      </c>
      <c r="W302">
        <f>AVERAGE($M260:$M354)</f>
        <v>8.8526315789473689</v>
      </c>
      <c r="X302">
        <f>AVERAGE($M260:$M354)</f>
        <v>8.8526315789473689</v>
      </c>
      <c r="Y302">
        <f>AVERAGE($M260:$M354)</f>
        <v>8.8526315789473689</v>
      </c>
      <c r="Z302">
        <f>AVERAGE($M260:$M354)</f>
        <v>8.8526315789473689</v>
      </c>
      <c r="AA302">
        <f>AVERAGE($M260:$M354)</f>
        <v>8.8526315789473689</v>
      </c>
      <c r="AB302">
        <f>AVERAGE($M260:$M354)</f>
        <v>8.8526315789473689</v>
      </c>
      <c r="AC302">
        <f>AVERAGE($M260:$M354)</f>
        <v>8.8526315789473689</v>
      </c>
      <c r="AD302">
        <f>AVERAGE($M260:$M354)</f>
        <v>8.8526315789473689</v>
      </c>
      <c r="AE302">
        <f>AVERAGE($M260:$M354)</f>
        <v>8.8526315789473689</v>
      </c>
      <c r="AF302">
        <f>AVERAGE($M260:$M354)</f>
        <v>8.8526315789473689</v>
      </c>
      <c r="AG302">
        <f>AVERAGE($M260:$M354)</f>
        <v>8.8526315789473689</v>
      </c>
      <c r="AH302">
        <f>AVERAGE($M260:$M354)</f>
        <v>8.8526315789473689</v>
      </c>
      <c r="AI302">
        <f>AVERAGE($M260:$M354)</f>
        <v>8.8526315789473689</v>
      </c>
      <c r="AJ302">
        <f>AVERAGE($M260:$M354)</f>
        <v>8.8526315789473689</v>
      </c>
      <c r="AK302">
        <f>AVERAGE($M260:$M354)</f>
        <v>8.8526315789473689</v>
      </c>
      <c r="AL302">
        <f>AVERAGE($M260:$M354)</f>
        <v>8.8526315789473689</v>
      </c>
      <c r="AM302">
        <f>AVERAGE($M260:$M354)</f>
        <v>8.8526315789473689</v>
      </c>
      <c r="AN302">
        <f>AVERAGE($M260:$M354)</f>
        <v>8.8526315789473689</v>
      </c>
      <c r="AO302" s="8">
        <f>AVERAGE($M260:$M354)</f>
        <v>8.8526315789473689</v>
      </c>
      <c r="AP302">
        <f>AVERAGE($M260:$M354)</f>
        <v>8.8526315789473689</v>
      </c>
      <c r="AQ302">
        <f>AVERAGE($M260:$M354)</f>
        <v>8.8526315789473689</v>
      </c>
      <c r="AR302" s="8">
        <f>AVERAGE($M260:$M354)</f>
        <v>8.8526315789473689</v>
      </c>
      <c r="AS302">
        <f>AVERAGE($M260:$M354)</f>
        <v>8.8526315789473689</v>
      </c>
      <c r="AT302" s="8">
        <f>AVERAGE($M260:$M354)</f>
        <v>8.8526315789473689</v>
      </c>
      <c r="AU302">
        <f>AVERAGE($M260:$M354)</f>
        <v>8.8526315789473689</v>
      </c>
    </row>
    <row r="303" spans="1:47" x14ac:dyDescent="0.2">
      <c r="A303" s="8"/>
      <c r="B303" s="8"/>
      <c r="C303" s="8"/>
      <c r="D303" s="8">
        <v>19</v>
      </c>
      <c r="E303" s="8" t="s">
        <v>6</v>
      </c>
      <c r="F303" s="8" t="s">
        <v>250</v>
      </c>
      <c r="G303" s="8" t="str">
        <f>D303&amp;E303&amp;F303</f>
        <v>190722</v>
      </c>
      <c r="H303" s="2">
        <f>IFERROR(DATE(LEFT(G303,2)+2000,MID(G303,3,2)*1,RIGHT(G303,2)*1),"")</f>
        <v>43668</v>
      </c>
      <c r="I303" s="8"/>
      <c r="J303" s="8" t="s">
        <v>270</v>
      </c>
      <c r="K303" s="8" t="s">
        <v>253</v>
      </c>
      <c r="L303" s="2">
        <f>IFERROR(DATE(LEFT(K303,2)+2000,MID(K303,3,2)*1,RIGHT(K303,2)*1),"")</f>
        <v>43668</v>
      </c>
      <c r="M303" s="11">
        <f>H303-L303</f>
        <v>0</v>
      </c>
      <c r="P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P303" s="8"/>
      <c r="AQ303" s="8"/>
      <c r="AS303" s="8"/>
      <c r="AU303" s="8"/>
    </row>
    <row r="304" spans="1:47" x14ac:dyDescent="0.2">
      <c r="A304" s="8"/>
      <c r="B304" s="8"/>
      <c r="C304" s="8"/>
      <c r="D304" s="8">
        <v>19</v>
      </c>
      <c r="E304" s="8" t="s">
        <v>6</v>
      </c>
      <c r="F304" s="8" t="s">
        <v>250</v>
      </c>
      <c r="G304" s="8" t="str">
        <f>D304&amp;E304&amp;F304</f>
        <v>190722</v>
      </c>
      <c r="H304" s="2">
        <f>IFERROR(DATE(LEFT(G304,2)+2000,MID(G304,3,2)*1,RIGHT(G304,2)*1),"")</f>
        <v>43668</v>
      </c>
      <c r="I304" s="8"/>
      <c r="J304" s="8" t="s">
        <v>271</v>
      </c>
      <c r="K304" s="8" t="s">
        <v>253</v>
      </c>
      <c r="L304" s="2">
        <f>IFERROR(DATE(LEFT(K304,2)+2000,MID(K304,3,2)*1,RIGHT(K304,2)*1),"")</f>
        <v>43668</v>
      </c>
      <c r="M304" s="11">
        <f>H304-L304</f>
        <v>0</v>
      </c>
    </row>
    <row r="305" spans="1:13" x14ac:dyDescent="0.2">
      <c r="A305" s="8"/>
      <c r="B305" s="8"/>
      <c r="C305" s="8"/>
      <c r="D305" s="8">
        <v>19</v>
      </c>
      <c r="E305" s="8" t="s">
        <v>6</v>
      </c>
      <c r="F305" s="8" t="s">
        <v>250</v>
      </c>
      <c r="G305" s="8" t="str">
        <f>D305&amp;E305&amp;F305</f>
        <v>190722</v>
      </c>
      <c r="H305" s="2">
        <f>IFERROR(DATE(LEFT(G305,2)+2000,MID(G305,3,2)*1,RIGHT(G305,2)*1),"")</f>
        <v>43668</v>
      </c>
      <c r="I305" s="8"/>
      <c r="J305" s="8" t="s">
        <v>272</v>
      </c>
      <c r="K305" s="8" t="s">
        <v>253</v>
      </c>
      <c r="L305" s="2">
        <f>IFERROR(DATE(LEFT(K305,2)+2000,MID(K305,3,2)*1,RIGHT(K305,2)*1),"")</f>
        <v>43668</v>
      </c>
      <c r="M305" s="11">
        <f>H305-L305</f>
        <v>0</v>
      </c>
    </row>
    <row r="306" spans="1:13" x14ac:dyDescent="0.2">
      <c r="A306" s="8"/>
      <c r="B306" s="8"/>
      <c r="C306" s="8"/>
      <c r="D306" s="8">
        <v>19</v>
      </c>
      <c r="E306" s="8" t="s">
        <v>6</v>
      </c>
      <c r="F306" s="8" t="s">
        <v>250</v>
      </c>
      <c r="G306" s="8" t="str">
        <f>D306&amp;E306&amp;F306</f>
        <v>190722</v>
      </c>
      <c r="H306" s="2">
        <f>IFERROR(DATE(LEFT(G306,2)+2000,MID(G306,3,2)*1,RIGHT(G306,2)*1),"")</f>
        <v>43668</v>
      </c>
      <c r="I306" s="8"/>
      <c r="J306" s="8" t="s">
        <v>251</v>
      </c>
      <c r="K306" s="8" t="s">
        <v>227</v>
      </c>
      <c r="L306" s="2">
        <f>IFERROR(DATE(LEFT(K306,2)+2000,MID(K306,3,2)*1,RIGHT(K306,2)*1),"")</f>
        <v>43665</v>
      </c>
      <c r="M306" s="11">
        <f>H306-L306</f>
        <v>3</v>
      </c>
    </row>
    <row r="307" spans="1:13" x14ac:dyDescent="0.2">
      <c r="A307" s="8"/>
      <c r="B307" s="8"/>
      <c r="C307" s="8"/>
      <c r="D307" s="8">
        <v>19</v>
      </c>
      <c r="E307" s="8" t="s">
        <v>6</v>
      </c>
      <c r="F307" s="8" t="s">
        <v>250</v>
      </c>
      <c r="G307" s="8" t="str">
        <f>D307&amp;E307&amp;F307</f>
        <v>190722</v>
      </c>
      <c r="H307" s="2">
        <f>IFERROR(DATE(LEFT(G307,2)+2000,MID(G307,3,2)*1,RIGHT(G307,2)*1),"")</f>
        <v>43668</v>
      </c>
      <c r="I307" s="8"/>
      <c r="J307" s="8" t="s">
        <v>256</v>
      </c>
      <c r="K307" s="8" t="s">
        <v>227</v>
      </c>
      <c r="L307" s="2">
        <f>IFERROR(DATE(LEFT(K307,2)+2000,MID(K307,3,2)*1,RIGHT(K307,2)*1),"")</f>
        <v>43665</v>
      </c>
      <c r="M307" s="11">
        <f>H307-L307</f>
        <v>3</v>
      </c>
    </row>
    <row r="308" spans="1:13" x14ac:dyDescent="0.2">
      <c r="A308" s="8"/>
      <c r="B308" s="8"/>
      <c r="C308" s="8"/>
      <c r="D308" s="8">
        <v>19</v>
      </c>
      <c r="E308" s="8" t="s">
        <v>6</v>
      </c>
      <c r="F308" s="8" t="s">
        <v>250</v>
      </c>
      <c r="G308" s="8" t="str">
        <f>D308&amp;E308&amp;F308</f>
        <v>190722</v>
      </c>
      <c r="H308" s="2">
        <f>IFERROR(DATE(LEFT(G308,2)+2000,MID(G308,3,2)*1,RIGHT(G308,2)*1),"")</f>
        <v>43668</v>
      </c>
      <c r="I308" s="8"/>
      <c r="J308" s="8" t="s">
        <v>257</v>
      </c>
      <c r="K308" s="8" t="s">
        <v>227</v>
      </c>
      <c r="L308" s="2">
        <f>IFERROR(DATE(LEFT(K308,2)+2000,MID(K308,3,2)*1,RIGHT(K308,2)*1),"")</f>
        <v>43665</v>
      </c>
      <c r="M308" s="11">
        <f>H308-L308</f>
        <v>3</v>
      </c>
    </row>
    <row r="309" spans="1:13" x14ac:dyDescent="0.2">
      <c r="A309" s="8"/>
      <c r="B309" s="8"/>
      <c r="C309" s="8"/>
      <c r="D309" s="8">
        <v>19</v>
      </c>
      <c r="E309" s="8" t="s">
        <v>6</v>
      </c>
      <c r="F309" s="8" t="s">
        <v>250</v>
      </c>
      <c r="G309" s="8" t="str">
        <f>D309&amp;E309&amp;F309</f>
        <v>190722</v>
      </c>
      <c r="H309" s="2">
        <f>IFERROR(DATE(LEFT(G309,2)+2000,MID(G309,3,2)*1,RIGHT(G309,2)*1),"")</f>
        <v>43668</v>
      </c>
      <c r="I309" s="8"/>
      <c r="J309" s="8" t="s">
        <v>258</v>
      </c>
      <c r="K309" s="8" t="s">
        <v>227</v>
      </c>
      <c r="L309" s="2">
        <f>IFERROR(DATE(LEFT(K309,2)+2000,MID(K309,3,2)*1,RIGHT(K309,2)*1),"")</f>
        <v>43665</v>
      </c>
      <c r="M309" s="11">
        <f>H309-L309</f>
        <v>3</v>
      </c>
    </row>
    <row r="310" spans="1:13" x14ac:dyDescent="0.2">
      <c r="A310" s="8"/>
      <c r="B310" s="8"/>
      <c r="C310" s="8"/>
      <c r="D310" s="8">
        <v>19</v>
      </c>
      <c r="E310" s="8" t="s">
        <v>6</v>
      </c>
      <c r="F310" s="8" t="s">
        <v>250</v>
      </c>
      <c r="G310" s="8" t="str">
        <f>D310&amp;E310&amp;F310</f>
        <v>190722</v>
      </c>
      <c r="H310" s="2">
        <f>IFERROR(DATE(LEFT(G310,2)+2000,MID(G310,3,2)*1,RIGHT(G310,2)*1),"")</f>
        <v>43668</v>
      </c>
      <c r="I310" s="8"/>
      <c r="J310" s="8" t="s">
        <v>264</v>
      </c>
      <c r="K310" s="8" t="s">
        <v>132</v>
      </c>
      <c r="L310" s="2">
        <f>IFERROR(DATE(LEFT(K310,2)+2000,MID(K310,3,2)*1,RIGHT(K310,2)*1),"")</f>
        <v>43661</v>
      </c>
      <c r="M310" s="11">
        <f>H310-L310</f>
        <v>7</v>
      </c>
    </row>
    <row r="311" spans="1:13" x14ac:dyDescent="0.2">
      <c r="A311" s="8"/>
      <c r="B311" s="8"/>
      <c r="C311" s="8"/>
      <c r="D311" s="8">
        <v>19</v>
      </c>
      <c r="E311" s="8" t="s">
        <v>6</v>
      </c>
      <c r="F311" s="8" t="s">
        <v>250</v>
      </c>
      <c r="G311" s="8" t="str">
        <f>D311&amp;E311&amp;F311</f>
        <v>190722</v>
      </c>
      <c r="H311" s="2">
        <f>IFERROR(DATE(LEFT(G311,2)+2000,MID(G311,3,2)*1,RIGHT(G311,2)*1),"")</f>
        <v>43668</v>
      </c>
      <c r="I311" s="8"/>
      <c r="J311" s="8" t="s">
        <v>263</v>
      </c>
      <c r="K311" s="8" t="s">
        <v>111</v>
      </c>
      <c r="L311" s="2">
        <f>IFERROR(DATE(LEFT(K311,2)+2000,MID(K311,3,2)*1,RIGHT(K311,2)*1),"")</f>
        <v>43657</v>
      </c>
      <c r="M311" s="11">
        <f>H311-L311</f>
        <v>11</v>
      </c>
    </row>
    <row r="312" spans="1:13" x14ac:dyDescent="0.2">
      <c r="A312" s="8"/>
      <c r="B312" s="8"/>
      <c r="C312" s="8"/>
      <c r="D312" s="8">
        <v>19</v>
      </c>
      <c r="E312" s="8" t="s">
        <v>6</v>
      </c>
      <c r="F312" s="8" t="s">
        <v>250</v>
      </c>
      <c r="G312" s="8" t="str">
        <f>D312&amp;E312&amp;F312</f>
        <v>190722</v>
      </c>
      <c r="H312" s="2">
        <f>IFERROR(DATE(LEFT(G312,2)+2000,MID(G312,3,2)*1,RIGHT(G312,2)*1),"")</f>
        <v>43668</v>
      </c>
      <c r="I312" s="8"/>
      <c r="J312" s="8" t="s">
        <v>266</v>
      </c>
      <c r="K312" s="8" t="s">
        <v>78</v>
      </c>
      <c r="L312" s="2">
        <f>IFERROR(DATE(LEFT(K312,2)+2000,MID(K312,3,2)*1,RIGHT(K312,2)*1),"")</f>
        <v>43654</v>
      </c>
      <c r="M312" s="11">
        <f>H312-L312</f>
        <v>14</v>
      </c>
    </row>
    <row r="313" spans="1:13" x14ac:dyDescent="0.2">
      <c r="A313" s="8"/>
      <c r="B313" s="8"/>
      <c r="C313" s="8"/>
      <c r="D313" s="8">
        <v>19</v>
      </c>
      <c r="E313" s="8" t="s">
        <v>6</v>
      </c>
      <c r="F313" s="8" t="s">
        <v>250</v>
      </c>
      <c r="G313" s="8" t="str">
        <f>D313&amp;E313&amp;F313</f>
        <v>190722</v>
      </c>
      <c r="H313" s="2">
        <f>IFERROR(DATE(LEFT(G313,2)+2000,MID(G313,3,2)*1,RIGHT(G313,2)*1),"")</f>
        <v>43668</v>
      </c>
      <c r="I313" s="8"/>
      <c r="J313" s="8" t="s">
        <v>267</v>
      </c>
      <c r="K313" s="8" t="s">
        <v>78</v>
      </c>
      <c r="L313" s="2">
        <f>IFERROR(DATE(LEFT(K313,2)+2000,MID(K313,3,2)*1,RIGHT(K313,2)*1),"")</f>
        <v>43654</v>
      </c>
      <c r="M313" s="11">
        <f>H313-L313</f>
        <v>14</v>
      </c>
    </row>
    <row r="314" spans="1:13" x14ac:dyDescent="0.2">
      <c r="A314" s="8"/>
      <c r="B314" s="8"/>
      <c r="C314" s="8"/>
      <c r="D314" s="8">
        <v>19</v>
      </c>
      <c r="E314" s="8" t="s">
        <v>6</v>
      </c>
      <c r="F314" s="8" t="s">
        <v>250</v>
      </c>
      <c r="G314" s="8" t="str">
        <f>D314&amp;E314&amp;F314</f>
        <v>190722</v>
      </c>
      <c r="H314" s="2">
        <f>IFERROR(DATE(LEFT(G314,2)+2000,MID(G314,3,2)*1,RIGHT(G314,2)*1),"")</f>
        <v>43668</v>
      </c>
      <c r="I314" s="8"/>
      <c r="J314" s="8" t="s">
        <v>268</v>
      </c>
      <c r="K314" s="8" t="s">
        <v>78</v>
      </c>
      <c r="L314" s="2">
        <f>IFERROR(DATE(LEFT(K314,2)+2000,MID(K314,3,2)*1,RIGHT(K314,2)*1),"")</f>
        <v>43654</v>
      </c>
      <c r="M314" s="11">
        <f>H314-L314</f>
        <v>14</v>
      </c>
    </row>
    <row r="315" spans="1:13" x14ac:dyDescent="0.2">
      <c r="A315" s="8"/>
      <c r="B315" s="8"/>
      <c r="C315" s="8"/>
      <c r="D315" s="8">
        <v>19</v>
      </c>
      <c r="E315" s="8" t="s">
        <v>6</v>
      </c>
      <c r="F315" s="8" t="s">
        <v>250</v>
      </c>
      <c r="G315" s="8" t="str">
        <f>D315&amp;E315&amp;F315</f>
        <v>190722</v>
      </c>
      <c r="H315" s="2">
        <f>IFERROR(DATE(LEFT(G315,2)+2000,MID(G315,3,2)*1,RIGHT(G315,2)*1),"")</f>
        <v>43668</v>
      </c>
      <c r="I315" s="8"/>
      <c r="J315" s="8" t="s">
        <v>269</v>
      </c>
      <c r="K315" s="8" t="s">
        <v>78</v>
      </c>
      <c r="L315" s="2">
        <f>IFERROR(DATE(LEFT(K315,2)+2000,MID(K315,3,2)*1,RIGHT(K315,2)*1),"")</f>
        <v>43654</v>
      </c>
      <c r="M315" s="11">
        <f>H315-L315</f>
        <v>14</v>
      </c>
    </row>
    <row r="316" spans="1:13" x14ac:dyDescent="0.2">
      <c r="A316" s="8"/>
      <c r="B316" s="8"/>
      <c r="C316" s="8"/>
      <c r="D316" s="8">
        <v>19</v>
      </c>
      <c r="E316" s="8" t="s">
        <v>6</v>
      </c>
      <c r="F316" s="8" t="s">
        <v>250</v>
      </c>
      <c r="G316" s="8" t="str">
        <f>D316&amp;E316&amp;F316</f>
        <v>190722</v>
      </c>
      <c r="H316" s="2">
        <f>IFERROR(DATE(LEFT(G316,2)+2000,MID(G316,3,2)*1,RIGHT(G316,2)*1),"")</f>
        <v>43668</v>
      </c>
      <c r="I316" s="8"/>
      <c r="J316" s="8" t="s">
        <v>262</v>
      </c>
      <c r="K316" s="8" t="s">
        <v>28</v>
      </c>
      <c r="L316" s="2">
        <f>IFERROR(DATE(LEFT(K316,2)+2000,MID(K316,3,2)*1,RIGHT(K316,2)*1),"")</f>
        <v>43641</v>
      </c>
      <c r="M316" s="11">
        <f>H316-L316</f>
        <v>27</v>
      </c>
    </row>
    <row r="317" spans="1:13" x14ac:dyDescent="0.2">
      <c r="A317" s="8"/>
      <c r="B317" s="8"/>
      <c r="C317" s="8"/>
      <c r="D317" s="8">
        <v>19</v>
      </c>
      <c r="E317" s="8" t="s">
        <v>6</v>
      </c>
      <c r="F317" s="8" t="s">
        <v>250</v>
      </c>
      <c r="G317" s="8" t="str">
        <f>D317&amp;E317&amp;F317</f>
        <v>190722</v>
      </c>
      <c r="H317" s="2">
        <f>IFERROR(DATE(LEFT(G317,2)+2000,MID(G317,3,2)*1,RIGHT(G317,2)*1),"")</f>
        <v>43668</v>
      </c>
      <c r="I317" s="8"/>
      <c r="J317" s="8" t="s">
        <v>260</v>
      </c>
      <c r="K317" s="8" t="s">
        <v>261</v>
      </c>
      <c r="L317" s="2">
        <f>IFERROR(DATE(LEFT(K317,2)+2000,MID(K317,3,2)*1,RIGHT(K317,2)*1),"")</f>
        <v>43634</v>
      </c>
      <c r="M317" s="11">
        <f>H317-L317</f>
        <v>34</v>
      </c>
    </row>
    <row r="318" spans="1:13" x14ac:dyDescent="0.2">
      <c r="A318" s="8"/>
      <c r="B318" s="8"/>
      <c r="C318" s="8"/>
      <c r="D318" s="8">
        <v>19</v>
      </c>
      <c r="E318" s="8" t="s">
        <v>6</v>
      </c>
      <c r="F318" s="8" t="s">
        <v>273</v>
      </c>
      <c r="G318" s="8" t="str">
        <f>D318&amp;E318&amp;F318</f>
        <v>190723</v>
      </c>
      <c r="H318" s="2">
        <f>IFERROR(DATE(LEFT(G318,2)+2000,MID(G318,3,2)*1,RIGHT(G318,2)*1),"")</f>
        <v>43669</v>
      </c>
      <c r="I318" s="8"/>
      <c r="J318" s="8" t="s">
        <v>286</v>
      </c>
      <c r="K318" s="8" t="s">
        <v>287</v>
      </c>
      <c r="L318" s="2">
        <f>IFERROR(DATE(LEFT(K318,2)+2000,MID(K318,3,2)*1,RIGHT(K318,2)*1),"")</f>
        <v>43669</v>
      </c>
      <c r="M318" s="11">
        <f>H318-L318</f>
        <v>0</v>
      </c>
    </row>
    <row r="319" spans="1:13" x14ac:dyDescent="0.2">
      <c r="A319" s="8"/>
      <c r="B319" s="8"/>
      <c r="C319" s="8"/>
      <c r="D319" s="8">
        <v>19</v>
      </c>
      <c r="E319" s="8" t="s">
        <v>6</v>
      </c>
      <c r="F319" s="8" t="s">
        <v>273</v>
      </c>
      <c r="G319" s="8" t="str">
        <f>D319&amp;E319&amp;F319</f>
        <v>190723</v>
      </c>
      <c r="H319" s="2">
        <f>IFERROR(DATE(LEFT(G319,2)+2000,MID(G319,3,2)*1,RIGHT(G319,2)*1),"")</f>
        <v>43669</v>
      </c>
      <c r="I319" s="8"/>
      <c r="J319" s="8" t="s">
        <v>295</v>
      </c>
      <c r="K319" s="8" t="s">
        <v>287</v>
      </c>
      <c r="L319" s="2">
        <f>IFERROR(DATE(LEFT(K319,2)+2000,MID(K319,3,2)*1,RIGHT(K319,2)*1),"")</f>
        <v>43669</v>
      </c>
      <c r="M319" s="11">
        <f>H319-L319</f>
        <v>0</v>
      </c>
    </row>
    <row r="320" spans="1:13" x14ac:dyDescent="0.2">
      <c r="A320" s="8"/>
      <c r="B320" s="8"/>
      <c r="C320" s="8"/>
      <c r="D320" s="8">
        <v>19</v>
      </c>
      <c r="E320" s="8" t="s">
        <v>6</v>
      </c>
      <c r="F320" s="8" t="s">
        <v>273</v>
      </c>
      <c r="G320" s="8" t="str">
        <f>D320&amp;E320&amp;F320</f>
        <v>190723</v>
      </c>
      <c r="H320" s="2">
        <f>IFERROR(DATE(LEFT(G320,2)+2000,MID(G320,3,2)*1,RIGHT(G320,2)*1),"")</f>
        <v>43669</v>
      </c>
      <c r="I320" s="8"/>
      <c r="J320" s="8" t="s">
        <v>299</v>
      </c>
      <c r="K320" s="8" t="s">
        <v>287</v>
      </c>
      <c r="L320" s="2">
        <f>IFERROR(DATE(LEFT(K320,2)+2000,MID(K320,3,2)*1,RIGHT(K320,2)*1),"")</f>
        <v>43669</v>
      </c>
      <c r="M320" s="11">
        <f>H320-L320</f>
        <v>0</v>
      </c>
    </row>
    <row r="321" spans="1:13" x14ac:dyDescent="0.2">
      <c r="A321" s="8"/>
      <c r="B321" s="8"/>
      <c r="C321" s="8"/>
      <c r="D321" s="8">
        <v>19</v>
      </c>
      <c r="E321" s="8" t="s">
        <v>6</v>
      </c>
      <c r="F321" s="8" t="s">
        <v>273</v>
      </c>
      <c r="G321" s="8" t="str">
        <f>D321&amp;E321&amp;F321</f>
        <v>190723</v>
      </c>
      <c r="H321" s="2">
        <f>IFERROR(DATE(LEFT(G321,2)+2000,MID(G321,3,2)*1,RIGHT(G321,2)*1),"")</f>
        <v>43669</v>
      </c>
      <c r="I321" s="8"/>
      <c r="J321" s="8" t="s">
        <v>311</v>
      </c>
      <c r="K321" s="8" t="s">
        <v>287</v>
      </c>
      <c r="L321" s="2">
        <f>IFERROR(DATE(LEFT(K321,2)+2000,MID(K321,3,2)*1,RIGHT(K321,2)*1),"")</f>
        <v>43669</v>
      </c>
      <c r="M321" s="11">
        <f>H321-L321</f>
        <v>0</v>
      </c>
    </row>
    <row r="322" spans="1:13" x14ac:dyDescent="0.2">
      <c r="A322" s="8"/>
      <c r="B322" s="8"/>
      <c r="C322" s="8"/>
      <c r="D322" s="8">
        <v>19</v>
      </c>
      <c r="E322" s="8" t="s">
        <v>6</v>
      </c>
      <c r="F322" s="8" t="s">
        <v>273</v>
      </c>
      <c r="G322" s="8" t="str">
        <f>D322&amp;E322&amp;F322</f>
        <v>190723</v>
      </c>
      <c r="H322" s="2">
        <f>IFERROR(DATE(LEFT(G322,2)+2000,MID(G322,3,2)*1,RIGHT(G322,2)*1),"")</f>
        <v>43669</v>
      </c>
      <c r="I322" s="8"/>
      <c r="J322" s="8" t="s">
        <v>296</v>
      </c>
      <c r="K322" s="8" t="s">
        <v>253</v>
      </c>
      <c r="L322" s="2">
        <f>IFERROR(DATE(LEFT(K322,2)+2000,MID(K322,3,2)*1,RIGHT(K322,2)*1),"")</f>
        <v>43668</v>
      </c>
      <c r="M322" s="11">
        <f>H322-L322</f>
        <v>1</v>
      </c>
    </row>
    <row r="323" spans="1:13" x14ac:dyDescent="0.2">
      <c r="A323" s="8"/>
      <c r="B323" s="8"/>
      <c r="C323" s="8"/>
      <c r="D323" s="8">
        <v>19</v>
      </c>
      <c r="E323" s="8" t="s">
        <v>6</v>
      </c>
      <c r="F323" s="8" t="s">
        <v>273</v>
      </c>
      <c r="G323" s="8" t="str">
        <f>D323&amp;E323&amp;F323</f>
        <v>190723</v>
      </c>
      <c r="H323" s="2">
        <f>IFERROR(DATE(LEFT(G323,2)+2000,MID(G323,3,2)*1,RIGHT(G323,2)*1),"")</f>
        <v>43669</v>
      </c>
      <c r="I323" s="8"/>
      <c r="J323" s="8" t="s">
        <v>300</v>
      </c>
      <c r="K323" s="8" t="s">
        <v>253</v>
      </c>
      <c r="L323" s="2">
        <f>IFERROR(DATE(LEFT(K323,2)+2000,MID(K323,3,2)*1,RIGHT(K323,2)*1),"")</f>
        <v>43668</v>
      </c>
      <c r="M323" s="11">
        <f>H323-L323</f>
        <v>1</v>
      </c>
    </row>
    <row r="324" spans="1:13" x14ac:dyDescent="0.2">
      <c r="A324" s="8"/>
      <c r="B324" s="8"/>
      <c r="C324" s="8"/>
      <c r="D324" s="8">
        <v>19</v>
      </c>
      <c r="E324" s="8" t="s">
        <v>6</v>
      </c>
      <c r="F324" s="8" t="s">
        <v>273</v>
      </c>
      <c r="G324" s="8" t="str">
        <f>D324&amp;E324&amp;F324</f>
        <v>190723</v>
      </c>
      <c r="H324" s="2">
        <f>IFERROR(DATE(LEFT(G324,2)+2000,MID(G324,3,2)*1,RIGHT(G324,2)*1),"")</f>
        <v>43669</v>
      </c>
      <c r="I324" s="8"/>
      <c r="J324" s="8" t="s">
        <v>309</v>
      </c>
      <c r="K324" s="8" t="s">
        <v>253</v>
      </c>
      <c r="L324" s="2">
        <f>IFERROR(DATE(LEFT(K324,2)+2000,MID(K324,3,2)*1,RIGHT(K324,2)*1),"")</f>
        <v>43668</v>
      </c>
      <c r="M324" s="11">
        <f>H324-L324</f>
        <v>1</v>
      </c>
    </row>
    <row r="325" spans="1:13" x14ac:dyDescent="0.2">
      <c r="A325" s="8"/>
      <c r="B325" s="8"/>
      <c r="C325" s="8"/>
      <c r="D325" s="8">
        <v>19</v>
      </c>
      <c r="E325" s="8" t="s">
        <v>6</v>
      </c>
      <c r="F325" s="8" t="s">
        <v>273</v>
      </c>
      <c r="G325" s="8" t="str">
        <f>D325&amp;E325&amp;F325</f>
        <v>190723</v>
      </c>
      <c r="H325" s="2">
        <f>IFERROR(DATE(LEFT(G325,2)+2000,MID(G325,3,2)*1,RIGHT(G325,2)*1),"")</f>
        <v>43669</v>
      </c>
      <c r="I325" s="8"/>
      <c r="J325" s="8" t="s">
        <v>276</v>
      </c>
      <c r="K325" s="8" t="s">
        <v>227</v>
      </c>
      <c r="L325" s="2">
        <f>IFERROR(DATE(LEFT(K325,2)+2000,MID(K325,3,2)*1,RIGHT(K325,2)*1),"")</f>
        <v>43665</v>
      </c>
      <c r="M325" s="11">
        <f>H325-L325</f>
        <v>4</v>
      </c>
    </row>
    <row r="326" spans="1:13" x14ac:dyDescent="0.2">
      <c r="A326" s="8"/>
      <c r="B326" s="8"/>
      <c r="C326" s="8"/>
      <c r="D326" s="8">
        <v>19</v>
      </c>
      <c r="E326" s="8" t="s">
        <v>6</v>
      </c>
      <c r="F326" s="8" t="s">
        <v>273</v>
      </c>
      <c r="G326" s="8" t="str">
        <f>D326&amp;E326&amp;F326</f>
        <v>190723</v>
      </c>
      <c r="H326" s="2">
        <f>IFERROR(DATE(LEFT(G326,2)+2000,MID(G326,3,2)*1,RIGHT(G326,2)*1),"")</f>
        <v>43669</v>
      </c>
      <c r="I326" s="8"/>
      <c r="J326" s="8" t="s">
        <v>278</v>
      </c>
      <c r="K326" s="8" t="s">
        <v>227</v>
      </c>
      <c r="L326" s="2">
        <f>IFERROR(DATE(LEFT(K326,2)+2000,MID(K326,3,2)*1,RIGHT(K326,2)*1),"")</f>
        <v>43665</v>
      </c>
      <c r="M326" s="11">
        <f>H326-L326</f>
        <v>4</v>
      </c>
    </row>
    <row r="327" spans="1:13" x14ac:dyDescent="0.2">
      <c r="A327" s="8"/>
      <c r="B327" s="8"/>
      <c r="C327" s="8"/>
      <c r="D327" s="8">
        <v>19</v>
      </c>
      <c r="E327" s="8" t="s">
        <v>6</v>
      </c>
      <c r="F327" s="8" t="s">
        <v>273</v>
      </c>
      <c r="G327" s="8" t="str">
        <f>D327&amp;E327&amp;F327</f>
        <v>190723</v>
      </c>
      <c r="H327" s="2">
        <f>IFERROR(DATE(LEFT(G327,2)+2000,MID(G327,3,2)*1,RIGHT(G327,2)*1),"")</f>
        <v>43669</v>
      </c>
      <c r="I327" s="8"/>
      <c r="J327" s="8" t="s">
        <v>279</v>
      </c>
      <c r="K327" s="8" t="s">
        <v>227</v>
      </c>
      <c r="L327" s="2">
        <f>IFERROR(DATE(LEFT(K327,2)+2000,MID(K327,3,2)*1,RIGHT(K327,2)*1),"")</f>
        <v>43665</v>
      </c>
      <c r="M327" s="11">
        <f>H327-L327</f>
        <v>4</v>
      </c>
    </row>
    <row r="328" spans="1:13" x14ac:dyDescent="0.2">
      <c r="A328" s="8"/>
      <c r="B328" s="8"/>
      <c r="C328" s="8"/>
      <c r="D328" s="8">
        <v>19</v>
      </c>
      <c r="E328" s="8" t="s">
        <v>6</v>
      </c>
      <c r="F328" s="8" t="s">
        <v>273</v>
      </c>
      <c r="G328" s="8" t="str">
        <f>D328&amp;E328&amp;F328</f>
        <v>190723</v>
      </c>
      <c r="H328" s="2">
        <f>IFERROR(DATE(LEFT(G328,2)+2000,MID(G328,3,2)*1,RIGHT(G328,2)*1),"")</f>
        <v>43669</v>
      </c>
      <c r="I328" s="8"/>
      <c r="J328" s="8" t="s">
        <v>283</v>
      </c>
      <c r="K328" s="8" t="s">
        <v>227</v>
      </c>
      <c r="L328" s="2">
        <f>IFERROR(DATE(LEFT(K328,2)+2000,MID(K328,3,2)*1,RIGHT(K328,2)*1),"")</f>
        <v>43665</v>
      </c>
      <c r="M328" s="11">
        <f>H328-L328</f>
        <v>4</v>
      </c>
    </row>
    <row r="329" spans="1:13" x14ac:dyDescent="0.2">
      <c r="A329" s="8"/>
      <c r="B329" s="8"/>
      <c r="C329" s="8"/>
      <c r="D329" s="8">
        <v>19</v>
      </c>
      <c r="E329" s="8" t="s">
        <v>6</v>
      </c>
      <c r="F329" s="8" t="s">
        <v>273</v>
      </c>
      <c r="G329" s="8" t="str">
        <f>D329&amp;E329&amp;F329</f>
        <v>190723</v>
      </c>
      <c r="H329" s="2">
        <f>IFERROR(DATE(LEFT(G329,2)+2000,MID(G329,3,2)*1,RIGHT(G329,2)*1),"")</f>
        <v>43669</v>
      </c>
      <c r="I329" s="8"/>
      <c r="J329" s="8" t="s">
        <v>284</v>
      </c>
      <c r="K329" s="8" t="s">
        <v>227</v>
      </c>
      <c r="L329" s="2">
        <f>IFERROR(DATE(LEFT(K329,2)+2000,MID(K329,3,2)*1,RIGHT(K329,2)*1),"")</f>
        <v>43665</v>
      </c>
      <c r="M329" s="11">
        <f>H329-L329</f>
        <v>4</v>
      </c>
    </row>
    <row r="330" spans="1:13" x14ac:dyDescent="0.2">
      <c r="A330" s="8"/>
      <c r="B330" s="8"/>
      <c r="C330" s="8"/>
      <c r="D330" s="8">
        <v>19</v>
      </c>
      <c r="E330" s="8" t="s">
        <v>6</v>
      </c>
      <c r="F330" s="8" t="s">
        <v>273</v>
      </c>
      <c r="G330" s="8" t="str">
        <f>D330&amp;E330&amp;F330</f>
        <v>190723</v>
      </c>
      <c r="H330" s="2">
        <f>IFERROR(DATE(LEFT(G330,2)+2000,MID(G330,3,2)*1,RIGHT(G330,2)*1),"")</f>
        <v>43669</v>
      </c>
      <c r="I330" s="8"/>
      <c r="J330" s="8" t="s">
        <v>285</v>
      </c>
      <c r="K330" s="8" t="s">
        <v>227</v>
      </c>
      <c r="L330" s="2">
        <f>IFERROR(DATE(LEFT(K330,2)+2000,MID(K330,3,2)*1,RIGHT(K330,2)*1),"")</f>
        <v>43665</v>
      </c>
      <c r="M330" s="11">
        <f>H330-L330</f>
        <v>4</v>
      </c>
    </row>
    <row r="331" spans="1:13" x14ac:dyDescent="0.2">
      <c r="A331" s="8"/>
      <c r="B331" s="8"/>
      <c r="C331" s="8"/>
      <c r="D331" s="8">
        <v>19</v>
      </c>
      <c r="E331" s="8" t="s">
        <v>6</v>
      </c>
      <c r="F331" s="8" t="s">
        <v>273</v>
      </c>
      <c r="G331" s="8" t="str">
        <f>D331&amp;E331&amp;F331</f>
        <v>190723</v>
      </c>
      <c r="H331" s="2">
        <f>IFERROR(DATE(LEFT(G331,2)+2000,MID(G331,3,2)*1,RIGHT(G331,2)*1),"")</f>
        <v>43669</v>
      </c>
      <c r="I331" s="8"/>
      <c r="J331" s="8" t="s">
        <v>290</v>
      </c>
      <c r="K331" s="8" t="s">
        <v>227</v>
      </c>
      <c r="L331" s="2">
        <f>IFERROR(DATE(LEFT(K331,2)+2000,MID(K331,3,2)*1,RIGHT(K331,2)*1),"")</f>
        <v>43665</v>
      </c>
      <c r="M331" s="11">
        <f>H331-L331</f>
        <v>4</v>
      </c>
    </row>
    <row r="332" spans="1:13" x14ac:dyDescent="0.2">
      <c r="A332" s="8"/>
      <c r="B332" s="8"/>
      <c r="C332" s="8"/>
      <c r="D332" s="8">
        <v>19</v>
      </c>
      <c r="E332" s="8" t="s">
        <v>6</v>
      </c>
      <c r="F332" s="8" t="s">
        <v>273</v>
      </c>
      <c r="G332" s="8" t="str">
        <f>D332&amp;E332&amp;F332</f>
        <v>190723</v>
      </c>
      <c r="H332" s="2">
        <f>IFERROR(DATE(LEFT(G332,2)+2000,MID(G332,3,2)*1,RIGHT(G332,2)*1),"")</f>
        <v>43669</v>
      </c>
      <c r="I332" s="8"/>
      <c r="J332" s="8" t="s">
        <v>293</v>
      </c>
      <c r="K332" s="8" t="s">
        <v>227</v>
      </c>
      <c r="L332" s="2">
        <f>IFERROR(DATE(LEFT(K332,2)+2000,MID(K332,3,2)*1,RIGHT(K332,2)*1),"")</f>
        <v>43665</v>
      </c>
      <c r="M332" s="11">
        <f>H332-L332</f>
        <v>4</v>
      </c>
    </row>
    <row r="333" spans="1:13" x14ac:dyDescent="0.2">
      <c r="A333" s="8"/>
      <c r="B333" s="8"/>
      <c r="C333" s="8"/>
      <c r="D333" s="8">
        <v>19</v>
      </c>
      <c r="E333" s="8" t="s">
        <v>6</v>
      </c>
      <c r="F333" s="8" t="s">
        <v>273</v>
      </c>
      <c r="G333" s="8" t="str">
        <f>D333&amp;E333&amp;F333</f>
        <v>190723</v>
      </c>
      <c r="H333" s="2">
        <f>IFERROR(DATE(LEFT(G333,2)+2000,MID(G333,3,2)*1,RIGHT(G333,2)*1),"")</f>
        <v>43669</v>
      </c>
      <c r="I333" s="8"/>
      <c r="J333" s="8" t="s">
        <v>305</v>
      </c>
      <c r="K333" s="8" t="s">
        <v>227</v>
      </c>
      <c r="L333" s="2">
        <f>IFERROR(DATE(LEFT(K333,2)+2000,MID(K333,3,2)*1,RIGHT(K333,2)*1),"")</f>
        <v>43665</v>
      </c>
      <c r="M333" s="11">
        <f>H333-L333</f>
        <v>4</v>
      </c>
    </row>
    <row r="334" spans="1:13" x14ac:dyDescent="0.2">
      <c r="A334" s="8"/>
      <c r="B334" s="8"/>
      <c r="C334" s="8"/>
      <c r="D334" s="8">
        <v>19</v>
      </c>
      <c r="E334" s="8" t="s">
        <v>6</v>
      </c>
      <c r="F334" s="8" t="s">
        <v>273</v>
      </c>
      <c r="G334" s="8" t="str">
        <f>D334&amp;E334&amp;F334</f>
        <v>190723</v>
      </c>
      <c r="H334" s="2">
        <f>IFERROR(DATE(LEFT(G334,2)+2000,MID(G334,3,2)*1,RIGHT(G334,2)*1),"")</f>
        <v>43669</v>
      </c>
      <c r="I334" s="8"/>
      <c r="J334" s="8" t="s">
        <v>306</v>
      </c>
      <c r="K334" s="8" t="s">
        <v>227</v>
      </c>
      <c r="L334" s="2">
        <f>IFERROR(DATE(LEFT(K334,2)+2000,MID(K334,3,2)*1,RIGHT(K334,2)*1),"")</f>
        <v>43665</v>
      </c>
      <c r="M334" s="11">
        <f>H334-L334</f>
        <v>4</v>
      </c>
    </row>
    <row r="335" spans="1:13" x14ac:dyDescent="0.2">
      <c r="A335" s="8"/>
      <c r="B335" s="8"/>
      <c r="C335" s="8"/>
      <c r="D335" s="8">
        <v>19</v>
      </c>
      <c r="E335" s="8" t="s">
        <v>6</v>
      </c>
      <c r="F335" s="8" t="s">
        <v>273</v>
      </c>
      <c r="G335" s="8" t="str">
        <f>D335&amp;E335&amp;F335</f>
        <v>190723</v>
      </c>
      <c r="H335" s="2">
        <f>IFERROR(DATE(LEFT(G335,2)+2000,MID(G335,3,2)*1,RIGHT(G335,2)*1),"")</f>
        <v>43669</v>
      </c>
      <c r="I335" s="8"/>
      <c r="J335" s="8" t="s">
        <v>308</v>
      </c>
      <c r="K335" s="8" t="s">
        <v>227</v>
      </c>
      <c r="L335" s="2">
        <f>IFERROR(DATE(LEFT(K335,2)+2000,MID(K335,3,2)*1,RIGHT(K335,2)*1),"")</f>
        <v>43665</v>
      </c>
      <c r="M335" s="11">
        <f>H335-L335</f>
        <v>4</v>
      </c>
    </row>
    <row r="336" spans="1:13" x14ac:dyDescent="0.2">
      <c r="A336" s="8"/>
      <c r="B336" s="8"/>
      <c r="C336" s="8"/>
      <c r="D336" s="8">
        <v>19</v>
      </c>
      <c r="E336" s="8" t="s">
        <v>6</v>
      </c>
      <c r="F336" s="8" t="s">
        <v>273</v>
      </c>
      <c r="G336" s="8" t="str">
        <f>D336&amp;E336&amp;F336</f>
        <v>190723</v>
      </c>
      <c r="H336" s="2">
        <f>IFERROR(DATE(LEFT(G336,2)+2000,MID(G336,3,2)*1,RIGHT(G336,2)*1),"")</f>
        <v>43669</v>
      </c>
      <c r="I336" s="8"/>
      <c r="J336" s="8" t="s">
        <v>288</v>
      </c>
      <c r="K336" s="8" t="s">
        <v>187</v>
      </c>
      <c r="L336" s="2">
        <f>IFERROR(DATE(LEFT(K336,2)+2000,MID(K336,3,2)*1,RIGHT(K336,2)*1),"")</f>
        <v>43664</v>
      </c>
      <c r="M336" s="11">
        <f>H336-L336</f>
        <v>5</v>
      </c>
    </row>
    <row r="337" spans="1:13" x14ac:dyDescent="0.2">
      <c r="A337" s="8"/>
      <c r="B337" s="8"/>
      <c r="C337" s="8"/>
      <c r="D337" s="8">
        <v>19</v>
      </c>
      <c r="E337" s="8" t="s">
        <v>6</v>
      </c>
      <c r="F337" s="8" t="s">
        <v>273</v>
      </c>
      <c r="G337" s="8" t="str">
        <f>D337&amp;E337&amp;F337</f>
        <v>190723</v>
      </c>
      <c r="H337" s="2">
        <f>IFERROR(DATE(LEFT(G337,2)+2000,MID(G337,3,2)*1,RIGHT(G337,2)*1),"")</f>
        <v>43669</v>
      </c>
      <c r="I337" s="8"/>
      <c r="J337" s="8" t="s">
        <v>294</v>
      </c>
      <c r="K337" s="8" t="s">
        <v>165</v>
      </c>
      <c r="L337" s="2">
        <f>IFERROR(DATE(LEFT(K337,2)+2000,MID(K337,3,2)*1,RIGHT(K337,2)*1),"")</f>
        <v>43663</v>
      </c>
      <c r="M337" s="11">
        <f>H337-L337</f>
        <v>6</v>
      </c>
    </row>
    <row r="338" spans="1:13" x14ac:dyDescent="0.2">
      <c r="A338" s="8"/>
      <c r="B338" s="8"/>
      <c r="C338" s="8"/>
      <c r="D338" s="8">
        <v>19</v>
      </c>
      <c r="E338" s="8" t="s">
        <v>6</v>
      </c>
      <c r="F338" s="8" t="s">
        <v>273</v>
      </c>
      <c r="G338" s="8" t="str">
        <f>D338&amp;E338&amp;F338</f>
        <v>190723</v>
      </c>
      <c r="H338" s="2">
        <f>IFERROR(DATE(LEFT(G338,2)+2000,MID(G338,3,2)*1,RIGHT(G338,2)*1),"")</f>
        <v>43669</v>
      </c>
      <c r="I338" s="8"/>
      <c r="J338" s="8" t="s">
        <v>280</v>
      </c>
      <c r="K338" s="8" t="s">
        <v>152</v>
      </c>
      <c r="L338" s="2">
        <f>IFERROR(DATE(LEFT(K338,2)+2000,MID(K338,3,2)*1,RIGHT(K338,2)*1),"")</f>
        <v>43662</v>
      </c>
      <c r="M338" s="11">
        <f>H338-L338</f>
        <v>7</v>
      </c>
    </row>
    <row r="339" spans="1:13" x14ac:dyDescent="0.2">
      <c r="A339" s="8"/>
      <c r="B339" s="8"/>
      <c r="C339" s="8"/>
      <c r="D339" s="8">
        <v>19</v>
      </c>
      <c r="E339" s="8" t="s">
        <v>6</v>
      </c>
      <c r="F339" s="8" t="s">
        <v>273</v>
      </c>
      <c r="G339" s="8" t="str">
        <f>D339&amp;E339&amp;F339</f>
        <v>190723</v>
      </c>
      <c r="H339" s="2">
        <f>IFERROR(DATE(LEFT(G339,2)+2000,MID(G339,3,2)*1,RIGHT(G339,2)*1),"")</f>
        <v>43669</v>
      </c>
      <c r="I339" s="8"/>
      <c r="J339" s="8" t="s">
        <v>303</v>
      </c>
      <c r="K339" s="8" t="s">
        <v>152</v>
      </c>
      <c r="L339" s="2">
        <f>IFERROR(DATE(LEFT(K339,2)+2000,MID(K339,3,2)*1,RIGHT(K339,2)*1),"")</f>
        <v>43662</v>
      </c>
      <c r="M339" s="11">
        <f>H339-L339</f>
        <v>7</v>
      </c>
    </row>
    <row r="340" spans="1:13" x14ac:dyDescent="0.2">
      <c r="A340" s="8"/>
      <c r="B340" s="8"/>
      <c r="C340" s="8"/>
      <c r="D340" s="8">
        <v>19</v>
      </c>
      <c r="E340" s="8" t="s">
        <v>6</v>
      </c>
      <c r="F340" s="8" t="s">
        <v>273</v>
      </c>
      <c r="G340" s="8" t="str">
        <f>D340&amp;E340&amp;F340</f>
        <v>190723</v>
      </c>
      <c r="H340" s="2">
        <f>IFERROR(DATE(LEFT(G340,2)+2000,MID(G340,3,2)*1,RIGHT(G340,2)*1),"")</f>
        <v>43669</v>
      </c>
      <c r="I340" s="8"/>
      <c r="J340" s="8" t="s">
        <v>281</v>
      </c>
      <c r="K340" s="8" t="s">
        <v>126</v>
      </c>
      <c r="L340" s="2">
        <f>IFERROR(DATE(LEFT(K340,2)+2000,MID(K340,3,2)*1,RIGHT(K340,2)*1),"")</f>
        <v>43658</v>
      </c>
      <c r="M340" s="11">
        <f>H340-L340</f>
        <v>11</v>
      </c>
    </row>
    <row r="341" spans="1:13" x14ac:dyDescent="0.2">
      <c r="A341" s="8"/>
      <c r="B341" s="8"/>
      <c r="C341" s="8"/>
      <c r="D341" s="8">
        <v>19</v>
      </c>
      <c r="E341" s="8" t="s">
        <v>6</v>
      </c>
      <c r="F341" s="8" t="s">
        <v>273</v>
      </c>
      <c r="G341" s="8" t="str">
        <f>D341&amp;E341&amp;F341</f>
        <v>190723</v>
      </c>
      <c r="H341" s="2">
        <f>IFERROR(DATE(LEFT(G341,2)+2000,MID(G341,3,2)*1,RIGHT(G341,2)*1),"")</f>
        <v>43669</v>
      </c>
      <c r="I341" s="8"/>
      <c r="J341" s="8" t="s">
        <v>289</v>
      </c>
      <c r="K341" s="8" t="s">
        <v>126</v>
      </c>
      <c r="L341" s="2">
        <f>IFERROR(DATE(LEFT(K341,2)+2000,MID(K341,3,2)*1,RIGHT(K341,2)*1),"")</f>
        <v>43658</v>
      </c>
      <c r="M341" s="11">
        <f>H341-L341</f>
        <v>11</v>
      </c>
    </row>
    <row r="342" spans="1:13" x14ac:dyDescent="0.2">
      <c r="A342" s="8"/>
      <c r="B342" s="8"/>
      <c r="C342" s="8"/>
      <c r="D342" s="8">
        <v>19</v>
      </c>
      <c r="E342" s="8" t="s">
        <v>6</v>
      </c>
      <c r="F342" s="8" t="s">
        <v>273</v>
      </c>
      <c r="G342" s="8" t="str">
        <f>D342&amp;E342&amp;F342</f>
        <v>190723</v>
      </c>
      <c r="H342" s="2">
        <f>IFERROR(DATE(LEFT(G342,2)+2000,MID(G342,3,2)*1,RIGHT(G342,2)*1),"")</f>
        <v>43669</v>
      </c>
      <c r="I342" s="8"/>
      <c r="J342" s="8" t="s">
        <v>297</v>
      </c>
      <c r="K342" s="8" t="s">
        <v>126</v>
      </c>
      <c r="L342" s="2">
        <f>IFERROR(DATE(LEFT(K342,2)+2000,MID(K342,3,2)*1,RIGHT(K342,2)*1),"")</f>
        <v>43658</v>
      </c>
      <c r="M342" s="11">
        <f>H342-L342</f>
        <v>11</v>
      </c>
    </row>
    <row r="343" spans="1:13" x14ac:dyDescent="0.2">
      <c r="A343" s="8"/>
      <c r="B343" s="8"/>
      <c r="C343" s="8"/>
      <c r="D343" s="8">
        <v>19</v>
      </c>
      <c r="E343" s="8" t="s">
        <v>6</v>
      </c>
      <c r="F343" s="8" t="s">
        <v>273</v>
      </c>
      <c r="G343" s="8" t="str">
        <f>D343&amp;E343&amp;F343</f>
        <v>190723</v>
      </c>
      <c r="H343" s="2">
        <f>IFERROR(DATE(LEFT(G343,2)+2000,MID(G343,3,2)*1,RIGHT(G343,2)*1),"")</f>
        <v>43669</v>
      </c>
      <c r="I343" s="8"/>
      <c r="J343" s="8" t="s">
        <v>301</v>
      </c>
      <c r="K343" s="8" t="s">
        <v>111</v>
      </c>
      <c r="L343" s="2">
        <f>IFERROR(DATE(LEFT(K343,2)+2000,MID(K343,3,2)*1,RIGHT(K343,2)*1),"")</f>
        <v>43657</v>
      </c>
      <c r="M343" s="11">
        <f>H343-L343</f>
        <v>12</v>
      </c>
    </row>
    <row r="344" spans="1:13" x14ac:dyDescent="0.2">
      <c r="A344" s="8"/>
      <c r="B344" s="8"/>
      <c r="C344" s="8"/>
      <c r="D344" s="8">
        <v>19</v>
      </c>
      <c r="E344" s="8" t="s">
        <v>6</v>
      </c>
      <c r="F344" s="8" t="s">
        <v>273</v>
      </c>
      <c r="G344" s="8" t="str">
        <f>D344&amp;E344&amp;F344</f>
        <v>190723</v>
      </c>
      <c r="H344" s="2">
        <f>IFERROR(DATE(LEFT(G344,2)+2000,MID(G344,3,2)*1,RIGHT(G344,2)*1),"")</f>
        <v>43669</v>
      </c>
      <c r="I344" s="8"/>
      <c r="J344" s="8" t="s">
        <v>302</v>
      </c>
      <c r="K344" s="8" t="s">
        <v>111</v>
      </c>
      <c r="L344" s="2">
        <f>IFERROR(DATE(LEFT(K344,2)+2000,MID(K344,3,2)*1,RIGHT(K344,2)*1),"")</f>
        <v>43657</v>
      </c>
      <c r="M344" s="11">
        <f>H344-L344</f>
        <v>12</v>
      </c>
    </row>
    <row r="345" spans="1:13" x14ac:dyDescent="0.2">
      <c r="A345" s="8"/>
      <c r="B345" s="8"/>
      <c r="C345" s="8"/>
      <c r="D345" s="8">
        <v>19</v>
      </c>
      <c r="E345" s="8" t="s">
        <v>6</v>
      </c>
      <c r="F345" s="8" t="s">
        <v>273</v>
      </c>
      <c r="G345" s="8" t="str">
        <f>D345&amp;E345&amp;F345</f>
        <v>190723</v>
      </c>
      <c r="H345" s="2">
        <f>IFERROR(DATE(LEFT(G345,2)+2000,MID(G345,3,2)*1,RIGHT(G345,2)*1),"")</f>
        <v>43669</v>
      </c>
      <c r="I345" s="8"/>
      <c r="J345" s="8" t="s">
        <v>307</v>
      </c>
      <c r="K345" s="8" t="s">
        <v>111</v>
      </c>
      <c r="L345" s="2">
        <f>IFERROR(DATE(LEFT(K345,2)+2000,MID(K345,3,2)*1,RIGHT(K345,2)*1),"")</f>
        <v>43657</v>
      </c>
      <c r="M345" s="11">
        <f>H345-L345</f>
        <v>12</v>
      </c>
    </row>
    <row r="346" spans="1:13" x14ac:dyDescent="0.2">
      <c r="A346" s="8"/>
      <c r="B346" s="8"/>
      <c r="C346" s="8"/>
      <c r="D346" s="8">
        <v>19</v>
      </c>
      <c r="E346" s="8" t="s">
        <v>6</v>
      </c>
      <c r="F346" s="8" t="s">
        <v>273</v>
      </c>
      <c r="G346" s="8" t="str">
        <f>D346&amp;E346&amp;F346</f>
        <v>190723</v>
      </c>
      <c r="H346" s="2">
        <f>IFERROR(DATE(LEFT(G346,2)+2000,MID(G346,3,2)*1,RIGHT(G346,2)*1),"")</f>
        <v>43669</v>
      </c>
      <c r="I346" s="8"/>
      <c r="J346" s="8" t="s">
        <v>274</v>
      </c>
      <c r="K346" s="8" t="s">
        <v>99</v>
      </c>
      <c r="L346" s="2">
        <f>IFERROR(DATE(LEFT(K346,2)+2000,MID(K346,3,2)*1,RIGHT(K346,2)*1),"")</f>
        <v>43656</v>
      </c>
      <c r="M346" s="11">
        <f>H346-L346</f>
        <v>13</v>
      </c>
    </row>
    <row r="347" spans="1:13" x14ac:dyDescent="0.2">
      <c r="A347" s="8"/>
      <c r="B347" s="8"/>
      <c r="C347" s="8"/>
      <c r="D347" s="8">
        <v>19</v>
      </c>
      <c r="E347" s="8" t="s">
        <v>6</v>
      </c>
      <c r="F347" s="8" t="s">
        <v>273</v>
      </c>
      <c r="G347" s="8" t="str">
        <f>D347&amp;E347&amp;F347</f>
        <v>190723</v>
      </c>
      <c r="H347" s="2">
        <f>IFERROR(DATE(LEFT(G347,2)+2000,MID(G347,3,2)*1,RIGHT(G347,2)*1),"")</f>
        <v>43669</v>
      </c>
      <c r="I347" s="8"/>
      <c r="J347" s="8" t="s">
        <v>291</v>
      </c>
      <c r="K347" s="8" t="s">
        <v>99</v>
      </c>
      <c r="L347" s="2">
        <f>IFERROR(DATE(LEFT(K347,2)+2000,MID(K347,3,2)*1,RIGHT(K347,2)*1),"")</f>
        <v>43656</v>
      </c>
      <c r="M347" s="11">
        <f>H347-L347</f>
        <v>13</v>
      </c>
    </row>
    <row r="348" spans="1:13" x14ac:dyDescent="0.2">
      <c r="A348" s="8"/>
      <c r="B348" s="8"/>
      <c r="C348" s="8"/>
      <c r="D348" s="8">
        <v>19</v>
      </c>
      <c r="E348" s="8" t="s">
        <v>6</v>
      </c>
      <c r="F348" s="8" t="s">
        <v>273</v>
      </c>
      <c r="G348" s="8" t="str">
        <f>D348&amp;E348&amp;F348</f>
        <v>190723</v>
      </c>
      <c r="H348" s="2">
        <f>IFERROR(DATE(LEFT(G348,2)+2000,MID(G348,3,2)*1,RIGHT(G348,2)*1),"")</f>
        <v>43669</v>
      </c>
      <c r="I348" s="8"/>
      <c r="J348" s="8" t="s">
        <v>298</v>
      </c>
      <c r="K348" s="8" t="s">
        <v>78</v>
      </c>
      <c r="L348" s="2">
        <f>IFERROR(DATE(LEFT(K348,2)+2000,MID(K348,3,2)*1,RIGHT(K348,2)*1),"")</f>
        <v>43654</v>
      </c>
      <c r="M348" s="11">
        <f>H348-L348</f>
        <v>15</v>
      </c>
    </row>
    <row r="349" spans="1:13" x14ac:dyDescent="0.2">
      <c r="A349" s="8"/>
      <c r="B349" s="8"/>
      <c r="C349" s="8"/>
      <c r="D349" s="8">
        <v>19</v>
      </c>
      <c r="E349" s="8" t="s">
        <v>6</v>
      </c>
      <c r="F349" s="8" t="s">
        <v>273</v>
      </c>
      <c r="G349" s="8" t="str">
        <f>D349&amp;E349&amp;F349</f>
        <v>190723</v>
      </c>
      <c r="H349" s="2">
        <f>IFERROR(DATE(LEFT(G349,2)+2000,MID(G349,3,2)*1,RIGHT(G349,2)*1),"")</f>
        <v>43669</v>
      </c>
      <c r="I349" s="8"/>
      <c r="J349" s="8" t="s">
        <v>304</v>
      </c>
      <c r="K349" s="8" t="s">
        <v>32</v>
      </c>
      <c r="L349" s="2">
        <f>IFERROR(DATE(LEFT(K349,2)+2000,MID(K349,3,2)*1,RIGHT(K349,2)*1),"")</f>
        <v>43648</v>
      </c>
      <c r="M349" s="11">
        <f>H349-L349</f>
        <v>21</v>
      </c>
    </row>
    <row r="350" spans="1:13" x14ac:dyDescent="0.2">
      <c r="A350" s="8"/>
      <c r="B350" s="8"/>
      <c r="C350" s="8"/>
      <c r="D350" s="8">
        <v>19</v>
      </c>
      <c r="E350" s="8" t="s">
        <v>6</v>
      </c>
      <c r="F350" s="8" t="s">
        <v>273</v>
      </c>
      <c r="G350" s="8" t="str">
        <f>D350&amp;E350&amp;F350</f>
        <v>190723</v>
      </c>
      <c r="H350" s="2">
        <f>IFERROR(DATE(LEFT(G350,2)+2000,MID(G350,3,2)*1,RIGHT(G350,2)*1),"")</f>
        <v>43669</v>
      </c>
      <c r="I350" s="8"/>
      <c r="J350" s="8" t="s">
        <v>275</v>
      </c>
      <c r="K350" s="8" t="s">
        <v>9</v>
      </c>
      <c r="L350" s="2">
        <f>IFERROR(DATE(LEFT(K350,2)+2000,MID(K350,3,2)*1,RIGHT(K350,2)*1),"")</f>
        <v>43647</v>
      </c>
      <c r="M350" s="11">
        <f>H350-L350</f>
        <v>22</v>
      </c>
    </row>
    <row r="351" spans="1:13" x14ac:dyDescent="0.2">
      <c r="A351" s="8"/>
      <c r="B351" s="8"/>
      <c r="C351" s="8"/>
      <c r="D351" s="8">
        <v>19</v>
      </c>
      <c r="E351" s="8" t="s">
        <v>6</v>
      </c>
      <c r="F351" s="8" t="s">
        <v>273</v>
      </c>
      <c r="G351" s="8" t="str">
        <f>D351&amp;E351&amp;F351</f>
        <v>190723</v>
      </c>
      <c r="H351" s="2">
        <f>IFERROR(DATE(LEFT(G351,2)+2000,MID(G351,3,2)*1,RIGHT(G351,2)*1),"")</f>
        <v>43669</v>
      </c>
      <c r="I351" s="8"/>
      <c r="J351" s="8" t="s">
        <v>277</v>
      </c>
      <c r="K351" s="8" t="s">
        <v>9</v>
      </c>
      <c r="L351" s="2">
        <f>IFERROR(DATE(LEFT(K351,2)+2000,MID(K351,3,2)*1,RIGHT(K351,2)*1),"")</f>
        <v>43647</v>
      </c>
      <c r="M351" s="11">
        <f>H351-L351</f>
        <v>22</v>
      </c>
    </row>
    <row r="352" spans="1:13" x14ac:dyDescent="0.2">
      <c r="A352" s="8"/>
      <c r="B352" s="8"/>
      <c r="C352" s="8"/>
      <c r="D352" s="8">
        <v>19</v>
      </c>
      <c r="E352" s="8" t="s">
        <v>6</v>
      </c>
      <c r="F352" s="8" t="s">
        <v>273</v>
      </c>
      <c r="G352" s="8" t="str">
        <f>D352&amp;E352&amp;F352</f>
        <v>190723</v>
      </c>
      <c r="H352" s="2">
        <f>IFERROR(DATE(LEFT(G352,2)+2000,MID(G352,3,2)*1,RIGHT(G352,2)*1),"")</f>
        <v>43669</v>
      </c>
      <c r="I352" s="8"/>
      <c r="J352" s="8" t="s">
        <v>310</v>
      </c>
      <c r="K352" s="8" t="s">
        <v>9</v>
      </c>
      <c r="L352" s="2">
        <f>IFERROR(DATE(LEFT(K352,2)+2000,MID(K352,3,2)*1,RIGHT(K352,2)*1),"")</f>
        <v>43647</v>
      </c>
      <c r="M352" s="11">
        <f>H352-L352</f>
        <v>22</v>
      </c>
    </row>
    <row r="353" spans="1:13" x14ac:dyDescent="0.2">
      <c r="A353" s="8"/>
      <c r="B353" s="8"/>
      <c r="C353" s="8"/>
      <c r="D353" s="8">
        <v>19</v>
      </c>
      <c r="E353" s="8" t="s">
        <v>6</v>
      </c>
      <c r="F353" s="8" t="s">
        <v>273</v>
      </c>
      <c r="G353" s="8" t="str">
        <f>D353&amp;E353&amp;F353</f>
        <v>190723</v>
      </c>
      <c r="H353" s="2">
        <f>IFERROR(DATE(LEFT(G353,2)+2000,MID(G353,3,2)*1,RIGHT(G353,2)*1),"")</f>
        <v>43669</v>
      </c>
      <c r="I353" s="8"/>
      <c r="J353" s="8" t="s">
        <v>292</v>
      </c>
      <c r="K353" s="8" t="s">
        <v>14</v>
      </c>
      <c r="L353" s="2">
        <f>IFERROR(DATE(LEFT(K353,2)+2000,MID(K353,3,2)*1,RIGHT(K353,2)*1),"")</f>
        <v>43633</v>
      </c>
      <c r="M353" s="11">
        <f>H353-L353</f>
        <v>36</v>
      </c>
    </row>
    <row r="354" spans="1:13" x14ac:dyDescent="0.2">
      <c r="A354" s="8"/>
      <c r="B354" s="8"/>
      <c r="C354" s="8"/>
      <c r="D354" s="8">
        <v>19</v>
      </c>
      <c r="E354" s="8" t="s">
        <v>6</v>
      </c>
      <c r="F354" s="8" t="s">
        <v>273</v>
      </c>
      <c r="G354" s="8" t="str">
        <f>D354&amp;E354&amp;F354</f>
        <v>190723</v>
      </c>
      <c r="H354" s="2">
        <f>IFERROR(DATE(LEFT(G354,2)+2000,MID(G354,3,2)*1,RIGHT(G354,2)*1),"")</f>
        <v>43669</v>
      </c>
      <c r="I354" s="8"/>
      <c r="J354" s="8" t="s">
        <v>282</v>
      </c>
      <c r="K354" s="8" t="s">
        <v>23</v>
      </c>
      <c r="L354" s="2">
        <f>IFERROR(DATE(LEFT(K354,2)+2000,MID(K354,3,2)*1,RIGHT(K354,2)*1),"")</f>
        <v>43630</v>
      </c>
      <c r="M354" s="11">
        <f>H354-L354</f>
        <v>39</v>
      </c>
    </row>
    <row r="355" spans="1:13" x14ac:dyDescent="0.2">
      <c r="A355" s="8"/>
      <c r="B355" s="8"/>
      <c r="C355" s="8"/>
      <c r="D355" s="8"/>
      <c r="E355" s="8"/>
      <c r="F355" s="8"/>
      <c r="G355" s="8" t="str">
        <f>D355&amp;E355&amp;F355</f>
        <v/>
      </c>
      <c r="H355" s="2" t="str">
        <f>IFERROR(DATE(LEFT(G355,2)+2000,MID(G355,3,2)*1,RIGHT(G355,2)*1),"")</f>
        <v/>
      </c>
      <c r="I355" s="8"/>
      <c r="J355" s="8"/>
      <c r="K355" s="8"/>
      <c r="L355" s="2" t="str">
        <f>IFERROR(DATE(LEFT(K355,2)+2000,MID(K355,3,2)*1,RIGHT(K355,2)*1),"")</f>
        <v/>
      </c>
    </row>
  </sheetData>
  <sortState xmlns:xlrd2="http://schemas.microsoft.com/office/spreadsheetml/2017/richdata2" ref="A299:M355">
    <sortCondition ref="M299:M355"/>
  </sortState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253BF-ACA9-4EB7-ADDB-8486DD418029}">
  <dimension ref="A1:E41"/>
  <sheetViews>
    <sheetView workbookViewId="0">
      <selection activeCell="M1" sqref="M1:M1048576"/>
    </sheetView>
  </sheetViews>
  <sheetFormatPr baseColWidth="10" defaultColWidth="12" defaultRowHeight="14.25" x14ac:dyDescent="0.2"/>
  <cols>
    <col min="1" max="4" width="12" style="9"/>
    <col min="5" max="5" width="12" style="10"/>
    <col min="6" max="16384" width="12" style="9"/>
  </cols>
  <sheetData>
    <row r="1" spans="1:2" x14ac:dyDescent="0.2">
      <c r="A1" s="9" t="s">
        <v>313</v>
      </c>
      <c r="B1" s="9" t="s">
        <v>312</v>
      </c>
    </row>
    <row r="2" spans="1:2" x14ac:dyDescent="0.2">
      <c r="A2" s="9" t="str">
        <f>IFERROR(INDEX(La_liste,MATCH(0,COUNTIF(La_liste,"&lt;"&amp;La_liste)-SUM(COUNTIF(La_liste,$A$1:A1)),0)),"")</f>
        <v/>
      </c>
      <c r="B2" s="9">
        <f>IFERROR(COUNTIF(La_liste,A2),"")</f>
        <v>1048324</v>
      </c>
    </row>
    <row r="3" spans="1:2" x14ac:dyDescent="0.2">
      <c r="A3" s="9" t="str">
        <f>IFERROR(INDEX(La_liste,MATCH(0,COUNTIF(La_liste,"&lt;"&amp;La_liste)-SUM(COUNTIF(La_liste,$A$1:A2)),0)),"")</f>
        <v/>
      </c>
      <c r="B3" s="9">
        <f ca="1">IFERROR(COUNTIF(La_liste,A3),"")</f>
        <v>1048324</v>
      </c>
    </row>
    <row r="4" spans="1:2" x14ac:dyDescent="0.2">
      <c r="A4" s="9" t="str">
        <f t="array" aca="1" ref="A4" ca="1">IFERROR(INDEX(La_liste,MATCH(0,COUNTIF(La_liste,"&lt;"&amp;La_liste)-SUM(COUNTIF(La_liste,$A$1:A3)),0)),"")</f>
        <v/>
      </c>
      <c r="B4" s="9">
        <f ca="1">IFERROR(COUNTIF(La_liste,A4),"")</f>
        <v>1048324</v>
      </c>
    </row>
    <row r="5" spans="1:2" x14ac:dyDescent="0.2">
      <c r="A5" s="9" t="str">
        <f t="array" aca="1" ref="A5" ca="1">IFERROR(INDEX(La_liste,MATCH(0,COUNTIF(La_liste,"&lt;"&amp;La_liste)-SUM(COUNTIF(La_liste,$A$1:A4)),0)),"")</f>
        <v/>
      </c>
      <c r="B5" s="9">
        <f ca="1">IFERROR(COUNTIF(La_liste,A5),"")</f>
        <v>1048324</v>
      </c>
    </row>
    <row r="6" spans="1:2" x14ac:dyDescent="0.2">
      <c r="A6" s="9" t="str">
        <f t="array" aca="1" ref="A6" ca="1">IFERROR(INDEX(La_liste,MATCH(0,COUNTIF(La_liste,"&lt;"&amp;La_liste)-SUM(COUNTIF(La_liste,$A$1:A5)),0)),"")</f>
        <v/>
      </c>
      <c r="B6" s="9">
        <f ca="1">IFERROR(COUNTIF(La_liste,A6),"")</f>
        <v>1048324</v>
      </c>
    </row>
    <row r="7" spans="1:2" x14ac:dyDescent="0.2">
      <c r="A7" s="9" t="str">
        <f>IFERROR(INDEX(La_liste,MATCH(0,COUNTIF(La_liste,"&lt;"&amp;La_liste)-SUM(COUNTIF(La_liste,$A$1:La_liste+La_liste+La_liste+requête_date_commande_bl!N:E2:NE416)),0)),"")</f>
        <v/>
      </c>
      <c r="B7" s="9">
        <f ca="1">IFERROR(COUNTIF(La_liste,A7),"")</f>
        <v>1048324</v>
      </c>
    </row>
    <row r="8" spans="1:2" x14ac:dyDescent="0.2">
      <c r="A8" s="9" t="str">
        <f t="array" aca="1" ref="A8" ca="1">IFERROR(INDEX(La_liste,MATCH(0,COUNTIF(La_liste,"&lt;"&amp;La_liste)-SUM(COUNTIF(La_liste,$A$1:A7)),0)),"")</f>
        <v/>
      </c>
      <c r="B8" s="9">
        <f ca="1">IFERROR(COUNTIF(La_liste,A8),"")</f>
        <v>1048324</v>
      </c>
    </row>
    <row r="9" spans="1:2" x14ac:dyDescent="0.2">
      <c r="A9" s="9" t="str">
        <f t="array" aca="1" ref="A9" ca="1">IFERROR(INDEX(La_liste,MATCH(0,COUNTIF(La_liste,"&lt;"&amp;La_liste)-SUM(COUNTIF(La_liste,$A$1:A8)),0)),"")</f>
        <v/>
      </c>
      <c r="B9" s="9">
        <f ca="1">IFERROR(COUNTIF(La_liste,A9),"")</f>
        <v>1048324</v>
      </c>
    </row>
    <row r="10" spans="1:2" x14ac:dyDescent="0.2">
      <c r="A10" s="9" t="str">
        <f t="array" aca="1" ref="A10" ca="1">IFERROR(INDEX(La_liste,MATCH(0,COUNTIF(La_liste,"&lt;"&amp;La_liste)-SUM(COUNTIF(La_liste,$A$1:A9)),0)),"")</f>
        <v/>
      </c>
      <c r="B10" s="9">
        <f ca="1">IFERROR(COUNTIF(La_liste,A10),"")</f>
        <v>1048324</v>
      </c>
    </row>
    <row r="11" spans="1:2" x14ac:dyDescent="0.2">
      <c r="A11" s="9" t="str">
        <f t="array" aca="1" ref="A11" ca="1">IFERROR(INDEX(La_liste,MATCH(0,COUNTIF(La_liste,"&lt;"&amp;La_liste)-SUM(COUNTIF(La_liste,$A$1:A10)),0)),"")</f>
        <v/>
      </c>
      <c r="B11" s="9">
        <f ca="1">IFERROR(COUNTIF(La_liste,A11),"")</f>
        <v>1048324</v>
      </c>
    </row>
    <row r="12" spans="1:2" x14ac:dyDescent="0.2">
      <c r="A12" s="9" t="str">
        <f t="array" aca="1" ref="A12" ca="1">IFERROR(INDEX(La_liste,MATCH(0,COUNTIF(La_liste,"&lt;"&amp;La_liste)-SUM(COUNTIF(La_liste,$A$1:A11)),0)),"")</f>
        <v/>
      </c>
      <c r="B12" s="9">
        <f ca="1">IFERROR(COUNTIF(La_liste,A12),"")</f>
        <v>1048324</v>
      </c>
    </row>
    <row r="13" spans="1:2" x14ac:dyDescent="0.2">
      <c r="A13" s="9" t="str">
        <f t="array" aca="1" ref="A13" ca="1">IFERROR(INDEX(La_liste,MATCH(0,COUNTIF(La_liste,"&lt;"&amp;La_liste)-SUM(COUNTIF(La_liste,$A$1:A12)),0)),"")</f>
        <v/>
      </c>
      <c r="B13" s="9">
        <f ca="1">IFERROR(COUNTIF(La_liste,A13),"")</f>
        <v>1048324</v>
      </c>
    </row>
    <row r="14" spans="1:2" x14ac:dyDescent="0.2">
      <c r="A14" s="9" t="str">
        <f t="array" aca="1" ref="A14" ca="1">IFERROR(INDEX(La_liste,MATCH(0,COUNTIF(La_liste,"&lt;"&amp;La_liste)-SUM(COUNTIF(La_liste,$A$1:A13)),0)),"")</f>
        <v/>
      </c>
      <c r="B14" s="9">
        <f ca="1">IFERROR(COUNTIF(La_liste,A14),"")</f>
        <v>1048324</v>
      </c>
    </row>
    <row r="15" spans="1:2" x14ac:dyDescent="0.2">
      <c r="A15" s="9" t="str">
        <f t="array" aca="1" ref="A15" ca="1">IFERROR(INDEX(La_liste,MATCH(0,COUNTIF(La_liste,"&lt;"&amp;La_liste)-SUM(COUNTIF(La_liste,$A$1:A14)),0)),"")</f>
        <v/>
      </c>
      <c r="B15" s="9">
        <f ca="1">IFERROR(COUNTIF(La_liste,A15),"")</f>
        <v>1048324</v>
      </c>
    </row>
    <row r="16" spans="1:2" x14ac:dyDescent="0.2">
      <c r="A16" s="9" t="str">
        <f t="array" aca="1" ref="A16" ca="1">IFERROR(INDEX(La_liste,MATCH(0,COUNTIF(La_liste,"&lt;"&amp;La_liste)-SUM(COUNTIF(La_liste,$A$1:A15)),0)),"")</f>
        <v/>
      </c>
      <c r="B16" s="9">
        <f ca="1">IFERROR(COUNTIF(La_liste,A16),"")</f>
        <v>1048324</v>
      </c>
    </row>
    <row r="17" spans="1:2" x14ac:dyDescent="0.2">
      <c r="A17" s="9" t="str">
        <f t="array" aca="1" ref="A17" ca="1">IFERROR(INDEX(La_liste,MATCH(0,COUNTIF(La_liste,"&lt;"&amp;La_liste)-SUM(COUNTIF(La_liste,$A$1:A16)),0)),"")</f>
        <v/>
      </c>
      <c r="B17" s="9">
        <f ca="1">IFERROR(COUNTIF(La_liste,A17),"")</f>
        <v>1048324</v>
      </c>
    </row>
    <row r="18" spans="1:2" x14ac:dyDescent="0.2">
      <c r="A18" s="9" t="str">
        <f t="array" aca="1" ref="A18" ca="1">IFERROR(INDEX(La_liste,MATCH(0,COUNTIF(La_liste,"&lt;"&amp;La_liste)-SUM(COUNTIF(La_liste,$A$1:A17)),0)),"")</f>
        <v/>
      </c>
      <c r="B18" s="9">
        <f ca="1">IFERROR(COUNTIF(La_liste,A18),"")</f>
        <v>1048324</v>
      </c>
    </row>
    <row r="19" spans="1:2" x14ac:dyDescent="0.2">
      <c r="A19" s="9" t="str">
        <f t="array" aca="1" ref="A19" ca="1">IFERROR(INDEX(La_liste,MATCH(0,COUNTIF(La_liste,"&lt;"&amp;La_liste)-SUM(COUNTIF(La_liste,$A$1:A18)),0)),"")</f>
        <v/>
      </c>
      <c r="B19" s="9">
        <f ca="1">IFERROR(COUNTIF(La_liste,A19),"")</f>
        <v>1048324</v>
      </c>
    </row>
    <row r="20" spans="1:2" x14ac:dyDescent="0.2">
      <c r="A20" s="9" t="str">
        <f t="array" aca="1" ref="A20" ca="1">IFERROR(INDEX(La_liste,MATCH(0,COUNTIF(La_liste,"&lt;"&amp;La_liste)-SUM(COUNTIF(La_liste,$A$1:A19)),0)),"")</f>
        <v/>
      </c>
      <c r="B20" s="9">
        <f ca="1">IFERROR(COUNTIF(La_liste,A20),"")</f>
        <v>1048324</v>
      </c>
    </row>
    <row r="21" spans="1:2" x14ac:dyDescent="0.2">
      <c r="A21" s="9" t="str">
        <f t="array" aca="1" ref="A21" ca="1">IFERROR(INDEX(La_liste,MATCH(0,COUNTIF(La_liste,"&lt;"&amp;La_liste)-SUM(COUNTIF(La_liste,$A$1:A20)),0)),"")</f>
        <v/>
      </c>
      <c r="B21" s="9">
        <f ca="1">IFERROR(COUNTIF(La_liste,A21),"")</f>
        <v>1048324</v>
      </c>
    </row>
    <row r="22" spans="1:2" x14ac:dyDescent="0.2">
      <c r="A22" s="9" t="str">
        <f t="array" aca="1" ref="A22" ca="1">IFERROR(INDEX(La_liste,MATCH(0,COUNTIF(La_liste,"&lt;"&amp;La_liste)-SUM(COUNTIF(La_liste,$A$1:A21)),0)),"")</f>
        <v/>
      </c>
      <c r="B22" s="9">
        <f ca="1">IFERROR(COUNTIF(La_liste,A22),"")</f>
        <v>1048324</v>
      </c>
    </row>
    <row r="23" spans="1:2" x14ac:dyDescent="0.2">
      <c r="A23" s="9" t="str">
        <f t="array" aca="1" ref="A23" ca="1">IFERROR(INDEX(La_liste,MATCH(0,COUNTIF(La_liste,"&lt;"&amp;La_liste)-SUM(COUNTIF(La_liste,$A$1:A22)),0)),"")</f>
        <v/>
      </c>
      <c r="B23" s="9">
        <f ca="1">IFERROR(COUNTIF(La_liste,A23),"")</f>
        <v>1048324</v>
      </c>
    </row>
    <row r="24" spans="1:2" x14ac:dyDescent="0.2">
      <c r="A24" s="9" t="str">
        <f t="array" aca="1" ref="A24" ca="1">IFERROR(INDEX(La_liste,MATCH(0,COUNTIF(La_liste,"&lt;"&amp;La_liste)-SUM(COUNTIF(La_liste,$A$1:A23)),0)),"")</f>
        <v/>
      </c>
      <c r="B24" s="9">
        <f ca="1">IFERROR(COUNTIF(La_liste,A24),"")</f>
        <v>1048324</v>
      </c>
    </row>
    <row r="25" spans="1:2" x14ac:dyDescent="0.2">
      <c r="A25" s="9" t="str">
        <f t="array" aca="1" ref="A25" ca="1">IFERROR(INDEX(La_liste,MATCH(0,COUNTIF(La_liste,"&lt;"&amp;La_liste)-SUM(COUNTIF(La_liste,$A$1:A24)),0)),"")</f>
        <v/>
      </c>
      <c r="B25" s="9">
        <f ca="1">IFERROR(COUNTIF(La_liste,A25),"")</f>
        <v>1048324</v>
      </c>
    </row>
    <row r="26" spans="1:2" x14ac:dyDescent="0.2">
      <c r="A26" s="9" t="str">
        <f t="array" aca="1" ref="A26" ca="1">IFERROR(INDEX(La_liste,MATCH(0,COUNTIF(La_liste,"&lt;"&amp;La_liste)-SUM(COUNTIF(La_liste,$A$1:A25)),0)),"")</f>
        <v/>
      </c>
      <c r="B26" s="9">
        <f ca="1">IFERROR(COUNTIF(La_liste,A26),"")</f>
        <v>1048324</v>
      </c>
    </row>
    <row r="27" spans="1:2" x14ac:dyDescent="0.2">
      <c r="A27" s="9" t="str">
        <f t="array" aca="1" ref="A27" ca="1">IFERROR(INDEX(La_liste,MATCH(0,COUNTIF(La_liste,"&lt;"&amp;La_liste)-SUM(COUNTIF(La_liste,$A$1:A26)),0)),"")</f>
        <v/>
      </c>
      <c r="B27" s="9">
        <f ca="1">IFERROR(COUNTIF(La_liste,A27),"")</f>
        <v>1048324</v>
      </c>
    </row>
    <row r="28" spans="1:2" x14ac:dyDescent="0.2">
      <c r="A28" s="9" t="str">
        <f t="array" aca="1" ref="A28" ca="1">IFERROR(INDEX(La_liste,MATCH(0,COUNTIF(La_liste,"&lt;"&amp;La_liste)-SUM(COUNTIF(La_liste,$A$1:A27)),0)),"")</f>
        <v/>
      </c>
      <c r="B28" s="9">
        <f ca="1">IFERROR(COUNTIF(La_liste,A28),"")</f>
        <v>1048324</v>
      </c>
    </row>
    <row r="29" spans="1:2" x14ac:dyDescent="0.2">
      <c r="A29" s="9" t="str">
        <f t="array" aca="1" ref="A29" ca="1">IFERROR(INDEX(La_liste,MATCH(0,COUNTIF(La_liste,"&lt;"&amp;La_liste)-SUM(COUNTIF(La_liste,$A$1:A28)),0)),"")</f>
        <v/>
      </c>
      <c r="B29" s="9">
        <f ca="1">IFERROR(COUNTIF(La_liste,A29),"")</f>
        <v>1048324</v>
      </c>
    </row>
    <row r="30" spans="1:2" x14ac:dyDescent="0.2">
      <c r="A30" s="9" t="str">
        <f t="array" aca="1" ref="A30" ca="1">IFERROR(INDEX(La_liste,MATCH(0,COUNTIF(La_liste,"&lt;"&amp;La_liste)-SUM(COUNTIF(La_liste,$A$1:A29)),0)),"")</f>
        <v/>
      </c>
      <c r="B30" s="9">
        <f ca="1">IFERROR(COUNTIF(La_liste,A30),"")</f>
        <v>1048324</v>
      </c>
    </row>
    <row r="31" spans="1:2" x14ac:dyDescent="0.2">
      <c r="A31" s="9" t="str">
        <f t="array" aca="1" ref="A31" ca="1">IFERROR(INDEX(La_liste,MATCH(0,COUNTIF(La_liste,"&lt;"&amp;La_liste)-SUM(COUNTIF(La_liste,$A$1:A30)),0)),"")</f>
        <v/>
      </c>
      <c r="B31" s="9">
        <f ca="1">IFERROR(COUNTIF(La_liste,A31),"")</f>
        <v>1048324</v>
      </c>
    </row>
    <row r="32" spans="1:2" x14ac:dyDescent="0.2">
      <c r="A32" s="9" t="str">
        <f t="array" aca="1" ref="A32" ca="1">IFERROR(INDEX(La_liste,MATCH(0,COUNTIF(La_liste,"&lt;"&amp;La_liste)-SUM(COUNTIF(La_liste,$A$1:A31)),0)),"")</f>
        <v/>
      </c>
      <c r="B32" s="9">
        <f ca="1">IFERROR(COUNTIF(La_liste,A32),"")</f>
        <v>1048324</v>
      </c>
    </row>
    <row r="33" spans="1:2" x14ac:dyDescent="0.2">
      <c r="A33" s="9" t="str">
        <f t="array" aca="1" ref="A33" ca="1">IFERROR(INDEX(La_liste,MATCH(0,COUNTIF(La_liste,"&lt;"&amp;La_liste)-SUM(COUNTIF(La_liste,$A$1:A32)),0)),"")</f>
        <v/>
      </c>
      <c r="B33" s="9">
        <f ca="1">IFERROR(COUNTIF(La_liste,A33),"")</f>
        <v>1048324</v>
      </c>
    </row>
    <row r="34" spans="1:2" x14ac:dyDescent="0.2">
      <c r="A34" s="9" t="str">
        <f t="array" aca="1" ref="A34" ca="1">IFERROR(INDEX(La_liste,MATCH(0,COUNTIF(La_liste,"&lt;"&amp;La_liste)-SUM(COUNTIF(La_liste,$A$1:A33)),0)),"")</f>
        <v/>
      </c>
      <c r="B34" s="9">
        <f ca="1">IFERROR(COUNTIF(La_liste,A34),"")</f>
        <v>1048324</v>
      </c>
    </row>
    <row r="35" spans="1:2" x14ac:dyDescent="0.2">
      <c r="A35" s="9" t="str">
        <f t="array" aca="1" ref="A35" ca="1">IFERROR(INDEX(La_liste,MATCH(0,COUNTIF(La_liste,"&lt;"&amp;La_liste)-SUM(COUNTIF(La_liste,$A$1:A34)),0)),"")</f>
        <v/>
      </c>
      <c r="B35" s="9">
        <f ca="1">IFERROR(COUNTIF(La_liste,A35),"")</f>
        <v>1048324</v>
      </c>
    </row>
    <row r="36" spans="1:2" x14ac:dyDescent="0.2">
      <c r="A36" s="9" t="str">
        <f t="array" aca="1" ref="A36" ca="1">IFERROR(INDEX(La_liste,MATCH(0,COUNTIF(La_liste,"&lt;"&amp;La_liste)-SUM(COUNTIF(La_liste,$A$1:A35)),0)),"")</f>
        <v/>
      </c>
      <c r="B36" s="9">
        <f ca="1">IFERROR(COUNTIF(La_liste,A36),"")</f>
        <v>1048324</v>
      </c>
    </row>
    <row r="37" spans="1:2" x14ac:dyDescent="0.2">
      <c r="A37" s="9" t="str">
        <f t="array" aca="1" ref="A37" ca="1">IFERROR(INDEX(La_liste,MATCH(0,COUNTIF(La_liste,"&lt;"&amp;La_liste)-SUM(COUNTIF(La_liste,$A$1:A36)),0)),"")</f>
        <v/>
      </c>
      <c r="B37" s="9">
        <f ca="1">IFERROR(COUNTIF(La_liste,A37),"")</f>
        <v>1048324</v>
      </c>
    </row>
    <row r="38" spans="1:2" x14ac:dyDescent="0.2">
      <c r="A38" s="9" t="str">
        <f t="array" aca="1" ref="A38" ca="1">IFERROR(INDEX(La_liste,MATCH(0,COUNTIF(La_liste,"&lt;"&amp;La_liste)-SUM(COUNTIF(La_liste,$A$1:A37)),0)),"")</f>
        <v/>
      </c>
      <c r="B38" s="9">
        <f ca="1">IFERROR(COUNTIF(La_liste,A38),"")</f>
        <v>1048324</v>
      </c>
    </row>
    <row r="39" spans="1:2" x14ac:dyDescent="0.2">
      <c r="A39" s="9" t="str">
        <f t="array" aca="1" ref="A39" ca="1">IFERROR(INDEX(La_liste,MATCH(0,COUNTIF(La_liste,"&lt;"&amp;La_liste)-SUM(COUNTIF(La_liste,$A$1:A38)),0)),"")</f>
        <v/>
      </c>
      <c r="B39" s="9">
        <f ca="1">IFERROR(COUNTIF(La_liste,A39),"")</f>
        <v>1048324</v>
      </c>
    </row>
    <row r="40" spans="1:2" x14ac:dyDescent="0.2">
      <c r="A40" s="9" t="str">
        <f t="array" aca="1" ref="A40" ca="1">IFERROR(INDEX(La_liste,MATCH(0,COUNTIF(La_liste,"&lt;"&amp;La_liste)-SUM(COUNTIF(La_liste,$A$1:A39)),0)),"")</f>
        <v/>
      </c>
    </row>
    <row r="41" spans="1:2" x14ac:dyDescent="0.2">
      <c r="A41" s="9" t="str">
        <f t="array" aca="1" ref="A41" ca="1">IFERROR(INDEX(La_liste,MATCH(0,COUNTIF(La_liste,"&lt;"&amp;La_liste)-SUM(COUNTIF(La_liste,$A$1:A40)),0)),"")</f>
        <v/>
      </c>
    </row>
  </sheetData>
  <sheetProtection selectLockedCells="1" selectUnlockedCells="1"/>
  <pageMargins left="0.98402777777777772" right="0.87777777777777777" top="0.70972222222222214" bottom="1.0368055555555555" header="0.47222222222222221" footer="0.7993055555555556"/>
  <pageSetup paperSize="9" firstPageNumber="0" orientation="portrait" horizontalDpi="300" verticalDpi="300"/>
  <headerFooter alignWithMargins="0">
    <oddHeader>&amp;C&amp;10&amp;A</oddHeader>
    <oddFooter>&amp;C&amp;10Seite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requête_date_commande_bl</vt:lpstr>
      <vt:lpstr>Feuil2</vt:lpstr>
      <vt:lpstr>La_liste</vt:lpstr>
      <vt:lpstr>requête_date_commande_bl!requête_date_commande_bl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stanley.broguy</cp:lastModifiedBy>
  <dcterms:created xsi:type="dcterms:W3CDTF">2019-07-22T06:08:38Z</dcterms:created>
  <dcterms:modified xsi:type="dcterms:W3CDTF">2019-07-24T08:51:01Z</dcterms:modified>
</cp:coreProperties>
</file>