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TR\Downloads\"/>
    </mc:Choice>
  </mc:AlternateContent>
  <bookViews>
    <workbookView xWindow="-120" yWindow="-120" windowWidth="29040" windowHeight="15840" tabRatio="799" activeTab="1"/>
  </bookViews>
  <sheets>
    <sheet name="Commandes" sheetId="2" r:id="rId1"/>
    <sheet name="Tableau général" sheetId="4" r:id="rId2"/>
  </sheets>
  <externalReferences>
    <externalReference r:id="rId3"/>
    <externalReference r:id="rId4"/>
    <externalReference r:id="rId5"/>
  </externalReferences>
  <definedNames>
    <definedName name="Avec_formation" localSheetId="1">#REF!</definedName>
    <definedName name="Avec_formation">#REF!</definedName>
    <definedName name="Contrat" localSheetId="1">#REF!</definedName>
    <definedName name="Contrat">#REF!</definedName>
    <definedName name="Contrats">[1]Commandes!#REF!</definedName>
    <definedName name="ContratsTypes">#REF!</definedName>
    <definedName name="format" localSheetId="1">'[2]Base de donnees'!$A$2:$A$8</definedName>
    <definedName name="format">'[3]Base de donnees'!$A$2:$A$8</definedName>
    <definedName name="formation" localSheetId="1">#REF!</definedName>
    <definedName name="formation">#REF!</definedName>
    <definedName name="heure" localSheetId="1">#REF!</definedName>
    <definedName name="heure">#REF!</definedName>
    <definedName name="heures" localSheetId="1">#REF!</definedName>
    <definedName name="heures">#REF!</definedName>
    <definedName name="HeuresApresMidis" localSheetId="1">[1]Commandes!$C$2:$C$19</definedName>
    <definedName name="HeuresMatin" localSheetId="1">[1]Commandes!$A$2:$A$15</definedName>
    <definedName name="HeuresMidisDeux" localSheetId="1">[1]Commandes!$B$2:$B$10</definedName>
    <definedName name="JOURS">Commandes!$A$2:$A$8</definedName>
    <definedName name="list1" localSheetId="1">#REF!</definedName>
    <definedName name="list1">#REF!</definedName>
    <definedName name="listcontrat" localSheetId="1">'[2]Base de donnees'!#REF!</definedName>
    <definedName name="listcontrat">'[3]Base de donnees'!#REF!</definedName>
    <definedName name="MOIS">Commandes!$B$2:$B$12</definedName>
    <definedName name="Pourcentages">[1]Commandes!#REF!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7" i="4" l="1"/>
  <c r="H6" i="4" l="1"/>
  <c r="H5" i="4"/>
  <c r="J8" i="2" l="1"/>
  <c r="J7" i="2"/>
  <c r="J6" i="2"/>
  <c r="J5" i="2"/>
  <c r="J4" i="2"/>
  <c r="J3" i="2"/>
  <c r="L2" i="2"/>
</calcChain>
</file>

<file path=xl/sharedStrings.xml><?xml version="1.0" encoding="utf-8"?>
<sst xmlns="http://schemas.openxmlformats.org/spreadsheetml/2006/main" count="55" uniqueCount="50">
  <si>
    <t>Jours</t>
  </si>
  <si>
    <t>LUNDI</t>
  </si>
  <si>
    <t>MARDI</t>
  </si>
  <si>
    <t>MERCREDI</t>
  </si>
  <si>
    <t>JEUDI</t>
  </si>
  <si>
    <t>VENDREDI</t>
  </si>
  <si>
    <t>SAMEDI</t>
  </si>
  <si>
    <t>DIMANCHE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</si>
  <si>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</si>
  <si>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</si>
  <si>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</si>
  <si>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</si>
  <si>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</si>
  <si>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</si>
  <si>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</si>
  <si>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</si>
  <si>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</si>
  <si>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</si>
  <si>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</si>
  <si>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Mois</t>
  </si>
  <si>
    <t>Contrats</t>
  </si>
  <si>
    <t>crdt Heures</t>
  </si>
  <si>
    <t>total annuel</t>
  </si>
  <si>
    <t xml:space="preserve"> total apres déduction</t>
  </si>
  <si>
    <t>Non renseigné</t>
  </si>
  <si>
    <t>Temps plein (100%)</t>
  </si>
  <si>
    <t>Temps plein (100%) avec crédit formation</t>
  </si>
  <si>
    <t>Temps partiel (75%)</t>
  </si>
  <si>
    <t>Temps partiel (75%) avec crédit formation</t>
  </si>
  <si>
    <t>Mi-temps (50%)</t>
  </si>
  <si>
    <t>Mi-temps (50%) avec crédit formation</t>
  </si>
  <si>
    <t>Nom</t>
  </si>
  <si>
    <t>Prénom</t>
  </si>
  <si>
    <t>y.louasli@gmail.com</t>
  </si>
  <si>
    <t>100%</t>
  </si>
  <si>
    <t>50%</t>
  </si>
  <si>
    <t>yazid</t>
  </si>
  <si>
    <t>0625327796</t>
  </si>
  <si>
    <t>mathieu</t>
  </si>
  <si>
    <t>Type de contrat</t>
  </si>
  <si>
    <t>crédits d'heure</t>
  </si>
  <si>
    <t>heures dûes</t>
  </si>
  <si>
    <t>heures réalisées</t>
  </si>
  <si>
    <t>reste a faire</t>
  </si>
  <si>
    <t>h- admin</t>
  </si>
  <si>
    <t>bernard</t>
  </si>
  <si>
    <t>Mathias</t>
  </si>
  <si>
    <t>TITI</t>
  </si>
  <si>
    <t>NONO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</si>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</sst>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rgb="FF4F504C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5" borderId="0" xfId="0" applyNumberFormat="1" applyFill="1"/>
    <xf numFmtId="0" fontId="0" fillId="5" borderId="0" xfId="0" applyFill="1"/>
    <xf numFmtId="0" fontId="0" fillId="6" borderId="0" xfId="0" applyFill="1"/>
    <xf numFmtId="0" fontId="1" fillId="2" borderId="3" xfId="0" applyFont="1" applyFill="1" applyBorder="1" applyAlignment="1">
      <alignment horizontal="center" vertical="center"/>
    </xf>
    <xf numFmtId="9" fontId="0" fillId="3" borderId="2" xfId="1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1" xfId="0" applyBorder="1"/>
    <xf numFmtId="0" fontId="5" fillId="0" borderId="6" xfId="0" applyFont="1" applyBorder="1"/>
    <xf numFmtId="164" fontId="0" fillId="0" borderId="1" xfId="0" applyNumberFormat="1" applyFont="1" applyBorder="1"/>
    <xf numFmtId="20" fontId="0" fillId="0" borderId="1" xfId="0" applyNumberFormat="1" applyBorder="1"/>
    <xf numFmtId="0" fontId="0" fillId="0" borderId="1" xfId="0" applyNumberFormat="1" applyFont="1" applyBorder="1"/>
    <xf numFmtId="0" fontId="6" fillId="7" borderId="6" xfId="0" applyFont="1" applyFill="1" applyBorder="1"/>
    <xf numFmtId="164" fontId="0" fillId="0" borderId="1" xfId="0" applyNumberFormat="1" applyBorder="1"/>
    <xf numFmtId="0" fontId="6" fillId="8" borderId="6" xfId="0" applyFont="1" applyFill="1" applyBorder="1"/>
    <xf numFmtId="164" fontId="0" fillId="9" borderId="1" xfId="0" applyNumberFormat="1" applyFont="1" applyFill="1" applyBorder="1"/>
    <xf numFmtId="0" fontId="6" fillId="5" borderId="6" xfId="0" applyFont="1" applyFill="1" applyBorder="1"/>
    <xf numFmtId="0" fontId="6" fillId="10" borderId="6" xfId="0" applyFont="1" applyFill="1" applyBorder="1"/>
    <xf numFmtId="0" fontId="6" fillId="4" borderId="6" xfId="0" applyFont="1" applyFill="1" applyBorder="1"/>
    <xf numFmtId="0" fontId="6" fillId="11" borderId="7" xfId="0" applyFont="1" applyFill="1" applyBorder="1"/>
    <xf numFmtId="9" fontId="7" fillId="0" borderId="0" xfId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0" fillId="0" borderId="0" xfId="0" applyFill="1"/>
    <xf numFmtId="9" fontId="0" fillId="3" borderId="4" xfId="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9" fontId="8" fillId="0" borderId="0" xfId="1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0" borderId="0" xfId="0" applyFont="1" applyFill="1"/>
    <xf numFmtId="9" fontId="7" fillId="0" borderId="0" xfId="1" applyFont="1"/>
    <xf numFmtId="164" fontId="7" fillId="0" borderId="0" xfId="0" applyNumberFormat="1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9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2">
    <cellStyle name="Normal" xfId="0" builtinId="0"/>
    <cellStyle name="Pourcentage" xfId="1" builtinId="5"/>
  </cellStyles>
  <dxfs count="10"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64" formatCode="[h]:mm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 tint="4.9989318521683403E-2"/>
        <name val="Calibri"/>
        <scheme val="minor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417512</xdr:colOff>
      <xdr:row>0</xdr:row>
      <xdr:rowOff>50005</xdr:rowOff>
    </xdr:from>
    <xdr:to>
      <xdr:col>11</xdr:col>
      <xdr:colOff>619997</xdr:colOff>
      <xdr:row>2</xdr:row>
      <xdr:rowOff>147637</xdr:rowOff>
    </xdr:to>
    <xdr:pic macro="[0]!Accueil_click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07212" y="50005"/>
          <a:ext cx="964485" cy="783432"/>
        </a:xfrm>
        <a:prstGeom prst="rect">
          <a:avLst/>
        </a:prstGeom>
      </xdr:spPr>
    </xdr:pic>
    <xdr:clientData/>
  </xdr:twoCellAnchor>
  <xdr:twoCellAnchor>
    <xdr:from>
      <xdr:col>10</xdr:col>
      <xdr:colOff>508000</xdr:colOff>
      <xdr:row>4</xdr:row>
      <xdr:rowOff>241300</xdr:rowOff>
    </xdr:from>
    <xdr:to>
      <xdr:col>12</xdr:col>
      <xdr:colOff>419100</xdr:colOff>
      <xdr:row>6</xdr:row>
      <xdr:rowOff>165100</xdr:rowOff>
    </xdr:to>
    <xdr:sp macro="[0]!Feuil4.Modifier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19697700" y="1612900"/>
          <a:ext cx="1435100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modifier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estion%20en%20cour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DT_3.00_bo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DT_3.00_b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mmandes"/>
      <sheetName val="Tableau de bord"/>
      <sheetName val="Modèle"/>
      <sheetName val="nom prenom"/>
    </sheetNames>
    <sheetDataSet>
      <sheetData sheetId="0" refreshError="1"/>
      <sheetData sheetId="1">
        <row r="2">
          <cell r="A2">
            <v>0.32291666666666669</v>
          </cell>
          <cell r="B2">
            <v>0.5</v>
          </cell>
          <cell r="C2">
            <v>0.58333333333333337</v>
          </cell>
        </row>
        <row r="3">
          <cell r="A3">
            <v>0.33333333333333331</v>
          </cell>
          <cell r="B3">
            <v>0.51041666666666696</v>
          </cell>
          <cell r="C3">
            <v>0.59375</v>
          </cell>
        </row>
        <row r="4">
          <cell r="A4">
            <v>0.34375</v>
          </cell>
          <cell r="B4">
            <v>0.52083333333333304</v>
          </cell>
          <cell r="C4">
            <v>0.60416666666666696</v>
          </cell>
        </row>
        <row r="5">
          <cell r="A5">
            <v>0.35416666666666669</v>
          </cell>
          <cell r="B5">
            <v>0.53125</v>
          </cell>
          <cell r="C5">
            <v>0.61458333333333304</v>
          </cell>
        </row>
        <row r="6">
          <cell r="A6">
            <v>0.40625</v>
          </cell>
          <cell r="B6">
            <v>0.54166666666666696</v>
          </cell>
          <cell r="C6">
            <v>0.625</v>
          </cell>
        </row>
        <row r="7">
          <cell r="A7">
            <v>0.41666666666666669</v>
          </cell>
          <cell r="B7">
            <v>0.55208333333333304</v>
          </cell>
          <cell r="C7">
            <v>0.63541666666666696</v>
          </cell>
        </row>
        <row r="8">
          <cell r="A8">
            <v>0.42708333333333331</v>
          </cell>
          <cell r="B8">
            <v>0.5625</v>
          </cell>
          <cell r="C8">
            <v>0.64583333333333304</v>
          </cell>
        </row>
        <row r="9">
          <cell r="A9">
            <v>0.4375</v>
          </cell>
          <cell r="B9">
            <v>0.57291666666666696</v>
          </cell>
          <cell r="C9">
            <v>0.65625</v>
          </cell>
        </row>
        <row r="10">
          <cell r="A10">
            <v>0.44791666666666669</v>
          </cell>
          <cell r="B10">
            <v>0.58333333333333304</v>
          </cell>
          <cell r="C10">
            <v>0.66666666666666696</v>
          </cell>
        </row>
        <row r="11">
          <cell r="A11">
            <v>0.45833333333333331</v>
          </cell>
          <cell r="C11">
            <v>0.67708333333333304</v>
          </cell>
        </row>
        <row r="12">
          <cell r="A12">
            <v>0.46875</v>
          </cell>
          <cell r="C12">
            <v>0.6875</v>
          </cell>
        </row>
        <row r="13">
          <cell r="A13">
            <v>0.47916666666666702</v>
          </cell>
          <cell r="C13">
            <v>0.69791666666666696</v>
          </cell>
        </row>
        <row r="14">
          <cell r="A14">
            <v>0.48958333333333298</v>
          </cell>
          <cell r="C14">
            <v>0.70833333333333304</v>
          </cell>
        </row>
        <row r="15">
          <cell r="A15">
            <v>0.5</v>
          </cell>
          <cell r="C15">
            <v>0.71875</v>
          </cell>
        </row>
        <row r="16">
          <cell r="C16">
            <v>0.72916666666666696</v>
          </cell>
        </row>
        <row r="17">
          <cell r="C17">
            <v>0.73958333333333304</v>
          </cell>
        </row>
        <row r="18">
          <cell r="C18">
            <v>0.75</v>
          </cell>
        </row>
        <row r="19">
          <cell r="C19">
            <v>0.76041666666666696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Members"/>
      <sheetName val="Base de donnees"/>
      <sheetName val="Tableau de bord"/>
      <sheetName val="Angélique"/>
      <sheetName val="Thibault"/>
      <sheetName val="Cédric"/>
      <sheetName val="Alexis"/>
      <sheetName val="Loïc"/>
      <sheetName val="Camille"/>
      <sheetName val="Emilie"/>
      <sheetName val="Quentin"/>
      <sheetName val="Raphaël"/>
      <sheetName val="Maxime"/>
      <sheetName val="Antoine"/>
      <sheetName val="Ninon"/>
      <sheetName val="Adeline"/>
      <sheetName val="Davy"/>
      <sheetName val="Wilfried"/>
      <sheetName val="Mathias"/>
      <sheetName val="Florian"/>
      <sheetName val="Mélodie"/>
      <sheetName val="Mark"/>
      <sheetName val="SansNom"/>
      <sheetName val="Paul"/>
      <sheetName val="Absences"/>
    </sheetNames>
    <sheetDataSet>
      <sheetData sheetId="0"/>
      <sheetData sheetId="1"/>
      <sheetData sheetId="2"/>
      <sheetData sheetId="3">
        <row r="2">
          <cell r="A2" t="str">
            <v>Non renseigné</v>
          </cell>
        </row>
        <row r="3">
          <cell r="A3" t="str">
            <v>Temps plein (100%)</v>
          </cell>
        </row>
        <row r="4">
          <cell r="A4" t="str">
            <v>Temps plein (100%) avec crédit formation</v>
          </cell>
        </row>
        <row r="5">
          <cell r="A5" t="str">
            <v>Temps partiel (75%)</v>
          </cell>
        </row>
        <row r="6">
          <cell r="A6" t="str">
            <v>Temps partiel (75%) avec crédit formation</v>
          </cell>
        </row>
        <row r="7">
          <cell r="A7" t="str">
            <v>Mi-temps (50%)</v>
          </cell>
        </row>
        <row r="8">
          <cell r="A8" t="str">
            <v>Mi-temps (50%) avec crédit formation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ables/table1.xml><?xml version="1.0" encoding="utf-8"?>
<table xmlns="http://schemas.openxmlformats.org/spreadsheetml/2006/main" id="1" name="Tableau1" displayName="Tableau1" ref="B4:I7" totalsRowShown="0" headerRowDxfId="9" dataDxfId="8">
  <sortState ref="B5:I5">
    <sortCondition ref="B4:B5"/>
  </sortState>
  <tableColumns count="8">
    <tableColumn id="2" name="Nom" dataDxfId="7"/>
    <tableColumn id="3" name="Prénom" dataDxfId="6"/>
    <tableColumn id="4" name="Type de contrat" dataDxfId="5" dataCellStyle="Pourcentage"/>
    <tableColumn id="5" name="crédits d'heure" dataDxfId="4"/>
    <tableColumn id="6" name="heures dûes" dataDxfId="3"/>
    <tableColumn id="7" name="heures réalisées" dataDxfId="2"/>
    <tableColumn id="8" name="reste a faire" dataDxfId="1">
      <calculatedColumnFormula>Tableau1[[#This Row],[heures dûes]]-Tableau1[[#This Row],[heures réalisées]]</calculatedColumnFormula>
    </tableColumn>
    <tableColumn id="9" name="h- admin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showGridLines="0" workbookViewId="0">
      <selection activeCell="G4" sqref="G4"/>
    </sheetView>
  </sheetViews>
  <sheetFormatPr baseColWidth="10" defaultRowHeight="15" x14ac:dyDescent="0.25"/>
  <cols>
    <col min="3" max="4" width="11.42578125" hidden="1" customWidth="1"/>
    <col min="6" max="6" width="0" hidden="1" customWidth="1"/>
    <col min="7" max="7" width="43.5703125" customWidth="1"/>
    <col min="10" max="10" width="22.5703125" customWidth="1"/>
    <col min="11" max="11" width="0" hidden="1" customWidth="1"/>
  </cols>
  <sheetData>
    <row r="1" spans="1:12" x14ac:dyDescent="0.25">
      <c r="A1" s="2" t="s">
        <v>0</v>
      </c>
      <c r="B1" s="2" t="s">
        <v>19</v>
      </c>
      <c r="E1" s="6" t="s">
        <v>20</v>
      </c>
      <c r="G1" s="8" t="s">
        <v>20</v>
      </c>
      <c r="H1" s="1" t="s">
        <v>21</v>
      </c>
      <c r="I1" s="1" t="s">
        <v>22</v>
      </c>
      <c r="J1" s="1" t="s">
        <v>23</v>
      </c>
      <c r="L1" s="9"/>
    </row>
    <row r="2" spans="1:12" x14ac:dyDescent="0.25">
      <c r="A2" s="3" t="s">
        <v>1</v>
      </c>
      <c r="B2" s="5" t="s">
        <v>8</v>
      </c>
      <c r="E2" s="7">
        <v>0.25</v>
      </c>
      <c r="G2" s="10" t="s">
        <v>24</v>
      </c>
      <c r="H2" s="11">
        <v>0</v>
      </c>
      <c r="I2" s="11">
        <v>0</v>
      </c>
      <c r="J2" s="12">
        <v>0</v>
      </c>
      <c r="L2" s="13">
        <f>-Q134</f>
        <v>0</v>
      </c>
    </row>
    <row r="3" spans="1:12" x14ac:dyDescent="0.25">
      <c r="A3" s="4" t="s">
        <v>2</v>
      </c>
      <c r="B3" s="5" t="s">
        <v>9</v>
      </c>
      <c r="E3" s="7">
        <v>0.5</v>
      </c>
      <c r="G3" s="14" t="s">
        <v>25</v>
      </c>
      <c r="H3" s="11">
        <v>0</v>
      </c>
      <c r="I3" s="11">
        <v>66.375</v>
      </c>
      <c r="J3" s="15">
        <f>($I$3-$H$3)</f>
        <v>66.375</v>
      </c>
      <c r="L3" s="13">
        <v>-200</v>
      </c>
    </row>
    <row r="4" spans="1:12" x14ac:dyDescent="0.25">
      <c r="A4" s="4" t="s">
        <v>3</v>
      </c>
      <c r="B4" s="5" t="s">
        <v>10</v>
      </c>
      <c r="E4" s="7">
        <v>0.75</v>
      </c>
      <c r="G4" s="16" t="s">
        <v>26</v>
      </c>
      <c r="H4" s="17">
        <v>8.3333333333333339</v>
      </c>
      <c r="I4" s="11">
        <v>58.041666666666664</v>
      </c>
      <c r="J4" s="15">
        <f>I4-H4</f>
        <v>49.708333333333329</v>
      </c>
      <c r="L4" s="13">
        <v>0</v>
      </c>
    </row>
    <row r="5" spans="1:12" x14ac:dyDescent="0.25">
      <c r="A5" s="4" t="s">
        <v>4</v>
      </c>
      <c r="B5" s="5" t="s">
        <v>11</v>
      </c>
      <c r="E5" s="25">
        <v>1</v>
      </c>
      <c r="G5" s="18" t="s">
        <v>27</v>
      </c>
      <c r="H5" s="11">
        <v>0</v>
      </c>
      <c r="I5" s="11">
        <v>49.75</v>
      </c>
      <c r="J5" s="15">
        <f>I5-H5</f>
        <v>49.75</v>
      </c>
      <c r="L5" s="13">
        <v>-150</v>
      </c>
    </row>
    <row r="6" spans="1:12" x14ac:dyDescent="0.25">
      <c r="A6" s="4" t="s">
        <v>5</v>
      </c>
      <c r="B6" s="5" t="s">
        <v>12</v>
      </c>
      <c r="G6" s="19" t="s">
        <v>28</v>
      </c>
      <c r="H6" s="17">
        <v>6.25</v>
      </c>
      <c r="I6" s="11">
        <v>45.583333333333336</v>
      </c>
      <c r="J6" s="15">
        <f>I6-H6</f>
        <v>39.333333333333336</v>
      </c>
      <c r="L6" s="13">
        <v>0</v>
      </c>
    </row>
    <row r="7" spans="1:12" x14ac:dyDescent="0.25">
      <c r="A7" s="4" t="s">
        <v>6</v>
      </c>
      <c r="B7" s="5" t="s">
        <v>13</v>
      </c>
      <c r="G7" s="20" t="s">
        <v>29</v>
      </c>
      <c r="H7" s="11">
        <v>0</v>
      </c>
      <c r="I7" s="11">
        <v>33.166666666666664</v>
      </c>
      <c r="J7" s="15">
        <f>I7-H7</f>
        <v>33.166666666666664</v>
      </c>
      <c r="L7" s="13">
        <v>-100</v>
      </c>
    </row>
    <row r="8" spans="1:12" x14ac:dyDescent="0.25">
      <c r="A8" s="4" t="s">
        <v>7</v>
      </c>
      <c r="B8" s="5" t="s">
        <v>14</v>
      </c>
      <c r="G8" s="21" t="s">
        <v>30</v>
      </c>
      <c r="H8" s="17">
        <v>4.166666666666667</v>
      </c>
      <c r="I8" s="11">
        <v>29</v>
      </c>
      <c r="J8" s="15">
        <f>I8-H8</f>
        <v>24.833333333333332</v>
      </c>
    </row>
    <row r="9" spans="1:12" x14ac:dyDescent="0.25">
      <c r="A9" s="4"/>
      <c r="B9" s="5" t="s">
        <v>15</v>
      </c>
    </row>
    <row r="10" spans="1:12" x14ac:dyDescent="0.25">
      <c r="A10" s="4"/>
      <c r="B10" s="5" t="s">
        <v>16</v>
      </c>
    </row>
    <row r="11" spans="1:12" x14ac:dyDescent="0.25">
      <c r="A11" s="4"/>
      <c r="B11" s="5" t="s">
        <v>17</v>
      </c>
    </row>
    <row r="12" spans="1:12" x14ac:dyDescent="0.25">
      <c r="A12" s="4"/>
      <c r="B12" s="5" t="s">
        <v>18</v>
      </c>
    </row>
    <row r="14" spans="1:12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</row>
    <row r="15" spans="1:12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</row>
  </sheetData>
  <sheetProtection sheet="1" objects="1" scenarios="1" selectLockedCells="1" selectUnlockedCell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24"/>
  <sheetViews>
    <sheetView tabSelected="1" zoomScale="75" zoomScaleNormal="75" workbookViewId="0">
      <selection activeCell="C11" sqref="C11"/>
    </sheetView>
  </sheetViews>
  <sheetFormatPr baseColWidth="10" defaultColWidth="11.42578125" defaultRowHeight="27" customHeight="1" x14ac:dyDescent="0.35"/>
  <cols>
    <col min="1" max="1" width="18.85546875" style="31" customWidth="1"/>
    <col min="2" max="2" width="35.85546875" style="35" customWidth="1"/>
    <col min="3" max="3" width="31.140625" style="35" customWidth="1"/>
    <col min="4" max="4" width="51.28515625" style="32" customWidth="1"/>
    <col min="5" max="5" width="31" style="33" customWidth="1"/>
    <col min="6" max="6" width="28" style="33" customWidth="1"/>
    <col min="7" max="7" width="30.85546875" style="33" customWidth="1"/>
    <col min="8" max="8" width="39.140625" style="33" customWidth="1"/>
    <col min="9" max="9" width="28.42578125" style="33" customWidth="1"/>
    <col min="10" max="16" width="11.42578125" customWidth="1"/>
  </cols>
  <sheetData>
    <row r="1" spans="1:19" ht="27" customHeight="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</row>
    <row r="2" spans="1:19" ht="27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</row>
    <row r="3" spans="1:19" ht="27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6"/>
      <c r="L3" s="30"/>
      <c r="M3" s="36"/>
    </row>
    <row r="4" spans="1:19" ht="27" customHeight="1" x14ac:dyDescent="0.25">
      <c r="A4" s="24"/>
      <c r="B4" s="26" t="s">
        <v>31</v>
      </c>
      <c r="C4" s="26" t="s">
        <v>32</v>
      </c>
      <c r="D4" s="27" t="s">
        <v>39</v>
      </c>
      <c r="E4" s="28" t="s">
        <v>40</v>
      </c>
      <c r="F4" s="28" t="s">
        <v>41</v>
      </c>
      <c r="G4" s="28" t="s">
        <v>42</v>
      </c>
      <c r="H4" s="28" t="s">
        <v>43</v>
      </c>
      <c r="I4" s="28" t="s">
        <v>44</v>
      </c>
    </row>
    <row r="5" spans="1:19" ht="27" customHeight="1" x14ac:dyDescent="0.3">
      <c r="B5" s="34" t="s">
        <v>49</v>
      </c>
      <c r="C5" s="34" t="s">
        <v>45</v>
      </c>
      <c r="D5" s="22" t="s">
        <v>29</v>
      </c>
      <c r="E5" s="23">
        <v>0</v>
      </c>
      <c r="F5" s="23">
        <v>66.4166666666667</v>
      </c>
      <c r="G5" s="23">
        <v>5</v>
      </c>
      <c r="H5" s="23">
        <f>Tableau1[[#This Row],[heures dûes]]-Tableau1[[#This Row],[heures réalisées]]</f>
        <v>61.4166666666667</v>
      </c>
      <c r="I5" s="23">
        <v>0.625</v>
      </c>
    </row>
    <row r="6" spans="1:19" ht="27" customHeight="1" x14ac:dyDescent="0.3">
      <c r="B6" s="34" t="s">
        <v>48</v>
      </c>
      <c r="C6" s="34" t="s">
        <v>38</v>
      </c>
      <c r="D6" s="22" t="s">
        <v>26</v>
      </c>
      <c r="E6" s="23">
        <v>0</v>
      </c>
      <c r="F6" s="23">
        <v>66.375</v>
      </c>
      <c r="G6" s="23">
        <v>5</v>
      </c>
      <c r="H6" s="23">
        <f>Tableau1[[#This Row],[heures dûes]]-Tableau1[[#This Row],[heures réalisées]]</f>
        <v>61.375</v>
      </c>
      <c r="I6" s="23">
        <v>0.625</v>
      </c>
    </row>
    <row r="7" spans="1:19" ht="27" customHeight="1" x14ac:dyDescent="0.3">
      <c r="B7" s="34" t="s">
        <v>47</v>
      </c>
      <c r="C7" s="34" t="s">
        <v>46</v>
      </c>
      <c r="D7" s="22" t="s">
        <v>27</v>
      </c>
      <c r="E7" s="23">
        <v>0</v>
      </c>
      <c r="F7" s="23">
        <v>66.4166666666667</v>
      </c>
      <c r="G7" s="23">
        <v>0</v>
      </c>
      <c r="H7" s="23">
        <f>Tableau1[[#This Row],[heures dûes]]-Tableau1[[#This Row],[heures réalisées]]</f>
        <v>66.4166666666667</v>
      </c>
      <c r="I7" s="23">
        <v>0.625</v>
      </c>
    </row>
    <row r="8" spans="1:19" ht="27" customHeight="1" x14ac:dyDescent="0.35">
      <c r="S8" t="s">
        <v>36</v>
      </c>
    </row>
    <row r="12" spans="1:19" ht="27" customHeight="1" x14ac:dyDescent="0.35">
      <c r="S12" t="s">
        <v>37</v>
      </c>
    </row>
    <row r="14" spans="1:19" ht="27" customHeight="1" x14ac:dyDescent="0.35">
      <c r="S14" t="s">
        <v>33</v>
      </c>
    </row>
    <row r="20" spans="19:19" ht="27" customHeight="1" x14ac:dyDescent="0.35">
      <c r="S20" t="s">
        <v>34</v>
      </c>
    </row>
    <row r="22" spans="19:19" ht="27" customHeight="1" x14ac:dyDescent="0.35">
      <c r="S22" t="s">
        <v>35</v>
      </c>
    </row>
    <row r="24" spans="19:19" ht="27" customHeight="1" x14ac:dyDescent="0.35">
      <c r="S24" t="s">
        <v>35</v>
      </c>
    </row>
  </sheetData>
  <sheetProtection selectLockedCells="1" selectUnlockedCells="1"/>
  <mergeCells count="1">
    <mergeCell ref="A1:J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Commandes</vt:lpstr>
      <vt:lpstr>Tableau général</vt:lpstr>
      <vt:lpstr>JOURS</vt:lpstr>
      <vt:lpstr>MOIS</vt:lpstr>
    </vt:vector>
  </TitlesOfParts>
  <Company>Conseil Regional de Bourgogne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jaurion</dc:creator>
  <cp:lastModifiedBy>Utilisateur Windows</cp:lastModifiedBy>
  <cp:lastPrinted>2019-07-11T12:00:39Z</cp:lastPrinted>
  <dcterms:created xsi:type="dcterms:W3CDTF">2019-06-17T14:18:58Z</dcterms:created>
  <dcterms:modified xsi:type="dcterms:W3CDTF">2019-07-14T17:05:16Z</dcterms:modified>
</cp:coreProperties>
</file>