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texgroup-my.sharepoint.com/personal/laure_plaitpailler_etexgroup_com/Documents/"/>
    </mc:Choice>
  </mc:AlternateContent>
  <xr:revisionPtr revIDLastSave="17" documentId="8_{A5F91F49-E149-4EE5-87F1-251F0F5B0D51}" xr6:coauthVersionLast="45" xr6:coauthVersionMax="46" xr10:uidLastSave="{9BF37437-6336-47CF-94B3-DF6050AB080A}"/>
  <bookViews>
    <workbookView xWindow="-120" yWindow="-120" windowWidth="29040" windowHeight="15840" xr2:uid="{00000000-000D-0000-FFFF-FFFF00000000}"/>
  </bookViews>
  <sheets>
    <sheet name="Feuil1" sheetId="1" r:id="rId1"/>
    <sheet name="_56F9DC9755BA473782653E2940F9" sheetId="2" state="veryHidden" r:id="rId2"/>
    <sheet name="Form1" sheetId="3" r:id="rId3"/>
  </sheets>
  <definedNames>
    <definedName name="_56F9DC9755BA473782653E2940F9FormId">"mXI84k325E2mobQNMUVSjCR3zInv12VDigq4Jxcoa4VUNjNYNU9QNUdRV0hSN0NUR0JHNkgwNUpJOSQlQCN0PWcu"</definedName>
    <definedName name="_56F9DC9755BA473782653E2940F9ResponseSheet">"Form1"</definedName>
    <definedName name="_56F9DC9755BA473782653E2940F9SourceDocId">"{dc0dea59-87ab-4190-b250-6e79ba39ce79}"</definedName>
    <definedName name="_xlnm._FilterDatabase" localSheetId="0" hidden="1">Feuil1!$A$1:$BQ$1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6" i="1" l="1"/>
  <c r="J6" i="1"/>
  <c r="B6" i="1"/>
  <c r="BO5" i="1"/>
  <c r="BO6" i="1"/>
  <c r="AX5" i="1"/>
  <c r="AX6" i="1"/>
  <c r="AT6" i="1"/>
  <c r="AT5" i="1"/>
  <c r="AM5" i="1"/>
  <c r="AM6" i="1"/>
  <c r="AD5" i="1"/>
  <c r="AD6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5" i="1"/>
  <c r="U6" i="1"/>
  <c r="U5" i="1"/>
  <c r="U3" i="1"/>
  <c r="U4" i="1"/>
  <c r="U2" i="1"/>
  <c r="R5" i="1"/>
  <c r="R6" i="1"/>
  <c r="J5" i="1"/>
  <c r="G5" i="1"/>
  <c r="O6" i="1"/>
  <c r="O5" i="1"/>
  <c r="O3" i="1" l="1"/>
  <c r="O4" i="1"/>
  <c r="O2" i="1"/>
  <c r="BP5" i="1"/>
  <c r="BP6" i="1"/>
  <c r="BP7" i="1"/>
  <c r="BP8" i="1"/>
  <c r="BP9" i="1"/>
  <c r="BP10" i="1"/>
  <c r="BP11" i="1"/>
  <c r="BP12" i="1"/>
  <c r="BP13" i="1"/>
  <c r="BP14" i="1"/>
  <c r="BP15" i="1"/>
  <c r="BP16" i="1"/>
  <c r="BP17" i="1"/>
  <c r="BP18" i="1"/>
  <c r="BP19" i="1"/>
  <c r="BP20" i="1"/>
  <c r="BP21" i="1"/>
  <c r="BP22" i="1"/>
  <c r="BP23" i="1"/>
  <c r="BP24" i="1"/>
  <c r="BP25" i="1"/>
  <c r="BP26" i="1"/>
  <c r="BP27" i="1"/>
  <c r="BP28" i="1"/>
  <c r="BP29" i="1"/>
  <c r="BP30" i="1"/>
  <c r="BP31" i="1"/>
  <c r="BP32" i="1"/>
  <c r="BP33" i="1"/>
  <c r="BP34" i="1"/>
  <c r="BP35" i="1"/>
  <c r="BP36" i="1"/>
  <c r="BP37" i="1"/>
  <c r="BP38" i="1"/>
  <c r="BP39" i="1"/>
  <c r="BP40" i="1"/>
  <c r="BP41" i="1"/>
  <c r="BP42" i="1"/>
  <c r="BP43" i="1"/>
  <c r="BP44" i="1"/>
  <c r="BP45" i="1"/>
  <c r="BP46" i="1"/>
  <c r="BP47" i="1"/>
  <c r="BP48" i="1"/>
  <c r="BP49" i="1"/>
  <c r="BP50" i="1"/>
  <c r="BP51" i="1"/>
  <c r="BP52" i="1"/>
  <c r="BP53" i="1"/>
  <c r="BP54" i="1"/>
  <c r="BP55" i="1"/>
  <c r="BP56" i="1"/>
  <c r="BP57" i="1"/>
  <c r="BP58" i="1"/>
  <c r="BP59" i="1"/>
  <c r="BP60" i="1"/>
  <c r="BP61" i="1"/>
  <c r="BP62" i="1"/>
  <c r="BP63" i="1"/>
  <c r="BP64" i="1"/>
  <c r="BP65" i="1"/>
  <c r="BP66" i="1"/>
  <c r="BP67" i="1"/>
  <c r="BP68" i="1"/>
  <c r="BP69" i="1"/>
  <c r="BP70" i="1"/>
  <c r="BP71" i="1"/>
  <c r="BP72" i="1"/>
  <c r="BP73" i="1"/>
  <c r="BP74" i="1"/>
  <c r="BP75" i="1"/>
  <c r="BP76" i="1"/>
  <c r="BP77" i="1"/>
  <c r="BP78" i="1"/>
  <c r="BP79" i="1"/>
  <c r="BP80" i="1"/>
  <c r="BP81" i="1"/>
  <c r="BP82" i="1"/>
  <c r="BP83" i="1"/>
  <c r="BP84" i="1"/>
  <c r="BP85" i="1"/>
  <c r="BP86" i="1"/>
  <c r="BP87" i="1"/>
  <c r="BP88" i="1"/>
  <c r="BP89" i="1"/>
  <c r="BP90" i="1"/>
  <c r="BP91" i="1"/>
  <c r="BP92" i="1"/>
  <c r="BP93" i="1"/>
  <c r="BP94" i="1"/>
  <c r="BP95" i="1"/>
  <c r="BP96" i="1"/>
  <c r="BP97" i="1"/>
  <c r="BP98" i="1"/>
  <c r="BP99" i="1"/>
  <c r="BP100" i="1"/>
  <c r="BP101" i="1"/>
  <c r="BP102" i="1"/>
  <c r="BP103" i="1"/>
  <c r="BP104" i="1"/>
  <c r="BP105" i="1"/>
  <c r="BP106" i="1"/>
  <c r="BP107" i="1"/>
  <c r="BP108" i="1"/>
  <c r="BP109" i="1"/>
  <c r="BP110" i="1"/>
  <c r="BP111" i="1"/>
  <c r="BP112" i="1"/>
  <c r="BP113" i="1"/>
  <c r="BP114" i="1"/>
  <c r="BP115" i="1"/>
  <c r="BP116" i="1"/>
  <c r="BP117" i="1"/>
  <c r="BP118" i="1"/>
  <c r="BP119" i="1"/>
  <c r="BP120" i="1"/>
  <c r="BP121" i="1"/>
  <c r="BP122" i="1"/>
  <c r="BP123" i="1"/>
  <c r="BP124" i="1"/>
  <c r="BP125" i="1"/>
  <c r="BP126" i="1"/>
  <c r="BP127" i="1"/>
  <c r="BP128" i="1"/>
  <c r="BP129" i="1"/>
  <c r="BP130" i="1"/>
  <c r="BP131" i="1"/>
  <c r="BP132" i="1"/>
  <c r="BP133" i="1"/>
  <c r="BP134" i="1"/>
  <c r="BP135" i="1"/>
  <c r="BP136" i="1"/>
  <c r="BP137" i="1"/>
  <c r="BP138" i="1"/>
  <c r="BP139" i="1"/>
  <c r="BP140" i="1"/>
  <c r="BP141" i="1"/>
  <c r="BP142" i="1"/>
  <c r="BP143" i="1"/>
  <c r="BP144" i="1"/>
  <c r="BP145" i="1"/>
  <c r="BP146" i="1"/>
  <c r="BP147" i="1"/>
  <c r="BP148" i="1"/>
  <c r="BP149" i="1"/>
  <c r="BP150" i="1"/>
  <c r="BP151" i="1"/>
  <c r="BP152" i="1"/>
  <c r="BP153" i="1"/>
  <c r="BP154" i="1"/>
  <c r="BP155" i="1"/>
  <c r="BP156" i="1"/>
  <c r="BP157" i="1"/>
  <c r="BP158" i="1"/>
  <c r="BP159" i="1"/>
  <c r="BP160" i="1"/>
  <c r="BP161" i="1"/>
  <c r="BP162" i="1"/>
  <c r="BP163" i="1"/>
  <c r="BP164" i="1"/>
  <c r="BP165" i="1"/>
  <c r="BP166" i="1"/>
  <c r="BP167" i="1"/>
  <c r="BP168" i="1"/>
  <c r="BP169" i="1"/>
  <c r="BP170" i="1"/>
  <c r="BP171" i="1"/>
  <c r="BP172" i="1"/>
  <c r="BP173" i="1"/>
  <c r="BP174" i="1"/>
  <c r="BP175" i="1"/>
  <c r="BP176" i="1"/>
  <c r="BP177" i="1"/>
  <c r="BP178" i="1"/>
  <c r="BP179" i="1"/>
  <c r="BP180" i="1"/>
  <c r="BP181" i="1"/>
  <c r="BP182" i="1"/>
  <c r="BP183" i="1"/>
  <c r="BP184" i="1"/>
  <c r="BP185" i="1"/>
  <c r="BP186" i="1"/>
  <c r="BP187" i="1"/>
  <c r="BP188" i="1"/>
  <c r="BP189" i="1"/>
  <c r="BP190" i="1"/>
  <c r="BP191" i="1"/>
  <c r="BP192" i="1"/>
  <c r="BP193" i="1"/>
  <c r="BP194" i="1"/>
  <c r="BP195" i="1"/>
  <c r="BP196" i="1"/>
  <c r="BP197" i="1"/>
  <c r="BP198" i="1"/>
  <c r="BP199" i="1"/>
  <c r="BP200" i="1"/>
  <c r="BP201" i="1"/>
  <c r="BP202" i="1"/>
  <c r="BP203" i="1"/>
  <c r="BP204" i="1"/>
  <c r="BP205" i="1"/>
  <c r="BP206" i="1"/>
  <c r="BP207" i="1"/>
  <c r="BP208" i="1"/>
  <c r="BP209" i="1"/>
  <c r="BP210" i="1"/>
  <c r="BP211" i="1"/>
  <c r="BP212" i="1"/>
  <c r="BP213" i="1"/>
  <c r="BP214" i="1"/>
  <c r="BP215" i="1"/>
  <c r="BP216" i="1"/>
  <c r="BP217" i="1"/>
  <c r="BP218" i="1"/>
  <c r="BP219" i="1"/>
  <c r="BP220" i="1"/>
  <c r="BP221" i="1"/>
  <c r="BP222" i="1"/>
  <c r="BP223" i="1"/>
  <c r="BP224" i="1"/>
  <c r="BP225" i="1"/>
  <c r="BP226" i="1"/>
  <c r="BP227" i="1"/>
  <c r="BP228" i="1"/>
  <c r="BP229" i="1"/>
  <c r="BP230" i="1"/>
  <c r="BP231" i="1"/>
  <c r="BP232" i="1"/>
  <c r="BP233" i="1"/>
  <c r="BP234" i="1"/>
  <c r="BP235" i="1"/>
  <c r="BP236" i="1"/>
  <c r="BP237" i="1"/>
  <c r="BP238" i="1"/>
  <c r="BP239" i="1"/>
  <c r="BP240" i="1"/>
  <c r="BP241" i="1"/>
  <c r="BP242" i="1"/>
  <c r="BP243" i="1"/>
  <c r="BP244" i="1"/>
  <c r="BP245" i="1"/>
  <c r="BP246" i="1"/>
  <c r="BP247" i="1"/>
  <c r="BP248" i="1"/>
  <c r="BP249" i="1"/>
  <c r="BP250" i="1"/>
  <c r="BP251" i="1"/>
  <c r="BP252" i="1"/>
  <c r="BP253" i="1"/>
  <c r="BP254" i="1"/>
  <c r="BP255" i="1"/>
  <c r="BP256" i="1"/>
  <c r="BP257" i="1"/>
  <c r="BP258" i="1"/>
  <c r="BP259" i="1"/>
  <c r="BP260" i="1"/>
  <c r="BP261" i="1"/>
  <c r="BP262" i="1"/>
  <c r="BP263" i="1"/>
  <c r="BP264" i="1"/>
  <c r="BP265" i="1"/>
  <c r="BP266" i="1"/>
  <c r="BP267" i="1"/>
  <c r="BP268" i="1"/>
  <c r="BP269" i="1"/>
  <c r="BP270" i="1"/>
  <c r="BP271" i="1"/>
  <c r="BP272" i="1"/>
  <c r="BP273" i="1"/>
  <c r="BP274" i="1"/>
  <c r="BP275" i="1"/>
  <c r="BP276" i="1"/>
  <c r="BP277" i="1"/>
  <c r="BP278" i="1"/>
  <c r="BP279" i="1"/>
  <c r="BP280" i="1"/>
  <c r="BP281" i="1"/>
  <c r="BP282" i="1"/>
  <c r="BP283" i="1"/>
  <c r="BP284" i="1"/>
  <c r="BP285" i="1"/>
  <c r="BP286" i="1"/>
  <c r="BP287" i="1"/>
  <c r="BP288" i="1"/>
  <c r="BP289" i="1"/>
  <c r="BP290" i="1"/>
  <c r="BP291" i="1"/>
  <c r="BP292" i="1"/>
  <c r="BP293" i="1"/>
  <c r="BP294" i="1"/>
  <c r="BP295" i="1"/>
  <c r="BP296" i="1"/>
  <c r="BP297" i="1"/>
  <c r="BP298" i="1"/>
  <c r="BP299" i="1"/>
  <c r="BP300" i="1"/>
  <c r="BP301" i="1"/>
  <c r="BP302" i="1"/>
  <c r="BP303" i="1"/>
  <c r="BP304" i="1"/>
  <c r="BP305" i="1"/>
  <c r="BP306" i="1"/>
  <c r="BP307" i="1"/>
  <c r="BP308" i="1"/>
  <c r="BP309" i="1"/>
  <c r="BP310" i="1"/>
  <c r="BP311" i="1"/>
  <c r="BP312" i="1"/>
  <c r="BP313" i="1"/>
  <c r="BP314" i="1"/>
  <c r="BP315" i="1"/>
  <c r="BP316" i="1"/>
  <c r="BP317" i="1"/>
  <c r="BP318" i="1"/>
  <c r="BP319" i="1"/>
  <c r="BP320" i="1"/>
  <c r="BP321" i="1"/>
  <c r="BP322" i="1"/>
  <c r="BP323" i="1"/>
  <c r="BP324" i="1"/>
  <c r="BP325" i="1"/>
  <c r="BP326" i="1"/>
  <c r="BP327" i="1"/>
  <c r="BP328" i="1"/>
  <c r="BP329" i="1"/>
  <c r="BP330" i="1"/>
  <c r="BP331" i="1"/>
  <c r="BP332" i="1"/>
  <c r="BP333" i="1"/>
  <c r="BP334" i="1"/>
  <c r="BP335" i="1"/>
  <c r="BP336" i="1"/>
  <c r="BP337" i="1"/>
  <c r="BP338" i="1"/>
  <c r="BP339" i="1"/>
  <c r="BP340" i="1"/>
  <c r="BP341" i="1"/>
  <c r="BP342" i="1"/>
  <c r="BP343" i="1"/>
  <c r="BP344" i="1"/>
  <c r="BP345" i="1"/>
  <c r="BP346" i="1"/>
  <c r="BP347" i="1"/>
  <c r="BP348" i="1"/>
  <c r="BP349" i="1"/>
  <c r="BP350" i="1"/>
  <c r="BP351" i="1"/>
  <c r="BP352" i="1"/>
  <c r="BP353" i="1"/>
  <c r="BP354" i="1"/>
  <c r="BP355" i="1"/>
  <c r="BP356" i="1"/>
  <c r="BP357" i="1"/>
  <c r="BP358" i="1"/>
  <c r="BP359" i="1"/>
  <c r="BP360" i="1"/>
  <c r="BP361" i="1"/>
  <c r="BP362" i="1"/>
  <c r="BP363" i="1"/>
  <c r="BP364" i="1"/>
  <c r="BP365" i="1"/>
  <c r="BP366" i="1"/>
  <c r="BP367" i="1"/>
  <c r="BP368" i="1"/>
  <c r="BP369" i="1"/>
  <c r="BP370" i="1"/>
  <c r="BP371" i="1"/>
  <c r="BP372" i="1"/>
  <c r="BP373" i="1"/>
  <c r="BP374" i="1"/>
  <c r="BP375" i="1"/>
  <c r="BP376" i="1"/>
  <c r="BP377" i="1"/>
  <c r="BP378" i="1"/>
  <c r="BP379" i="1"/>
  <c r="BP380" i="1"/>
  <c r="BP381" i="1"/>
  <c r="BP382" i="1"/>
  <c r="BP383" i="1"/>
  <c r="BP384" i="1"/>
  <c r="BP385" i="1"/>
  <c r="BP386" i="1"/>
  <c r="BP387" i="1"/>
  <c r="BP388" i="1"/>
  <c r="BP389" i="1"/>
  <c r="BP390" i="1"/>
  <c r="BP391" i="1"/>
  <c r="BP392" i="1"/>
  <c r="BP393" i="1"/>
  <c r="BP394" i="1"/>
  <c r="BP395" i="1"/>
  <c r="BP396" i="1"/>
  <c r="BP397" i="1"/>
  <c r="BP398" i="1"/>
  <c r="BP399" i="1"/>
  <c r="BP400" i="1"/>
  <c r="BP401" i="1"/>
  <c r="BP402" i="1"/>
  <c r="BP403" i="1"/>
  <c r="BP404" i="1"/>
  <c r="BP405" i="1"/>
  <c r="BP406" i="1"/>
  <c r="BP407" i="1"/>
  <c r="BP408" i="1"/>
  <c r="BP409" i="1"/>
  <c r="BP410" i="1"/>
  <c r="BP411" i="1"/>
  <c r="BP412" i="1"/>
  <c r="BP413" i="1"/>
  <c r="BP414" i="1"/>
  <c r="BP415" i="1"/>
  <c r="BP416" i="1"/>
  <c r="BP417" i="1"/>
  <c r="BP418" i="1"/>
  <c r="BP419" i="1"/>
  <c r="BP420" i="1"/>
  <c r="BP421" i="1"/>
  <c r="BP422" i="1"/>
  <c r="BP423" i="1"/>
  <c r="BP424" i="1"/>
  <c r="BP425" i="1"/>
  <c r="BP426" i="1"/>
  <c r="BP427" i="1"/>
  <c r="BP428" i="1"/>
  <c r="BP429" i="1"/>
  <c r="BP430" i="1"/>
  <c r="BP431" i="1"/>
  <c r="BP432" i="1"/>
  <c r="BP433" i="1"/>
  <c r="BP434" i="1"/>
  <c r="BP435" i="1"/>
  <c r="BP436" i="1"/>
  <c r="BP437" i="1"/>
  <c r="BP438" i="1"/>
  <c r="BP439" i="1"/>
  <c r="BP440" i="1"/>
  <c r="BP441" i="1"/>
  <c r="BP442" i="1"/>
  <c r="BP443" i="1"/>
  <c r="BP444" i="1"/>
  <c r="BP445" i="1"/>
  <c r="BP446" i="1"/>
  <c r="BP447" i="1"/>
  <c r="BP448" i="1"/>
  <c r="BP449" i="1"/>
  <c r="BP450" i="1"/>
  <c r="BP451" i="1"/>
  <c r="BP452" i="1"/>
  <c r="BP453" i="1"/>
  <c r="BP454" i="1"/>
  <c r="BP455" i="1"/>
  <c r="BP456" i="1"/>
  <c r="BP457" i="1"/>
  <c r="BP458" i="1"/>
  <c r="BP459" i="1"/>
  <c r="BP460" i="1"/>
  <c r="BP461" i="1"/>
  <c r="BP462" i="1"/>
  <c r="BP463" i="1"/>
  <c r="BP464" i="1"/>
  <c r="BP465" i="1"/>
  <c r="BP466" i="1"/>
  <c r="BP467" i="1"/>
  <c r="BP468" i="1"/>
  <c r="BP469" i="1"/>
  <c r="BP470" i="1"/>
  <c r="BP471" i="1"/>
  <c r="BP472" i="1"/>
  <c r="BP473" i="1"/>
  <c r="BP474" i="1"/>
  <c r="BP475" i="1"/>
  <c r="BP476" i="1"/>
  <c r="BP477" i="1"/>
  <c r="BP478" i="1"/>
  <c r="BP479" i="1"/>
  <c r="BP480" i="1"/>
  <c r="BP481" i="1"/>
  <c r="BP482" i="1"/>
  <c r="BP483" i="1"/>
  <c r="BP484" i="1"/>
  <c r="BP485" i="1"/>
  <c r="BP486" i="1"/>
  <c r="BP487" i="1"/>
  <c r="BP488" i="1"/>
  <c r="BP489" i="1"/>
  <c r="BP490" i="1"/>
  <c r="BP491" i="1"/>
  <c r="BP492" i="1"/>
  <c r="BP493" i="1"/>
  <c r="BP494" i="1"/>
  <c r="BP495" i="1"/>
  <c r="BP496" i="1"/>
  <c r="BP497" i="1"/>
  <c r="BP498" i="1"/>
  <c r="BP499" i="1"/>
  <c r="BP500" i="1"/>
  <c r="BP501" i="1"/>
  <c r="BP502" i="1"/>
  <c r="BP503" i="1"/>
  <c r="BP504" i="1"/>
  <c r="BP505" i="1"/>
  <c r="BP506" i="1"/>
  <c r="BP507" i="1"/>
  <c r="BP508" i="1"/>
  <c r="BP509" i="1"/>
  <c r="BP510" i="1"/>
  <c r="BP511" i="1"/>
  <c r="BP512" i="1"/>
  <c r="BP513" i="1"/>
  <c r="BP514" i="1"/>
  <c r="BP515" i="1"/>
  <c r="BP516" i="1"/>
  <c r="BP517" i="1"/>
  <c r="BP518" i="1"/>
  <c r="BP519" i="1"/>
  <c r="BP520" i="1"/>
  <c r="BP521" i="1"/>
  <c r="BP522" i="1"/>
  <c r="BP523" i="1"/>
  <c r="BP524" i="1"/>
  <c r="BP525" i="1"/>
  <c r="BP526" i="1"/>
  <c r="BP527" i="1"/>
  <c r="BP528" i="1"/>
  <c r="BP529" i="1"/>
  <c r="BP530" i="1"/>
  <c r="BP531" i="1"/>
  <c r="BP532" i="1"/>
  <c r="BP533" i="1"/>
  <c r="BP534" i="1"/>
  <c r="BP535" i="1"/>
  <c r="BP536" i="1"/>
  <c r="BP537" i="1"/>
  <c r="BP538" i="1"/>
  <c r="BP539" i="1"/>
  <c r="BP540" i="1"/>
  <c r="BP541" i="1"/>
  <c r="BP542" i="1"/>
  <c r="BP543" i="1"/>
  <c r="BP544" i="1"/>
  <c r="BP545" i="1"/>
  <c r="BP546" i="1"/>
  <c r="BP547" i="1"/>
  <c r="BP548" i="1"/>
  <c r="BP549" i="1"/>
  <c r="BP550" i="1"/>
  <c r="BP551" i="1"/>
  <c r="BP552" i="1"/>
  <c r="BP553" i="1"/>
  <c r="BP554" i="1"/>
  <c r="BP555" i="1"/>
  <c r="BP556" i="1"/>
  <c r="BP557" i="1"/>
  <c r="BP558" i="1"/>
  <c r="BP559" i="1"/>
  <c r="BP560" i="1"/>
  <c r="BP561" i="1"/>
  <c r="BP562" i="1"/>
  <c r="BP563" i="1"/>
  <c r="BP564" i="1"/>
  <c r="BP565" i="1"/>
  <c r="BP566" i="1"/>
  <c r="BP567" i="1"/>
  <c r="BP568" i="1"/>
  <c r="BP569" i="1"/>
  <c r="BP570" i="1"/>
  <c r="BP571" i="1"/>
  <c r="BP572" i="1"/>
  <c r="BP573" i="1"/>
  <c r="BP574" i="1"/>
  <c r="BP575" i="1"/>
  <c r="BP576" i="1"/>
  <c r="BP577" i="1"/>
  <c r="BP578" i="1"/>
  <c r="BP579" i="1"/>
  <c r="BP580" i="1"/>
  <c r="BP581" i="1"/>
  <c r="BP582" i="1"/>
  <c r="BP583" i="1"/>
  <c r="BP584" i="1"/>
  <c r="BP585" i="1"/>
  <c r="BP586" i="1"/>
  <c r="BP587" i="1"/>
  <c r="BP588" i="1"/>
  <c r="BP589" i="1"/>
  <c r="BP590" i="1"/>
  <c r="BP591" i="1"/>
  <c r="BP592" i="1"/>
  <c r="BP593" i="1"/>
  <c r="BP594" i="1"/>
  <c r="BP595" i="1"/>
  <c r="BP596" i="1"/>
  <c r="BP597" i="1"/>
  <c r="BP598" i="1"/>
  <c r="BP599" i="1"/>
  <c r="BP600" i="1"/>
  <c r="BP601" i="1"/>
  <c r="BP602" i="1"/>
  <c r="BP603" i="1"/>
  <c r="BP604" i="1"/>
  <c r="BP605" i="1"/>
  <c r="BP606" i="1"/>
  <c r="BP607" i="1"/>
  <c r="BP608" i="1"/>
  <c r="BP609" i="1"/>
  <c r="BP610" i="1"/>
  <c r="BP611" i="1"/>
  <c r="BP612" i="1"/>
  <c r="BP613" i="1"/>
  <c r="BP614" i="1"/>
  <c r="BP615" i="1"/>
  <c r="BP616" i="1"/>
  <c r="BP617" i="1"/>
  <c r="BP618" i="1"/>
  <c r="BP619" i="1"/>
  <c r="BP620" i="1"/>
  <c r="BP621" i="1"/>
  <c r="BP622" i="1"/>
  <c r="BP623" i="1"/>
  <c r="BP624" i="1"/>
  <c r="BP625" i="1"/>
  <c r="BP626" i="1"/>
  <c r="BP627" i="1"/>
  <c r="BP628" i="1"/>
  <c r="BP629" i="1"/>
  <c r="BP630" i="1"/>
  <c r="BP631" i="1"/>
  <c r="BP632" i="1"/>
  <c r="BP633" i="1"/>
  <c r="BP634" i="1"/>
  <c r="BP635" i="1"/>
  <c r="BP636" i="1"/>
  <c r="BP637" i="1"/>
  <c r="BP638" i="1"/>
  <c r="BP639" i="1"/>
  <c r="BP640" i="1"/>
  <c r="BP641" i="1"/>
  <c r="BP642" i="1"/>
  <c r="BP643" i="1"/>
  <c r="BP644" i="1"/>
  <c r="BP645" i="1"/>
  <c r="BP646" i="1"/>
  <c r="BP647" i="1"/>
  <c r="BP648" i="1"/>
  <c r="BP649" i="1"/>
  <c r="BP650" i="1"/>
  <c r="BP651" i="1"/>
  <c r="BP652" i="1"/>
  <c r="BP653" i="1"/>
  <c r="BP654" i="1"/>
  <c r="BP655" i="1"/>
  <c r="BP656" i="1"/>
  <c r="BP657" i="1"/>
  <c r="BP658" i="1"/>
  <c r="BP659" i="1"/>
  <c r="BP660" i="1"/>
  <c r="BP661" i="1"/>
  <c r="BP662" i="1"/>
  <c r="BP663" i="1"/>
  <c r="BP664" i="1"/>
  <c r="BP665" i="1"/>
  <c r="BP666" i="1"/>
  <c r="BP667" i="1"/>
  <c r="BP668" i="1"/>
  <c r="BP669" i="1"/>
  <c r="BP670" i="1"/>
  <c r="BP671" i="1"/>
  <c r="BP672" i="1"/>
  <c r="BP673" i="1"/>
  <c r="BP674" i="1"/>
  <c r="BP675" i="1"/>
  <c r="BP676" i="1"/>
  <c r="BP677" i="1"/>
  <c r="BP678" i="1"/>
  <c r="BP679" i="1"/>
  <c r="BP680" i="1"/>
  <c r="BP681" i="1"/>
  <c r="BP682" i="1"/>
  <c r="BP683" i="1"/>
  <c r="BP684" i="1"/>
  <c r="BP685" i="1"/>
  <c r="BP686" i="1"/>
  <c r="BP687" i="1"/>
  <c r="BP688" i="1"/>
  <c r="BP689" i="1"/>
  <c r="BP690" i="1"/>
  <c r="BP691" i="1"/>
  <c r="BP692" i="1"/>
  <c r="BP693" i="1"/>
  <c r="BP694" i="1"/>
  <c r="BP695" i="1"/>
  <c r="BP696" i="1"/>
  <c r="BP697" i="1"/>
  <c r="BP698" i="1"/>
  <c r="BP699" i="1"/>
  <c r="BP700" i="1"/>
  <c r="BP701" i="1"/>
  <c r="BP702" i="1"/>
  <c r="BP703" i="1"/>
  <c r="BP704" i="1"/>
  <c r="BP705" i="1"/>
  <c r="BP706" i="1"/>
  <c r="BP707" i="1"/>
  <c r="BP708" i="1"/>
  <c r="BP709" i="1"/>
  <c r="BP710" i="1"/>
  <c r="BP711" i="1"/>
  <c r="BP712" i="1"/>
  <c r="BP713" i="1"/>
  <c r="BP714" i="1"/>
  <c r="BP715" i="1"/>
  <c r="BP716" i="1"/>
  <c r="BP717" i="1"/>
  <c r="BP718" i="1"/>
  <c r="BP719" i="1"/>
  <c r="BP720" i="1"/>
  <c r="BP721" i="1"/>
  <c r="BP722" i="1"/>
  <c r="BP723" i="1"/>
  <c r="BP724" i="1"/>
  <c r="BP725" i="1"/>
  <c r="BP726" i="1"/>
  <c r="BP727" i="1"/>
  <c r="BP728" i="1"/>
  <c r="BP729" i="1"/>
  <c r="BP730" i="1"/>
  <c r="BP731" i="1"/>
  <c r="BP732" i="1"/>
  <c r="BP733" i="1"/>
  <c r="BP734" i="1"/>
  <c r="BP735" i="1"/>
  <c r="BP736" i="1"/>
  <c r="BP737" i="1"/>
  <c r="BP738" i="1"/>
  <c r="BP739" i="1"/>
  <c r="BP740" i="1"/>
  <c r="BP741" i="1"/>
  <c r="BP742" i="1"/>
  <c r="BP743" i="1"/>
  <c r="BP744" i="1"/>
  <c r="BP745" i="1"/>
  <c r="BP746" i="1"/>
  <c r="BP747" i="1"/>
  <c r="BP748" i="1"/>
  <c r="BP749" i="1"/>
  <c r="BP750" i="1"/>
  <c r="BP751" i="1"/>
  <c r="BP752" i="1"/>
  <c r="BP753" i="1"/>
  <c r="BP754" i="1"/>
  <c r="BP755" i="1"/>
  <c r="BP756" i="1"/>
  <c r="BP757" i="1"/>
  <c r="BP758" i="1"/>
  <c r="BP759" i="1"/>
  <c r="BP760" i="1"/>
  <c r="BP761" i="1"/>
  <c r="BP762" i="1"/>
  <c r="BP763" i="1"/>
  <c r="BP764" i="1"/>
  <c r="BP765" i="1"/>
  <c r="BP766" i="1"/>
  <c r="BP767" i="1"/>
  <c r="BP768" i="1"/>
  <c r="BP769" i="1"/>
  <c r="BP770" i="1"/>
  <c r="BP771" i="1"/>
  <c r="BP772" i="1"/>
  <c r="BP773" i="1"/>
  <c r="BP774" i="1"/>
  <c r="BP775" i="1"/>
  <c r="BP776" i="1"/>
  <c r="BP777" i="1"/>
  <c r="BP778" i="1"/>
  <c r="BP779" i="1"/>
  <c r="BP780" i="1"/>
  <c r="BP781" i="1"/>
  <c r="BP782" i="1"/>
  <c r="BP783" i="1"/>
  <c r="BP784" i="1"/>
  <c r="BP785" i="1"/>
  <c r="BP786" i="1"/>
  <c r="BP787" i="1"/>
  <c r="BP788" i="1"/>
  <c r="BP789" i="1"/>
  <c r="BP790" i="1"/>
  <c r="BP791" i="1"/>
  <c r="BP792" i="1"/>
  <c r="BP793" i="1"/>
  <c r="BP794" i="1"/>
  <c r="BP795" i="1"/>
  <c r="BP796" i="1"/>
  <c r="BP797" i="1"/>
  <c r="BP798" i="1"/>
  <c r="BP799" i="1"/>
  <c r="BP800" i="1"/>
  <c r="BP801" i="1"/>
  <c r="BP802" i="1"/>
  <c r="BP803" i="1"/>
  <c r="BP804" i="1"/>
  <c r="BP805" i="1"/>
  <c r="BP806" i="1"/>
  <c r="BP807" i="1"/>
  <c r="BP808" i="1"/>
  <c r="BP809" i="1"/>
  <c r="BP810" i="1"/>
  <c r="BP811" i="1"/>
  <c r="BP812" i="1"/>
  <c r="BP813" i="1"/>
  <c r="BP814" i="1"/>
  <c r="BP815" i="1"/>
  <c r="BP816" i="1"/>
  <c r="BP817" i="1"/>
  <c r="BP818" i="1"/>
  <c r="BP819" i="1"/>
  <c r="BP820" i="1"/>
  <c r="BP821" i="1"/>
  <c r="BP822" i="1"/>
  <c r="BP823" i="1"/>
  <c r="BP824" i="1"/>
  <c r="BP825" i="1"/>
  <c r="BP826" i="1"/>
  <c r="BP827" i="1"/>
  <c r="BP828" i="1"/>
  <c r="BP829" i="1"/>
  <c r="BP830" i="1"/>
  <c r="BP831" i="1"/>
  <c r="BP832" i="1"/>
  <c r="BP833" i="1"/>
  <c r="BP834" i="1"/>
  <c r="BP835" i="1"/>
  <c r="BP836" i="1"/>
  <c r="BP837" i="1"/>
  <c r="BP838" i="1"/>
  <c r="BP839" i="1"/>
  <c r="BP840" i="1"/>
  <c r="BP841" i="1"/>
  <c r="BP842" i="1"/>
  <c r="BP843" i="1"/>
  <c r="BP844" i="1"/>
  <c r="BP845" i="1"/>
  <c r="BP846" i="1"/>
  <c r="BP847" i="1"/>
  <c r="BP848" i="1"/>
  <c r="BP849" i="1"/>
  <c r="BP850" i="1"/>
  <c r="BP851" i="1"/>
  <c r="BP852" i="1"/>
  <c r="BP853" i="1"/>
  <c r="BP854" i="1"/>
  <c r="BP855" i="1"/>
  <c r="BP856" i="1"/>
  <c r="BP857" i="1"/>
  <c r="BP858" i="1"/>
  <c r="BP859" i="1"/>
  <c r="BP860" i="1"/>
  <c r="BP861" i="1"/>
  <c r="BP862" i="1"/>
  <c r="BP863" i="1"/>
  <c r="BP864" i="1"/>
  <c r="BP865" i="1"/>
  <c r="BP866" i="1"/>
  <c r="BP867" i="1"/>
  <c r="BP868" i="1"/>
  <c r="BP869" i="1"/>
  <c r="BP870" i="1"/>
  <c r="BP871" i="1"/>
  <c r="BP872" i="1"/>
  <c r="BP873" i="1"/>
  <c r="BP874" i="1"/>
  <c r="BP875" i="1"/>
  <c r="BP876" i="1"/>
  <c r="BP877" i="1"/>
  <c r="BP878" i="1"/>
  <c r="BP879" i="1"/>
  <c r="BP880" i="1"/>
  <c r="BP881" i="1"/>
  <c r="BP882" i="1"/>
  <c r="BP883" i="1"/>
  <c r="BP884" i="1"/>
  <c r="BP885" i="1"/>
  <c r="BP886" i="1"/>
  <c r="BP887" i="1"/>
  <c r="BP888" i="1"/>
  <c r="BP889" i="1"/>
  <c r="BP890" i="1"/>
  <c r="BP891" i="1"/>
  <c r="BP892" i="1"/>
  <c r="BP893" i="1"/>
  <c r="BP894" i="1"/>
  <c r="BP895" i="1"/>
  <c r="BP896" i="1"/>
  <c r="BP897" i="1"/>
  <c r="BP898" i="1"/>
  <c r="BP899" i="1"/>
  <c r="BP900" i="1"/>
  <c r="BP901" i="1"/>
  <c r="BP902" i="1"/>
  <c r="BP903" i="1"/>
  <c r="BP904" i="1"/>
  <c r="BP905" i="1"/>
  <c r="BP906" i="1"/>
  <c r="BP907" i="1"/>
  <c r="BP908" i="1"/>
  <c r="BP909" i="1"/>
  <c r="BP910" i="1"/>
  <c r="BP911" i="1"/>
  <c r="BP912" i="1"/>
  <c r="BP913" i="1"/>
  <c r="BP914" i="1"/>
  <c r="BP915" i="1"/>
  <c r="BP916" i="1"/>
  <c r="BP917" i="1"/>
  <c r="BP918" i="1"/>
  <c r="BP919" i="1"/>
  <c r="BP920" i="1"/>
  <c r="BP921" i="1"/>
  <c r="BP922" i="1"/>
  <c r="BP923" i="1"/>
  <c r="BP924" i="1"/>
  <c r="BP925" i="1"/>
  <c r="BP926" i="1"/>
  <c r="BP927" i="1"/>
  <c r="BP928" i="1"/>
  <c r="BP929" i="1"/>
  <c r="BP930" i="1"/>
  <c r="BP931" i="1"/>
  <c r="BP932" i="1"/>
  <c r="BP933" i="1"/>
  <c r="BP934" i="1"/>
  <c r="BP935" i="1"/>
  <c r="BP936" i="1"/>
  <c r="BP937" i="1"/>
  <c r="BP938" i="1"/>
  <c r="BP939" i="1"/>
  <c r="BP940" i="1"/>
  <c r="BP941" i="1"/>
  <c r="BP942" i="1"/>
  <c r="BP943" i="1"/>
  <c r="BP944" i="1"/>
  <c r="BP945" i="1"/>
  <c r="BP946" i="1"/>
  <c r="BP947" i="1"/>
  <c r="BP948" i="1"/>
  <c r="BP949" i="1"/>
  <c r="BP950" i="1"/>
  <c r="BP951" i="1"/>
  <c r="BP952" i="1"/>
  <c r="BP953" i="1"/>
  <c r="BP954" i="1"/>
  <c r="BP955" i="1"/>
  <c r="BP956" i="1"/>
  <c r="BP957" i="1"/>
  <c r="BP958" i="1"/>
  <c r="BP959" i="1"/>
  <c r="BP960" i="1"/>
  <c r="BP961" i="1"/>
  <c r="BP962" i="1"/>
  <c r="BP963" i="1"/>
  <c r="BP964" i="1"/>
  <c r="BP965" i="1"/>
  <c r="BP966" i="1"/>
  <c r="BP967" i="1"/>
  <c r="BP968" i="1"/>
  <c r="BP969" i="1"/>
  <c r="BP970" i="1"/>
  <c r="BP971" i="1"/>
  <c r="BP972" i="1"/>
  <c r="BP973" i="1"/>
  <c r="BP974" i="1"/>
  <c r="BP975" i="1"/>
  <c r="BP976" i="1"/>
  <c r="BP977" i="1"/>
  <c r="BP978" i="1"/>
  <c r="BP979" i="1"/>
  <c r="BP980" i="1"/>
  <c r="BP981" i="1"/>
  <c r="BP982" i="1"/>
  <c r="BP983" i="1"/>
  <c r="BP984" i="1"/>
  <c r="BP985" i="1"/>
  <c r="BP986" i="1"/>
  <c r="BP987" i="1"/>
  <c r="BP988" i="1"/>
  <c r="BP989" i="1"/>
  <c r="BP990" i="1"/>
  <c r="BP991" i="1"/>
  <c r="BP992" i="1"/>
  <c r="BP993" i="1"/>
  <c r="BP994" i="1"/>
  <c r="BP995" i="1"/>
  <c r="BP996" i="1"/>
  <c r="BP997" i="1"/>
  <c r="BP998" i="1"/>
  <c r="BP999" i="1"/>
  <c r="BP1000" i="1"/>
  <c r="BP1001" i="1"/>
  <c r="BP1002" i="1"/>
  <c r="BP1003" i="1"/>
  <c r="BP1004" i="1"/>
  <c r="BP1005" i="1"/>
  <c r="BP1006" i="1"/>
  <c r="BP1007" i="1"/>
  <c r="BP1008" i="1"/>
  <c r="BP1009" i="1"/>
  <c r="BP1010" i="1"/>
  <c r="BP1011" i="1"/>
  <c r="BP1012" i="1"/>
  <c r="BP1013" i="1"/>
  <c r="BP1014" i="1"/>
  <c r="BP1015" i="1"/>
  <c r="BP1016" i="1"/>
  <c r="BP1017" i="1"/>
  <c r="BP1018" i="1"/>
  <c r="BP1019" i="1"/>
  <c r="BP1020" i="1"/>
  <c r="BP1021" i="1"/>
  <c r="BP1022" i="1"/>
  <c r="BP1023" i="1"/>
  <c r="BP1024" i="1"/>
  <c r="BP1025" i="1"/>
  <c r="BP1026" i="1"/>
  <c r="BP1027" i="1"/>
  <c r="BP1028" i="1"/>
  <c r="BP1029" i="1"/>
  <c r="BP1030" i="1"/>
  <c r="BP1031" i="1"/>
  <c r="BP1032" i="1"/>
  <c r="BP1033" i="1"/>
  <c r="BP1034" i="1"/>
  <c r="BP1035" i="1"/>
  <c r="BP1036" i="1"/>
  <c r="BP1037" i="1"/>
  <c r="BP1038" i="1"/>
  <c r="BP1039" i="1"/>
  <c r="BP1040" i="1"/>
  <c r="BP1041" i="1"/>
  <c r="BP1042" i="1"/>
  <c r="BP1043" i="1"/>
  <c r="BP1044" i="1"/>
  <c r="BP1045" i="1"/>
  <c r="BP1046" i="1"/>
  <c r="BP1047" i="1"/>
  <c r="BP1048" i="1"/>
  <c r="BP1049" i="1"/>
  <c r="BP1050" i="1"/>
  <c r="BP1051" i="1"/>
  <c r="BP1052" i="1"/>
  <c r="BP1053" i="1"/>
  <c r="BP1054" i="1"/>
  <c r="BP1055" i="1"/>
  <c r="BP1056" i="1"/>
  <c r="BP1057" i="1"/>
  <c r="BP1058" i="1"/>
  <c r="BP1059" i="1"/>
  <c r="BP1060" i="1"/>
  <c r="BP1061" i="1"/>
  <c r="BP1062" i="1"/>
  <c r="BP1063" i="1"/>
  <c r="BP1064" i="1"/>
  <c r="BP1065" i="1"/>
  <c r="BP1066" i="1"/>
  <c r="BP1067" i="1"/>
  <c r="BP1068" i="1"/>
  <c r="BP1069" i="1"/>
  <c r="BP1070" i="1"/>
  <c r="BP1071" i="1"/>
  <c r="BP1072" i="1"/>
  <c r="BP1073" i="1"/>
  <c r="BP1074" i="1"/>
  <c r="BP1075" i="1"/>
  <c r="BP1076" i="1"/>
  <c r="BP1077" i="1"/>
  <c r="BP1078" i="1"/>
  <c r="BP1079" i="1"/>
  <c r="BP1080" i="1"/>
  <c r="BP1081" i="1"/>
  <c r="BP1082" i="1"/>
  <c r="BP1083" i="1"/>
  <c r="BP1084" i="1"/>
  <c r="BP1085" i="1"/>
  <c r="BP1086" i="1"/>
  <c r="BP1087" i="1"/>
  <c r="BP1088" i="1"/>
  <c r="BP1089" i="1"/>
  <c r="BP1090" i="1"/>
  <c r="BP1091" i="1"/>
  <c r="BP1092" i="1"/>
  <c r="BP1093" i="1"/>
  <c r="BP1094" i="1"/>
  <c r="BP1095" i="1"/>
  <c r="BP1096" i="1"/>
  <c r="BP1097" i="1"/>
  <c r="BP1098" i="1"/>
  <c r="BP1099" i="1"/>
  <c r="BP1100" i="1"/>
  <c r="BP1101" i="1"/>
  <c r="BP1102" i="1"/>
  <c r="BP1103" i="1"/>
  <c r="BP1104" i="1"/>
  <c r="BP1105" i="1"/>
  <c r="BP1106" i="1"/>
  <c r="BP1107" i="1"/>
  <c r="BP1108" i="1"/>
  <c r="BP1109" i="1"/>
  <c r="BP1110" i="1"/>
  <c r="BP1111" i="1"/>
  <c r="BP1112" i="1"/>
  <c r="BP1113" i="1"/>
  <c r="BP1114" i="1"/>
  <c r="BP1115" i="1"/>
  <c r="BP1116" i="1"/>
  <c r="BP1117" i="1"/>
  <c r="BP1118" i="1"/>
  <c r="BP1119" i="1"/>
  <c r="BP1120" i="1"/>
  <c r="BP1121" i="1"/>
  <c r="BP1122" i="1"/>
  <c r="BP1123" i="1"/>
  <c r="BP1124" i="1"/>
  <c r="BP1125" i="1"/>
  <c r="BP1126" i="1"/>
  <c r="BP1127" i="1"/>
  <c r="BP1128" i="1"/>
  <c r="BP1129" i="1"/>
  <c r="BP1130" i="1"/>
  <c r="BP1131" i="1"/>
  <c r="BP1132" i="1"/>
  <c r="BP1133" i="1"/>
  <c r="BP1134" i="1"/>
  <c r="BP1135" i="1"/>
  <c r="BP1136" i="1"/>
  <c r="BP1137" i="1"/>
  <c r="BP1138" i="1"/>
  <c r="BP1139" i="1"/>
  <c r="BP1140" i="1"/>
  <c r="BP1141" i="1"/>
  <c r="BP1142" i="1"/>
  <c r="BP1143" i="1"/>
  <c r="BP1144" i="1"/>
  <c r="BP1145" i="1"/>
  <c r="BP1146" i="1"/>
  <c r="BP1147" i="1"/>
  <c r="BP1148" i="1"/>
  <c r="BP1149" i="1"/>
  <c r="BP1150" i="1"/>
  <c r="BP1151" i="1"/>
  <c r="BP1152" i="1"/>
  <c r="BP1153" i="1"/>
  <c r="BP1154" i="1"/>
  <c r="BP1155" i="1"/>
  <c r="BP1156" i="1"/>
  <c r="BP1157" i="1"/>
  <c r="BP1158" i="1"/>
  <c r="BP1159" i="1"/>
  <c r="BP1160" i="1"/>
  <c r="BP1161" i="1"/>
  <c r="BP1162" i="1"/>
  <c r="BP1163" i="1"/>
  <c r="BP1164" i="1"/>
  <c r="BP1165" i="1"/>
  <c r="BP1166" i="1"/>
  <c r="BP1167" i="1"/>
  <c r="BP1168" i="1"/>
  <c r="BP1169" i="1"/>
  <c r="BP1170" i="1"/>
  <c r="BP1171" i="1"/>
  <c r="BP1172" i="1"/>
  <c r="BP1173" i="1"/>
  <c r="BP1174" i="1"/>
  <c r="BP1175" i="1"/>
  <c r="BP1176" i="1"/>
  <c r="BP1177" i="1"/>
  <c r="BP1178" i="1"/>
  <c r="BP1179" i="1"/>
  <c r="BP1180" i="1"/>
  <c r="BP1181" i="1"/>
  <c r="BP1182" i="1"/>
  <c r="BP1183" i="1"/>
  <c r="BP1184" i="1"/>
  <c r="BP1185" i="1"/>
  <c r="BP1186" i="1"/>
  <c r="BP1187" i="1"/>
  <c r="BP1188" i="1"/>
  <c r="BP1189" i="1"/>
  <c r="BP1190" i="1"/>
  <c r="BP1191" i="1"/>
  <c r="BP1192" i="1"/>
  <c r="BP1193" i="1"/>
  <c r="BP1194" i="1"/>
  <c r="BP1195" i="1"/>
  <c r="BP1196" i="1"/>
  <c r="BP1197" i="1"/>
  <c r="BP1198" i="1"/>
  <c r="BP1199" i="1"/>
  <c r="BP1200" i="1"/>
  <c r="BP1201" i="1"/>
  <c r="BP1202" i="1"/>
  <c r="BP1203" i="1"/>
  <c r="BP1204" i="1"/>
  <c r="BP1205" i="1"/>
  <c r="BP1206" i="1"/>
  <c r="BP1207" i="1"/>
  <c r="BP1208" i="1"/>
  <c r="BP1209" i="1"/>
  <c r="BP1210" i="1"/>
  <c r="BP1211" i="1"/>
  <c r="BP1212" i="1"/>
  <c r="BP1213" i="1"/>
  <c r="BP1214" i="1"/>
  <c r="BP1215" i="1"/>
  <c r="BP1216" i="1"/>
  <c r="BP1217" i="1"/>
  <c r="BP1218" i="1"/>
  <c r="BP1219" i="1"/>
  <c r="BP1220" i="1"/>
  <c r="BP1221" i="1"/>
  <c r="BP1222" i="1"/>
  <c r="BP1223" i="1"/>
  <c r="BP1224" i="1"/>
  <c r="BP1225" i="1"/>
  <c r="BP1226" i="1"/>
  <c r="BP1227" i="1"/>
  <c r="BP1228" i="1"/>
  <c r="BP1229" i="1"/>
  <c r="BP1230" i="1"/>
  <c r="BP1231" i="1"/>
  <c r="BP1232" i="1"/>
  <c r="BP1233" i="1"/>
  <c r="BP1234" i="1"/>
  <c r="BP1235" i="1"/>
  <c r="BP1236" i="1"/>
  <c r="BP1237" i="1"/>
  <c r="BP1238" i="1"/>
  <c r="BP1239" i="1"/>
  <c r="BP1240" i="1"/>
  <c r="BP1241" i="1"/>
  <c r="BP1242" i="1"/>
  <c r="BP1243" i="1"/>
  <c r="BP1244" i="1"/>
  <c r="BP1245" i="1"/>
  <c r="BP1246" i="1"/>
  <c r="BP1247" i="1"/>
  <c r="BP1248" i="1"/>
  <c r="BP1249" i="1"/>
  <c r="BP1250" i="1"/>
  <c r="BP1251" i="1"/>
  <c r="BP1252" i="1"/>
  <c r="BP1253" i="1"/>
  <c r="BP1254" i="1"/>
  <c r="BP1255" i="1"/>
  <c r="BP1256" i="1"/>
  <c r="BP1257" i="1"/>
  <c r="BP1258" i="1"/>
  <c r="BP1259" i="1"/>
  <c r="BP1260" i="1"/>
  <c r="BP1261" i="1"/>
  <c r="BP1262" i="1"/>
  <c r="BP1263" i="1"/>
  <c r="BP1264" i="1"/>
  <c r="BP1265" i="1"/>
  <c r="BP1266" i="1"/>
  <c r="BP1267" i="1"/>
  <c r="BP1268" i="1"/>
  <c r="BP1269" i="1"/>
  <c r="BP1270" i="1"/>
  <c r="BP1271" i="1"/>
  <c r="BP1272" i="1"/>
  <c r="BP1273" i="1"/>
  <c r="BP1274" i="1"/>
  <c r="BP1275" i="1"/>
  <c r="BP1276" i="1"/>
  <c r="BP1277" i="1"/>
  <c r="BP1278" i="1"/>
  <c r="BP1279" i="1"/>
  <c r="BP1280" i="1"/>
  <c r="BP1281" i="1"/>
  <c r="BP1282" i="1"/>
  <c r="BP1283" i="1"/>
  <c r="BP1284" i="1"/>
  <c r="BP1285" i="1"/>
  <c r="BP1286" i="1"/>
  <c r="BP1287" i="1"/>
  <c r="BP1288" i="1"/>
  <c r="BP1289" i="1"/>
  <c r="BP1290" i="1"/>
  <c r="BP1291" i="1"/>
  <c r="BP1292" i="1"/>
  <c r="BP1293" i="1"/>
  <c r="BP1294" i="1"/>
  <c r="BP1295" i="1"/>
  <c r="BP1296" i="1"/>
  <c r="BP1297" i="1"/>
  <c r="BP1298" i="1"/>
  <c r="BP1299" i="1"/>
  <c r="BP1300" i="1"/>
  <c r="BP1301" i="1"/>
  <c r="BP1302" i="1"/>
  <c r="BP1303" i="1"/>
  <c r="BP1304" i="1"/>
  <c r="BP1305" i="1"/>
  <c r="BP1306" i="1"/>
  <c r="BP1307" i="1"/>
  <c r="BP1308" i="1"/>
  <c r="BP1309" i="1"/>
  <c r="BP1310" i="1"/>
  <c r="BP1311" i="1"/>
  <c r="BP1312" i="1"/>
  <c r="BP1313" i="1"/>
  <c r="BP1314" i="1"/>
  <c r="BP1315" i="1"/>
  <c r="BP1316" i="1"/>
  <c r="BP1317" i="1"/>
  <c r="BP1318" i="1"/>
  <c r="BP1319" i="1"/>
  <c r="BP1320" i="1"/>
  <c r="BP1321" i="1"/>
  <c r="BP1322" i="1"/>
  <c r="BP1323" i="1"/>
  <c r="BP1324" i="1"/>
  <c r="BP1325" i="1"/>
  <c r="BP1326" i="1"/>
  <c r="BP1327" i="1"/>
  <c r="BP1328" i="1"/>
  <c r="BP1329" i="1"/>
  <c r="BP1330" i="1"/>
  <c r="BP1331" i="1"/>
  <c r="BP1332" i="1"/>
  <c r="BP1333" i="1"/>
  <c r="BP1334" i="1"/>
  <c r="BP1335" i="1"/>
  <c r="BP1336" i="1"/>
  <c r="BP1337" i="1"/>
  <c r="BP1338" i="1"/>
  <c r="BP1339" i="1"/>
  <c r="BP1340" i="1"/>
  <c r="BP1341" i="1"/>
  <c r="BP1342" i="1"/>
  <c r="BP1343" i="1"/>
  <c r="BP1344" i="1"/>
  <c r="BP1345" i="1"/>
  <c r="BP1346" i="1"/>
  <c r="BP1347" i="1"/>
  <c r="BP1348" i="1"/>
  <c r="BP1349" i="1"/>
  <c r="BP1350" i="1"/>
  <c r="BP1351" i="1"/>
  <c r="BP1352" i="1"/>
  <c r="BP1353" i="1"/>
  <c r="BP1354" i="1"/>
  <c r="BP1355" i="1"/>
  <c r="BP1356" i="1"/>
  <c r="BP1357" i="1"/>
  <c r="BP1358" i="1"/>
  <c r="BP1359" i="1"/>
  <c r="BP1360" i="1"/>
  <c r="BP1361" i="1"/>
  <c r="BP1362" i="1"/>
  <c r="BP1363" i="1"/>
  <c r="BP1364" i="1"/>
  <c r="BP1365" i="1"/>
  <c r="BP1366" i="1"/>
  <c r="BP1367" i="1"/>
  <c r="BP1368" i="1"/>
  <c r="BP1369" i="1"/>
  <c r="BP1370" i="1"/>
  <c r="BP1371" i="1"/>
  <c r="BP1372" i="1"/>
  <c r="BP1373" i="1"/>
  <c r="BP1374" i="1"/>
  <c r="BP1375" i="1"/>
  <c r="BP1376" i="1"/>
  <c r="BP1377" i="1"/>
  <c r="BP1378" i="1"/>
  <c r="BP1379" i="1"/>
  <c r="BP1380" i="1"/>
  <c r="BP1381" i="1"/>
  <c r="BP1382" i="1"/>
  <c r="BP1383" i="1"/>
  <c r="BP1384" i="1"/>
  <c r="BP1385" i="1"/>
  <c r="BP1386" i="1"/>
  <c r="BP1387" i="1"/>
  <c r="BP1388" i="1"/>
  <c r="BP1389" i="1"/>
  <c r="BP1390" i="1"/>
  <c r="BP1391" i="1"/>
  <c r="BP1392" i="1"/>
  <c r="BP1393" i="1"/>
  <c r="BP1394" i="1"/>
  <c r="BP1395" i="1"/>
  <c r="BP1396" i="1"/>
  <c r="BP1397" i="1"/>
  <c r="BP1398" i="1"/>
  <c r="BP1399" i="1"/>
  <c r="BP1400" i="1"/>
  <c r="BP1401" i="1"/>
  <c r="BP1402" i="1"/>
  <c r="BP1403" i="1"/>
  <c r="BP1404" i="1"/>
  <c r="BP1405" i="1"/>
  <c r="BP1406" i="1"/>
  <c r="BP1407" i="1"/>
  <c r="BP1408" i="1"/>
  <c r="BP1409" i="1"/>
  <c r="BP1410" i="1"/>
  <c r="BP1411" i="1"/>
  <c r="BP1412" i="1"/>
  <c r="BP1413" i="1"/>
  <c r="BP1414" i="1"/>
  <c r="BP1415" i="1"/>
  <c r="BP1416" i="1"/>
  <c r="BP1417" i="1"/>
  <c r="BP1418" i="1"/>
  <c r="BP1419" i="1"/>
  <c r="BP1420" i="1"/>
  <c r="BP1421" i="1"/>
  <c r="BP1422" i="1"/>
  <c r="BP1423" i="1"/>
  <c r="BP1424" i="1"/>
  <c r="BP1425" i="1"/>
  <c r="BP1426" i="1"/>
  <c r="BP1427" i="1"/>
  <c r="BP1428" i="1"/>
  <c r="BP1429" i="1"/>
  <c r="BP1430" i="1"/>
  <c r="BP1431" i="1"/>
  <c r="BP1432" i="1"/>
  <c r="BP1433" i="1"/>
  <c r="BP1434" i="1"/>
  <c r="BP1435" i="1"/>
  <c r="BP1436" i="1"/>
  <c r="BP1437" i="1"/>
  <c r="BP1438" i="1"/>
  <c r="BP1439" i="1"/>
  <c r="BP1440" i="1"/>
  <c r="BP1441" i="1"/>
  <c r="BP1442" i="1"/>
  <c r="BP1443" i="1"/>
  <c r="BP1444" i="1"/>
  <c r="BP1445" i="1"/>
  <c r="BP1446" i="1"/>
  <c r="BP1447" i="1"/>
  <c r="BP1448" i="1"/>
  <c r="BP1449" i="1"/>
  <c r="BP1450" i="1"/>
  <c r="BP1451" i="1"/>
  <c r="BP1452" i="1"/>
  <c r="BP1453" i="1"/>
  <c r="BP1454" i="1"/>
  <c r="BP1455" i="1"/>
  <c r="BP1456" i="1"/>
  <c r="BP1457" i="1"/>
  <c r="BP1458" i="1"/>
  <c r="BP1459" i="1"/>
  <c r="BP1460" i="1"/>
  <c r="BP1461" i="1"/>
  <c r="BP1462" i="1"/>
  <c r="BP1463" i="1"/>
  <c r="BP1464" i="1"/>
  <c r="BP1465" i="1"/>
  <c r="BP1466" i="1"/>
  <c r="BP1467" i="1"/>
  <c r="BP1468" i="1"/>
  <c r="BP1469" i="1"/>
  <c r="BP1470" i="1"/>
  <c r="BP1471" i="1"/>
  <c r="BP1472" i="1"/>
  <c r="BP1473" i="1"/>
  <c r="BP1474" i="1"/>
  <c r="BP1475" i="1"/>
  <c r="BP1476" i="1"/>
  <c r="BP1477" i="1"/>
  <c r="BP1478" i="1"/>
  <c r="BP1479" i="1"/>
  <c r="BP1480" i="1"/>
  <c r="BP1481" i="1"/>
  <c r="BP1482" i="1"/>
  <c r="BP1483" i="1"/>
  <c r="BP1484" i="1"/>
  <c r="BP1485" i="1"/>
  <c r="BP1486" i="1"/>
  <c r="BP1487" i="1"/>
  <c r="BP1488" i="1"/>
  <c r="BP1489" i="1"/>
  <c r="BP1490" i="1"/>
  <c r="BP1491" i="1"/>
  <c r="BP1492" i="1"/>
  <c r="BP1493" i="1"/>
  <c r="BP1494" i="1"/>
  <c r="BP1495" i="1"/>
  <c r="BP1496" i="1"/>
  <c r="BP1497" i="1"/>
  <c r="BP1498" i="1"/>
  <c r="BP1499" i="1"/>
  <c r="BP1500" i="1"/>
  <c r="BP1501" i="1"/>
  <c r="BP1502" i="1"/>
  <c r="BP1503" i="1"/>
  <c r="BP1504" i="1"/>
  <c r="BP1505" i="1"/>
  <c r="BP1506" i="1"/>
  <c r="BP1507" i="1"/>
  <c r="BP1508" i="1"/>
  <c r="BP1509" i="1"/>
  <c r="BP1510" i="1"/>
  <c r="BP1511" i="1"/>
  <c r="BP1512" i="1"/>
  <c r="BP1513" i="1"/>
  <c r="BP1514" i="1"/>
  <c r="BP1515" i="1"/>
  <c r="BP1516" i="1"/>
  <c r="BP1517" i="1"/>
  <c r="BP1518" i="1"/>
  <c r="BP1519" i="1"/>
  <c r="BP1520" i="1"/>
  <c r="BP1521" i="1"/>
  <c r="BP1522" i="1"/>
  <c r="BP1523" i="1"/>
  <c r="BP1524" i="1"/>
  <c r="BP1525" i="1"/>
  <c r="BP1526" i="1"/>
  <c r="BP1527" i="1"/>
  <c r="BP1528" i="1"/>
  <c r="BP1529" i="1"/>
  <c r="BP1530" i="1"/>
  <c r="BP1531" i="1"/>
  <c r="BP1532" i="1"/>
  <c r="BP1533" i="1"/>
  <c r="BP1534" i="1"/>
  <c r="BP1535" i="1"/>
  <c r="BP1536" i="1"/>
  <c r="BP1537" i="1"/>
  <c r="BP1538" i="1"/>
  <c r="BP1539" i="1"/>
  <c r="BP1540" i="1"/>
  <c r="BP1541" i="1"/>
  <c r="BP1542" i="1"/>
  <c r="BP1543" i="1"/>
  <c r="BP1544" i="1"/>
  <c r="BP1545" i="1"/>
  <c r="BP1546" i="1"/>
  <c r="BP1547" i="1"/>
  <c r="BP1548" i="1"/>
  <c r="BP1549" i="1"/>
  <c r="BP1550" i="1"/>
  <c r="BP1551" i="1"/>
  <c r="BP1552" i="1"/>
  <c r="BP1553" i="1"/>
  <c r="BP1554" i="1"/>
  <c r="BP1555" i="1"/>
  <c r="BP1556" i="1"/>
  <c r="BP1557" i="1"/>
  <c r="BP1558" i="1"/>
  <c r="BP1559" i="1"/>
  <c r="BP1560" i="1"/>
  <c r="BP1561" i="1"/>
  <c r="BP1562" i="1"/>
  <c r="BP1563" i="1"/>
  <c r="BP1564" i="1"/>
  <c r="BP1565" i="1"/>
  <c r="BP1566" i="1"/>
  <c r="BP1567" i="1"/>
  <c r="BP1568" i="1"/>
  <c r="BP1569" i="1"/>
  <c r="BP1570" i="1"/>
  <c r="BP1571" i="1"/>
  <c r="BP1572" i="1"/>
  <c r="BP1573" i="1"/>
  <c r="BP1574" i="1"/>
  <c r="BP1575" i="1"/>
  <c r="BP1576" i="1"/>
  <c r="BP1577" i="1"/>
  <c r="BP1578" i="1"/>
  <c r="BP1579" i="1"/>
  <c r="BP1580" i="1"/>
  <c r="BP1581" i="1"/>
  <c r="BP1582" i="1"/>
  <c r="BP1583" i="1"/>
  <c r="BP1584" i="1"/>
  <c r="BP1585" i="1"/>
  <c r="BP1586" i="1"/>
  <c r="BP1587" i="1"/>
  <c r="BP1588" i="1"/>
  <c r="BP1589" i="1"/>
  <c r="BP1590" i="1"/>
  <c r="BP1591" i="1"/>
  <c r="BP1592" i="1"/>
  <c r="BP1593" i="1"/>
  <c r="BP1594" i="1"/>
  <c r="BP1595" i="1"/>
  <c r="BP1596" i="1"/>
  <c r="BP1597" i="1"/>
  <c r="BP1598" i="1"/>
  <c r="BP1599" i="1"/>
  <c r="BP1600" i="1"/>
  <c r="BP1601" i="1"/>
  <c r="BP1602" i="1"/>
  <c r="BP1603" i="1"/>
  <c r="BP1604" i="1"/>
  <c r="BP1605" i="1"/>
  <c r="BP1606" i="1"/>
  <c r="BP1607" i="1"/>
  <c r="BP1608" i="1"/>
  <c r="BP1609" i="1"/>
  <c r="BP1610" i="1"/>
  <c r="BP1611" i="1"/>
  <c r="BP1612" i="1"/>
  <c r="BP1613" i="1"/>
  <c r="BP1614" i="1"/>
  <c r="BP1615" i="1"/>
  <c r="BP1616" i="1"/>
  <c r="BP1617" i="1"/>
  <c r="BP1618" i="1"/>
  <c r="BP1619" i="1"/>
  <c r="BP1620" i="1"/>
  <c r="BP1621" i="1"/>
  <c r="BP1622" i="1"/>
  <c r="BP1623" i="1"/>
  <c r="BP1624" i="1"/>
  <c r="BP1625" i="1"/>
  <c r="BP1626" i="1"/>
  <c r="BP1627" i="1"/>
  <c r="BP1628" i="1"/>
  <c r="BP1629" i="1"/>
  <c r="BP1630" i="1"/>
  <c r="BP1631" i="1"/>
  <c r="BP1632" i="1"/>
  <c r="BP1633" i="1"/>
  <c r="BP1634" i="1"/>
  <c r="BP1635" i="1"/>
  <c r="BP1636" i="1"/>
  <c r="BP1637" i="1"/>
  <c r="BP1638" i="1"/>
  <c r="BP1639" i="1"/>
  <c r="BP1640" i="1"/>
  <c r="BP1641" i="1"/>
  <c r="BP1642" i="1"/>
  <c r="BP1643" i="1"/>
  <c r="BP1644" i="1"/>
  <c r="BP1645" i="1"/>
  <c r="BP1646" i="1"/>
  <c r="BP1647" i="1"/>
  <c r="BP1648" i="1"/>
  <c r="BP1649" i="1"/>
  <c r="BP1650" i="1"/>
  <c r="BP1651" i="1"/>
  <c r="BP1652" i="1"/>
  <c r="BP1653" i="1"/>
  <c r="BP1654" i="1"/>
  <c r="BP1655" i="1"/>
  <c r="BP1656" i="1"/>
  <c r="BP1657" i="1"/>
  <c r="BP1658" i="1"/>
  <c r="BP1659" i="1"/>
  <c r="BP1660" i="1"/>
  <c r="BP1661" i="1"/>
  <c r="BP1662" i="1"/>
  <c r="BP1663" i="1"/>
  <c r="BP1664" i="1"/>
  <c r="BP1665" i="1"/>
  <c r="BP1666" i="1"/>
  <c r="BP1667" i="1"/>
  <c r="BP1668" i="1"/>
  <c r="BP1669" i="1"/>
  <c r="BP1670" i="1"/>
  <c r="BP1671" i="1"/>
  <c r="BP1672" i="1"/>
  <c r="BP1673" i="1"/>
  <c r="BP1674" i="1"/>
  <c r="BP1675" i="1"/>
  <c r="BP1676" i="1"/>
  <c r="BP1677" i="1"/>
  <c r="BP1678" i="1"/>
  <c r="BP1679" i="1"/>
  <c r="BP1680" i="1"/>
  <c r="BP1681" i="1"/>
  <c r="BP1682" i="1"/>
  <c r="BP1683" i="1"/>
  <c r="BP1684" i="1"/>
  <c r="BP1685" i="1"/>
  <c r="BP1686" i="1"/>
  <c r="BP1687" i="1"/>
  <c r="BP1688" i="1"/>
  <c r="BP1689" i="1"/>
  <c r="BP1690" i="1"/>
  <c r="BP1691" i="1"/>
  <c r="BP1692" i="1"/>
  <c r="BP1693" i="1"/>
  <c r="BP1694" i="1"/>
  <c r="BP1695" i="1"/>
  <c r="BP1696" i="1"/>
  <c r="BP1697" i="1"/>
  <c r="BP1698" i="1"/>
  <c r="BP1699" i="1"/>
  <c r="BP1700" i="1"/>
  <c r="BP1701" i="1"/>
  <c r="BP1702" i="1"/>
  <c r="BP1703" i="1"/>
  <c r="BP1704" i="1"/>
  <c r="BP1705" i="1"/>
  <c r="BP1706" i="1"/>
  <c r="BP1707" i="1"/>
  <c r="BP1708" i="1"/>
  <c r="BP1709" i="1"/>
  <c r="BP1710" i="1"/>
  <c r="BP1711" i="1"/>
  <c r="BP1712" i="1"/>
  <c r="BP1713" i="1"/>
  <c r="BP1714" i="1"/>
  <c r="BP1715" i="1"/>
  <c r="BP1716" i="1"/>
  <c r="BP1717" i="1"/>
  <c r="BP1718" i="1"/>
  <c r="BP1719" i="1"/>
  <c r="BP1720" i="1"/>
  <c r="BP1721" i="1"/>
  <c r="BP1722" i="1"/>
  <c r="BP1723" i="1"/>
  <c r="BP1724" i="1"/>
  <c r="BP1725" i="1"/>
  <c r="BP1726" i="1"/>
  <c r="BP1727" i="1"/>
  <c r="BP1728" i="1"/>
  <c r="BP1729" i="1"/>
  <c r="BP1730" i="1"/>
  <c r="BP1731" i="1"/>
  <c r="BP1732" i="1"/>
  <c r="BP1733" i="1"/>
  <c r="BP1734" i="1"/>
  <c r="BP1735" i="1"/>
  <c r="BP1736" i="1"/>
  <c r="BP1737" i="1"/>
  <c r="BP1738" i="1"/>
  <c r="BP1739" i="1"/>
  <c r="BP1740" i="1"/>
  <c r="BP1741" i="1"/>
  <c r="BP1742" i="1"/>
  <c r="BP1743" i="1"/>
  <c r="BP1744" i="1"/>
  <c r="BP1745" i="1"/>
  <c r="BP1746" i="1"/>
  <c r="BP1747" i="1"/>
  <c r="BP1748" i="1"/>
  <c r="BP1749" i="1"/>
  <c r="BP1750" i="1"/>
  <c r="BP1751" i="1"/>
  <c r="BP1752" i="1"/>
  <c r="BP1753" i="1"/>
  <c r="BP1754" i="1"/>
  <c r="BP1755" i="1"/>
  <c r="BP1756" i="1"/>
  <c r="BP1757" i="1"/>
  <c r="BP1758" i="1"/>
  <c r="BP1759" i="1"/>
  <c r="BP1760" i="1"/>
  <c r="BP1761" i="1"/>
  <c r="BP1762" i="1"/>
  <c r="BP1763" i="1"/>
  <c r="BP1764" i="1"/>
  <c r="BP1765" i="1"/>
  <c r="BP1766" i="1"/>
  <c r="BP1767" i="1"/>
  <c r="BP1768" i="1"/>
  <c r="BP1769" i="1"/>
  <c r="BP1770" i="1"/>
  <c r="BP1771" i="1"/>
  <c r="BP1772" i="1"/>
  <c r="BP1773" i="1"/>
  <c r="BP1774" i="1"/>
  <c r="BP1775" i="1"/>
  <c r="BP1776" i="1"/>
  <c r="BP1777" i="1"/>
  <c r="BP1778" i="1"/>
  <c r="BP1779" i="1"/>
  <c r="BP1780" i="1"/>
  <c r="BP1781" i="1"/>
  <c r="BP1782" i="1"/>
  <c r="BP1783" i="1"/>
  <c r="BP1784" i="1"/>
  <c r="BP1785" i="1"/>
  <c r="BP1786" i="1"/>
  <c r="BP1787" i="1"/>
  <c r="BP1788" i="1"/>
  <c r="BP1789" i="1"/>
  <c r="BP1790" i="1"/>
  <c r="BP1791" i="1"/>
  <c r="BP1792" i="1"/>
  <c r="BP1793" i="1"/>
  <c r="BP1794" i="1"/>
  <c r="BP1795" i="1"/>
  <c r="BP1796" i="1"/>
  <c r="BP1797" i="1"/>
  <c r="BP1798" i="1"/>
  <c r="BP1799" i="1"/>
  <c r="BP1800" i="1"/>
  <c r="BP1801" i="1"/>
  <c r="BP1802" i="1"/>
  <c r="BP1803" i="1"/>
  <c r="BP1804" i="1"/>
  <c r="BP1805" i="1"/>
  <c r="BP1806" i="1"/>
  <c r="BP1807" i="1"/>
  <c r="BP1808" i="1"/>
  <c r="BP1809" i="1"/>
  <c r="BP1810" i="1"/>
  <c r="BP1811" i="1"/>
  <c r="BP1812" i="1"/>
  <c r="BP1813" i="1"/>
  <c r="BP1814" i="1"/>
  <c r="BP1815" i="1"/>
  <c r="BP1816" i="1"/>
  <c r="BP1817" i="1"/>
  <c r="BP1818" i="1"/>
  <c r="BP1819" i="1"/>
  <c r="BP1820" i="1"/>
  <c r="BP1821" i="1"/>
  <c r="BP1822" i="1"/>
  <c r="BP1823" i="1"/>
  <c r="BP1824" i="1"/>
  <c r="BP1825" i="1"/>
  <c r="BP1826" i="1"/>
  <c r="BP1827" i="1"/>
  <c r="BP1828" i="1"/>
  <c r="BP1829" i="1"/>
  <c r="BP1830" i="1"/>
  <c r="BP1831" i="1"/>
  <c r="BP1832" i="1"/>
  <c r="BP1833" i="1"/>
  <c r="BP1834" i="1"/>
  <c r="BP1835" i="1"/>
  <c r="BP1836" i="1"/>
  <c r="BP1837" i="1"/>
  <c r="BP1838" i="1"/>
  <c r="BP1839" i="1"/>
  <c r="BP1840" i="1"/>
  <c r="BP1841" i="1"/>
  <c r="BP1842" i="1"/>
  <c r="BP1843" i="1"/>
  <c r="BP1844" i="1"/>
  <c r="BP1845" i="1"/>
  <c r="BP1846" i="1"/>
  <c r="BP1847" i="1"/>
  <c r="BP1848" i="1"/>
  <c r="BP1849" i="1"/>
  <c r="BP1850" i="1"/>
  <c r="BP1851" i="1"/>
  <c r="BP1852" i="1"/>
  <c r="BP1853" i="1"/>
  <c r="BP1854" i="1"/>
  <c r="BP1855" i="1"/>
  <c r="BP1856" i="1"/>
  <c r="BP1857" i="1"/>
  <c r="BP1858" i="1"/>
  <c r="BP1859" i="1"/>
  <c r="BP1860" i="1"/>
  <c r="BP1861" i="1"/>
  <c r="BP1862" i="1"/>
  <c r="BP1863" i="1"/>
  <c r="BP1864" i="1"/>
  <c r="BP1865" i="1"/>
  <c r="BP1866" i="1"/>
  <c r="BP1867" i="1"/>
  <c r="BP1868" i="1"/>
  <c r="BP1869" i="1"/>
  <c r="BP1870" i="1"/>
  <c r="BP1871" i="1"/>
  <c r="BP1872" i="1"/>
  <c r="BP1873" i="1"/>
  <c r="BP1874" i="1"/>
  <c r="BP1875" i="1"/>
  <c r="BP1876" i="1"/>
  <c r="BP1877" i="1"/>
  <c r="BP1878" i="1"/>
  <c r="BP1879" i="1"/>
  <c r="BP1880" i="1"/>
  <c r="BP1881" i="1"/>
  <c r="BP1882" i="1"/>
  <c r="BP1883" i="1"/>
  <c r="BP1884" i="1"/>
  <c r="BP1885" i="1"/>
  <c r="BP1886" i="1"/>
  <c r="BP1887" i="1"/>
  <c r="BP1888" i="1"/>
  <c r="BP1889" i="1"/>
  <c r="BP1890" i="1"/>
  <c r="BP1891" i="1"/>
  <c r="BP1892" i="1"/>
  <c r="BP1893" i="1"/>
  <c r="BP1894" i="1"/>
  <c r="BP1895" i="1"/>
  <c r="BP1896" i="1"/>
  <c r="BP1897" i="1"/>
  <c r="BP1898" i="1"/>
  <c r="BP1899" i="1"/>
  <c r="BP1900" i="1"/>
  <c r="BP1901" i="1"/>
  <c r="BP1902" i="1"/>
  <c r="BP1903" i="1"/>
  <c r="BP1904" i="1"/>
  <c r="BP1905" i="1"/>
  <c r="BP1906" i="1"/>
  <c r="BP1907" i="1"/>
  <c r="BP1908" i="1"/>
  <c r="BP1909" i="1"/>
  <c r="BP1910" i="1"/>
  <c r="BP1911" i="1"/>
  <c r="BP1912" i="1"/>
  <c r="BP1913" i="1"/>
  <c r="BP1914" i="1"/>
  <c r="BP1915" i="1"/>
  <c r="BP1916" i="1"/>
  <c r="BP1917" i="1"/>
  <c r="BP1918" i="1"/>
  <c r="BP1919" i="1"/>
  <c r="BP1920" i="1"/>
  <c r="BP1921" i="1"/>
  <c r="BP1922" i="1"/>
  <c r="BP1923" i="1"/>
  <c r="BP1924" i="1"/>
  <c r="BP1925" i="1"/>
  <c r="BP1926" i="1"/>
  <c r="BP1927" i="1"/>
  <c r="BP1928" i="1"/>
  <c r="BP1929" i="1"/>
  <c r="BP1930" i="1"/>
  <c r="BP1931" i="1"/>
  <c r="BP1932" i="1"/>
  <c r="BP1933" i="1"/>
  <c r="BP1934" i="1"/>
  <c r="BP1935" i="1"/>
  <c r="BP1936" i="1"/>
  <c r="BP1937" i="1"/>
  <c r="BP1938" i="1"/>
  <c r="BP1939" i="1"/>
  <c r="BP1940" i="1"/>
  <c r="BP1941" i="1"/>
  <c r="BP1942" i="1"/>
  <c r="BP1943" i="1"/>
  <c r="BP1944" i="1"/>
  <c r="BP1945" i="1"/>
  <c r="BP1946" i="1"/>
  <c r="BP1947" i="1"/>
  <c r="BP1948" i="1"/>
  <c r="BP1949" i="1"/>
  <c r="BP1950" i="1"/>
  <c r="BP1951" i="1"/>
  <c r="BP1952" i="1"/>
  <c r="BP1953" i="1"/>
  <c r="BP1954" i="1"/>
  <c r="BP1955" i="1"/>
  <c r="BP1956" i="1"/>
  <c r="BP1957" i="1"/>
  <c r="BP1958" i="1"/>
  <c r="BP1959" i="1"/>
  <c r="BP1960" i="1"/>
  <c r="BP1961" i="1"/>
  <c r="BP1962" i="1"/>
  <c r="BP1963" i="1"/>
  <c r="BP1964" i="1"/>
  <c r="BP1965" i="1"/>
  <c r="BP1966" i="1"/>
  <c r="BP1967" i="1"/>
  <c r="BP1968" i="1"/>
  <c r="BP1969" i="1"/>
  <c r="BP1970" i="1"/>
  <c r="BP1971" i="1"/>
  <c r="BP1972" i="1"/>
  <c r="BP1973" i="1"/>
  <c r="BP1974" i="1"/>
  <c r="BP1975" i="1"/>
  <c r="BP1976" i="1"/>
  <c r="BP1977" i="1"/>
  <c r="BP1978" i="1"/>
  <c r="BP1979" i="1"/>
  <c r="BP1980" i="1"/>
  <c r="BP1981" i="1"/>
  <c r="BP1982" i="1"/>
  <c r="BP1983" i="1"/>
  <c r="BP1984" i="1"/>
  <c r="BP1985" i="1"/>
  <c r="BP1986" i="1"/>
  <c r="BP1987" i="1"/>
  <c r="BP1988" i="1"/>
  <c r="BP1989" i="1"/>
  <c r="BP1990" i="1"/>
  <c r="BP1991" i="1"/>
  <c r="BP1992" i="1"/>
  <c r="BP1993" i="1"/>
  <c r="BP1994" i="1"/>
  <c r="BP1995" i="1"/>
  <c r="BP1996" i="1"/>
  <c r="BP1997" i="1"/>
  <c r="BP1998" i="1"/>
  <c r="BP1999" i="1"/>
  <c r="BP2000" i="1"/>
  <c r="BP2001" i="1"/>
  <c r="BP2002" i="1"/>
  <c r="BP2003" i="1"/>
  <c r="BP2004" i="1"/>
  <c r="BP2005" i="1"/>
  <c r="BP2006" i="1"/>
  <c r="BP2007" i="1"/>
  <c r="BP2008" i="1"/>
  <c r="BP2009" i="1"/>
  <c r="BP2010" i="1"/>
  <c r="BP2011" i="1"/>
  <c r="BP2012" i="1"/>
  <c r="BP2013" i="1"/>
  <c r="BP2014" i="1"/>
  <c r="BP2015" i="1"/>
  <c r="BP2016" i="1"/>
  <c r="BP2017" i="1"/>
  <c r="BP2018" i="1"/>
  <c r="BP2019" i="1"/>
  <c r="BP2020" i="1"/>
  <c r="BP2021" i="1"/>
  <c r="BP2022" i="1"/>
  <c r="BP2023" i="1"/>
  <c r="BP2024" i="1"/>
  <c r="BP2025" i="1"/>
  <c r="BP2026" i="1"/>
  <c r="BP2027" i="1"/>
  <c r="BP2028" i="1"/>
  <c r="BP2029" i="1"/>
  <c r="BP2030" i="1"/>
  <c r="BP2031" i="1"/>
  <c r="BP2032" i="1"/>
  <c r="BP2033" i="1"/>
  <c r="BP2034" i="1"/>
  <c r="BP2035" i="1"/>
  <c r="BP2036" i="1"/>
  <c r="BP2037" i="1"/>
  <c r="BP2038" i="1"/>
  <c r="BP2039" i="1"/>
  <c r="BP2040" i="1"/>
  <c r="BP2041" i="1"/>
  <c r="BP2042" i="1"/>
  <c r="BP2043" i="1"/>
  <c r="BP2044" i="1"/>
  <c r="BP2045" i="1"/>
  <c r="BP2046" i="1"/>
  <c r="BP2047" i="1"/>
  <c r="BP2048" i="1"/>
  <c r="BP2049" i="1"/>
  <c r="BP2050" i="1"/>
  <c r="BP2051" i="1"/>
  <c r="BP2052" i="1"/>
  <c r="BP2053" i="1"/>
  <c r="BP2054" i="1"/>
  <c r="BP2055" i="1"/>
  <c r="BP2056" i="1"/>
  <c r="BP2057" i="1"/>
  <c r="BP2058" i="1"/>
  <c r="BP2059" i="1"/>
  <c r="BP2060" i="1"/>
  <c r="BP2061" i="1"/>
  <c r="BP2062" i="1"/>
  <c r="BP2063" i="1"/>
  <c r="BP2064" i="1"/>
  <c r="BP2065" i="1"/>
  <c r="BP2066" i="1"/>
  <c r="BP2067" i="1"/>
  <c r="BP2068" i="1"/>
  <c r="BP2069" i="1"/>
  <c r="BP2070" i="1"/>
  <c r="BP2071" i="1"/>
  <c r="BP2072" i="1"/>
  <c r="BP2073" i="1"/>
  <c r="BP2074" i="1"/>
  <c r="BP2075" i="1"/>
  <c r="BP2076" i="1"/>
  <c r="BP2077" i="1"/>
  <c r="BP2078" i="1"/>
  <c r="BP2079" i="1"/>
  <c r="BP2080" i="1"/>
  <c r="BP2081" i="1"/>
  <c r="BP2082" i="1"/>
  <c r="BP2083" i="1"/>
  <c r="BP2084" i="1"/>
  <c r="BP2085" i="1"/>
  <c r="BP2086" i="1"/>
  <c r="BP2087" i="1"/>
  <c r="BP2088" i="1"/>
  <c r="BP2089" i="1"/>
  <c r="BP2090" i="1"/>
  <c r="BP2091" i="1"/>
  <c r="BP2092" i="1"/>
  <c r="BP2093" i="1"/>
  <c r="BP2094" i="1"/>
  <c r="BP2095" i="1"/>
  <c r="BP2096" i="1"/>
  <c r="BP2097" i="1"/>
  <c r="BP2098" i="1"/>
  <c r="BP2099" i="1"/>
  <c r="BP2100" i="1"/>
  <c r="BP2101" i="1"/>
  <c r="BP2102" i="1"/>
  <c r="BP2103" i="1"/>
  <c r="BP2104" i="1"/>
  <c r="BP2105" i="1"/>
  <c r="BP2106" i="1"/>
  <c r="BP2107" i="1"/>
  <c r="BP2108" i="1"/>
  <c r="BP2109" i="1"/>
  <c r="BP2110" i="1"/>
  <c r="BP2111" i="1"/>
  <c r="BP2112" i="1"/>
  <c r="BP2113" i="1"/>
  <c r="BP2114" i="1"/>
  <c r="BP2115" i="1"/>
  <c r="BP2116" i="1"/>
  <c r="BP2117" i="1"/>
  <c r="BP2118" i="1"/>
  <c r="BP2119" i="1"/>
  <c r="BP2120" i="1"/>
  <c r="BP2121" i="1"/>
  <c r="BP2122" i="1"/>
  <c r="BP2123" i="1"/>
  <c r="BP2124" i="1"/>
  <c r="BP2125" i="1"/>
  <c r="BP2126" i="1"/>
  <c r="BP2127" i="1"/>
  <c r="BP2128" i="1"/>
  <c r="BP2129" i="1"/>
  <c r="BP2130" i="1"/>
  <c r="BP2131" i="1"/>
  <c r="BP2132" i="1"/>
  <c r="BP2133" i="1"/>
  <c r="BP2134" i="1"/>
  <c r="BP2135" i="1"/>
  <c r="BP2136" i="1"/>
  <c r="BP2137" i="1"/>
  <c r="BP2138" i="1"/>
  <c r="BP2139" i="1"/>
  <c r="BP2140" i="1"/>
  <c r="BP2141" i="1"/>
  <c r="BP2142" i="1"/>
  <c r="BP2143" i="1"/>
  <c r="BP2144" i="1"/>
  <c r="BP2145" i="1"/>
  <c r="BP2146" i="1"/>
  <c r="BP2147" i="1"/>
  <c r="BP2148" i="1"/>
  <c r="BP2149" i="1"/>
  <c r="BP2150" i="1"/>
  <c r="BP2151" i="1"/>
  <c r="BP2152" i="1"/>
  <c r="BP2153" i="1"/>
  <c r="BP2154" i="1"/>
  <c r="BP2155" i="1"/>
  <c r="BP2156" i="1"/>
  <c r="BP2157" i="1"/>
  <c r="BP2158" i="1"/>
  <c r="BP2159" i="1"/>
  <c r="BP2160" i="1"/>
  <c r="BP2161" i="1"/>
  <c r="BP2162" i="1"/>
  <c r="BP2163" i="1"/>
  <c r="BP2164" i="1"/>
  <c r="BP2165" i="1"/>
  <c r="BP2166" i="1"/>
  <c r="BP2167" i="1"/>
  <c r="BP2168" i="1"/>
  <c r="BP2169" i="1"/>
  <c r="BP2170" i="1"/>
  <c r="BP2171" i="1"/>
  <c r="BP2172" i="1"/>
  <c r="BP2173" i="1"/>
  <c r="BP2174" i="1"/>
  <c r="BP2175" i="1"/>
  <c r="BP2176" i="1"/>
  <c r="BP2177" i="1"/>
  <c r="BP2178" i="1"/>
  <c r="BP2179" i="1"/>
  <c r="BP2180" i="1"/>
  <c r="BP2181" i="1"/>
  <c r="BP2182" i="1"/>
  <c r="BP2183" i="1"/>
  <c r="BP2184" i="1"/>
  <c r="BP2185" i="1"/>
  <c r="BP2186" i="1"/>
  <c r="BP2187" i="1"/>
  <c r="BP2188" i="1"/>
  <c r="BP2189" i="1"/>
  <c r="BP2190" i="1"/>
  <c r="BP2191" i="1"/>
  <c r="BP2192" i="1"/>
  <c r="BP2193" i="1"/>
  <c r="BP2194" i="1"/>
  <c r="BP2195" i="1"/>
  <c r="BP2196" i="1"/>
  <c r="BP2197" i="1"/>
  <c r="BP2198" i="1"/>
  <c r="BP2199" i="1"/>
  <c r="BP2200" i="1"/>
  <c r="BP2201" i="1"/>
  <c r="BP2202" i="1"/>
  <c r="BP2203" i="1"/>
  <c r="BP2204" i="1"/>
  <c r="BP2205" i="1"/>
  <c r="BP2206" i="1"/>
  <c r="BP2207" i="1"/>
  <c r="BP2208" i="1"/>
  <c r="BP2209" i="1"/>
  <c r="BP2210" i="1"/>
  <c r="BP2211" i="1"/>
  <c r="BP2212" i="1"/>
  <c r="BP2213" i="1"/>
  <c r="BP2214" i="1"/>
  <c r="BP2215" i="1"/>
  <c r="BP2216" i="1"/>
  <c r="BP2217" i="1"/>
  <c r="BP2218" i="1"/>
  <c r="BP2219" i="1"/>
  <c r="BP2220" i="1"/>
  <c r="BP2221" i="1"/>
  <c r="BP2222" i="1"/>
  <c r="BP2223" i="1"/>
  <c r="BP2224" i="1"/>
  <c r="BP2225" i="1"/>
  <c r="BP2226" i="1"/>
  <c r="BP2227" i="1"/>
  <c r="BP2228" i="1"/>
  <c r="BP2229" i="1"/>
  <c r="BP2230" i="1"/>
  <c r="BP2231" i="1"/>
  <c r="BP2232" i="1"/>
  <c r="BP2233" i="1"/>
  <c r="BP2234" i="1"/>
  <c r="BP2235" i="1"/>
  <c r="BP2236" i="1"/>
  <c r="BP2237" i="1"/>
  <c r="BP2238" i="1"/>
  <c r="BP2239" i="1"/>
  <c r="BP2240" i="1"/>
  <c r="BP2241" i="1"/>
  <c r="BP2242" i="1"/>
  <c r="BP2243" i="1"/>
  <c r="BP2244" i="1"/>
  <c r="BP2245" i="1"/>
  <c r="BP2246" i="1"/>
  <c r="BP2247" i="1"/>
  <c r="BP2248" i="1"/>
  <c r="BP2249" i="1"/>
  <c r="BP2250" i="1"/>
  <c r="BP2251" i="1"/>
  <c r="BP2252" i="1"/>
  <c r="BP2253" i="1"/>
  <c r="BP2254" i="1"/>
  <c r="BP2255" i="1"/>
  <c r="BP2256" i="1"/>
  <c r="BP2257" i="1"/>
  <c r="BP2258" i="1"/>
  <c r="BP2259" i="1"/>
  <c r="BP2260" i="1"/>
  <c r="BP2261" i="1"/>
  <c r="BP2262" i="1"/>
  <c r="BP2263" i="1"/>
  <c r="BP4" i="1"/>
  <c r="BA3" i="1"/>
  <c r="BA4" i="1"/>
  <c r="BA5" i="1"/>
  <c r="BA6" i="1"/>
  <c r="BA2" i="1"/>
  <c r="AT4" i="1"/>
  <c r="AT3" i="1"/>
  <c r="AT2" i="1"/>
  <c r="AQ7" i="1"/>
  <c r="AQ8" i="1"/>
  <c r="AQ9" i="1"/>
  <c r="AQ10" i="1"/>
  <c r="AQ11" i="1"/>
  <c r="AQ12" i="1"/>
  <c r="AQ13" i="1"/>
  <c r="AQ14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68" i="1"/>
  <c r="AQ69" i="1"/>
  <c r="AQ70" i="1"/>
  <c r="AQ71" i="1"/>
  <c r="AQ72" i="1"/>
  <c r="AQ73" i="1"/>
  <c r="AQ74" i="1"/>
  <c r="AQ75" i="1"/>
  <c r="AQ76" i="1"/>
  <c r="AQ77" i="1"/>
  <c r="AQ78" i="1"/>
  <c r="AQ79" i="1"/>
  <c r="AQ80" i="1"/>
  <c r="AQ81" i="1"/>
  <c r="AQ82" i="1"/>
  <c r="AQ83" i="1"/>
  <c r="AQ84" i="1"/>
  <c r="AQ85" i="1"/>
  <c r="AQ86" i="1"/>
  <c r="AQ87" i="1"/>
  <c r="AQ88" i="1"/>
  <c r="AQ89" i="1"/>
  <c r="AQ90" i="1"/>
  <c r="AQ91" i="1"/>
  <c r="AQ92" i="1"/>
  <c r="AQ93" i="1"/>
  <c r="AQ94" i="1"/>
  <c r="AQ95" i="1"/>
  <c r="AQ96" i="1"/>
  <c r="AQ97" i="1"/>
  <c r="AQ98" i="1"/>
  <c r="AQ99" i="1"/>
  <c r="AQ100" i="1"/>
  <c r="AQ101" i="1"/>
  <c r="AQ102" i="1"/>
  <c r="AQ103" i="1"/>
  <c r="AQ104" i="1"/>
  <c r="AQ105" i="1"/>
  <c r="AQ106" i="1"/>
  <c r="AQ107" i="1"/>
  <c r="AQ108" i="1"/>
  <c r="AQ109" i="1"/>
  <c r="AQ110" i="1"/>
  <c r="AQ111" i="1"/>
  <c r="AQ112" i="1"/>
  <c r="AQ113" i="1"/>
  <c r="AQ114" i="1"/>
  <c r="AQ115" i="1"/>
  <c r="AQ116" i="1"/>
  <c r="AQ117" i="1"/>
  <c r="AQ118" i="1"/>
  <c r="AQ119" i="1"/>
  <c r="AQ120" i="1"/>
  <c r="AQ121" i="1"/>
  <c r="AQ122" i="1"/>
  <c r="AQ123" i="1"/>
  <c r="AQ124" i="1"/>
  <c r="AQ125" i="1"/>
  <c r="AQ126" i="1"/>
  <c r="AQ127" i="1"/>
  <c r="AQ128" i="1"/>
  <c r="AQ129" i="1"/>
  <c r="AQ130" i="1"/>
  <c r="AQ131" i="1"/>
  <c r="AQ132" i="1"/>
  <c r="AQ133" i="1"/>
  <c r="AQ134" i="1"/>
  <c r="AQ135" i="1"/>
  <c r="AQ136" i="1"/>
  <c r="AQ137" i="1"/>
  <c r="AQ138" i="1"/>
  <c r="AQ139" i="1"/>
  <c r="AQ140" i="1"/>
  <c r="AQ141" i="1"/>
  <c r="AQ142" i="1"/>
  <c r="AQ143" i="1"/>
  <c r="AQ144" i="1"/>
  <c r="AQ145" i="1"/>
  <c r="AQ146" i="1"/>
  <c r="AQ147" i="1"/>
  <c r="AQ148" i="1"/>
  <c r="AQ149" i="1"/>
  <c r="AQ150" i="1"/>
  <c r="AQ151" i="1"/>
  <c r="AQ152" i="1"/>
  <c r="AQ153" i="1"/>
  <c r="AQ154" i="1"/>
  <c r="AQ155" i="1"/>
  <c r="AQ156" i="1"/>
  <c r="AQ157" i="1"/>
  <c r="AQ158" i="1"/>
  <c r="AQ159" i="1"/>
  <c r="AQ160" i="1"/>
  <c r="AQ161" i="1"/>
  <c r="AQ162" i="1"/>
  <c r="AQ163" i="1"/>
  <c r="AQ164" i="1"/>
  <c r="AQ165" i="1"/>
  <c r="AQ166" i="1"/>
  <c r="AQ167" i="1"/>
  <c r="AQ168" i="1"/>
  <c r="AQ169" i="1"/>
  <c r="AQ170" i="1"/>
  <c r="AQ171" i="1"/>
  <c r="AQ172" i="1"/>
  <c r="AQ173" i="1"/>
  <c r="AQ174" i="1"/>
  <c r="AQ175" i="1"/>
  <c r="AQ176" i="1"/>
  <c r="AQ177" i="1"/>
  <c r="AQ178" i="1"/>
  <c r="AQ179" i="1"/>
  <c r="AQ180" i="1"/>
  <c r="AQ181" i="1"/>
  <c r="AQ182" i="1"/>
  <c r="AQ183" i="1"/>
  <c r="AQ184" i="1"/>
  <c r="AQ185" i="1"/>
  <c r="AQ186" i="1"/>
  <c r="AQ187" i="1"/>
  <c r="AQ188" i="1"/>
  <c r="AQ189" i="1"/>
  <c r="AQ190" i="1"/>
  <c r="AQ191" i="1"/>
  <c r="AQ192" i="1"/>
  <c r="AQ193" i="1"/>
  <c r="AQ194" i="1"/>
  <c r="AQ195" i="1"/>
  <c r="AQ196" i="1"/>
  <c r="AQ197" i="1"/>
  <c r="AQ198" i="1"/>
  <c r="AQ199" i="1"/>
  <c r="AQ200" i="1"/>
  <c r="AQ201" i="1"/>
  <c r="AQ202" i="1"/>
  <c r="AQ203" i="1"/>
  <c r="AQ204" i="1"/>
  <c r="AQ205" i="1"/>
  <c r="AQ206" i="1"/>
  <c r="AQ207" i="1"/>
  <c r="AQ208" i="1"/>
  <c r="AQ209" i="1"/>
  <c r="AQ210" i="1"/>
  <c r="AQ211" i="1"/>
  <c r="AQ212" i="1"/>
  <c r="AQ213" i="1"/>
  <c r="AQ214" i="1"/>
  <c r="AQ215" i="1"/>
  <c r="AQ216" i="1"/>
  <c r="AQ217" i="1"/>
  <c r="AQ218" i="1"/>
  <c r="AQ219" i="1"/>
  <c r="AQ220" i="1"/>
  <c r="AQ221" i="1"/>
  <c r="AQ222" i="1"/>
  <c r="AQ223" i="1"/>
  <c r="AQ224" i="1"/>
  <c r="AQ225" i="1"/>
  <c r="AQ226" i="1"/>
  <c r="AQ227" i="1"/>
  <c r="AQ228" i="1"/>
  <c r="AQ229" i="1"/>
  <c r="AQ230" i="1"/>
  <c r="AQ231" i="1"/>
  <c r="AQ232" i="1"/>
  <c r="AQ233" i="1"/>
  <c r="AQ234" i="1"/>
  <c r="AQ235" i="1"/>
  <c r="AQ236" i="1"/>
  <c r="AQ237" i="1"/>
  <c r="AQ238" i="1"/>
  <c r="AQ239" i="1"/>
  <c r="AQ240" i="1"/>
  <c r="AQ241" i="1"/>
  <c r="AQ242" i="1"/>
  <c r="AQ243" i="1"/>
  <c r="AQ244" i="1"/>
  <c r="AQ245" i="1"/>
  <c r="AQ246" i="1"/>
  <c r="AQ247" i="1"/>
  <c r="AQ248" i="1"/>
  <c r="AQ249" i="1"/>
  <c r="AQ250" i="1"/>
  <c r="AQ251" i="1"/>
  <c r="AQ252" i="1"/>
  <c r="AQ253" i="1"/>
  <c r="AQ254" i="1"/>
  <c r="AQ255" i="1"/>
  <c r="AQ256" i="1"/>
  <c r="AQ257" i="1"/>
  <c r="AQ258" i="1"/>
  <c r="AQ259" i="1"/>
  <c r="AQ260" i="1"/>
  <c r="AQ261" i="1"/>
  <c r="AQ262" i="1"/>
  <c r="AQ263" i="1"/>
  <c r="AQ264" i="1"/>
  <c r="AQ265" i="1"/>
  <c r="AQ266" i="1"/>
  <c r="AQ267" i="1"/>
  <c r="AQ268" i="1"/>
  <c r="AQ269" i="1"/>
  <c r="AQ270" i="1"/>
  <c r="AQ271" i="1"/>
  <c r="AQ272" i="1"/>
  <c r="AQ273" i="1"/>
  <c r="AQ274" i="1"/>
  <c r="AQ275" i="1"/>
  <c r="AQ276" i="1"/>
  <c r="AQ277" i="1"/>
  <c r="AQ278" i="1"/>
  <c r="AQ279" i="1"/>
  <c r="AQ280" i="1"/>
  <c r="AQ281" i="1"/>
  <c r="AQ282" i="1"/>
  <c r="AQ283" i="1"/>
  <c r="AQ284" i="1"/>
  <c r="AQ285" i="1"/>
  <c r="AQ286" i="1"/>
  <c r="AQ287" i="1"/>
  <c r="AQ288" i="1"/>
  <c r="AQ289" i="1"/>
  <c r="AQ290" i="1"/>
  <c r="AQ291" i="1"/>
  <c r="AQ292" i="1"/>
  <c r="AQ293" i="1"/>
  <c r="AQ294" i="1"/>
  <c r="AQ295" i="1"/>
  <c r="AQ296" i="1"/>
  <c r="AQ297" i="1"/>
  <c r="AQ298" i="1"/>
  <c r="AQ299" i="1"/>
  <c r="AQ300" i="1"/>
  <c r="AQ301" i="1"/>
  <c r="AQ302" i="1"/>
  <c r="AQ303" i="1"/>
  <c r="AQ304" i="1"/>
  <c r="AQ305" i="1"/>
  <c r="AQ306" i="1"/>
  <c r="AQ307" i="1"/>
  <c r="AQ308" i="1"/>
  <c r="AQ309" i="1"/>
  <c r="AQ310" i="1"/>
  <c r="AQ311" i="1"/>
  <c r="AQ312" i="1"/>
  <c r="AQ313" i="1"/>
  <c r="AQ314" i="1"/>
  <c r="AQ315" i="1"/>
  <c r="AQ316" i="1"/>
  <c r="AQ317" i="1"/>
  <c r="AQ318" i="1"/>
  <c r="AQ319" i="1"/>
  <c r="AQ320" i="1"/>
  <c r="AQ321" i="1"/>
  <c r="AQ322" i="1"/>
  <c r="AQ323" i="1"/>
  <c r="AQ324" i="1"/>
  <c r="AQ325" i="1"/>
  <c r="AQ326" i="1"/>
  <c r="AQ327" i="1"/>
  <c r="AQ328" i="1"/>
  <c r="AQ329" i="1"/>
  <c r="AQ330" i="1"/>
  <c r="AQ331" i="1"/>
  <c r="AQ332" i="1"/>
  <c r="AQ333" i="1"/>
  <c r="AQ334" i="1"/>
  <c r="AQ335" i="1"/>
  <c r="AQ336" i="1"/>
  <c r="AQ337" i="1"/>
  <c r="AQ338" i="1"/>
  <c r="AQ339" i="1"/>
  <c r="AQ340" i="1"/>
  <c r="AQ341" i="1"/>
  <c r="AQ342" i="1"/>
  <c r="AQ343" i="1"/>
  <c r="AQ344" i="1"/>
  <c r="AQ345" i="1"/>
  <c r="AQ346" i="1"/>
  <c r="AQ347" i="1"/>
  <c r="AQ348" i="1"/>
  <c r="AQ349" i="1"/>
  <c r="AQ350" i="1"/>
  <c r="AQ351" i="1"/>
  <c r="AQ352" i="1"/>
  <c r="AQ353" i="1"/>
  <c r="AQ354" i="1"/>
  <c r="AQ355" i="1"/>
  <c r="AQ356" i="1"/>
  <c r="AQ357" i="1"/>
  <c r="AQ358" i="1"/>
  <c r="AQ359" i="1"/>
  <c r="AQ360" i="1"/>
  <c r="AQ361" i="1"/>
  <c r="AQ362" i="1"/>
  <c r="AQ363" i="1"/>
  <c r="AQ364" i="1"/>
  <c r="AQ365" i="1"/>
  <c r="AQ366" i="1"/>
  <c r="AQ367" i="1"/>
  <c r="AQ368" i="1"/>
  <c r="AQ369" i="1"/>
  <c r="AQ370" i="1"/>
  <c r="AQ371" i="1"/>
  <c r="AQ372" i="1"/>
  <c r="AQ373" i="1"/>
  <c r="AQ374" i="1"/>
  <c r="AQ375" i="1"/>
  <c r="AQ376" i="1"/>
  <c r="AQ377" i="1"/>
  <c r="AQ378" i="1"/>
  <c r="AQ379" i="1"/>
  <c r="AQ380" i="1"/>
  <c r="AQ381" i="1"/>
  <c r="AQ382" i="1"/>
  <c r="AQ383" i="1"/>
  <c r="AQ384" i="1"/>
  <c r="AQ385" i="1"/>
  <c r="AQ386" i="1"/>
  <c r="AQ387" i="1"/>
  <c r="AQ388" i="1"/>
  <c r="AQ389" i="1"/>
  <c r="AQ390" i="1"/>
  <c r="AQ391" i="1"/>
  <c r="AQ392" i="1"/>
  <c r="AQ393" i="1"/>
  <c r="AQ394" i="1"/>
  <c r="AQ395" i="1"/>
  <c r="AQ396" i="1"/>
  <c r="AQ397" i="1"/>
  <c r="AQ398" i="1"/>
  <c r="AQ399" i="1"/>
  <c r="AQ400" i="1"/>
  <c r="AQ401" i="1"/>
  <c r="AQ402" i="1"/>
  <c r="AQ403" i="1"/>
  <c r="AQ404" i="1"/>
  <c r="AQ405" i="1"/>
  <c r="AQ406" i="1"/>
  <c r="AQ407" i="1"/>
  <c r="AQ408" i="1"/>
  <c r="AQ409" i="1"/>
  <c r="AQ410" i="1"/>
  <c r="AQ411" i="1"/>
  <c r="AQ412" i="1"/>
  <c r="AQ413" i="1"/>
  <c r="AQ414" i="1"/>
  <c r="AQ415" i="1"/>
  <c r="AQ416" i="1"/>
  <c r="AQ417" i="1"/>
  <c r="AQ418" i="1"/>
  <c r="AQ419" i="1"/>
  <c r="AQ420" i="1"/>
  <c r="AQ421" i="1"/>
  <c r="AQ422" i="1"/>
  <c r="AQ423" i="1"/>
  <c r="AQ424" i="1"/>
  <c r="AQ425" i="1"/>
  <c r="AQ426" i="1"/>
  <c r="AQ427" i="1"/>
  <c r="AQ428" i="1"/>
  <c r="AQ429" i="1"/>
  <c r="AQ430" i="1"/>
  <c r="AQ431" i="1"/>
  <c r="AQ432" i="1"/>
  <c r="AQ433" i="1"/>
  <c r="AQ434" i="1"/>
  <c r="AQ435" i="1"/>
  <c r="AQ436" i="1"/>
  <c r="AQ437" i="1"/>
  <c r="AQ438" i="1"/>
  <c r="AQ439" i="1"/>
  <c r="AQ440" i="1"/>
  <c r="AQ441" i="1"/>
  <c r="AQ442" i="1"/>
  <c r="AQ443" i="1"/>
  <c r="AQ444" i="1"/>
  <c r="AQ445" i="1"/>
  <c r="AQ446" i="1"/>
  <c r="AQ447" i="1"/>
  <c r="AQ448" i="1"/>
  <c r="AQ449" i="1"/>
  <c r="AQ450" i="1"/>
  <c r="AQ451" i="1"/>
  <c r="AQ452" i="1"/>
  <c r="AQ453" i="1"/>
  <c r="AQ454" i="1"/>
  <c r="AQ455" i="1"/>
  <c r="AQ456" i="1"/>
  <c r="AQ457" i="1"/>
  <c r="AQ458" i="1"/>
  <c r="AQ459" i="1"/>
  <c r="AQ460" i="1"/>
  <c r="AQ461" i="1"/>
  <c r="AQ462" i="1"/>
  <c r="AQ463" i="1"/>
  <c r="AQ464" i="1"/>
  <c r="AQ465" i="1"/>
  <c r="AQ466" i="1"/>
  <c r="AQ467" i="1"/>
  <c r="AQ468" i="1"/>
  <c r="AQ469" i="1"/>
  <c r="AQ470" i="1"/>
  <c r="AQ471" i="1"/>
  <c r="AQ472" i="1"/>
  <c r="AQ473" i="1"/>
  <c r="AQ474" i="1"/>
  <c r="AQ475" i="1"/>
  <c r="AQ476" i="1"/>
  <c r="AQ477" i="1"/>
  <c r="AQ478" i="1"/>
  <c r="AQ479" i="1"/>
  <c r="AQ480" i="1"/>
  <c r="AQ481" i="1"/>
  <c r="AQ482" i="1"/>
  <c r="AQ483" i="1"/>
  <c r="AQ484" i="1"/>
  <c r="AQ485" i="1"/>
  <c r="AQ486" i="1"/>
  <c r="AQ487" i="1"/>
  <c r="AQ488" i="1"/>
  <c r="AQ489" i="1"/>
  <c r="AQ490" i="1"/>
  <c r="AQ491" i="1"/>
  <c r="AQ492" i="1"/>
  <c r="AQ493" i="1"/>
  <c r="AQ494" i="1"/>
  <c r="AQ495" i="1"/>
  <c r="AQ496" i="1"/>
  <c r="AQ497" i="1"/>
  <c r="AQ498" i="1"/>
  <c r="AQ499" i="1"/>
  <c r="AQ500" i="1"/>
  <c r="AQ501" i="1"/>
  <c r="AQ502" i="1"/>
  <c r="AQ503" i="1"/>
  <c r="AQ504" i="1"/>
  <c r="AQ505" i="1"/>
  <c r="AQ506" i="1"/>
  <c r="AQ507" i="1"/>
  <c r="AQ508" i="1"/>
  <c r="AQ509" i="1"/>
  <c r="AQ510" i="1"/>
  <c r="AQ511" i="1"/>
  <c r="AQ512" i="1"/>
  <c r="AQ513" i="1"/>
  <c r="AQ514" i="1"/>
  <c r="AQ515" i="1"/>
  <c r="AQ516" i="1"/>
  <c r="AQ517" i="1"/>
  <c r="AQ518" i="1"/>
  <c r="AQ519" i="1"/>
  <c r="AQ520" i="1"/>
  <c r="AQ521" i="1"/>
  <c r="AQ522" i="1"/>
  <c r="AQ523" i="1"/>
  <c r="AQ524" i="1"/>
  <c r="AQ525" i="1"/>
  <c r="AQ526" i="1"/>
  <c r="AQ527" i="1"/>
  <c r="AQ528" i="1"/>
  <c r="AQ529" i="1"/>
  <c r="AQ530" i="1"/>
  <c r="AQ531" i="1"/>
  <c r="AQ532" i="1"/>
  <c r="AQ533" i="1"/>
  <c r="AQ534" i="1"/>
  <c r="AQ535" i="1"/>
  <c r="AQ536" i="1"/>
  <c r="AQ537" i="1"/>
  <c r="AQ538" i="1"/>
  <c r="AQ539" i="1"/>
  <c r="AQ540" i="1"/>
  <c r="AQ541" i="1"/>
  <c r="AQ542" i="1"/>
  <c r="AQ543" i="1"/>
  <c r="AQ544" i="1"/>
  <c r="AQ545" i="1"/>
  <c r="AQ546" i="1"/>
  <c r="AQ547" i="1"/>
  <c r="AQ548" i="1"/>
  <c r="AQ549" i="1"/>
  <c r="AQ550" i="1"/>
  <c r="AQ551" i="1"/>
  <c r="AQ552" i="1"/>
  <c r="AQ553" i="1"/>
  <c r="AQ554" i="1"/>
  <c r="AQ555" i="1"/>
  <c r="AQ556" i="1"/>
  <c r="AQ557" i="1"/>
  <c r="AQ558" i="1"/>
  <c r="AQ559" i="1"/>
  <c r="AQ560" i="1"/>
  <c r="AQ561" i="1"/>
  <c r="AQ562" i="1"/>
  <c r="AQ3" i="1"/>
  <c r="AQ4" i="1"/>
  <c r="AQ5" i="1"/>
  <c r="AQ6" i="1"/>
  <c r="AQ2" i="1"/>
  <c r="AM3" i="1"/>
  <c r="AM4" i="1"/>
  <c r="AM7" i="1"/>
  <c r="AM8" i="1"/>
  <c r="AM9" i="1"/>
  <c r="AM10" i="1"/>
  <c r="AM11" i="1"/>
  <c r="AM12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M25" i="1"/>
  <c r="AM26" i="1"/>
  <c r="AM27" i="1"/>
  <c r="AM28" i="1"/>
  <c r="AM29" i="1"/>
  <c r="AM30" i="1"/>
  <c r="AM31" i="1"/>
  <c r="AM32" i="1"/>
  <c r="AM33" i="1"/>
  <c r="AM34" i="1"/>
  <c r="AM35" i="1"/>
  <c r="AM36" i="1"/>
  <c r="AM37" i="1"/>
  <c r="AM38" i="1"/>
  <c r="AM39" i="1"/>
  <c r="AM40" i="1"/>
  <c r="AM41" i="1"/>
  <c r="AM42" i="1"/>
  <c r="AM43" i="1"/>
  <c r="AM44" i="1"/>
  <c r="AM45" i="1"/>
  <c r="AM46" i="1"/>
  <c r="AM47" i="1"/>
  <c r="AM48" i="1"/>
  <c r="AM49" i="1"/>
  <c r="AM50" i="1"/>
  <c r="AM51" i="1"/>
  <c r="AM52" i="1"/>
  <c r="AM53" i="1"/>
  <c r="AM54" i="1"/>
  <c r="AM55" i="1"/>
  <c r="AM56" i="1"/>
  <c r="AM57" i="1"/>
  <c r="AM58" i="1"/>
  <c r="AM59" i="1"/>
  <c r="AM60" i="1"/>
  <c r="AM61" i="1"/>
  <c r="AM62" i="1"/>
  <c r="AM63" i="1"/>
  <c r="AM64" i="1"/>
  <c r="AM65" i="1"/>
  <c r="AM66" i="1"/>
  <c r="AM67" i="1"/>
  <c r="AM68" i="1"/>
  <c r="AM69" i="1"/>
  <c r="AM70" i="1"/>
  <c r="AM71" i="1"/>
  <c r="AM72" i="1"/>
  <c r="AM73" i="1"/>
  <c r="AM74" i="1"/>
  <c r="AM75" i="1"/>
  <c r="AM76" i="1"/>
  <c r="AM77" i="1"/>
  <c r="AM78" i="1"/>
  <c r="AM79" i="1"/>
  <c r="AM80" i="1"/>
  <c r="AM81" i="1"/>
  <c r="AM82" i="1"/>
  <c r="AM83" i="1"/>
  <c r="AM84" i="1"/>
  <c r="AM85" i="1"/>
  <c r="AM86" i="1"/>
  <c r="AM87" i="1"/>
  <c r="AM88" i="1"/>
  <c r="AM89" i="1"/>
  <c r="AM90" i="1"/>
  <c r="AM91" i="1"/>
  <c r="AM92" i="1"/>
  <c r="AM93" i="1"/>
  <c r="AM94" i="1"/>
  <c r="AM95" i="1"/>
  <c r="AM96" i="1"/>
  <c r="AM97" i="1"/>
  <c r="AM98" i="1"/>
  <c r="AM99" i="1"/>
  <c r="AM100" i="1"/>
  <c r="AM101" i="1"/>
  <c r="AM102" i="1"/>
  <c r="AM103" i="1"/>
  <c r="AM104" i="1"/>
  <c r="AM105" i="1"/>
  <c r="AM106" i="1"/>
  <c r="AM107" i="1"/>
  <c r="AM108" i="1"/>
  <c r="AM109" i="1"/>
  <c r="AM110" i="1"/>
  <c r="AM111" i="1"/>
  <c r="AM112" i="1"/>
  <c r="AM113" i="1"/>
  <c r="AM114" i="1"/>
  <c r="AM115" i="1"/>
  <c r="AM116" i="1"/>
  <c r="AM117" i="1"/>
  <c r="AM118" i="1"/>
  <c r="AM119" i="1"/>
  <c r="AM120" i="1"/>
  <c r="AM121" i="1"/>
  <c r="AM122" i="1"/>
  <c r="AM123" i="1"/>
  <c r="AM124" i="1"/>
  <c r="AM125" i="1"/>
  <c r="AM126" i="1"/>
  <c r="AM127" i="1"/>
  <c r="AM128" i="1"/>
  <c r="AM129" i="1"/>
  <c r="AM130" i="1"/>
  <c r="AM131" i="1"/>
  <c r="AM132" i="1"/>
  <c r="AM133" i="1"/>
  <c r="AM134" i="1"/>
  <c r="AM135" i="1"/>
  <c r="AM136" i="1"/>
  <c r="AM137" i="1"/>
  <c r="AM138" i="1"/>
  <c r="AM139" i="1"/>
  <c r="AM140" i="1"/>
  <c r="AM141" i="1"/>
  <c r="AM142" i="1"/>
  <c r="AM143" i="1"/>
  <c r="AM144" i="1"/>
  <c r="AM145" i="1"/>
  <c r="AM146" i="1"/>
  <c r="AM147" i="1"/>
  <c r="AM148" i="1"/>
  <c r="AM149" i="1"/>
  <c r="AM150" i="1"/>
  <c r="AM151" i="1"/>
  <c r="AM152" i="1"/>
  <c r="AM153" i="1"/>
  <c r="AM154" i="1"/>
  <c r="AM155" i="1"/>
  <c r="AM156" i="1"/>
  <c r="AM157" i="1"/>
  <c r="AM158" i="1"/>
  <c r="AM159" i="1"/>
  <c r="AM160" i="1"/>
  <c r="AM161" i="1"/>
  <c r="AM162" i="1"/>
  <c r="AM163" i="1"/>
  <c r="AM164" i="1"/>
  <c r="AM165" i="1"/>
  <c r="AM166" i="1"/>
  <c r="AM167" i="1"/>
  <c r="AM168" i="1"/>
  <c r="AM169" i="1"/>
  <c r="AM170" i="1"/>
  <c r="AM171" i="1"/>
  <c r="AM172" i="1"/>
  <c r="AM173" i="1"/>
  <c r="AM174" i="1"/>
  <c r="AM175" i="1"/>
  <c r="AM176" i="1"/>
  <c r="AM177" i="1"/>
  <c r="AM178" i="1"/>
  <c r="AM179" i="1"/>
  <c r="AM180" i="1"/>
  <c r="AM181" i="1"/>
  <c r="AM182" i="1"/>
  <c r="AM183" i="1"/>
  <c r="AM184" i="1"/>
  <c r="AM185" i="1"/>
  <c r="AM186" i="1"/>
  <c r="AM187" i="1"/>
  <c r="AM188" i="1"/>
  <c r="AM189" i="1"/>
  <c r="AM190" i="1"/>
  <c r="AM191" i="1"/>
  <c r="AM192" i="1"/>
  <c r="AM193" i="1"/>
  <c r="AM194" i="1"/>
  <c r="AM195" i="1"/>
  <c r="AM196" i="1"/>
  <c r="AM197" i="1"/>
  <c r="AM198" i="1"/>
  <c r="AM199" i="1"/>
  <c r="AM200" i="1"/>
  <c r="AM201" i="1"/>
  <c r="AM202" i="1"/>
  <c r="AM203" i="1"/>
  <c r="AM204" i="1"/>
  <c r="AM205" i="1"/>
  <c r="AM206" i="1"/>
  <c r="AM207" i="1"/>
  <c r="AM208" i="1"/>
  <c r="AM209" i="1"/>
  <c r="AM210" i="1"/>
  <c r="AM211" i="1"/>
  <c r="AM212" i="1"/>
  <c r="AM213" i="1"/>
  <c r="AM214" i="1"/>
  <c r="AM215" i="1"/>
  <c r="AM216" i="1"/>
  <c r="AM217" i="1"/>
  <c r="AM218" i="1"/>
  <c r="AM219" i="1"/>
  <c r="AM220" i="1"/>
  <c r="AM221" i="1"/>
  <c r="AM222" i="1"/>
  <c r="AM223" i="1"/>
  <c r="AM224" i="1"/>
  <c r="AM225" i="1"/>
  <c r="AM226" i="1"/>
  <c r="AM227" i="1"/>
  <c r="AM228" i="1"/>
  <c r="AM229" i="1"/>
  <c r="AM230" i="1"/>
  <c r="AM231" i="1"/>
  <c r="AM232" i="1"/>
  <c r="AM233" i="1"/>
  <c r="AM234" i="1"/>
  <c r="AM235" i="1"/>
  <c r="AM236" i="1"/>
  <c r="AM237" i="1"/>
  <c r="AM238" i="1"/>
  <c r="AM239" i="1"/>
  <c r="AM240" i="1"/>
  <c r="AM241" i="1"/>
  <c r="AM242" i="1"/>
  <c r="AM243" i="1"/>
  <c r="AM244" i="1"/>
  <c r="AM245" i="1"/>
  <c r="AM246" i="1"/>
  <c r="AM247" i="1"/>
  <c r="AM248" i="1"/>
  <c r="AM249" i="1"/>
  <c r="AM250" i="1"/>
  <c r="AM251" i="1"/>
  <c r="AM252" i="1"/>
  <c r="AM253" i="1"/>
  <c r="AM254" i="1"/>
  <c r="AM255" i="1"/>
  <c r="AM256" i="1"/>
  <c r="AM257" i="1"/>
  <c r="AM258" i="1"/>
  <c r="AM259" i="1"/>
  <c r="AM260" i="1"/>
  <c r="AM261" i="1"/>
  <c r="AM262" i="1"/>
  <c r="AM263" i="1"/>
  <c r="AM264" i="1"/>
  <c r="AM265" i="1"/>
  <c r="AM266" i="1"/>
  <c r="AM267" i="1"/>
  <c r="AM268" i="1"/>
  <c r="AM269" i="1"/>
  <c r="AM270" i="1"/>
  <c r="AM271" i="1"/>
  <c r="AM272" i="1"/>
  <c r="AM273" i="1"/>
  <c r="AM274" i="1"/>
  <c r="AM275" i="1"/>
  <c r="AM276" i="1"/>
  <c r="AM277" i="1"/>
  <c r="AM278" i="1"/>
  <c r="AM279" i="1"/>
  <c r="AM280" i="1"/>
  <c r="AM281" i="1"/>
  <c r="AM282" i="1"/>
  <c r="AM283" i="1"/>
  <c r="AM284" i="1"/>
  <c r="AM285" i="1"/>
  <c r="AM286" i="1"/>
  <c r="AM287" i="1"/>
  <c r="AM288" i="1"/>
  <c r="AM289" i="1"/>
  <c r="AM290" i="1"/>
  <c r="AM291" i="1"/>
  <c r="AM292" i="1"/>
  <c r="AM293" i="1"/>
  <c r="AM294" i="1"/>
  <c r="AM295" i="1"/>
  <c r="AM296" i="1"/>
  <c r="AM297" i="1"/>
  <c r="AM298" i="1"/>
  <c r="AM299" i="1"/>
  <c r="AM300" i="1"/>
  <c r="AM301" i="1"/>
  <c r="AM302" i="1"/>
  <c r="AM303" i="1"/>
  <c r="AM304" i="1"/>
  <c r="AM305" i="1"/>
  <c r="AM306" i="1"/>
  <c r="AM307" i="1"/>
  <c r="AM308" i="1"/>
  <c r="AM309" i="1"/>
  <c r="AM310" i="1"/>
  <c r="AM311" i="1"/>
  <c r="AM312" i="1"/>
  <c r="AM313" i="1"/>
  <c r="AM314" i="1"/>
  <c r="AM315" i="1"/>
  <c r="AM316" i="1"/>
  <c r="AM317" i="1"/>
  <c r="AM318" i="1"/>
  <c r="AM319" i="1"/>
  <c r="AM320" i="1"/>
  <c r="AM321" i="1"/>
  <c r="AM322" i="1"/>
  <c r="AM323" i="1"/>
  <c r="AM324" i="1"/>
  <c r="AM325" i="1"/>
  <c r="AM326" i="1"/>
  <c r="AM327" i="1"/>
  <c r="AM328" i="1"/>
  <c r="AM329" i="1"/>
  <c r="AM330" i="1"/>
  <c r="AM331" i="1"/>
  <c r="AM332" i="1"/>
  <c r="AM333" i="1"/>
  <c r="AM334" i="1"/>
  <c r="AM335" i="1"/>
  <c r="AM336" i="1"/>
  <c r="AM337" i="1"/>
  <c r="AM338" i="1"/>
  <c r="AM339" i="1"/>
  <c r="AM340" i="1"/>
  <c r="AM341" i="1"/>
  <c r="AM342" i="1"/>
  <c r="AM343" i="1"/>
  <c r="AM344" i="1"/>
  <c r="AM345" i="1"/>
  <c r="AM346" i="1"/>
  <c r="AM347" i="1"/>
  <c r="AM348" i="1"/>
  <c r="AM349" i="1"/>
  <c r="AM350" i="1"/>
  <c r="AM351" i="1"/>
  <c r="AM352" i="1"/>
  <c r="AM353" i="1"/>
  <c r="AM354" i="1"/>
  <c r="AM355" i="1"/>
  <c r="AM356" i="1"/>
  <c r="AM357" i="1"/>
  <c r="AM358" i="1"/>
  <c r="AM359" i="1"/>
  <c r="AM360" i="1"/>
  <c r="AM361" i="1"/>
  <c r="AM362" i="1"/>
  <c r="AM363" i="1"/>
  <c r="AM364" i="1"/>
  <c r="AM365" i="1"/>
  <c r="AM366" i="1"/>
  <c r="AM367" i="1"/>
  <c r="AM368" i="1"/>
  <c r="AM369" i="1"/>
  <c r="AM370" i="1"/>
  <c r="AM371" i="1"/>
  <c r="AM372" i="1"/>
  <c r="AM373" i="1"/>
  <c r="AM374" i="1"/>
  <c r="AM375" i="1"/>
  <c r="AM376" i="1"/>
  <c r="AM377" i="1"/>
  <c r="AM378" i="1"/>
  <c r="AM379" i="1"/>
  <c r="AM380" i="1"/>
  <c r="AM381" i="1"/>
  <c r="AM382" i="1"/>
  <c r="AM383" i="1"/>
  <c r="AM384" i="1"/>
  <c r="AM385" i="1"/>
  <c r="AM386" i="1"/>
  <c r="AM387" i="1"/>
  <c r="AM388" i="1"/>
  <c r="AM389" i="1"/>
  <c r="AM390" i="1"/>
  <c r="AM391" i="1"/>
  <c r="AM392" i="1"/>
  <c r="AM393" i="1"/>
  <c r="AM394" i="1"/>
  <c r="AM395" i="1"/>
  <c r="AM396" i="1"/>
  <c r="AM397" i="1"/>
  <c r="AM398" i="1"/>
  <c r="AM399" i="1"/>
  <c r="AM400" i="1"/>
  <c r="AM401" i="1"/>
  <c r="AM402" i="1"/>
  <c r="AM403" i="1"/>
  <c r="AM404" i="1"/>
  <c r="AM405" i="1"/>
  <c r="AM406" i="1"/>
  <c r="AM407" i="1"/>
  <c r="AM408" i="1"/>
  <c r="AM409" i="1"/>
  <c r="AM410" i="1"/>
  <c r="AM411" i="1"/>
  <c r="AM412" i="1"/>
  <c r="AM413" i="1"/>
  <c r="AM414" i="1"/>
  <c r="AM415" i="1"/>
  <c r="AM416" i="1"/>
  <c r="AM417" i="1"/>
  <c r="AM418" i="1"/>
  <c r="AM419" i="1"/>
  <c r="AM420" i="1"/>
  <c r="AM421" i="1"/>
  <c r="AM422" i="1"/>
  <c r="AM423" i="1"/>
  <c r="AM424" i="1"/>
  <c r="AM425" i="1"/>
  <c r="AM426" i="1"/>
  <c r="AM427" i="1"/>
  <c r="AM428" i="1"/>
  <c r="AM429" i="1"/>
  <c r="AM430" i="1"/>
  <c r="AM431" i="1"/>
  <c r="AM432" i="1"/>
  <c r="AM433" i="1"/>
  <c r="AM434" i="1"/>
  <c r="AM435" i="1"/>
  <c r="AM436" i="1"/>
  <c r="AM437" i="1"/>
  <c r="AM438" i="1"/>
  <c r="AM439" i="1"/>
  <c r="AM440" i="1"/>
  <c r="AM441" i="1"/>
  <c r="AM442" i="1"/>
  <c r="AM443" i="1"/>
  <c r="AM444" i="1"/>
  <c r="AM445" i="1"/>
  <c r="AM446" i="1"/>
  <c r="AM447" i="1"/>
  <c r="AM448" i="1"/>
  <c r="AM449" i="1"/>
  <c r="AM450" i="1"/>
  <c r="AM451" i="1"/>
  <c r="AM452" i="1"/>
  <c r="AM453" i="1"/>
  <c r="AM454" i="1"/>
  <c r="AM455" i="1"/>
  <c r="AM456" i="1"/>
  <c r="AM457" i="1"/>
  <c r="AM458" i="1"/>
  <c r="AM459" i="1"/>
  <c r="AM460" i="1"/>
  <c r="AM461" i="1"/>
  <c r="AM462" i="1"/>
  <c r="AM463" i="1"/>
  <c r="AM464" i="1"/>
  <c r="AM465" i="1"/>
  <c r="AM466" i="1"/>
  <c r="AM467" i="1"/>
  <c r="AM468" i="1"/>
  <c r="AM469" i="1"/>
  <c r="AM470" i="1"/>
  <c r="AM471" i="1"/>
  <c r="AM472" i="1"/>
  <c r="AM473" i="1"/>
  <c r="AM474" i="1"/>
  <c r="AM475" i="1"/>
  <c r="AM476" i="1"/>
  <c r="AM477" i="1"/>
  <c r="AM478" i="1"/>
  <c r="AM479" i="1"/>
  <c r="AM480" i="1"/>
  <c r="AM481" i="1"/>
  <c r="AM482" i="1"/>
  <c r="AM483" i="1"/>
  <c r="AM484" i="1"/>
  <c r="AM485" i="1"/>
  <c r="AM486" i="1"/>
  <c r="AM487" i="1"/>
  <c r="AM488" i="1"/>
  <c r="AM489" i="1"/>
  <c r="AM490" i="1"/>
  <c r="AM491" i="1"/>
  <c r="AM492" i="1"/>
  <c r="AM493" i="1"/>
  <c r="AM494" i="1"/>
  <c r="AM495" i="1"/>
  <c r="AM496" i="1"/>
  <c r="AM497" i="1"/>
  <c r="AM498" i="1"/>
  <c r="AM499" i="1"/>
  <c r="AM500" i="1"/>
  <c r="AM501" i="1"/>
  <c r="AM502" i="1"/>
  <c r="AM503" i="1"/>
  <c r="AM504" i="1"/>
  <c r="AM505" i="1"/>
  <c r="AM506" i="1"/>
  <c r="AM507" i="1"/>
  <c r="AM508" i="1"/>
  <c r="AM509" i="1"/>
  <c r="AM510" i="1"/>
  <c r="AM511" i="1"/>
  <c r="AM512" i="1"/>
  <c r="AM513" i="1"/>
  <c r="AM514" i="1"/>
  <c r="AM515" i="1"/>
  <c r="AM516" i="1"/>
  <c r="AM517" i="1"/>
  <c r="AM518" i="1"/>
  <c r="AM519" i="1"/>
  <c r="AM520" i="1"/>
  <c r="AM521" i="1"/>
  <c r="AM522" i="1"/>
  <c r="AM523" i="1"/>
  <c r="AM524" i="1"/>
  <c r="AM525" i="1"/>
  <c r="AM526" i="1"/>
  <c r="AM527" i="1"/>
  <c r="AM528" i="1"/>
  <c r="AM529" i="1"/>
  <c r="AM530" i="1"/>
  <c r="AM531" i="1"/>
  <c r="AM532" i="1"/>
  <c r="AM533" i="1"/>
  <c r="AM534" i="1"/>
  <c r="AM535" i="1"/>
  <c r="AM536" i="1"/>
  <c r="AM537" i="1"/>
  <c r="AM538" i="1"/>
  <c r="AM539" i="1"/>
  <c r="AM540" i="1"/>
  <c r="AM541" i="1"/>
  <c r="AM542" i="1"/>
  <c r="AM543" i="1"/>
  <c r="AM544" i="1"/>
  <c r="AM545" i="1"/>
  <c r="AM546" i="1"/>
  <c r="AM547" i="1"/>
  <c r="AM548" i="1"/>
  <c r="AM549" i="1"/>
  <c r="AM550" i="1"/>
  <c r="AM551" i="1"/>
  <c r="AM552" i="1"/>
  <c r="AM553" i="1"/>
  <c r="AM554" i="1"/>
  <c r="AM555" i="1"/>
  <c r="AM556" i="1"/>
  <c r="AM557" i="1"/>
  <c r="AM558" i="1"/>
  <c r="AM559" i="1"/>
  <c r="AM560" i="1"/>
  <c r="AM561" i="1"/>
  <c r="AM562" i="1"/>
  <c r="AM563" i="1"/>
  <c r="AM564" i="1"/>
  <c r="AM565" i="1"/>
  <c r="AM566" i="1"/>
  <c r="AM567" i="1"/>
  <c r="AM568" i="1"/>
  <c r="AM569" i="1"/>
  <c r="AM570" i="1"/>
  <c r="AM571" i="1"/>
  <c r="AM572" i="1"/>
  <c r="AM573" i="1"/>
  <c r="AM574" i="1"/>
  <c r="AM575" i="1"/>
  <c r="AM576" i="1"/>
  <c r="AM577" i="1"/>
  <c r="AM578" i="1"/>
  <c r="AM579" i="1"/>
  <c r="AM580" i="1"/>
  <c r="AM581" i="1"/>
  <c r="AM582" i="1"/>
  <c r="AM583" i="1"/>
  <c r="AM584" i="1"/>
  <c r="AM585" i="1"/>
  <c r="AM586" i="1"/>
  <c r="AM587" i="1"/>
  <c r="AM588" i="1"/>
  <c r="AM589" i="1"/>
  <c r="AM590" i="1"/>
  <c r="AM591" i="1"/>
  <c r="AM592" i="1"/>
  <c r="AM593" i="1"/>
  <c r="AM594" i="1"/>
  <c r="AM595" i="1"/>
  <c r="AM596" i="1"/>
  <c r="AM597" i="1"/>
  <c r="AM598" i="1"/>
  <c r="AM599" i="1"/>
  <c r="AM600" i="1"/>
  <c r="AM601" i="1"/>
  <c r="AM602" i="1"/>
  <c r="AM603" i="1"/>
  <c r="AM604" i="1"/>
  <c r="AM605" i="1"/>
  <c r="AM606" i="1"/>
  <c r="AM607" i="1"/>
  <c r="AM608" i="1"/>
  <c r="AM609" i="1"/>
  <c r="AM610" i="1"/>
  <c r="AM611" i="1"/>
  <c r="AM612" i="1"/>
  <c r="AM613" i="1"/>
  <c r="AM614" i="1"/>
  <c r="AM615" i="1"/>
  <c r="AM616" i="1"/>
  <c r="AM617" i="1"/>
  <c r="AM618" i="1"/>
  <c r="AM619" i="1"/>
  <c r="AM620" i="1"/>
  <c r="AM621" i="1"/>
  <c r="AM622" i="1"/>
  <c r="AM623" i="1"/>
  <c r="AM624" i="1"/>
  <c r="AM625" i="1"/>
  <c r="AM626" i="1"/>
  <c r="AM627" i="1"/>
  <c r="AM628" i="1"/>
  <c r="AM629" i="1"/>
  <c r="AM630" i="1"/>
  <c r="AM631" i="1"/>
  <c r="AM632" i="1"/>
  <c r="AM633" i="1"/>
  <c r="AM634" i="1"/>
  <c r="AM635" i="1"/>
  <c r="AM636" i="1"/>
  <c r="AM637" i="1"/>
  <c r="AM638" i="1"/>
  <c r="AM639" i="1"/>
  <c r="AM640" i="1"/>
  <c r="AM641" i="1"/>
  <c r="AM642" i="1"/>
  <c r="AM643" i="1"/>
  <c r="AM644" i="1"/>
  <c r="AM645" i="1"/>
  <c r="AM646" i="1"/>
  <c r="AM647" i="1"/>
  <c r="AM648" i="1"/>
  <c r="AM649" i="1"/>
  <c r="AM650" i="1"/>
  <c r="AM651" i="1"/>
  <c r="AM652" i="1"/>
  <c r="AM653" i="1"/>
  <c r="AM654" i="1"/>
  <c r="AM655" i="1"/>
  <c r="AM656" i="1"/>
  <c r="AM657" i="1"/>
  <c r="AM658" i="1"/>
  <c r="AM659" i="1"/>
  <c r="AM660" i="1"/>
  <c r="AM661" i="1"/>
  <c r="AM662" i="1"/>
  <c r="AM663" i="1"/>
  <c r="AM664" i="1"/>
  <c r="AM665" i="1"/>
  <c r="AM666" i="1"/>
  <c r="AM667" i="1"/>
  <c r="AM668" i="1"/>
  <c r="AM669" i="1"/>
  <c r="AM670" i="1"/>
  <c r="AM671" i="1"/>
  <c r="AM672" i="1"/>
  <c r="AM673" i="1"/>
  <c r="AM674" i="1"/>
  <c r="AM675" i="1"/>
  <c r="AM676" i="1"/>
  <c r="AM677" i="1"/>
  <c r="AM678" i="1"/>
  <c r="AM679" i="1"/>
  <c r="AM680" i="1"/>
  <c r="AM681" i="1"/>
  <c r="AM682" i="1"/>
  <c r="AM683" i="1"/>
  <c r="AM684" i="1"/>
  <c r="AM685" i="1"/>
  <c r="AM686" i="1"/>
  <c r="AM687" i="1"/>
  <c r="AM688" i="1"/>
  <c r="AM689" i="1"/>
  <c r="AM690" i="1"/>
  <c r="AM691" i="1"/>
  <c r="AM692" i="1"/>
  <c r="AM693" i="1"/>
  <c r="AM694" i="1"/>
  <c r="AM695" i="1"/>
  <c r="AM696" i="1"/>
  <c r="AM697" i="1"/>
  <c r="AM698" i="1"/>
  <c r="AM699" i="1"/>
  <c r="AM700" i="1"/>
  <c r="AM701" i="1"/>
  <c r="AM702" i="1"/>
  <c r="AM703" i="1"/>
  <c r="AM704" i="1"/>
  <c r="AM705" i="1"/>
  <c r="AM706" i="1"/>
  <c r="AM707" i="1"/>
  <c r="AM708" i="1"/>
  <c r="AM709" i="1"/>
  <c r="AM710" i="1"/>
  <c r="AM711" i="1"/>
  <c r="AM712" i="1"/>
  <c r="AM713" i="1"/>
  <c r="AM714" i="1"/>
  <c r="AM715" i="1"/>
  <c r="AM716" i="1"/>
  <c r="AM717" i="1"/>
  <c r="AM718" i="1"/>
  <c r="AM719" i="1"/>
  <c r="AM720" i="1"/>
  <c r="AM721" i="1"/>
  <c r="AM722" i="1"/>
  <c r="AM723" i="1"/>
  <c r="AM724" i="1"/>
  <c r="AM725" i="1"/>
  <c r="AM726" i="1"/>
  <c r="AM727" i="1"/>
  <c r="AM728" i="1"/>
  <c r="AM729" i="1"/>
  <c r="AM730" i="1"/>
  <c r="AM731" i="1"/>
  <c r="AM732" i="1"/>
  <c r="AM733" i="1"/>
  <c r="AM734" i="1"/>
  <c r="AM735" i="1"/>
  <c r="AM736" i="1"/>
  <c r="AM737" i="1"/>
  <c r="AM738" i="1"/>
  <c r="AM739" i="1"/>
  <c r="AM740" i="1"/>
  <c r="AM741" i="1"/>
  <c r="AM742" i="1"/>
  <c r="AM743" i="1"/>
  <c r="AM744" i="1"/>
  <c r="AM745" i="1"/>
  <c r="AM746" i="1"/>
  <c r="AM747" i="1"/>
  <c r="AM748" i="1"/>
  <c r="AM749" i="1"/>
  <c r="AM750" i="1"/>
  <c r="AM751" i="1"/>
  <c r="AM752" i="1"/>
  <c r="AM753" i="1"/>
  <c r="AM754" i="1"/>
  <c r="AM755" i="1"/>
  <c r="AM756" i="1"/>
  <c r="AM757" i="1"/>
  <c r="AM758" i="1"/>
  <c r="AM759" i="1"/>
  <c r="AM760" i="1"/>
  <c r="AM761" i="1"/>
  <c r="AM762" i="1"/>
  <c r="AM763" i="1"/>
  <c r="AM764" i="1"/>
  <c r="AM765" i="1"/>
  <c r="AM766" i="1"/>
  <c r="AM767" i="1"/>
  <c r="AM768" i="1"/>
  <c r="AM769" i="1"/>
  <c r="AM770" i="1"/>
  <c r="AM771" i="1"/>
  <c r="AM772" i="1"/>
  <c r="AM773" i="1"/>
  <c r="AM774" i="1"/>
  <c r="AM775" i="1"/>
  <c r="AM776" i="1"/>
  <c r="AM777" i="1"/>
  <c r="AM778" i="1"/>
  <c r="AM779" i="1"/>
  <c r="AM780" i="1"/>
  <c r="AM781" i="1"/>
  <c r="AM782" i="1"/>
  <c r="AM783" i="1"/>
  <c r="AM784" i="1"/>
  <c r="AM785" i="1"/>
  <c r="AM786" i="1"/>
  <c r="AM787" i="1"/>
  <c r="AM788" i="1"/>
  <c r="AM789" i="1"/>
  <c r="AM790" i="1"/>
  <c r="AM791" i="1"/>
  <c r="AM792" i="1"/>
  <c r="AM793" i="1"/>
  <c r="AM794" i="1"/>
  <c r="AM795" i="1"/>
  <c r="AM796" i="1"/>
  <c r="AM797" i="1"/>
  <c r="AM798" i="1"/>
  <c r="AM799" i="1"/>
  <c r="AM800" i="1"/>
  <c r="AM801" i="1"/>
  <c r="AM802" i="1"/>
  <c r="AM803" i="1"/>
  <c r="AM804" i="1"/>
  <c r="AM805" i="1"/>
  <c r="AM806" i="1"/>
  <c r="AM807" i="1"/>
  <c r="AM808" i="1"/>
  <c r="AM809" i="1"/>
  <c r="AM810" i="1"/>
  <c r="AM811" i="1"/>
  <c r="AM812" i="1"/>
  <c r="AM813" i="1"/>
  <c r="AM814" i="1"/>
  <c r="AM815" i="1"/>
  <c r="AM816" i="1"/>
  <c r="AM817" i="1"/>
  <c r="AM818" i="1"/>
  <c r="AM819" i="1"/>
  <c r="AM820" i="1"/>
  <c r="AM821" i="1"/>
  <c r="AM822" i="1"/>
  <c r="AM823" i="1"/>
  <c r="AM824" i="1"/>
  <c r="AM825" i="1"/>
  <c r="AM826" i="1"/>
  <c r="AM827" i="1"/>
  <c r="AM828" i="1"/>
  <c r="AM829" i="1"/>
  <c r="AM830" i="1"/>
  <c r="AM831" i="1"/>
  <c r="AM832" i="1"/>
  <c r="AM833" i="1"/>
  <c r="AM834" i="1"/>
  <c r="AM835" i="1"/>
  <c r="AM836" i="1"/>
  <c r="AM837" i="1"/>
  <c r="AM838" i="1"/>
  <c r="AM839" i="1"/>
  <c r="AM840" i="1"/>
  <c r="AM841" i="1"/>
  <c r="AM842" i="1"/>
  <c r="AM843" i="1"/>
  <c r="AM844" i="1"/>
  <c r="AM845" i="1"/>
  <c r="AM846" i="1"/>
  <c r="AM847" i="1"/>
  <c r="AM848" i="1"/>
  <c r="AM849" i="1"/>
  <c r="AM850" i="1"/>
  <c r="AM851" i="1"/>
  <c r="AM852" i="1"/>
  <c r="AM853" i="1"/>
  <c r="AM854" i="1"/>
  <c r="AM855" i="1"/>
  <c r="AM856" i="1"/>
  <c r="AM857" i="1"/>
  <c r="AM858" i="1"/>
  <c r="AM859" i="1"/>
  <c r="AM860" i="1"/>
  <c r="AM861" i="1"/>
  <c r="AM862" i="1"/>
  <c r="AM863" i="1"/>
  <c r="AM864" i="1"/>
  <c r="AM865" i="1"/>
  <c r="AM866" i="1"/>
  <c r="AM867" i="1"/>
  <c r="AM868" i="1"/>
  <c r="AM869" i="1"/>
  <c r="AM870" i="1"/>
  <c r="AM871" i="1"/>
  <c r="AM872" i="1"/>
  <c r="AM873" i="1"/>
  <c r="AM874" i="1"/>
  <c r="AM875" i="1"/>
  <c r="AM876" i="1"/>
  <c r="AM877" i="1"/>
  <c r="AM878" i="1"/>
  <c r="AM879" i="1"/>
  <c r="AM880" i="1"/>
  <c r="AM881" i="1"/>
  <c r="AM882" i="1"/>
  <c r="AM883" i="1"/>
  <c r="AM884" i="1"/>
  <c r="AM885" i="1"/>
  <c r="AM886" i="1"/>
  <c r="AM887" i="1"/>
  <c r="AM888" i="1"/>
  <c r="AM889" i="1"/>
  <c r="AM890" i="1"/>
  <c r="AM891" i="1"/>
  <c r="AM892" i="1"/>
  <c r="AM893" i="1"/>
  <c r="AM894" i="1"/>
  <c r="AM895" i="1"/>
  <c r="AM896" i="1"/>
  <c r="AM897" i="1"/>
  <c r="AM898" i="1"/>
  <c r="AM899" i="1"/>
  <c r="AM900" i="1"/>
  <c r="AM901" i="1"/>
  <c r="AM902" i="1"/>
  <c r="AM903" i="1"/>
  <c r="AM904" i="1"/>
  <c r="AM905" i="1"/>
  <c r="AM906" i="1"/>
  <c r="AM907" i="1"/>
  <c r="AM908" i="1"/>
  <c r="AM909" i="1"/>
  <c r="AM910" i="1"/>
  <c r="AM911" i="1"/>
  <c r="AM912" i="1"/>
  <c r="AM913" i="1"/>
  <c r="AM914" i="1"/>
  <c r="AM915" i="1"/>
  <c r="AM916" i="1"/>
  <c r="AM917" i="1"/>
  <c r="AM918" i="1"/>
  <c r="AM919" i="1"/>
  <c r="AM920" i="1"/>
  <c r="AM921" i="1"/>
  <c r="AM922" i="1"/>
  <c r="AM923" i="1"/>
  <c r="AM924" i="1"/>
  <c r="AM925" i="1"/>
  <c r="AM926" i="1"/>
  <c r="AM927" i="1"/>
  <c r="AM928" i="1"/>
  <c r="AM929" i="1"/>
  <c r="AM930" i="1"/>
  <c r="AM931" i="1"/>
  <c r="AM932" i="1"/>
  <c r="AM933" i="1"/>
  <c r="AM934" i="1"/>
  <c r="AM935" i="1"/>
  <c r="AM936" i="1"/>
  <c r="AM937" i="1"/>
  <c r="AM938" i="1"/>
  <c r="AM939" i="1"/>
  <c r="AM940" i="1"/>
  <c r="AM941" i="1"/>
  <c r="AM942" i="1"/>
  <c r="AM943" i="1"/>
  <c r="AM944" i="1"/>
  <c r="AM945" i="1"/>
  <c r="AM946" i="1"/>
  <c r="AM947" i="1"/>
  <c r="AM948" i="1"/>
  <c r="AM949" i="1"/>
  <c r="AM950" i="1"/>
  <c r="AM951" i="1"/>
  <c r="AM952" i="1"/>
  <c r="AM953" i="1"/>
  <c r="AM954" i="1"/>
  <c r="AM955" i="1"/>
  <c r="AM956" i="1"/>
  <c r="AM957" i="1"/>
  <c r="AM958" i="1"/>
  <c r="AM959" i="1"/>
  <c r="AM960" i="1"/>
  <c r="AM961" i="1"/>
  <c r="AM962" i="1"/>
  <c r="AM963" i="1"/>
  <c r="AM964" i="1"/>
  <c r="AM965" i="1"/>
  <c r="AM966" i="1"/>
  <c r="AM967" i="1"/>
  <c r="AM968" i="1"/>
  <c r="AM969" i="1"/>
  <c r="AM970" i="1"/>
  <c r="AM971" i="1"/>
  <c r="AM972" i="1"/>
  <c r="AM973" i="1"/>
  <c r="AM974" i="1"/>
  <c r="AM975" i="1"/>
  <c r="AM976" i="1"/>
  <c r="AM977" i="1"/>
  <c r="AM978" i="1"/>
  <c r="AM979" i="1"/>
  <c r="AM980" i="1"/>
  <c r="AM981" i="1"/>
  <c r="AM982" i="1"/>
  <c r="AM983" i="1"/>
  <c r="AM984" i="1"/>
  <c r="AM985" i="1"/>
  <c r="AM986" i="1"/>
  <c r="AM987" i="1"/>
  <c r="AM988" i="1"/>
  <c r="AM989" i="1"/>
  <c r="AM990" i="1"/>
  <c r="AM991" i="1"/>
  <c r="AM992" i="1"/>
  <c r="AM993" i="1"/>
  <c r="AM994" i="1"/>
  <c r="AM995" i="1"/>
  <c r="AM996" i="1"/>
  <c r="AM997" i="1"/>
  <c r="AM998" i="1"/>
  <c r="AM999" i="1"/>
  <c r="AM1000" i="1"/>
  <c r="AM1001" i="1"/>
  <c r="AM1002" i="1"/>
  <c r="AM1003" i="1"/>
  <c r="AM1004" i="1"/>
  <c r="AM1005" i="1"/>
  <c r="AM1006" i="1"/>
  <c r="AM1007" i="1"/>
  <c r="AM1008" i="1"/>
  <c r="AM1009" i="1"/>
  <c r="AM1010" i="1"/>
  <c r="AM1011" i="1"/>
  <c r="AM1012" i="1"/>
  <c r="AM1013" i="1"/>
  <c r="AM1014" i="1"/>
  <c r="AM1015" i="1"/>
  <c r="AM1016" i="1"/>
  <c r="AM1017" i="1"/>
  <c r="AM1018" i="1"/>
  <c r="AM1019" i="1"/>
  <c r="AM1020" i="1"/>
  <c r="AM1021" i="1"/>
  <c r="AM1022" i="1"/>
  <c r="AM1023" i="1"/>
  <c r="AM1024" i="1"/>
  <c r="AM1025" i="1"/>
  <c r="AM1026" i="1"/>
  <c r="AM1027" i="1"/>
  <c r="AM1028" i="1"/>
  <c r="AM1029" i="1"/>
  <c r="AM1030" i="1"/>
  <c r="AM1031" i="1"/>
  <c r="AM1032" i="1"/>
  <c r="AM1033" i="1"/>
  <c r="AM1034" i="1"/>
  <c r="AM1035" i="1"/>
  <c r="AM1036" i="1"/>
  <c r="AM1037" i="1"/>
  <c r="AM1038" i="1"/>
  <c r="AM1039" i="1"/>
  <c r="AM1040" i="1"/>
  <c r="AM1041" i="1"/>
  <c r="AM1042" i="1"/>
  <c r="AM1043" i="1"/>
  <c r="AM1044" i="1"/>
  <c r="AM1045" i="1"/>
  <c r="AM1046" i="1"/>
  <c r="AM1047" i="1"/>
  <c r="AM1048" i="1"/>
  <c r="AM1049" i="1"/>
  <c r="AM1050" i="1"/>
  <c r="AM1051" i="1"/>
  <c r="AM1052" i="1"/>
  <c r="AM1053" i="1"/>
  <c r="AM1054" i="1"/>
  <c r="AM1055" i="1"/>
  <c r="AM1056" i="1"/>
  <c r="AM1057" i="1"/>
  <c r="AM1058" i="1"/>
  <c r="AM1059" i="1"/>
  <c r="AM1060" i="1"/>
  <c r="AM1061" i="1"/>
  <c r="AM1062" i="1"/>
  <c r="AM1063" i="1"/>
  <c r="AM1064" i="1"/>
  <c r="AM1065" i="1"/>
  <c r="AM1066" i="1"/>
  <c r="AM1067" i="1"/>
  <c r="AM1068" i="1"/>
  <c r="AM1069" i="1"/>
  <c r="AM1070" i="1"/>
  <c r="AM1071" i="1"/>
  <c r="AM1072" i="1"/>
  <c r="AM1073" i="1"/>
  <c r="AM1074" i="1"/>
  <c r="AM1075" i="1"/>
  <c r="AM1076" i="1"/>
  <c r="AM1077" i="1"/>
  <c r="AM1078" i="1"/>
  <c r="AM1079" i="1"/>
  <c r="AM1080" i="1"/>
  <c r="AM1081" i="1"/>
  <c r="AM1082" i="1"/>
  <c r="AM1083" i="1"/>
  <c r="AM1084" i="1"/>
  <c r="AM1085" i="1"/>
  <c r="AM1086" i="1"/>
  <c r="AM1087" i="1"/>
  <c r="AM1088" i="1"/>
  <c r="AM1089" i="1"/>
  <c r="AM1090" i="1"/>
  <c r="AM1091" i="1"/>
  <c r="AM1092" i="1"/>
  <c r="AM1093" i="1"/>
  <c r="AM1094" i="1"/>
  <c r="AM1095" i="1"/>
  <c r="AM1096" i="1"/>
  <c r="AM1097" i="1"/>
  <c r="AM1098" i="1"/>
  <c r="AM1099" i="1"/>
  <c r="AM1100" i="1"/>
  <c r="AM1101" i="1"/>
  <c r="AM1102" i="1"/>
  <c r="AM1103" i="1"/>
  <c r="AM1104" i="1"/>
  <c r="AM1105" i="1"/>
  <c r="AM1106" i="1"/>
  <c r="AM1107" i="1"/>
  <c r="AM1108" i="1"/>
  <c r="AM1109" i="1"/>
  <c r="AM1110" i="1"/>
  <c r="AM1111" i="1"/>
  <c r="AM1112" i="1"/>
  <c r="AM1113" i="1"/>
  <c r="AM1114" i="1"/>
  <c r="AM1115" i="1"/>
  <c r="AM1116" i="1"/>
  <c r="AM1117" i="1"/>
  <c r="AM1118" i="1"/>
  <c r="AM1119" i="1"/>
  <c r="AM1120" i="1"/>
  <c r="AM1121" i="1"/>
  <c r="AM1122" i="1"/>
  <c r="AM1123" i="1"/>
  <c r="AM1124" i="1"/>
  <c r="AM1125" i="1"/>
  <c r="AM1126" i="1"/>
  <c r="AM1127" i="1"/>
  <c r="AM1128" i="1"/>
  <c r="AM1129" i="1"/>
  <c r="AM1130" i="1"/>
  <c r="AM1131" i="1"/>
  <c r="AM1132" i="1"/>
  <c r="AM1133" i="1"/>
  <c r="AM1134" i="1"/>
  <c r="AM1135" i="1"/>
  <c r="AM1136" i="1"/>
  <c r="AM1137" i="1"/>
  <c r="AM1138" i="1"/>
  <c r="AM1139" i="1"/>
  <c r="AM1140" i="1"/>
  <c r="AM1141" i="1"/>
  <c r="AM1142" i="1"/>
  <c r="AM1143" i="1"/>
  <c r="AM1144" i="1"/>
  <c r="AM1145" i="1"/>
  <c r="AM1146" i="1"/>
  <c r="AM1147" i="1"/>
  <c r="AM1148" i="1"/>
  <c r="AM1149" i="1"/>
  <c r="AM1150" i="1"/>
  <c r="AM1151" i="1"/>
  <c r="AM1152" i="1"/>
  <c r="AM1153" i="1"/>
  <c r="AM1154" i="1"/>
  <c r="AM1155" i="1"/>
  <c r="AM1156" i="1"/>
  <c r="AM1157" i="1"/>
  <c r="AM1158" i="1"/>
  <c r="AM1159" i="1"/>
  <c r="AM1160" i="1"/>
  <c r="AM1161" i="1"/>
  <c r="AM1162" i="1"/>
  <c r="AM1163" i="1"/>
  <c r="AM1164" i="1"/>
  <c r="AM1165" i="1"/>
  <c r="AM1166" i="1"/>
  <c r="AM1167" i="1"/>
  <c r="AM1168" i="1"/>
  <c r="AM1169" i="1"/>
  <c r="AM1170" i="1"/>
  <c r="AM1171" i="1"/>
  <c r="AM1172" i="1"/>
  <c r="AM1173" i="1"/>
  <c r="AM1174" i="1"/>
  <c r="AM1175" i="1"/>
  <c r="AM1176" i="1"/>
  <c r="AM1177" i="1"/>
  <c r="AM1178" i="1"/>
  <c r="AM1179" i="1"/>
  <c r="AM1180" i="1"/>
  <c r="AM1181" i="1"/>
  <c r="AM1182" i="1"/>
  <c r="AM1183" i="1"/>
  <c r="AM1184" i="1"/>
  <c r="AM1185" i="1"/>
  <c r="AM1186" i="1"/>
  <c r="AM1187" i="1"/>
  <c r="AM1188" i="1"/>
  <c r="AM1189" i="1"/>
  <c r="AM1190" i="1"/>
  <c r="AM1191" i="1"/>
  <c r="AM1192" i="1"/>
  <c r="AM1193" i="1"/>
  <c r="AM1194" i="1"/>
  <c r="AM1195" i="1"/>
  <c r="AM1196" i="1"/>
  <c r="AM1197" i="1"/>
  <c r="AM1198" i="1"/>
  <c r="AM1199" i="1"/>
  <c r="AM1200" i="1"/>
  <c r="AM1201" i="1"/>
  <c r="AM1202" i="1"/>
  <c r="AM1203" i="1"/>
  <c r="AM1204" i="1"/>
  <c r="AM1205" i="1"/>
  <c r="AM1206" i="1"/>
  <c r="AM1207" i="1"/>
  <c r="AM1208" i="1"/>
  <c r="AM1209" i="1"/>
  <c r="AM1210" i="1"/>
  <c r="AM1211" i="1"/>
  <c r="AM1212" i="1"/>
  <c r="AM1213" i="1"/>
  <c r="AM1214" i="1"/>
  <c r="AM1215" i="1"/>
  <c r="AM1216" i="1"/>
  <c r="AM1217" i="1"/>
  <c r="AM1218" i="1"/>
  <c r="AM1219" i="1"/>
  <c r="AM1220" i="1"/>
  <c r="AM1221" i="1"/>
  <c r="AM1222" i="1"/>
  <c r="AM1223" i="1"/>
  <c r="AM1224" i="1"/>
  <c r="AM1225" i="1"/>
  <c r="AM1226" i="1"/>
  <c r="AM1227" i="1"/>
  <c r="AM1228" i="1"/>
  <c r="AM1229" i="1"/>
  <c r="AM1230" i="1"/>
  <c r="AM1231" i="1"/>
  <c r="AM1232" i="1"/>
  <c r="AM1233" i="1"/>
  <c r="AM1234" i="1"/>
  <c r="AM1235" i="1"/>
  <c r="AM1236" i="1"/>
  <c r="AM1237" i="1"/>
  <c r="AM1238" i="1"/>
  <c r="AM1239" i="1"/>
  <c r="AM1240" i="1"/>
  <c r="AM1241" i="1"/>
  <c r="AM1242" i="1"/>
  <c r="AM1243" i="1"/>
  <c r="AM1244" i="1"/>
  <c r="AM1245" i="1"/>
  <c r="AM1246" i="1"/>
  <c r="AM1247" i="1"/>
  <c r="AM1248" i="1"/>
  <c r="AM1249" i="1"/>
  <c r="AM1250" i="1"/>
  <c r="AM1251" i="1"/>
  <c r="AM1252" i="1"/>
  <c r="AM1253" i="1"/>
  <c r="AM1254" i="1"/>
  <c r="AM1255" i="1"/>
  <c r="AM1256" i="1"/>
  <c r="AM1257" i="1"/>
  <c r="AM1258" i="1"/>
  <c r="AM1259" i="1"/>
  <c r="AM1260" i="1"/>
  <c r="AM1261" i="1"/>
  <c r="AM1262" i="1"/>
  <c r="AM1263" i="1"/>
  <c r="AM1264" i="1"/>
  <c r="AM1265" i="1"/>
  <c r="AM1266" i="1"/>
  <c r="AM1267" i="1"/>
  <c r="AM1268" i="1"/>
  <c r="AM1269" i="1"/>
  <c r="AM1270" i="1"/>
  <c r="AM1271" i="1"/>
  <c r="AM1272" i="1"/>
  <c r="AM1273" i="1"/>
  <c r="AM1274" i="1"/>
  <c r="AM1275" i="1"/>
  <c r="AM1276" i="1"/>
  <c r="AM1277" i="1"/>
  <c r="AM1278" i="1"/>
  <c r="AM1279" i="1"/>
  <c r="AM1280" i="1"/>
  <c r="AM1281" i="1"/>
  <c r="AM1282" i="1"/>
  <c r="AM1283" i="1"/>
  <c r="AM1284" i="1"/>
  <c r="AM1285" i="1"/>
  <c r="AM1286" i="1"/>
  <c r="AM1287" i="1"/>
  <c r="AM1288" i="1"/>
  <c r="AM1289" i="1"/>
  <c r="AM1290" i="1"/>
  <c r="AM1291" i="1"/>
  <c r="AM1292" i="1"/>
  <c r="AM1293" i="1"/>
  <c r="AM1294" i="1"/>
  <c r="AM1295" i="1"/>
  <c r="AM1296" i="1"/>
  <c r="AM1297" i="1"/>
  <c r="AM1298" i="1"/>
  <c r="AM1299" i="1"/>
  <c r="AM1300" i="1"/>
  <c r="AM1301" i="1"/>
  <c r="AM1302" i="1"/>
  <c r="AM1303" i="1"/>
  <c r="AM1304" i="1"/>
  <c r="AM1305" i="1"/>
  <c r="AM1306" i="1"/>
  <c r="AM1307" i="1"/>
  <c r="AM1308" i="1"/>
  <c r="AM1309" i="1"/>
  <c r="AM1310" i="1"/>
  <c r="AM1311" i="1"/>
  <c r="AM1312" i="1"/>
  <c r="AM1313" i="1"/>
  <c r="AM1314" i="1"/>
  <c r="AM1315" i="1"/>
  <c r="AM1316" i="1"/>
  <c r="AM1317" i="1"/>
  <c r="AM1318" i="1"/>
  <c r="AM1319" i="1"/>
  <c r="AM1320" i="1"/>
  <c r="AM1321" i="1"/>
  <c r="AM1322" i="1"/>
  <c r="AM1323" i="1"/>
  <c r="AM1324" i="1"/>
  <c r="AM1325" i="1"/>
  <c r="AM1326" i="1"/>
  <c r="AM1327" i="1"/>
  <c r="AM1328" i="1"/>
  <c r="AM1329" i="1"/>
  <c r="AM1330" i="1"/>
  <c r="AM1331" i="1"/>
  <c r="AM1332" i="1"/>
  <c r="AM1333" i="1"/>
  <c r="AM1334" i="1"/>
  <c r="AM1335" i="1"/>
  <c r="AM1336" i="1"/>
  <c r="AM1337" i="1"/>
  <c r="AM1338" i="1"/>
  <c r="AM1339" i="1"/>
  <c r="AM1340" i="1"/>
  <c r="AM1341" i="1"/>
  <c r="AM1342" i="1"/>
  <c r="AM1343" i="1"/>
  <c r="AM1344" i="1"/>
  <c r="AM1345" i="1"/>
  <c r="AM1346" i="1"/>
  <c r="AM1347" i="1"/>
  <c r="AM1348" i="1"/>
  <c r="AM1349" i="1"/>
  <c r="AM1350" i="1"/>
  <c r="AM1351" i="1"/>
  <c r="AM1352" i="1"/>
  <c r="AM1353" i="1"/>
  <c r="AM1354" i="1"/>
  <c r="AM1355" i="1"/>
  <c r="AM1356" i="1"/>
  <c r="AM1357" i="1"/>
  <c r="AM1358" i="1"/>
  <c r="AM1359" i="1"/>
  <c r="AM1360" i="1"/>
  <c r="AM1361" i="1"/>
  <c r="AM1362" i="1"/>
  <c r="AM1363" i="1"/>
  <c r="AM1364" i="1"/>
  <c r="AM1365" i="1"/>
  <c r="AM1366" i="1"/>
  <c r="AM1367" i="1"/>
  <c r="AM1368" i="1"/>
  <c r="AM1369" i="1"/>
  <c r="AM1370" i="1"/>
  <c r="AM1371" i="1"/>
  <c r="AM1372" i="1"/>
  <c r="AM1373" i="1"/>
  <c r="AM1374" i="1"/>
  <c r="AM1375" i="1"/>
  <c r="AM1376" i="1"/>
  <c r="AM1377" i="1"/>
  <c r="AM1378" i="1"/>
  <c r="AM1379" i="1"/>
  <c r="AM1380" i="1"/>
  <c r="AM1381" i="1"/>
  <c r="AM1382" i="1"/>
  <c r="AM1383" i="1"/>
  <c r="AM1384" i="1"/>
  <c r="AM1385" i="1"/>
  <c r="AM1386" i="1"/>
  <c r="AM1387" i="1"/>
  <c r="AM1388" i="1"/>
  <c r="AM1389" i="1"/>
  <c r="AM1390" i="1"/>
  <c r="AM1391" i="1"/>
  <c r="AM1392" i="1"/>
  <c r="AM1393" i="1"/>
  <c r="AM1394" i="1"/>
  <c r="AM1395" i="1"/>
  <c r="AM1396" i="1"/>
  <c r="AM1397" i="1"/>
  <c r="AM1398" i="1"/>
  <c r="AM1399" i="1"/>
  <c r="AM1400" i="1"/>
  <c r="AM1401" i="1"/>
  <c r="AM1402" i="1"/>
  <c r="AM1403" i="1"/>
  <c r="AM1404" i="1"/>
  <c r="AM1405" i="1"/>
  <c r="AM1406" i="1"/>
  <c r="AM1407" i="1"/>
  <c r="AM1408" i="1"/>
  <c r="AM1409" i="1"/>
  <c r="AM1410" i="1"/>
  <c r="AM1411" i="1"/>
  <c r="AM1412" i="1"/>
  <c r="AM1413" i="1"/>
  <c r="AM1414" i="1"/>
  <c r="AM1415" i="1"/>
  <c r="AM1416" i="1"/>
  <c r="AM1417" i="1"/>
  <c r="AM1418" i="1"/>
  <c r="AM1419" i="1"/>
  <c r="AM1420" i="1"/>
  <c r="AM1421" i="1"/>
  <c r="AM1422" i="1"/>
  <c r="AM1423" i="1"/>
  <c r="AM1424" i="1"/>
  <c r="AM1425" i="1"/>
  <c r="AM1426" i="1"/>
  <c r="AM1427" i="1"/>
  <c r="AM1428" i="1"/>
  <c r="AM1429" i="1"/>
  <c r="AM1430" i="1"/>
  <c r="AM1431" i="1"/>
  <c r="AM1432" i="1"/>
  <c r="AM1433" i="1"/>
  <c r="AM1434" i="1"/>
  <c r="AM1435" i="1"/>
  <c r="AM1436" i="1"/>
  <c r="AM1437" i="1"/>
  <c r="AM1438" i="1"/>
  <c r="AM1439" i="1"/>
  <c r="AM1440" i="1"/>
  <c r="AM1441" i="1"/>
  <c r="AM1442" i="1"/>
  <c r="AM1443" i="1"/>
  <c r="AM1444" i="1"/>
  <c r="AM1445" i="1"/>
  <c r="AM1446" i="1"/>
  <c r="AM1447" i="1"/>
  <c r="AM1448" i="1"/>
  <c r="AM1449" i="1"/>
  <c r="AM1450" i="1"/>
  <c r="AM1451" i="1"/>
  <c r="AM1452" i="1"/>
  <c r="AM1453" i="1"/>
  <c r="AM1454" i="1"/>
  <c r="AM1455" i="1"/>
  <c r="AM1456" i="1"/>
  <c r="AM1457" i="1"/>
  <c r="AM1458" i="1"/>
  <c r="AM1459" i="1"/>
  <c r="AM1460" i="1"/>
  <c r="AM1461" i="1"/>
  <c r="AM1462" i="1"/>
  <c r="AM1463" i="1"/>
  <c r="AM1464" i="1"/>
  <c r="AM1465" i="1"/>
  <c r="AM1466" i="1"/>
  <c r="AM1467" i="1"/>
  <c r="AM1468" i="1"/>
  <c r="AM1469" i="1"/>
  <c r="AM1470" i="1"/>
  <c r="AM1471" i="1"/>
  <c r="AM1472" i="1"/>
  <c r="AM1473" i="1"/>
  <c r="AM1474" i="1"/>
  <c r="AM1475" i="1"/>
  <c r="AM1476" i="1"/>
  <c r="AM1477" i="1"/>
  <c r="AM1478" i="1"/>
  <c r="AM1479" i="1"/>
  <c r="AM1480" i="1"/>
  <c r="AM1481" i="1"/>
  <c r="AM1482" i="1"/>
  <c r="AM1483" i="1"/>
  <c r="AM1484" i="1"/>
  <c r="AM1485" i="1"/>
  <c r="AM1486" i="1"/>
  <c r="AM1487" i="1"/>
  <c r="AM1488" i="1"/>
  <c r="AM1489" i="1"/>
  <c r="AM1490" i="1"/>
  <c r="AM1491" i="1"/>
  <c r="AM1492" i="1"/>
  <c r="AM1493" i="1"/>
  <c r="AM1494" i="1"/>
  <c r="AM1495" i="1"/>
  <c r="AM1496" i="1"/>
  <c r="AM1497" i="1"/>
  <c r="AM1498" i="1"/>
  <c r="AM1499" i="1"/>
  <c r="AM1500" i="1"/>
  <c r="AM1501" i="1"/>
  <c r="AM1502" i="1"/>
  <c r="AM1503" i="1"/>
  <c r="AM1504" i="1"/>
  <c r="AM1505" i="1"/>
  <c r="AM1506" i="1"/>
  <c r="AM1507" i="1"/>
  <c r="AM1508" i="1"/>
  <c r="AM1509" i="1"/>
  <c r="AM1510" i="1"/>
  <c r="AM1511" i="1"/>
  <c r="AM1512" i="1"/>
  <c r="AM1513" i="1"/>
  <c r="AM1514" i="1"/>
  <c r="AM1515" i="1"/>
  <c r="AM1516" i="1"/>
  <c r="AM1517" i="1"/>
  <c r="AM1518" i="1"/>
  <c r="AM1519" i="1"/>
  <c r="AM1520" i="1"/>
  <c r="AM1521" i="1"/>
  <c r="AM1522" i="1"/>
  <c r="AM1523" i="1"/>
  <c r="AM1524" i="1"/>
  <c r="AM1525" i="1"/>
  <c r="AM1526" i="1"/>
  <c r="AM1527" i="1"/>
  <c r="AM1528" i="1"/>
  <c r="AM1529" i="1"/>
  <c r="AM1530" i="1"/>
  <c r="AM1531" i="1"/>
  <c r="AM1532" i="1"/>
  <c r="AM1533" i="1"/>
  <c r="AM1534" i="1"/>
  <c r="AM1535" i="1"/>
  <c r="AM1536" i="1"/>
  <c r="AM1537" i="1"/>
  <c r="AM1538" i="1"/>
  <c r="AM1539" i="1"/>
  <c r="AM1540" i="1"/>
  <c r="AM1541" i="1"/>
  <c r="AM1542" i="1"/>
  <c r="AM1543" i="1"/>
  <c r="AM1544" i="1"/>
  <c r="AM1545" i="1"/>
  <c r="AM1546" i="1"/>
  <c r="AM1547" i="1"/>
  <c r="AM1548" i="1"/>
  <c r="AM1549" i="1"/>
  <c r="AM1550" i="1"/>
  <c r="AM1551" i="1"/>
  <c r="AM1552" i="1"/>
  <c r="AM1553" i="1"/>
  <c r="AM1554" i="1"/>
  <c r="AM1555" i="1"/>
  <c r="AM1556" i="1"/>
  <c r="AM1557" i="1"/>
  <c r="AM1558" i="1"/>
  <c r="AM1559" i="1"/>
  <c r="AM1560" i="1"/>
  <c r="AM1561" i="1"/>
  <c r="AM1562" i="1"/>
  <c r="AM1563" i="1"/>
  <c r="AM1564" i="1"/>
  <c r="AM1565" i="1"/>
  <c r="AM1566" i="1"/>
  <c r="AM1567" i="1"/>
  <c r="AM1568" i="1"/>
  <c r="AM1569" i="1"/>
  <c r="AM1570" i="1"/>
  <c r="AM1571" i="1"/>
  <c r="AM1572" i="1"/>
  <c r="AM1573" i="1"/>
  <c r="AM1574" i="1"/>
  <c r="AM1575" i="1"/>
  <c r="AM1576" i="1"/>
  <c r="AM1577" i="1"/>
  <c r="AM1578" i="1"/>
  <c r="AM1579" i="1"/>
  <c r="AM1580" i="1"/>
  <c r="AM1581" i="1"/>
  <c r="AM1582" i="1"/>
  <c r="AM1583" i="1"/>
  <c r="AM1584" i="1"/>
  <c r="AM1585" i="1"/>
  <c r="AM1586" i="1"/>
  <c r="AM1587" i="1"/>
  <c r="AM1588" i="1"/>
  <c r="AM1589" i="1"/>
  <c r="AM1590" i="1"/>
  <c r="AM1591" i="1"/>
  <c r="AM1592" i="1"/>
  <c r="AM1593" i="1"/>
  <c r="AM1594" i="1"/>
  <c r="AM1595" i="1"/>
  <c r="AM1596" i="1"/>
  <c r="AM1597" i="1"/>
  <c r="AM1598" i="1"/>
  <c r="AM1599" i="1"/>
  <c r="AM1600" i="1"/>
  <c r="AM1601" i="1"/>
  <c r="AM1602" i="1"/>
  <c r="AM1603" i="1"/>
  <c r="AM2" i="1"/>
  <c r="AJ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14" i="1"/>
  <c r="AJ115" i="1"/>
  <c r="AJ116" i="1"/>
  <c r="AJ117" i="1"/>
  <c r="AJ118" i="1"/>
  <c r="AJ119" i="1"/>
  <c r="AJ120" i="1"/>
  <c r="AJ121" i="1"/>
  <c r="AJ122" i="1"/>
  <c r="AJ123" i="1"/>
  <c r="AJ124" i="1"/>
  <c r="AJ125" i="1"/>
  <c r="AJ126" i="1"/>
  <c r="AJ127" i="1"/>
  <c r="AJ128" i="1"/>
  <c r="AJ129" i="1"/>
  <c r="AJ130" i="1"/>
  <c r="AJ131" i="1"/>
  <c r="AJ132" i="1"/>
  <c r="AJ133" i="1"/>
  <c r="AJ134" i="1"/>
  <c r="AJ135" i="1"/>
  <c r="AJ136" i="1"/>
  <c r="AJ137" i="1"/>
  <c r="AJ138" i="1"/>
  <c r="AJ139" i="1"/>
  <c r="AJ140" i="1"/>
  <c r="AJ141" i="1"/>
  <c r="AJ142" i="1"/>
  <c r="AJ143" i="1"/>
  <c r="AJ144" i="1"/>
  <c r="AJ145" i="1"/>
  <c r="AJ146" i="1"/>
  <c r="AJ147" i="1"/>
  <c r="AJ148" i="1"/>
  <c r="AJ149" i="1"/>
  <c r="AJ150" i="1"/>
  <c r="AJ151" i="1"/>
  <c r="AJ152" i="1"/>
  <c r="AJ153" i="1"/>
  <c r="AJ154" i="1"/>
  <c r="AJ155" i="1"/>
  <c r="AJ156" i="1"/>
  <c r="AJ157" i="1"/>
  <c r="AJ158" i="1"/>
  <c r="AJ159" i="1"/>
  <c r="AJ160" i="1"/>
  <c r="AJ161" i="1"/>
  <c r="AJ162" i="1"/>
  <c r="AJ163" i="1"/>
  <c r="AJ164" i="1"/>
  <c r="AJ165" i="1"/>
  <c r="AJ166" i="1"/>
  <c r="AJ167" i="1"/>
  <c r="AJ168" i="1"/>
  <c r="AJ169" i="1"/>
  <c r="AJ170" i="1"/>
  <c r="AJ171" i="1"/>
  <c r="AJ172" i="1"/>
  <c r="AJ173" i="1"/>
  <c r="AJ174" i="1"/>
  <c r="AJ175" i="1"/>
  <c r="AJ176" i="1"/>
  <c r="AJ177" i="1"/>
  <c r="AJ178" i="1"/>
  <c r="AJ179" i="1"/>
  <c r="AJ180" i="1"/>
  <c r="AJ181" i="1"/>
  <c r="AJ182" i="1"/>
  <c r="AJ183" i="1"/>
  <c r="AJ184" i="1"/>
  <c r="AJ185" i="1"/>
  <c r="AJ186" i="1"/>
  <c r="AJ187" i="1"/>
  <c r="AJ188" i="1"/>
  <c r="AJ189" i="1"/>
  <c r="AJ190" i="1"/>
  <c r="AJ191" i="1"/>
  <c r="AJ192" i="1"/>
  <c r="AJ193" i="1"/>
  <c r="AJ194" i="1"/>
  <c r="AJ195" i="1"/>
  <c r="AJ196" i="1"/>
  <c r="AJ197" i="1"/>
  <c r="AJ198" i="1"/>
  <c r="AJ199" i="1"/>
  <c r="AJ200" i="1"/>
  <c r="AJ201" i="1"/>
  <c r="AJ202" i="1"/>
  <c r="AJ203" i="1"/>
  <c r="AJ204" i="1"/>
  <c r="AJ205" i="1"/>
  <c r="AJ206" i="1"/>
  <c r="AJ207" i="1"/>
  <c r="AJ208" i="1"/>
  <c r="AJ209" i="1"/>
  <c r="AJ210" i="1"/>
  <c r="AJ211" i="1"/>
  <c r="AJ212" i="1"/>
  <c r="AJ213" i="1"/>
  <c r="AJ214" i="1"/>
  <c r="AJ215" i="1"/>
  <c r="AJ216" i="1"/>
  <c r="AJ217" i="1"/>
  <c r="AJ218" i="1"/>
  <c r="AJ219" i="1"/>
  <c r="AJ220" i="1"/>
  <c r="AJ221" i="1"/>
  <c r="AJ222" i="1"/>
  <c r="AJ223" i="1"/>
  <c r="AJ224" i="1"/>
  <c r="AJ225" i="1"/>
  <c r="AJ226" i="1"/>
  <c r="AJ227" i="1"/>
  <c r="AJ228" i="1"/>
  <c r="AJ229" i="1"/>
  <c r="AJ230" i="1"/>
  <c r="AJ231" i="1"/>
  <c r="AJ232" i="1"/>
  <c r="AJ233" i="1"/>
  <c r="AJ234" i="1"/>
  <c r="AJ235" i="1"/>
  <c r="AJ236" i="1"/>
  <c r="AJ237" i="1"/>
  <c r="AJ238" i="1"/>
  <c r="AJ239" i="1"/>
  <c r="AJ240" i="1"/>
  <c r="AJ241" i="1"/>
  <c r="AJ242" i="1"/>
  <c r="AJ243" i="1"/>
  <c r="AJ244" i="1"/>
  <c r="AJ245" i="1"/>
  <c r="AJ246" i="1"/>
  <c r="AJ247" i="1"/>
  <c r="AJ248" i="1"/>
  <c r="AJ249" i="1"/>
  <c r="AJ250" i="1"/>
  <c r="AJ251" i="1"/>
  <c r="AJ252" i="1"/>
  <c r="AJ253" i="1"/>
  <c r="AJ254" i="1"/>
  <c r="AJ255" i="1"/>
  <c r="AJ256" i="1"/>
  <c r="AJ257" i="1"/>
  <c r="AJ258" i="1"/>
  <c r="AJ259" i="1"/>
  <c r="AJ260" i="1"/>
  <c r="AJ261" i="1"/>
  <c r="AJ262" i="1"/>
  <c r="AJ263" i="1"/>
  <c r="AJ264" i="1"/>
  <c r="AJ265" i="1"/>
  <c r="AJ266" i="1"/>
  <c r="AJ267" i="1"/>
  <c r="AJ268" i="1"/>
  <c r="AJ269" i="1"/>
  <c r="AJ270" i="1"/>
  <c r="AJ271" i="1"/>
  <c r="AJ272" i="1"/>
  <c r="AJ273" i="1"/>
  <c r="AJ274" i="1"/>
  <c r="AJ275" i="1"/>
  <c r="AJ276" i="1"/>
  <c r="AJ277" i="1"/>
  <c r="AJ278" i="1"/>
  <c r="AJ279" i="1"/>
  <c r="AJ280" i="1"/>
  <c r="AJ281" i="1"/>
  <c r="AJ282" i="1"/>
  <c r="AJ283" i="1"/>
  <c r="AJ284" i="1"/>
  <c r="AJ285" i="1"/>
  <c r="AJ286" i="1"/>
  <c r="AJ287" i="1"/>
  <c r="AJ288" i="1"/>
  <c r="AJ289" i="1"/>
  <c r="AJ290" i="1"/>
  <c r="AJ291" i="1"/>
  <c r="AJ292" i="1"/>
  <c r="AJ293" i="1"/>
  <c r="AJ294" i="1"/>
  <c r="AJ295" i="1"/>
  <c r="AJ296" i="1"/>
  <c r="AJ297" i="1"/>
  <c r="AJ298" i="1"/>
  <c r="AJ299" i="1"/>
  <c r="AJ300" i="1"/>
  <c r="AJ301" i="1"/>
  <c r="AJ302" i="1"/>
  <c r="AJ303" i="1"/>
  <c r="AJ304" i="1"/>
  <c r="AJ305" i="1"/>
  <c r="AJ306" i="1"/>
  <c r="AJ307" i="1"/>
  <c r="AJ308" i="1"/>
  <c r="AJ309" i="1"/>
  <c r="AJ310" i="1"/>
  <c r="AJ311" i="1"/>
  <c r="AJ312" i="1"/>
  <c r="AJ313" i="1"/>
  <c r="AJ314" i="1"/>
  <c r="AJ315" i="1"/>
  <c r="AJ316" i="1"/>
  <c r="AJ317" i="1"/>
  <c r="AJ318" i="1"/>
  <c r="AJ319" i="1"/>
  <c r="AJ320" i="1"/>
  <c r="AJ321" i="1"/>
  <c r="AJ322" i="1"/>
  <c r="AJ323" i="1"/>
  <c r="AJ324" i="1"/>
  <c r="AJ325" i="1"/>
  <c r="AJ326" i="1"/>
  <c r="AJ327" i="1"/>
  <c r="AJ328" i="1"/>
  <c r="AJ329" i="1"/>
  <c r="AJ330" i="1"/>
  <c r="AJ331" i="1"/>
  <c r="AJ332" i="1"/>
  <c r="AJ333" i="1"/>
  <c r="AJ334" i="1"/>
  <c r="AJ335" i="1"/>
  <c r="AJ336" i="1"/>
  <c r="AJ337" i="1"/>
  <c r="AJ338" i="1"/>
  <c r="AJ339" i="1"/>
  <c r="AJ340" i="1"/>
  <c r="AJ341" i="1"/>
  <c r="AJ342" i="1"/>
  <c r="AJ343" i="1"/>
  <c r="AJ344" i="1"/>
  <c r="AJ345" i="1"/>
  <c r="AJ346" i="1"/>
  <c r="AJ347" i="1"/>
  <c r="AJ348" i="1"/>
  <c r="AJ349" i="1"/>
  <c r="AJ350" i="1"/>
  <c r="AJ351" i="1"/>
  <c r="AJ352" i="1"/>
  <c r="AJ353" i="1"/>
  <c r="AJ354" i="1"/>
  <c r="AJ355" i="1"/>
  <c r="AJ356" i="1"/>
  <c r="AJ357" i="1"/>
  <c r="AJ358" i="1"/>
  <c r="AJ359" i="1"/>
  <c r="AJ360" i="1"/>
  <c r="AJ361" i="1"/>
  <c r="AJ362" i="1"/>
  <c r="AJ363" i="1"/>
  <c r="AJ364" i="1"/>
  <c r="AJ365" i="1"/>
  <c r="AJ366" i="1"/>
  <c r="AJ367" i="1"/>
  <c r="AJ368" i="1"/>
  <c r="AJ369" i="1"/>
  <c r="AJ370" i="1"/>
  <c r="AJ371" i="1"/>
  <c r="AJ372" i="1"/>
  <c r="AJ373" i="1"/>
  <c r="AJ374" i="1"/>
  <c r="AJ375" i="1"/>
  <c r="AJ376" i="1"/>
  <c r="AJ377" i="1"/>
  <c r="AJ378" i="1"/>
  <c r="AJ379" i="1"/>
  <c r="AJ380" i="1"/>
  <c r="AJ381" i="1"/>
  <c r="AJ382" i="1"/>
  <c r="AJ383" i="1"/>
  <c r="AJ384" i="1"/>
  <c r="AJ385" i="1"/>
  <c r="AJ386" i="1"/>
  <c r="AJ387" i="1"/>
  <c r="AJ388" i="1"/>
  <c r="AJ389" i="1"/>
  <c r="AJ390" i="1"/>
  <c r="AJ391" i="1"/>
  <c r="AJ392" i="1"/>
  <c r="AJ393" i="1"/>
  <c r="AJ394" i="1"/>
  <c r="AJ395" i="1"/>
  <c r="AJ396" i="1"/>
  <c r="AJ397" i="1"/>
  <c r="AJ398" i="1"/>
  <c r="AJ399" i="1"/>
  <c r="AJ400" i="1"/>
  <c r="AJ401" i="1"/>
  <c r="AJ402" i="1"/>
  <c r="AJ403" i="1"/>
  <c r="AJ404" i="1"/>
  <c r="AJ405" i="1"/>
  <c r="AJ406" i="1"/>
  <c r="AJ407" i="1"/>
  <c r="AJ408" i="1"/>
  <c r="AJ409" i="1"/>
  <c r="AJ410" i="1"/>
  <c r="AJ411" i="1"/>
  <c r="AJ412" i="1"/>
  <c r="AJ413" i="1"/>
  <c r="AJ414" i="1"/>
  <c r="AJ415" i="1"/>
  <c r="AJ416" i="1"/>
  <c r="AJ417" i="1"/>
  <c r="AJ418" i="1"/>
  <c r="AJ419" i="1"/>
  <c r="AJ420" i="1"/>
  <c r="AJ421" i="1"/>
  <c r="AJ422" i="1"/>
  <c r="AJ423" i="1"/>
  <c r="AJ424" i="1"/>
  <c r="AJ425" i="1"/>
  <c r="AJ426" i="1"/>
  <c r="AJ427" i="1"/>
  <c r="AJ428" i="1"/>
  <c r="AJ429" i="1"/>
  <c r="AJ430" i="1"/>
  <c r="AJ431" i="1"/>
  <c r="AJ432" i="1"/>
  <c r="AJ433" i="1"/>
  <c r="AJ434" i="1"/>
  <c r="AJ435" i="1"/>
  <c r="AJ436" i="1"/>
  <c r="AJ437" i="1"/>
  <c r="AJ438" i="1"/>
  <c r="AJ439" i="1"/>
  <c r="AJ440" i="1"/>
  <c r="AJ441" i="1"/>
  <c r="AJ442" i="1"/>
  <c r="AJ443" i="1"/>
  <c r="AJ444" i="1"/>
  <c r="AJ445" i="1"/>
  <c r="AJ446" i="1"/>
  <c r="AJ447" i="1"/>
  <c r="AJ448" i="1"/>
  <c r="AJ449" i="1"/>
  <c r="AJ450" i="1"/>
  <c r="AJ451" i="1"/>
  <c r="AJ452" i="1"/>
  <c r="AJ453" i="1"/>
  <c r="AJ454" i="1"/>
  <c r="AJ455" i="1"/>
  <c r="AJ456" i="1"/>
  <c r="AJ457" i="1"/>
  <c r="AJ458" i="1"/>
  <c r="AJ459" i="1"/>
  <c r="AJ460" i="1"/>
  <c r="AJ461" i="1"/>
  <c r="AJ462" i="1"/>
  <c r="AJ463" i="1"/>
  <c r="AJ464" i="1"/>
  <c r="AJ465" i="1"/>
  <c r="AJ466" i="1"/>
  <c r="AJ467" i="1"/>
  <c r="AJ468" i="1"/>
  <c r="AJ469" i="1"/>
  <c r="AJ470" i="1"/>
  <c r="AJ471" i="1"/>
  <c r="AJ472" i="1"/>
  <c r="AJ473" i="1"/>
  <c r="AJ474" i="1"/>
  <c r="AJ475" i="1"/>
  <c r="AJ476" i="1"/>
  <c r="AJ477" i="1"/>
  <c r="AJ478" i="1"/>
  <c r="AJ479" i="1"/>
  <c r="AJ480" i="1"/>
  <c r="AJ481" i="1"/>
  <c r="AJ482" i="1"/>
  <c r="AJ483" i="1"/>
  <c r="AJ484" i="1"/>
  <c r="AJ485" i="1"/>
  <c r="AJ486" i="1"/>
  <c r="AJ487" i="1"/>
  <c r="AJ488" i="1"/>
  <c r="AJ489" i="1"/>
  <c r="AJ490" i="1"/>
  <c r="AJ491" i="1"/>
  <c r="AJ492" i="1"/>
  <c r="AJ493" i="1"/>
  <c r="AJ494" i="1"/>
  <c r="AJ495" i="1"/>
  <c r="AJ496" i="1"/>
  <c r="AJ497" i="1"/>
  <c r="AJ498" i="1"/>
  <c r="AJ499" i="1"/>
  <c r="AJ500" i="1"/>
  <c r="AJ501" i="1"/>
  <c r="AJ502" i="1"/>
  <c r="AJ503" i="1"/>
  <c r="AJ504" i="1"/>
  <c r="AJ505" i="1"/>
  <c r="AJ506" i="1"/>
  <c r="AJ507" i="1"/>
  <c r="AJ508" i="1"/>
  <c r="AJ509" i="1"/>
  <c r="AJ510" i="1"/>
  <c r="AJ511" i="1"/>
  <c r="AJ512" i="1"/>
  <c r="AJ513" i="1"/>
  <c r="AJ514" i="1"/>
  <c r="AJ515" i="1"/>
  <c r="AJ516" i="1"/>
  <c r="AJ517" i="1"/>
  <c r="AJ518" i="1"/>
  <c r="AJ519" i="1"/>
  <c r="AJ520" i="1"/>
  <c r="AJ521" i="1"/>
  <c r="AJ522" i="1"/>
  <c r="AJ523" i="1"/>
  <c r="AJ524" i="1"/>
  <c r="AJ525" i="1"/>
  <c r="AJ526" i="1"/>
  <c r="AJ527" i="1"/>
  <c r="AJ528" i="1"/>
  <c r="AJ529" i="1"/>
  <c r="AJ530" i="1"/>
  <c r="AJ531" i="1"/>
  <c r="AJ532" i="1"/>
  <c r="AJ533" i="1"/>
  <c r="AJ534" i="1"/>
  <c r="AJ535" i="1"/>
  <c r="AJ536" i="1"/>
  <c r="AJ537" i="1"/>
  <c r="AJ538" i="1"/>
  <c r="AJ539" i="1"/>
  <c r="AJ540" i="1"/>
  <c r="AJ541" i="1"/>
  <c r="AJ542" i="1"/>
  <c r="AJ543" i="1"/>
  <c r="AJ544" i="1"/>
  <c r="AJ545" i="1"/>
  <c r="AJ546" i="1"/>
  <c r="AJ547" i="1"/>
  <c r="AJ548" i="1"/>
  <c r="AJ549" i="1"/>
  <c r="AJ550" i="1"/>
  <c r="AJ551" i="1"/>
  <c r="AJ552" i="1"/>
  <c r="AJ553" i="1"/>
  <c r="AJ554" i="1"/>
  <c r="AJ555" i="1"/>
  <c r="AJ556" i="1"/>
  <c r="AJ557" i="1"/>
  <c r="AJ558" i="1"/>
  <c r="AJ559" i="1"/>
  <c r="AJ560" i="1"/>
  <c r="AJ561" i="1"/>
  <c r="AJ562" i="1"/>
  <c r="AJ563" i="1"/>
  <c r="AJ564" i="1"/>
  <c r="AJ565" i="1"/>
  <c r="AJ566" i="1"/>
  <c r="AJ567" i="1"/>
  <c r="AJ568" i="1"/>
  <c r="AJ569" i="1"/>
  <c r="AJ570" i="1"/>
  <c r="AJ571" i="1"/>
  <c r="AJ572" i="1"/>
  <c r="AJ573" i="1"/>
  <c r="AJ574" i="1"/>
  <c r="AJ575" i="1"/>
  <c r="AJ576" i="1"/>
  <c r="AJ577" i="1"/>
  <c r="AJ578" i="1"/>
  <c r="AJ579" i="1"/>
  <c r="AJ580" i="1"/>
  <c r="AJ581" i="1"/>
  <c r="AJ582" i="1"/>
  <c r="AJ583" i="1"/>
  <c r="AJ584" i="1"/>
  <c r="AJ585" i="1"/>
  <c r="AJ586" i="1"/>
  <c r="AJ587" i="1"/>
  <c r="AJ588" i="1"/>
  <c r="AJ589" i="1"/>
  <c r="AJ590" i="1"/>
  <c r="AJ591" i="1"/>
  <c r="AJ592" i="1"/>
  <c r="AJ593" i="1"/>
  <c r="AJ594" i="1"/>
  <c r="AJ595" i="1"/>
  <c r="AJ596" i="1"/>
  <c r="AJ597" i="1"/>
  <c r="AJ598" i="1"/>
  <c r="AJ599" i="1"/>
  <c r="AJ600" i="1"/>
  <c r="AJ601" i="1"/>
  <c r="AJ602" i="1"/>
  <c r="AJ603" i="1"/>
  <c r="AJ604" i="1"/>
  <c r="AJ605" i="1"/>
  <c r="AJ606" i="1"/>
  <c r="AJ607" i="1"/>
  <c r="AJ608" i="1"/>
  <c r="AJ609" i="1"/>
  <c r="AJ610" i="1"/>
  <c r="AJ611" i="1"/>
  <c r="AJ612" i="1"/>
  <c r="AJ613" i="1"/>
  <c r="AJ614" i="1"/>
  <c r="AJ615" i="1"/>
  <c r="AJ616" i="1"/>
  <c r="AJ617" i="1"/>
  <c r="AJ618" i="1"/>
  <c r="AJ619" i="1"/>
  <c r="AJ620" i="1"/>
  <c r="AJ621" i="1"/>
  <c r="AJ622" i="1"/>
  <c r="AJ623" i="1"/>
  <c r="AJ624" i="1"/>
  <c r="AJ625" i="1"/>
  <c r="AJ626" i="1"/>
  <c r="AJ627" i="1"/>
  <c r="AJ628" i="1"/>
  <c r="AJ629" i="1"/>
  <c r="AJ630" i="1"/>
  <c r="AJ631" i="1"/>
  <c r="AJ632" i="1"/>
  <c r="AJ633" i="1"/>
  <c r="AJ634" i="1"/>
  <c r="AJ635" i="1"/>
  <c r="AJ636" i="1"/>
  <c r="AJ637" i="1"/>
  <c r="AJ638" i="1"/>
  <c r="AJ639" i="1"/>
  <c r="AJ640" i="1"/>
  <c r="AJ641" i="1"/>
  <c r="AJ642" i="1"/>
  <c r="AJ643" i="1"/>
  <c r="AJ644" i="1"/>
  <c r="AJ645" i="1"/>
  <c r="AJ646" i="1"/>
  <c r="AJ647" i="1"/>
  <c r="AJ648" i="1"/>
  <c r="AJ649" i="1"/>
  <c r="AJ650" i="1"/>
  <c r="AJ651" i="1"/>
  <c r="AJ652" i="1"/>
  <c r="AJ653" i="1"/>
  <c r="AJ654" i="1"/>
  <c r="AJ655" i="1"/>
  <c r="AJ656" i="1"/>
  <c r="AJ657" i="1"/>
  <c r="AJ658" i="1"/>
  <c r="AJ659" i="1"/>
  <c r="AJ660" i="1"/>
  <c r="AJ661" i="1"/>
  <c r="AJ662" i="1"/>
  <c r="AJ663" i="1"/>
  <c r="AJ664" i="1"/>
  <c r="AJ665" i="1"/>
  <c r="AJ666" i="1"/>
  <c r="AJ667" i="1"/>
  <c r="AJ668" i="1"/>
  <c r="AJ669" i="1"/>
  <c r="AJ670" i="1"/>
  <c r="AJ671" i="1"/>
  <c r="AJ672" i="1"/>
  <c r="AJ673" i="1"/>
  <c r="AJ674" i="1"/>
  <c r="AJ675" i="1"/>
  <c r="AJ676" i="1"/>
  <c r="AJ677" i="1"/>
  <c r="AJ678" i="1"/>
  <c r="AJ679" i="1"/>
  <c r="AJ680" i="1"/>
  <c r="AJ681" i="1"/>
  <c r="AJ682" i="1"/>
  <c r="AJ683" i="1"/>
  <c r="AJ684" i="1"/>
  <c r="AJ685" i="1"/>
  <c r="AJ686" i="1"/>
  <c r="AJ687" i="1"/>
  <c r="AJ688" i="1"/>
  <c r="AJ689" i="1"/>
  <c r="AJ690" i="1"/>
  <c r="AJ691" i="1"/>
  <c r="AJ692" i="1"/>
  <c r="AJ693" i="1"/>
  <c r="AJ694" i="1"/>
  <c r="AJ695" i="1"/>
  <c r="AJ696" i="1"/>
  <c r="AJ697" i="1"/>
  <c r="AJ698" i="1"/>
  <c r="AJ699" i="1"/>
  <c r="AJ700" i="1"/>
  <c r="AJ701" i="1"/>
  <c r="AJ702" i="1"/>
  <c r="AJ703" i="1"/>
  <c r="AJ704" i="1"/>
  <c r="AJ705" i="1"/>
  <c r="AJ706" i="1"/>
  <c r="AJ707" i="1"/>
  <c r="AJ708" i="1"/>
  <c r="AJ709" i="1"/>
  <c r="AJ710" i="1"/>
  <c r="AJ711" i="1"/>
  <c r="AJ712" i="1"/>
  <c r="AJ713" i="1"/>
  <c r="AJ714" i="1"/>
  <c r="AJ715" i="1"/>
  <c r="AJ716" i="1"/>
  <c r="AJ717" i="1"/>
  <c r="AJ718" i="1"/>
  <c r="AJ719" i="1"/>
  <c r="AJ720" i="1"/>
  <c r="AJ721" i="1"/>
  <c r="AJ722" i="1"/>
  <c r="AJ723" i="1"/>
  <c r="AJ724" i="1"/>
  <c r="AJ725" i="1"/>
  <c r="AJ726" i="1"/>
  <c r="AJ727" i="1"/>
  <c r="AJ728" i="1"/>
  <c r="AJ729" i="1"/>
  <c r="AJ730" i="1"/>
  <c r="AJ731" i="1"/>
  <c r="AJ732" i="1"/>
  <c r="AJ733" i="1"/>
  <c r="AJ734" i="1"/>
  <c r="AJ735" i="1"/>
  <c r="AJ736" i="1"/>
  <c r="AJ737" i="1"/>
  <c r="AJ738" i="1"/>
  <c r="AJ739" i="1"/>
  <c r="AJ740" i="1"/>
  <c r="AJ741" i="1"/>
  <c r="AJ742" i="1"/>
  <c r="AJ743" i="1"/>
  <c r="AJ744" i="1"/>
  <c r="AJ745" i="1"/>
  <c r="AJ746" i="1"/>
  <c r="AJ747" i="1"/>
  <c r="AJ748" i="1"/>
  <c r="AJ749" i="1"/>
  <c r="AJ750" i="1"/>
  <c r="AJ751" i="1"/>
  <c r="AJ752" i="1"/>
  <c r="AJ753" i="1"/>
  <c r="AJ754" i="1"/>
  <c r="AJ755" i="1"/>
  <c r="AJ756" i="1"/>
  <c r="AJ757" i="1"/>
  <c r="AJ758" i="1"/>
  <c r="AJ759" i="1"/>
  <c r="AJ760" i="1"/>
  <c r="AJ761" i="1"/>
  <c r="AJ762" i="1"/>
  <c r="AJ763" i="1"/>
  <c r="AJ764" i="1"/>
  <c r="AJ765" i="1"/>
  <c r="AJ766" i="1"/>
  <c r="AJ767" i="1"/>
  <c r="AJ768" i="1"/>
  <c r="AJ769" i="1"/>
  <c r="AJ770" i="1"/>
  <c r="AJ771" i="1"/>
  <c r="AJ772" i="1"/>
  <c r="AJ773" i="1"/>
  <c r="AJ774" i="1"/>
  <c r="AJ775" i="1"/>
  <c r="AJ776" i="1"/>
  <c r="AJ777" i="1"/>
  <c r="AJ778" i="1"/>
  <c r="AJ779" i="1"/>
  <c r="AJ780" i="1"/>
  <c r="AJ781" i="1"/>
  <c r="AJ782" i="1"/>
  <c r="AJ783" i="1"/>
  <c r="AJ784" i="1"/>
  <c r="AJ785" i="1"/>
  <c r="AJ786" i="1"/>
  <c r="AJ787" i="1"/>
  <c r="AJ788" i="1"/>
  <c r="AJ789" i="1"/>
  <c r="AJ790" i="1"/>
  <c r="AJ791" i="1"/>
  <c r="AJ792" i="1"/>
  <c r="AJ793" i="1"/>
  <c r="AJ794" i="1"/>
  <c r="AJ795" i="1"/>
  <c r="AJ796" i="1"/>
  <c r="AJ797" i="1"/>
  <c r="AJ798" i="1"/>
  <c r="AJ799" i="1"/>
  <c r="AJ800" i="1"/>
  <c r="AJ801" i="1"/>
  <c r="AJ802" i="1"/>
  <c r="AJ803" i="1"/>
  <c r="AJ804" i="1"/>
  <c r="AJ805" i="1"/>
  <c r="AJ806" i="1"/>
  <c r="AJ807" i="1"/>
  <c r="AJ808" i="1"/>
  <c r="AJ809" i="1"/>
  <c r="AJ810" i="1"/>
  <c r="AJ811" i="1"/>
  <c r="AJ812" i="1"/>
  <c r="AJ813" i="1"/>
  <c r="AJ814" i="1"/>
  <c r="AJ815" i="1"/>
  <c r="AJ816" i="1"/>
  <c r="AJ817" i="1"/>
  <c r="AJ818" i="1"/>
  <c r="AJ819" i="1"/>
  <c r="AJ820" i="1"/>
  <c r="AJ821" i="1"/>
  <c r="AJ822" i="1"/>
  <c r="AJ823" i="1"/>
  <c r="AJ824" i="1"/>
  <c r="AJ825" i="1"/>
  <c r="AJ826" i="1"/>
  <c r="AJ827" i="1"/>
  <c r="AJ828" i="1"/>
  <c r="AJ829" i="1"/>
  <c r="AJ830" i="1"/>
  <c r="AJ831" i="1"/>
  <c r="AJ832" i="1"/>
  <c r="AJ833" i="1"/>
  <c r="AJ834" i="1"/>
  <c r="AJ835" i="1"/>
  <c r="AJ836" i="1"/>
  <c r="AJ837" i="1"/>
  <c r="AJ838" i="1"/>
  <c r="AJ839" i="1"/>
  <c r="AJ840" i="1"/>
  <c r="AJ841" i="1"/>
  <c r="AJ842" i="1"/>
  <c r="AJ843" i="1"/>
  <c r="AJ844" i="1"/>
  <c r="AJ845" i="1"/>
  <c r="AJ846" i="1"/>
  <c r="AJ847" i="1"/>
  <c r="AJ848" i="1"/>
  <c r="AJ849" i="1"/>
  <c r="AJ850" i="1"/>
  <c r="AJ851" i="1"/>
  <c r="AJ852" i="1"/>
  <c r="AJ853" i="1"/>
  <c r="AJ854" i="1"/>
  <c r="AJ855" i="1"/>
  <c r="AJ856" i="1"/>
  <c r="AJ857" i="1"/>
  <c r="AJ858" i="1"/>
  <c r="AJ859" i="1"/>
  <c r="AJ860" i="1"/>
  <c r="AJ861" i="1"/>
  <c r="AJ862" i="1"/>
  <c r="AJ863" i="1"/>
  <c r="AJ864" i="1"/>
  <c r="AJ865" i="1"/>
  <c r="AJ866" i="1"/>
  <c r="AJ867" i="1"/>
  <c r="AJ868" i="1"/>
  <c r="AJ869" i="1"/>
  <c r="AJ870" i="1"/>
  <c r="AJ871" i="1"/>
  <c r="AJ872" i="1"/>
  <c r="AJ873" i="1"/>
  <c r="AJ874" i="1"/>
  <c r="AJ875" i="1"/>
  <c r="AJ876" i="1"/>
  <c r="AJ877" i="1"/>
  <c r="AJ878" i="1"/>
  <c r="AJ879" i="1"/>
  <c r="AJ880" i="1"/>
  <c r="AJ881" i="1"/>
  <c r="AJ882" i="1"/>
  <c r="AJ883" i="1"/>
  <c r="AJ884" i="1"/>
  <c r="AJ885" i="1"/>
  <c r="AJ886" i="1"/>
  <c r="AJ887" i="1"/>
  <c r="AJ888" i="1"/>
  <c r="AJ889" i="1"/>
  <c r="AJ890" i="1"/>
  <c r="AJ891" i="1"/>
  <c r="AJ892" i="1"/>
  <c r="AJ893" i="1"/>
  <c r="AJ894" i="1"/>
  <c r="AJ895" i="1"/>
  <c r="AJ896" i="1"/>
  <c r="AJ897" i="1"/>
  <c r="AJ898" i="1"/>
  <c r="AJ899" i="1"/>
  <c r="AJ900" i="1"/>
  <c r="AJ901" i="1"/>
  <c r="AJ902" i="1"/>
  <c r="AJ903" i="1"/>
  <c r="AJ904" i="1"/>
  <c r="AJ905" i="1"/>
  <c r="AJ906" i="1"/>
  <c r="AJ907" i="1"/>
  <c r="AJ908" i="1"/>
  <c r="AJ909" i="1"/>
  <c r="AJ910" i="1"/>
  <c r="AJ911" i="1"/>
  <c r="AJ912" i="1"/>
  <c r="AJ913" i="1"/>
  <c r="AJ914" i="1"/>
  <c r="AJ915" i="1"/>
  <c r="AJ916" i="1"/>
  <c r="AJ917" i="1"/>
  <c r="AJ918" i="1"/>
  <c r="AJ919" i="1"/>
  <c r="AJ920" i="1"/>
  <c r="AJ921" i="1"/>
  <c r="AJ922" i="1"/>
  <c r="AJ923" i="1"/>
  <c r="AJ924" i="1"/>
  <c r="AJ925" i="1"/>
  <c r="AJ926" i="1"/>
  <c r="AJ927" i="1"/>
  <c r="AJ928" i="1"/>
  <c r="AJ929" i="1"/>
  <c r="AJ930" i="1"/>
  <c r="AJ931" i="1"/>
  <c r="AJ932" i="1"/>
  <c r="AJ933" i="1"/>
  <c r="AJ934" i="1"/>
  <c r="AJ935" i="1"/>
  <c r="AJ936" i="1"/>
  <c r="AJ937" i="1"/>
  <c r="AJ938" i="1"/>
  <c r="AJ939" i="1"/>
  <c r="AJ940" i="1"/>
  <c r="AJ941" i="1"/>
  <c r="AJ942" i="1"/>
  <c r="AJ943" i="1"/>
  <c r="AJ944" i="1"/>
  <c r="AJ945" i="1"/>
  <c r="AJ946" i="1"/>
  <c r="AJ947" i="1"/>
  <c r="AJ948" i="1"/>
  <c r="AJ949" i="1"/>
  <c r="AJ950" i="1"/>
  <c r="AJ951" i="1"/>
  <c r="AJ952" i="1"/>
  <c r="AJ953" i="1"/>
  <c r="AJ954" i="1"/>
  <c r="AJ955" i="1"/>
  <c r="AJ956" i="1"/>
  <c r="AJ957" i="1"/>
  <c r="AJ958" i="1"/>
  <c r="AJ959" i="1"/>
  <c r="AJ960" i="1"/>
  <c r="AJ961" i="1"/>
  <c r="AJ962" i="1"/>
  <c r="AJ963" i="1"/>
  <c r="AJ964" i="1"/>
  <c r="AJ965" i="1"/>
  <c r="AJ966" i="1"/>
  <c r="AJ967" i="1"/>
  <c r="AJ968" i="1"/>
  <c r="AJ969" i="1"/>
  <c r="AJ970" i="1"/>
  <c r="AJ971" i="1"/>
  <c r="AJ972" i="1"/>
  <c r="AJ973" i="1"/>
  <c r="AJ974" i="1"/>
  <c r="AJ975" i="1"/>
  <c r="AJ976" i="1"/>
  <c r="AJ977" i="1"/>
  <c r="AJ978" i="1"/>
  <c r="AJ979" i="1"/>
  <c r="AJ980" i="1"/>
  <c r="AJ981" i="1"/>
  <c r="AJ982" i="1"/>
  <c r="AJ983" i="1"/>
  <c r="AJ984" i="1"/>
  <c r="AJ985" i="1"/>
  <c r="AJ986" i="1"/>
  <c r="AJ987" i="1"/>
  <c r="AJ988" i="1"/>
  <c r="AJ989" i="1"/>
  <c r="AJ990" i="1"/>
  <c r="AJ991" i="1"/>
  <c r="AJ992" i="1"/>
  <c r="AJ993" i="1"/>
  <c r="AJ994" i="1"/>
  <c r="AJ995" i="1"/>
  <c r="AJ996" i="1"/>
  <c r="AJ997" i="1"/>
  <c r="AJ998" i="1"/>
  <c r="AJ999" i="1"/>
  <c r="AJ1000" i="1"/>
  <c r="AJ1001" i="1"/>
  <c r="AJ1002" i="1"/>
  <c r="AJ1003" i="1"/>
  <c r="AJ1004" i="1"/>
  <c r="AJ1005" i="1"/>
  <c r="AJ1006" i="1"/>
  <c r="AJ1007" i="1"/>
  <c r="AJ1008" i="1"/>
  <c r="AJ1009" i="1"/>
  <c r="AJ1010" i="1"/>
  <c r="AJ1011" i="1"/>
  <c r="AJ1012" i="1"/>
  <c r="AJ1013" i="1"/>
  <c r="AJ1014" i="1"/>
  <c r="AJ1015" i="1"/>
  <c r="AJ1016" i="1"/>
  <c r="AJ1017" i="1"/>
  <c r="AJ1018" i="1"/>
  <c r="AJ1019" i="1"/>
  <c r="AJ1020" i="1"/>
  <c r="AJ1021" i="1"/>
  <c r="AJ1022" i="1"/>
  <c r="AJ1023" i="1"/>
  <c r="AJ1024" i="1"/>
  <c r="AJ1025" i="1"/>
  <c r="AJ1026" i="1"/>
  <c r="AJ1027" i="1"/>
  <c r="AJ1028" i="1"/>
  <c r="AJ1029" i="1"/>
  <c r="AJ1030" i="1"/>
  <c r="AJ1031" i="1"/>
  <c r="AJ1032" i="1"/>
  <c r="AJ1033" i="1"/>
  <c r="AJ1034" i="1"/>
  <c r="AJ1035" i="1"/>
  <c r="AJ1036" i="1"/>
  <c r="AJ1037" i="1"/>
  <c r="AJ1038" i="1"/>
  <c r="AJ1039" i="1"/>
  <c r="AJ1040" i="1"/>
  <c r="AJ1041" i="1"/>
  <c r="AJ1042" i="1"/>
  <c r="AJ1043" i="1"/>
  <c r="AJ1044" i="1"/>
  <c r="AJ1045" i="1"/>
  <c r="AJ1046" i="1"/>
  <c r="AJ1047" i="1"/>
  <c r="AJ1048" i="1"/>
  <c r="AJ1049" i="1"/>
  <c r="AJ1050" i="1"/>
  <c r="AJ1051" i="1"/>
  <c r="AJ1052" i="1"/>
  <c r="AJ1053" i="1"/>
  <c r="AJ1054" i="1"/>
  <c r="AJ1055" i="1"/>
  <c r="AJ1056" i="1"/>
  <c r="AJ1057" i="1"/>
  <c r="AJ1058" i="1"/>
  <c r="AJ1059" i="1"/>
  <c r="AJ1060" i="1"/>
  <c r="AJ1061" i="1"/>
  <c r="AJ1062" i="1"/>
  <c r="AJ1063" i="1"/>
  <c r="AJ1064" i="1"/>
  <c r="AJ1065" i="1"/>
  <c r="AJ1066" i="1"/>
  <c r="AJ1067" i="1"/>
  <c r="AJ1068" i="1"/>
  <c r="AJ1069" i="1"/>
  <c r="AJ1070" i="1"/>
  <c r="AJ1071" i="1"/>
  <c r="AJ1072" i="1"/>
  <c r="AJ1073" i="1"/>
  <c r="AJ1074" i="1"/>
  <c r="AJ1075" i="1"/>
  <c r="AJ1076" i="1"/>
  <c r="AJ1077" i="1"/>
  <c r="AJ1078" i="1"/>
  <c r="AJ1079" i="1"/>
  <c r="AJ1080" i="1"/>
  <c r="AJ1081" i="1"/>
  <c r="AJ1082" i="1"/>
  <c r="AJ1083" i="1"/>
  <c r="AJ1084" i="1"/>
  <c r="AJ1085" i="1"/>
  <c r="AJ1086" i="1"/>
  <c r="AJ1087" i="1"/>
  <c r="AJ1088" i="1"/>
  <c r="AJ1089" i="1"/>
  <c r="AJ1090" i="1"/>
  <c r="AJ1091" i="1"/>
  <c r="AJ1092" i="1"/>
  <c r="AJ1093" i="1"/>
  <c r="AJ1094" i="1"/>
  <c r="AJ1095" i="1"/>
  <c r="AJ1096" i="1"/>
  <c r="AJ1097" i="1"/>
  <c r="AJ1098" i="1"/>
  <c r="AJ1099" i="1"/>
  <c r="AJ1100" i="1"/>
  <c r="AJ1101" i="1"/>
  <c r="AJ1102" i="1"/>
  <c r="AJ1103" i="1"/>
  <c r="AJ1104" i="1"/>
  <c r="AJ1105" i="1"/>
  <c r="AJ1106" i="1"/>
  <c r="AJ1107" i="1"/>
  <c r="AJ1108" i="1"/>
  <c r="AJ1109" i="1"/>
  <c r="AJ1110" i="1"/>
  <c r="AJ1111" i="1"/>
  <c r="AJ1112" i="1"/>
  <c r="AJ1113" i="1"/>
  <c r="AJ1114" i="1"/>
  <c r="AJ1115" i="1"/>
  <c r="AJ1116" i="1"/>
  <c r="AJ1117" i="1"/>
  <c r="AJ1118" i="1"/>
  <c r="AJ1119" i="1"/>
  <c r="AJ1120" i="1"/>
  <c r="AJ1121" i="1"/>
  <c r="AJ1122" i="1"/>
  <c r="AJ1123" i="1"/>
  <c r="AJ1124" i="1"/>
  <c r="AJ1125" i="1"/>
  <c r="AJ1126" i="1"/>
  <c r="AJ1127" i="1"/>
  <c r="AJ1128" i="1"/>
  <c r="AJ1129" i="1"/>
  <c r="AJ1130" i="1"/>
  <c r="AJ1131" i="1"/>
  <c r="AJ1132" i="1"/>
  <c r="AJ1133" i="1"/>
  <c r="AJ1134" i="1"/>
  <c r="AJ1135" i="1"/>
  <c r="AJ1136" i="1"/>
  <c r="AJ1137" i="1"/>
  <c r="AJ1138" i="1"/>
  <c r="AJ1139" i="1"/>
  <c r="AJ1140" i="1"/>
  <c r="AJ1141" i="1"/>
  <c r="AJ1142" i="1"/>
  <c r="AJ1143" i="1"/>
  <c r="AJ1144" i="1"/>
  <c r="AJ1145" i="1"/>
  <c r="AJ1146" i="1"/>
  <c r="AJ1147" i="1"/>
  <c r="AJ1148" i="1"/>
  <c r="AJ1149" i="1"/>
  <c r="AJ1150" i="1"/>
  <c r="AJ1151" i="1"/>
  <c r="AJ1152" i="1"/>
  <c r="AJ1153" i="1"/>
  <c r="AJ1154" i="1"/>
  <c r="AJ1155" i="1"/>
  <c r="AJ1156" i="1"/>
  <c r="AJ1157" i="1"/>
  <c r="AJ1158" i="1"/>
  <c r="AJ1159" i="1"/>
  <c r="AJ1160" i="1"/>
  <c r="AJ1161" i="1"/>
  <c r="AJ1162" i="1"/>
  <c r="AJ1163" i="1"/>
  <c r="AJ1164" i="1"/>
  <c r="AJ1165" i="1"/>
  <c r="AJ1166" i="1"/>
  <c r="AJ1167" i="1"/>
  <c r="AJ1168" i="1"/>
  <c r="AJ1169" i="1"/>
  <c r="AJ1170" i="1"/>
  <c r="AJ1171" i="1"/>
  <c r="AJ1172" i="1"/>
  <c r="AJ1173" i="1"/>
  <c r="AJ1174" i="1"/>
  <c r="AJ1175" i="1"/>
  <c r="AJ1176" i="1"/>
  <c r="AJ1177" i="1"/>
  <c r="AJ1178" i="1"/>
  <c r="AJ1179" i="1"/>
  <c r="AJ1180" i="1"/>
  <c r="AJ1181" i="1"/>
  <c r="AJ1182" i="1"/>
  <c r="AJ1183" i="1"/>
  <c r="AJ1184" i="1"/>
  <c r="AJ1185" i="1"/>
  <c r="AJ1186" i="1"/>
  <c r="AJ1187" i="1"/>
  <c r="AJ1188" i="1"/>
  <c r="AJ1189" i="1"/>
  <c r="AJ1190" i="1"/>
  <c r="AJ1191" i="1"/>
  <c r="AJ1192" i="1"/>
  <c r="AJ1193" i="1"/>
  <c r="AJ1194" i="1"/>
  <c r="AJ1195" i="1"/>
  <c r="AJ1196" i="1"/>
  <c r="AJ1197" i="1"/>
  <c r="AJ1198" i="1"/>
  <c r="AJ1199" i="1"/>
  <c r="AJ1200" i="1"/>
  <c r="AJ1201" i="1"/>
  <c r="AJ1202" i="1"/>
  <c r="AJ1203" i="1"/>
  <c r="AJ1204" i="1"/>
  <c r="AJ1205" i="1"/>
  <c r="AJ1206" i="1"/>
  <c r="AJ1207" i="1"/>
  <c r="AJ1208" i="1"/>
  <c r="AJ1209" i="1"/>
  <c r="AJ1210" i="1"/>
  <c r="AJ1211" i="1"/>
  <c r="AJ1212" i="1"/>
  <c r="AJ1213" i="1"/>
  <c r="AJ1214" i="1"/>
  <c r="AJ1215" i="1"/>
  <c r="AJ1216" i="1"/>
  <c r="AJ1217" i="1"/>
  <c r="AJ1218" i="1"/>
  <c r="AJ1219" i="1"/>
  <c r="AJ1220" i="1"/>
  <c r="AJ1221" i="1"/>
  <c r="AJ1222" i="1"/>
  <c r="AJ1223" i="1"/>
  <c r="AJ1224" i="1"/>
  <c r="AJ1225" i="1"/>
  <c r="AJ1226" i="1"/>
  <c r="AJ1227" i="1"/>
  <c r="AJ1228" i="1"/>
  <c r="AJ1229" i="1"/>
  <c r="AJ1230" i="1"/>
  <c r="AJ1231" i="1"/>
  <c r="AJ1232" i="1"/>
  <c r="AJ1233" i="1"/>
  <c r="AJ1234" i="1"/>
  <c r="AJ1235" i="1"/>
  <c r="AJ1236" i="1"/>
  <c r="AJ1237" i="1"/>
  <c r="AJ1238" i="1"/>
  <c r="AJ1239" i="1"/>
  <c r="AJ1240" i="1"/>
  <c r="AJ1241" i="1"/>
  <c r="AJ1242" i="1"/>
  <c r="AJ1243" i="1"/>
  <c r="AJ1244" i="1"/>
  <c r="AJ1245" i="1"/>
  <c r="AJ1246" i="1"/>
  <c r="AJ1247" i="1"/>
  <c r="AJ1248" i="1"/>
  <c r="AJ1249" i="1"/>
  <c r="AJ1250" i="1"/>
  <c r="AJ1251" i="1"/>
  <c r="AJ1252" i="1"/>
  <c r="AJ1253" i="1"/>
  <c r="AJ1254" i="1"/>
  <c r="AJ1255" i="1"/>
  <c r="AJ1256" i="1"/>
  <c r="AJ1257" i="1"/>
  <c r="AJ1258" i="1"/>
  <c r="AJ1259" i="1"/>
  <c r="AJ1260" i="1"/>
  <c r="AJ1261" i="1"/>
  <c r="AJ1262" i="1"/>
  <c r="AJ1263" i="1"/>
  <c r="AJ1264" i="1"/>
  <c r="AJ1265" i="1"/>
  <c r="AJ1266" i="1"/>
  <c r="AJ1267" i="1"/>
  <c r="AJ1268" i="1"/>
  <c r="AJ1269" i="1"/>
  <c r="AJ1270" i="1"/>
  <c r="AJ1271" i="1"/>
  <c r="AJ1272" i="1"/>
  <c r="AJ1273" i="1"/>
  <c r="AJ1274" i="1"/>
  <c r="AJ1275" i="1"/>
  <c r="AJ1276" i="1"/>
  <c r="AJ1277" i="1"/>
  <c r="AJ1278" i="1"/>
  <c r="AJ1279" i="1"/>
  <c r="AJ1280" i="1"/>
  <c r="AJ1281" i="1"/>
  <c r="AJ1282" i="1"/>
  <c r="AJ1283" i="1"/>
  <c r="AJ1284" i="1"/>
  <c r="AJ1285" i="1"/>
  <c r="AJ1286" i="1"/>
  <c r="AJ1287" i="1"/>
  <c r="AJ1288" i="1"/>
  <c r="AJ1289" i="1"/>
  <c r="AJ1290" i="1"/>
  <c r="AJ1291" i="1"/>
  <c r="AJ1292" i="1"/>
  <c r="AJ1293" i="1"/>
  <c r="AJ1294" i="1"/>
  <c r="AJ1295" i="1"/>
  <c r="AJ1296" i="1"/>
  <c r="AJ1297" i="1"/>
  <c r="AJ1298" i="1"/>
  <c r="AJ1299" i="1"/>
  <c r="AJ1300" i="1"/>
  <c r="AJ1301" i="1"/>
  <c r="AJ1302" i="1"/>
  <c r="AJ1303" i="1"/>
  <c r="AJ1304" i="1"/>
  <c r="AJ1305" i="1"/>
  <c r="AJ1306" i="1"/>
  <c r="AJ1307" i="1"/>
  <c r="AJ1308" i="1"/>
  <c r="AJ1309" i="1"/>
  <c r="AJ1310" i="1"/>
  <c r="AJ1311" i="1"/>
  <c r="AJ1312" i="1"/>
  <c r="AJ1313" i="1"/>
  <c r="AJ1314" i="1"/>
  <c r="AJ1315" i="1"/>
  <c r="AJ1316" i="1"/>
  <c r="AJ1317" i="1"/>
  <c r="AJ1318" i="1"/>
  <c r="AJ1319" i="1"/>
  <c r="AJ1320" i="1"/>
  <c r="AJ1321" i="1"/>
  <c r="AJ1322" i="1"/>
  <c r="AJ1323" i="1"/>
  <c r="AJ1324" i="1"/>
  <c r="AJ1325" i="1"/>
  <c r="AJ1326" i="1"/>
  <c r="AJ1327" i="1"/>
  <c r="AJ1328" i="1"/>
  <c r="AJ1329" i="1"/>
  <c r="AJ1330" i="1"/>
  <c r="AJ1331" i="1"/>
  <c r="AJ1332" i="1"/>
  <c r="AJ1333" i="1"/>
  <c r="AJ1334" i="1"/>
  <c r="AJ1335" i="1"/>
  <c r="AJ1336" i="1"/>
  <c r="AJ1337" i="1"/>
  <c r="AJ1338" i="1"/>
  <c r="AJ1339" i="1"/>
  <c r="AJ1340" i="1"/>
  <c r="AJ1341" i="1"/>
  <c r="AJ1342" i="1"/>
  <c r="AJ1343" i="1"/>
  <c r="AJ1344" i="1"/>
  <c r="AJ1345" i="1"/>
  <c r="AJ1346" i="1"/>
  <c r="AJ1347" i="1"/>
  <c r="AJ1348" i="1"/>
  <c r="AJ1349" i="1"/>
  <c r="AJ1350" i="1"/>
  <c r="AJ1351" i="1"/>
  <c r="AJ1352" i="1"/>
  <c r="AJ1353" i="1"/>
  <c r="AJ1354" i="1"/>
  <c r="AJ1355" i="1"/>
  <c r="AJ1356" i="1"/>
  <c r="AJ1357" i="1"/>
  <c r="AJ1358" i="1"/>
  <c r="AJ1359" i="1"/>
  <c r="AJ1360" i="1"/>
  <c r="AJ1361" i="1"/>
  <c r="AJ1362" i="1"/>
  <c r="AJ1363" i="1"/>
  <c r="AJ1364" i="1"/>
  <c r="AJ1365" i="1"/>
  <c r="AJ1366" i="1"/>
  <c r="AJ1367" i="1"/>
  <c r="AJ1368" i="1"/>
  <c r="AJ1369" i="1"/>
  <c r="AJ1370" i="1"/>
  <c r="AJ1371" i="1"/>
  <c r="AJ1372" i="1"/>
  <c r="AJ1373" i="1"/>
  <c r="AJ1374" i="1"/>
  <c r="AJ1375" i="1"/>
  <c r="AJ1376" i="1"/>
  <c r="AJ1377" i="1"/>
  <c r="AJ1378" i="1"/>
  <c r="AJ1379" i="1"/>
  <c r="AJ1380" i="1"/>
  <c r="AJ1381" i="1"/>
  <c r="AJ1382" i="1"/>
  <c r="AJ1383" i="1"/>
  <c r="AJ1384" i="1"/>
  <c r="AJ1385" i="1"/>
  <c r="AJ1386" i="1"/>
  <c r="AJ1387" i="1"/>
  <c r="AJ1388" i="1"/>
  <c r="AJ1389" i="1"/>
  <c r="AJ1390" i="1"/>
  <c r="AJ1391" i="1"/>
  <c r="AJ1392" i="1"/>
  <c r="AJ1393" i="1"/>
  <c r="AJ1394" i="1"/>
  <c r="AJ1395" i="1"/>
  <c r="AJ1396" i="1"/>
  <c r="AJ1397" i="1"/>
  <c r="AJ1398" i="1"/>
  <c r="AJ1399" i="1"/>
  <c r="AJ1400" i="1"/>
  <c r="AJ1401" i="1"/>
  <c r="AJ1402" i="1"/>
  <c r="AJ1403" i="1"/>
  <c r="AJ1404" i="1"/>
  <c r="AJ1405" i="1"/>
  <c r="AJ1406" i="1"/>
  <c r="AJ1407" i="1"/>
  <c r="AJ1408" i="1"/>
  <c r="AJ1409" i="1"/>
  <c r="AJ1410" i="1"/>
  <c r="AJ1411" i="1"/>
  <c r="AJ1412" i="1"/>
  <c r="AJ1413" i="1"/>
  <c r="AJ1414" i="1"/>
  <c r="AJ1415" i="1"/>
  <c r="AJ1416" i="1"/>
  <c r="AJ1417" i="1"/>
  <c r="AJ1418" i="1"/>
  <c r="AJ1419" i="1"/>
  <c r="AJ1420" i="1"/>
  <c r="AJ1421" i="1"/>
  <c r="AJ1422" i="1"/>
  <c r="AJ1423" i="1"/>
  <c r="AJ1424" i="1"/>
  <c r="AJ1425" i="1"/>
  <c r="AJ1426" i="1"/>
  <c r="AJ1427" i="1"/>
  <c r="AJ1428" i="1"/>
  <c r="AJ1429" i="1"/>
  <c r="AJ1430" i="1"/>
  <c r="AJ1431" i="1"/>
  <c r="AJ1432" i="1"/>
  <c r="AJ1433" i="1"/>
  <c r="AJ1434" i="1"/>
  <c r="AJ1435" i="1"/>
  <c r="AJ1436" i="1"/>
  <c r="AJ1437" i="1"/>
  <c r="AJ1438" i="1"/>
  <c r="AJ1439" i="1"/>
  <c r="AJ1440" i="1"/>
  <c r="AJ1441" i="1"/>
  <c r="AJ1442" i="1"/>
  <c r="AJ1443" i="1"/>
  <c r="AJ1444" i="1"/>
  <c r="AJ1445" i="1"/>
  <c r="AJ1446" i="1"/>
  <c r="AJ1447" i="1"/>
  <c r="AJ1448" i="1"/>
  <c r="AJ1449" i="1"/>
  <c r="AJ1450" i="1"/>
  <c r="AJ1451" i="1"/>
  <c r="AJ1452" i="1"/>
  <c r="AJ1453" i="1"/>
  <c r="AJ1454" i="1"/>
  <c r="AJ1455" i="1"/>
  <c r="AJ1456" i="1"/>
  <c r="AJ1457" i="1"/>
  <c r="AJ1458" i="1"/>
  <c r="AJ1459" i="1"/>
  <c r="AJ1460" i="1"/>
  <c r="AJ1461" i="1"/>
  <c r="AJ1462" i="1"/>
  <c r="AJ1463" i="1"/>
  <c r="AJ1464" i="1"/>
  <c r="AJ1465" i="1"/>
  <c r="AJ1466" i="1"/>
  <c r="AJ1467" i="1"/>
  <c r="AJ1468" i="1"/>
  <c r="AJ1469" i="1"/>
  <c r="AJ1470" i="1"/>
  <c r="AJ1471" i="1"/>
  <c r="AJ1472" i="1"/>
  <c r="AJ1473" i="1"/>
  <c r="AJ1474" i="1"/>
  <c r="AJ1475" i="1"/>
  <c r="AJ1476" i="1"/>
  <c r="AJ1477" i="1"/>
  <c r="AJ1478" i="1"/>
  <c r="AJ1479" i="1"/>
  <c r="AJ1480" i="1"/>
  <c r="AJ1481" i="1"/>
  <c r="AJ1482" i="1"/>
  <c r="AJ1483" i="1"/>
  <c r="AJ1484" i="1"/>
  <c r="AJ1485" i="1"/>
  <c r="AJ1486" i="1"/>
  <c r="AJ1487" i="1"/>
  <c r="AJ1488" i="1"/>
  <c r="AJ1489" i="1"/>
  <c r="AJ1490" i="1"/>
  <c r="AJ1491" i="1"/>
  <c r="AJ1492" i="1"/>
  <c r="AJ1493" i="1"/>
  <c r="AJ1494" i="1"/>
  <c r="AJ1495" i="1"/>
  <c r="AJ1496" i="1"/>
  <c r="AJ1497" i="1"/>
  <c r="AJ1498" i="1"/>
  <c r="AJ1499" i="1"/>
  <c r="AJ1500" i="1"/>
  <c r="AJ1501" i="1"/>
  <c r="AJ1502" i="1"/>
  <c r="AJ1503" i="1"/>
  <c r="AJ1504" i="1"/>
  <c r="AJ1505" i="1"/>
  <c r="AJ1506" i="1"/>
  <c r="AJ1507" i="1"/>
  <c r="AJ1508" i="1"/>
  <c r="AJ1509" i="1"/>
  <c r="AJ1510" i="1"/>
  <c r="AJ1511" i="1"/>
  <c r="AJ1512" i="1"/>
  <c r="AJ1513" i="1"/>
  <c r="AJ1514" i="1"/>
  <c r="AJ1515" i="1"/>
  <c r="AJ1516" i="1"/>
  <c r="AJ1517" i="1"/>
  <c r="AJ1518" i="1"/>
  <c r="AJ1519" i="1"/>
  <c r="AJ1520" i="1"/>
  <c r="AJ1521" i="1"/>
  <c r="AJ1522" i="1"/>
  <c r="AJ1523" i="1"/>
  <c r="AJ1524" i="1"/>
  <c r="AJ1525" i="1"/>
  <c r="AJ1526" i="1"/>
  <c r="AJ1527" i="1"/>
  <c r="AJ1528" i="1"/>
  <c r="AJ1529" i="1"/>
  <c r="AJ1530" i="1"/>
  <c r="AJ1531" i="1"/>
  <c r="AJ1532" i="1"/>
  <c r="AJ1533" i="1"/>
  <c r="AJ1534" i="1"/>
  <c r="AJ1535" i="1"/>
  <c r="AJ1536" i="1"/>
  <c r="AJ1537" i="1"/>
  <c r="AJ1538" i="1"/>
  <c r="AJ1539" i="1"/>
  <c r="AJ1540" i="1"/>
  <c r="AJ1541" i="1"/>
  <c r="AJ1542" i="1"/>
  <c r="AJ1543" i="1"/>
  <c r="AJ1544" i="1"/>
  <c r="AJ1545" i="1"/>
  <c r="AJ1546" i="1"/>
  <c r="AJ1547" i="1"/>
  <c r="AJ1548" i="1"/>
  <c r="AJ1549" i="1"/>
  <c r="AJ1550" i="1"/>
  <c r="AJ1551" i="1"/>
  <c r="AJ1552" i="1"/>
  <c r="AJ1553" i="1"/>
  <c r="AJ1554" i="1"/>
  <c r="AJ1555" i="1"/>
  <c r="AJ1556" i="1"/>
  <c r="AJ1557" i="1"/>
  <c r="AJ1558" i="1"/>
  <c r="AJ1559" i="1"/>
  <c r="AJ1560" i="1"/>
  <c r="AJ1561" i="1"/>
  <c r="AJ1562" i="1"/>
  <c r="AJ1563" i="1"/>
  <c r="AJ1564" i="1"/>
  <c r="AJ1565" i="1"/>
  <c r="AJ1566" i="1"/>
  <c r="AJ1567" i="1"/>
  <c r="AJ1568" i="1"/>
  <c r="AJ1569" i="1"/>
  <c r="AJ1570" i="1"/>
  <c r="AJ1571" i="1"/>
  <c r="AJ1572" i="1"/>
  <c r="AJ1573" i="1"/>
  <c r="AJ1574" i="1"/>
  <c r="AJ1575" i="1"/>
  <c r="AJ1576" i="1"/>
  <c r="AJ1577" i="1"/>
  <c r="AJ1578" i="1"/>
  <c r="AJ1579" i="1"/>
  <c r="AJ1580" i="1"/>
  <c r="AJ1581" i="1"/>
  <c r="AJ1582" i="1"/>
  <c r="AJ1583" i="1"/>
  <c r="AJ1584" i="1"/>
  <c r="AJ1585" i="1"/>
  <c r="AJ1586" i="1"/>
  <c r="AJ1587" i="1"/>
  <c r="AJ1588" i="1"/>
  <c r="AJ1589" i="1"/>
  <c r="AJ1590" i="1"/>
  <c r="AJ1591" i="1"/>
  <c r="AJ1592" i="1"/>
  <c r="AJ1593" i="1"/>
  <c r="AJ1594" i="1"/>
  <c r="AJ1595" i="1"/>
  <c r="AJ1596" i="1"/>
  <c r="AJ1597" i="1"/>
  <c r="AJ1598" i="1"/>
  <c r="AJ1599" i="1"/>
  <c r="AJ1600" i="1"/>
  <c r="AJ1601" i="1"/>
  <c r="AJ1602" i="1"/>
  <c r="AJ1603" i="1"/>
  <c r="AJ1604" i="1"/>
  <c r="AJ1605" i="1"/>
  <c r="AJ1606" i="1"/>
  <c r="AJ1607" i="1"/>
  <c r="AJ1608" i="1"/>
  <c r="AJ1609" i="1"/>
  <c r="AJ1610" i="1"/>
  <c r="AJ1611" i="1"/>
  <c r="AJ1612" i="1"/>
  <c r="AJ1613" i="1"/>
  <c r="AJ1614" i="1"/>
  <c r="AJ1615" i="1"/>
  <c r="AJ1616" i="1"/>
  <c r="AJ1617" i="1"/>
  <c r="AJ1618" i="1"/>
  <c r="AJ1619" i="1"/>
  <c r="AJ1620" i="1"/>
  <c r="AJ1621" i="1"/>
  <c r="AJ1622" i="1"/>
  <c r="AJ1623" i="1"/>
  <c r="AJ1624" i="1"/>
  <c r="AJ1625" i="1"/>
  <c r="AJ1626" i="1"/>
  <c r="AJ1627" i="1"/>
  <c r="AJ1628" i="1"/>
  <c r="AJ1629" i="1"/>
  <c r="AJ1630" i="1"/>
  <c r="AJ1631" i="1"/>
  <c r="AJ1632" i="1"/>
  <c r="AJ1633" i="1"/>
  <c r="AJ1634" i="1"/>
  <c r="AJ1635" i="1"/>
  <c r="AJ1636" i="1"/>
  <c r="AJ1637" i="1"/>
  <c r="AJ1638" i="1"/>
  <c r="AJ1639" i="1"/>
  <c r="AJ1640" i="1"/>
  <c r="AJ1641" i="1"/>
  <c r="AJ1642" i="1"/>
  <c r="AJ1643" i="1"/>
  <c r="AJ1644" i="1"/>
  <c r="AJ1645" i="1"/>
  <c r="AJ1646" i="1"/>
  <c r="AJ1647" i="1"/>
  <c r="AJ1648" i="1"/>
  <c r="AJ1649" i="1"/>
  <c r="AJ1650" i="1"/>
  <c r="AJ1651" i="1"/>
  <c r="AJ1652" i="1"/>
  <c r="AJ1653" i="1"/>
  <c r="AJ1654" i="1"/>
  <c r="AJ1655" i="1"/>
  <c r="AJ1656" i="1"/>
  <c r="AJ1657" i="1"/>
  <c r="AJ1658" i="1"/>
  <c r="AJ1659" i="1"/>
  <c r="AJ1660" i="1"/>
  <c r="AJ1661" i="1"/>
  <c r="AJ1662" i="1"/>
  <c r="AJ1663" i="1"/>
  <c r="AJ1664" i="1"/>
  <c r="AJ1665" i="1"/>
  <c r="AJ1666" i="1"/>
  <c r="AJ1667" i="1"/>
  <c r="AJ1668" i="1"/>
  <c r="AJ1669" i="1"/>
  <c r="AJ1670" i="1"/>
  <c r="AJ1671" i="1"/>
  <c r="AJ1672" i="1"/>
  <c r="AJ1673" i="1"/>
  <c r="AJ1674" i="1"/>
  <c r="AJ1675" i="1"/>
  <c r="AJ1676" i="1"/>
  <c r="AJ1677" i="1"/>
  <c r="AJ1678" i="1"/>
  <c r="AJ1679" i="1"/>
  <c r="AJ1680" i="1"/>
  <c r="AJ1681" i="1"/>
  <c r="AJ1682" i="1"/>
  <c r="AJ1683" i="1"/>
  <c r="AJ1684" i="1"/>
  <c r="AJ1685" i="1"/>
  <c r="AJ1686" i="1"/>
  <c r="AJ1687" i="1"/>
  <c r="AJ1688" i="1"/>
  <c r="AJ1689" i="1"/>
  <c r="AJ1690" i="1"/>
  <c r="AJ1691" i="1"/>
  <c r="AJ1692" i="1"/>
  <c r="AJ1693" i="1"/>
  <c r="AJ1694" i="1"/>
  <c r="AJ1695" i="1"/>
  <c r="AJ1696" i="1"/>
  <c r="AJ1697" i="1"/>
  <c r="AJ1698" i="1"/>
  <c r="AJ1699" i="1"/>
  <c r="AJ1700" i="1"/>
  <c r="AJ1701" i="1"/>
  <c r="AJ1702" i="1"/>
  <c r="AJ1703" i="1"/>
  <c r="AJ1704" i="1"/>
  <c r="AJ1705" i="1"/>
  <c r="AJ1706" i="1"/>
  <c r="AJ1707" i="1"/>
  <c r="AJ1708" i="1"/>
  <c r="AJ1709" i="1"/>
  <c r="AJ1710" i="1"/>
  <c r="AJ1711" i="1"/>
  <c r="AJ1712" i="1"/>
  <c r="AJ1713" i="1"/>
  <c r="AJ1714" i="1"/>
  <c r="AJ1715" i="1"/>
  <c r="AJ1716" i="1"/>
  <c r="AJ1717" i="1"/>
  <c r="AJ1718" i="1"/>
  <c r="AJ1719" i="1"/>
  <c r="AJ1720" i="1"/>
  <c r="AJ1721" i="1"/>
  <c r="AJ1722" i="1"/>
  <c r="AJ1723" i="1"/>
  <c r="AJ1724" i="1"/>
  <c r="AJ1725" i="1"/>
  <c r="AJ1726" i="1"/>
  <c r="AJ1727" i="1"/>
  <c r="AJ1728" i="1"/>
  <c r="AJ1729" i="1"/>
  <c r="AJ1730" i="1"/>
  <c r="AJ1731" i="1"/>
  <c r="AJ1732" i="1"/>
  <c r="AJ1733" i="1"/>
  <c r="AJ1734" i="1"/>
  <c r="AJ1735" i="1"/>
  <c r="AJ1736" i="1"/>
  <c r="AJ1737" i="1"/>
  <c r="AJ1738" i="1"/>
  <c r="AJ1739" i="1"/>
  <c r="AJ1740" i="1"/>
  <c r="AJ1741" i="1"/>
  <c r="AJ1742" i="1"/>
  <c r="AJ1743" i="1"/>
  <c r="AJ1744" i="1"/>
  <c r="AJ1745" i="1"/>
  <c r="AJ1746" i="1"/>
  <c r="AJ1747" i="1"/>
  <c r="AJ1748" i="1"/>
  <c r="AJ1749" i="1"/>
  <c r="AJ1750" i="1"/>
  <c r="AJ1751" i="1"/>
  <c r="AJ1752" i="1"/>
  <c r="AJ1753" i="1"/>
  <c r="AJ1754" i="1"/>
  <c r="AJ1755" i="1"/>
  <c r="AJ1756" i="1"/>
  <c r="AJ1757" i="1"/>
  <c r="AJ1758" i="1"/>
  <c r="AJ1759" i="1"/>
  <c r="AJ1760" i="1"/>
  <c r="AJ1761" i="1"/>
  <c r="AJ1762" i="1"/>
  <c r="AJ1763" i="1"/>
  <c r="AJ1764" i="1"/>
  <c r="AJ1765" i="1"/>
  <c r="AJ1766" i="1"/>
  <c r="AJ1767" i="1"/>
  <c r="AJ1768" i="1"/>
  <c r="AJ1769" i="1"/>
  <c r="AJ1770" i="1"/>
  <c r="AJ1771" i="1"/>
  <c r="AJ1772" i="1"/>
  <c r="AJ1773" i="1"/>
  <c r="AJ1774" i="1"/>
  <c r="AJ1775" i="1"/>
  <c r="AJ1776" i="1"/>
  <c r="AJ1777" i="1"/>
  <c r="AJ1778" i="1"/>
  <c r="AJ1779" i="1"/>
  <c r="AJ1780" i="1"/>
  <c r="AJ1781" i="1"/>
  <c r="AJ1782" i="1"/>
  <c r="AJ1783" i="1"/>
  <c r="AJ1784" i="1"/>
  <c r="AJ1785" i="1"/>
  <c r="AJ1786" i="1"/>
  <c r="AJ1787" i="1"/>
  <c r="AJ1788" i="1"/>
  <c r="AJ1789" i="1"/>
  <c r="AJ1790" i="1"/>
  <c r="AJ1791" i="1"/>
  <c r="AJ1792" i="1"/>
  <c r="AJ1793" i="1"/>
  <c r="AJ1794" i="1"/>
  <c r="AJ1795" i="1"/>
  <c r="AJ1796" i="1"/>
  <c r="AJ1797" i="1"/>
  <c r="AJ1798" i="1"/>
  <c r="AJ1799" i="1"/>
  <c r="AJ1800" i="1"/>
  <c r="AJ1801" i="1"/>
  <c r="AJ1802" i="1"/>
  <c r="AJ1803" i="1"/>
  <c r="AJ1804" i="1"/>
  <c r="AJ1805" i="1"/>
  <c r="AJ1806" i="1"/>
  <c r="AJ1807" i="1"/>
  <c r="AJ1808" i="1"/>
  <c r="AJ1809" i="1"/>
  <c r="AJ1810" i="1"/>
  <c r="AJ1811" i="1"/>
  <c r="AJ1812" i="1"/>
  <c r="AJ1813" i="1"/>
  <c r="AJ1814" i="1"/>
  <c r="AJ1815" i="1"/>
  <c r="AJ1816" i="1"/>
  <c r="AJ1817" i="1"/>
  <c r="AJ1818" i="1"/>
  <c r="AJ1819" i="1"/>
  <c r="AJ1820" i="1"/>
  <c r="AJ1821" i="1"/>
  <c r="AJ1822" i="1"/>
  <c r="AJ1823" i="1"/>
  <c r="AJ1824" i="1"/>
  <c r="AJ1825" i="1"/>
  <c r="AJ1826" i="1"/>
  <c r="AJ1827" i="1"/>
  <c r="AJ1828" i="1"/>
  <c r="AJ1829" i="1"/>
  <c r="AJ1830" i="1"/>
  <c r="AJ1831" i="1"/>
  <c r="AJ1832" i="1"/>
  <c r="AJ1833" i="1"/>
  <c r="AJ1834" i="1"/>
  <c r="AJ1835" i="1"/>
  <c r="AJ1836" i="1"/>
  <c r="AJ1837" i="1"/>
  <c r="AJ1838" i="1"/>
  <c r="AJ1839" i="1"/>
  <c r="AJ1840" i="1"/>
  <c r="AJ1841" i="1"/>
  <c r="AJ1842" i="1"/>
  <c r="AJ1843" i="1"/>
  <c r="AJ1844" i="1"/>
  <c r="AJ1845" i="1"/>
  <c r="AJ1846" i="1"/>
  <c r="AJ1847" i="1"/>
  <c r="AJ1848" i="1"/>
  <c r="AJ1849" i="1"/>
  <c r="AJ1850" i="1"/>
  <c r="AJ1851" i="1"/>
  <c r="AJ1852" i="1"/>
  <c r="AJ1853" i="1"/>
  <c r="AJ1854" i="1"/>
  <c r="AJ1855" i="1"/>
  <c r="AJ1856" i="1"/>
  <c r="AJ1857" i="1"/>
  <c r="AJ1858" i="1"/>
  <c r="AJ1859" i="1"/>
  <c r="AJ1860" i="1"/>
  <c r="AJ1861" i="1"/>
  <c r="AJ1862" i="1"/>
  <c r="AJ1863" i="1"/>
  <c r="AJ1864" i="1"/>
  <c r="AJ1865" i="1"/>
  <c r="AJ1866" i="1"/>
  <c r="AJ1867" i="1"/>
  <c r="AJ1868" i="1"/>
  <c r="AJ1869" i="1"/>
  <c r="AJ1870" i="1"/>
  <c r="AJ1871" i="1"/>
  <c r="AJ1872" i="1"/>
  <c r="AJ1873" i="1"/>
  <c r="AJ1874" i="1"/>
  <c r="AJ1875" i="1"/>
  <c r="AJ1876" i="1"/>
  <c r="AJ1877" i="1"/>
  <c r="AJ1878" i="1"/>
  <c r="AJ1879" i="1"/>
  <c r="AJ1880" i="1"/>
  <c r="AJ1881" i="1"/>
  <c r="AJ1882" i="1"/>
  <c r="AJ1883" i="1"/>
  <c r="AJ1884" i="1"/>
  <c r="AJ1885" i="1"/>
  <c r="AJ1886" i="1"/>
  <c r="AJ1887" i="1"/>
  <c r="AJ1888" i="1"/>
  <c r="AJ1889" i="1"/>
  <c r="AJ1890" i="1"/>
  <c r="AJ1891" i="1"/>
  <c r="AJ1892" i="1"/>
  <c r="AJ1893" i="1"/>
  <c r="AJ1894" i="1"/>
  <c r="AJ1895" i="1"/>
  <c r="AJ1896" i="1"/>
  <c r="AJ1897" i="1"/>
  <c r="AJ1898" i="1"/>
  <c r="AJ1899" i="1"/>
  <c r="AJ1900" i="1"/>
  <c r="AJ1901" i="1"/>
  <c r="AJ1902" i="1"/>
  <c r="AJ1903" i="1"/>
  <c r="AJ1904" i="1"/>
  <c r="AJ1905" i="1"/>
  <c r="AJ1906" i="1"/>
  <c r="AJ1907" i="1"/>
  <c r="AJ1908" i="1"/>
  <c r="AJ1909" i="1"/>
  <c r="AJ1910" i="1"/>
  <c r="AJ1911" i="1"/>
  <c r="AJ1912" i="1"/>
  <c r="AJ1913" i="1"/>
  <c r="AJ1914" i="1"/>
  <c r="AJ1915" i="1"/>
  <c r="AJ1916" i="1"/>
  <c r="AJ1917" i="1"/>
  <c r="AJ1918" i="1"/>
  <c r="AJ1919" i="1"/>
  <c r="AJ1920" i="1"/>
  <c r="AJ1921" i="1"/>
  <c r="AJ1922" i="1"/>
  <c r="AJ1923" i="1"/>
  <c r="AJ1924" i="1"/>
  <c r="AJ1925" i="1"/>
  <c r="AJ1926" i="1"/>
  <c r="AJ1927" i="1"/>
  <c r="AJ1928" i="1"/>
  <c r="AJ1929" i="1"/>
  <c r="AJ1930" i="1"/>
  <c r="AJ1931" i="1"/>
  <c r="AJ1932" i="1"/>
  <c r="AJ1933" i="1"/>
  <c r="AJ1934" i="1"/>
  <c r="AJ1935" i="1"/>
  <c r="AJ1936" i="1"/>
  <c r="AJ1937" i="1"/>
  <c r="AJ1938" i="1"/>
  <c r="AJ1939" i="1"/>
  <c r="AJ1940" i="1"/>
  <c r="AJ1941" i="1"/>
  <c r="AJ1942" i="1"/>
  <c r="AJ1943" i="1"/>
  <c r="AJ1944" i="1"/>
  <c r="AJ1945" i="1"/>
  <c r="AJ1946" i="1"/>
  <c r="AJ1947" i="1"/>
  <c r="AJ1948" i="1"/>
  <c r="AJ1949" i="1"/>
  <c r="AJ1950" i="1"/>
  <c r="AJ1951" i="1"/>
  <c r="AJ1952" i="1"/>
  <c r="AJ1953" i="1"/>
  <c r="AJ1954" i="1"/>
  <c r="AJ1955" i="1"/>
  <c r="AJ1956" i="1"/>
  <c r="AJ1957" i="1"/>
  <c r="AJ1958" i="1"/>
  <c r="AJ1959" i="1"/>
  <c r="AJ1960" i="1"/>
  <c r="AJ1961" i="1"/>
  <c r="AJ1962" i="1"/>
  <c r="AJ1963" i="1"/>
  <c r="AJ1964" i="1"/>
  <c r="AJ1965" i="1"/>
  <c r="AJ1966" i="1"/>
  <c r="AJ1967" i="1"/>
  <c r="AJ1968" i="1"/>
  <c r="AJ1969" i="1"/>
  <c r="AJ1970" i="1"/>
  <c r="AJ1971" i="1"/>
  <c r="AJ1972" i="1"/>
  <c r="AJ1973" i="1"/>
  <c r="AJ1974" i="1"/>
  <c r="AJ1975" i="1"/>
  <c r="AJ1976" i="1"/>
  <c r="AJ1977" i="1"/>
  <c r="AJ1978" i="1"/>
  <c r="AJ1979" i="1"/>
  <c r="AJ1980" i="1"/>
  <c r="AJ1981" i="1"/>
  <c r="AJ1982" i="1"/>
  <c r="AJ1983" i="1"/>
  <c r="AJ1984" i="1"/>
  <c r="AJ1985" i="1"/>
  <c r="AJ1986" i="1"/>
  <c r="AJ1987" i="1"/>
  <c r="AJ1988" i="1"/>
  <c r="AJ1989" i="1"/>
  <c r="AJ1990" i="1"/>
  <c r="AJ1991" i="1"/>
  <c r="AJ1992" i="1"/>
  <c r="AJ1993" i="1"/>
  <c r="AJ1994" i="1"/>
  <c r="AJ1995" i="1"/>
  <c r="AJ1996" i="1"/>
  <c r="AJ1997" i="1"/>
  <c r="AJ1998" i="1"/>
  <c r="AJ1999" i="1"/>
  <c r="AJ2000" i="1"/>
  <c r="AJ2001" i="1"/>
  <c r="AJ2002" i="1"/>
  <c r="AJ2003" i="1"/>
  <c r="AJ2004" i="1"/>
  <c r="AJ2005" i="1"/>
  <c r="AJ2006" i="1"/>
  <c r="AJ2007" i="1"/>
  <c r="AJ2008" i="1"/>
  <c r="AJ2009" i="1"/>
  <c r="AJ2010" i="1"/>
  <c r="AJ2011" i="1"/>
  <c r="AJ2012" i="1"/>
  <c r="AJ2013" i="1"/>
  <c r="AJ2014" i="1"/>
  <c r="AJ2015" i="1"/>
  <c r="AJ2016" i="1"/>
  <c r="AJ2017" i="1"/>
  <c r="AJ2018" i="1"/>
  <c r="AJ2019" i="1"/>
  <c r="AJ2020" i="1"/>
  <c r="AJ2021" i="1"/>
  <c r="AJ2022" i="1"/>
  <c r="AJ2023" i="1"/>
  <c r="AJ2024" i="1"/>
  <c r="AJ2025" i="1"/>
  <c r="AJ2026" i="1"/>
  <c r="AJ2027" i="1"/>
  <c r="AJ2028" i="1"/>
  <c r="AJ2029" i="1"/>
  <c r="AJ2030" i="1"/>
  <c r="AJ2031" i="1"/>
  <c r="AJ2032" i="1"/>
  <c r="AJ2033" i="1"/>
  <c r="AJ2034" i="1"/>
  <c r="AJ2035" i="1"/>
  <c r="AJ2036" i="1"/>
  <c r="AJ2037" i="1"/>
  <c r="AJ2038" i="1"/>
  <c r="AJ2039" i="1"/>
  <c r="AJ2040" i="1"/>
  <c r="AJ2041" i="1"/>
  <c r="AJ2042" i="1"/>
  <c r="AJ2043" i="1"/>
  <c r="AJ2044" i="1"/>
  <c r="AJ2045" i="1"/>
  <c r="AJ2" i="1"/>
  <c r="AJ2046" i="1"/>
  <c r="AJ2047" i="1"/>
  <c r="AJ2048" i="1"/>
  <c r="AJ2049" i="1"/>
  <c r="AJ2050" i="1"/>
  <c r="AJ2051" i="1"/>
  <c r="AJ2052" i="1"/>
  <c r="AJ2053" i="1"/>
  <c r="AJ2054" i="1"/>
  <c r="AJ2055" i="1"/>
  <c r="AJ2056" i="1"/>
  <c r="AJ2057" i="1"/>
  <c r="AJ2058" i="1"/>
  <c r="AJ2059" i="1"/>
  <c r="AJ2060" i="1"/>
  <c r="AJ2061" i="1"/>
  <c r="AJ2062" i="1"/>
  <c r="AJ2063" i="1"/>
  <c r="AJ2064" i="1"/>
  <c r="AJ2065" i="1"/>
  <c r="AJ2066" i="1"/>
  <c r="AJ2067" i="1"/>
  <c r="AJ2068" i="1"/>
  <c r="AJ2069" i="1"/>
  <c r="AJ2070" i="1"/>
  <c r="AJ2071" i="1"/>
  <c r="AJ2072" i="1"/>
  <c r="AJ2073" i="1"/>
  <c r="AJ2074" i="1"/>
  <c r="AJ2075" i="1"/>
  <c r="AJ2076" i="1"/>
  <c r="AJ2077" i="1"/>
  <c r="AJ2078" i="1"/>
  <c r="AJ2079" i="1"/>
  <c r="AJ2080" i="1"/>
  <c r="AJ2081" i="1"/>
  <c r="AJ2082" i="1"/>
  <c r="AJ2083" i="1"/>
  <c r="AJ2084" i="1"/>
  <c r="AJ2085" i="1"/>
  <c r="AJ2086" i="1"/>
  <c r="AJ2087" i="1"/>
  <c r="AJ2088" i="1"/>
  <c r="AJ2089" i="1"/>
  <c r="AJ2090" i="1"/>
  <c r="AJ2091" i="1"/>
  <c r="AJ2092" i="1"/>
  <c r="AJ2093" i="1"/>
  <c r="AJ2094" i="1"/>
  <c r="AJ2095" i="1"/>
  <c r="AJ2096" i="1"/>
  <c r="AJ2097" i="1"/>
  <c r="AJ2098" i="1"/>
  <c r="AJ2099" i="1"/>
  <c r="AJ2100" i="1"/>
  <c r="AJ2101" i="1"/>
  <c r="AJ2102" i="1"/>
  <c r="AJ2103" i="1"/>
  <c r="AJ2104" i="1"/>
  <c r="AJ2105" i="1"/>
  <c r="AJ2106" i="1"/>
  <c r="AJ2107" i="1"/>
  <c r="AJ2108" i="1"/>
  <c r="AJ2109" i="1"/>
  <c r="AJ2110" i="1"/>
  <c r="AJ2111" i="1"/>
  <c r="AJ2112" i="1"/>
  <c r="AJ2113" i="1"/>
  <c r="AJ2114" i="1"/>
  <c r="AJ2115" i="1"/>
  <c r="AJ2116" i="1"/>
  <c r="AJ2117" i="1"/>
  <c r="AJ2118" i="1"/>
  <c r="AJ2119" i="1"/>
  <c r="AJ2120" i="1"/>
  <c r="AJ2121" i="1"/>
  <c r="AJ2122" i="1"/>
  <c r="AJ2123" i="1"/>
  <c r="AJ2124" i="1"/>
  <c r="AJ2125" i="1"/>
  <c r="AJ2126" i="1"/>
  <c r="AJ2127" i="1"/>
  <c r="AJ2128" i="1"/>
  <c r="AJ2129" i="1"/>
  <c r="AJ2130" i="1"/>
  <c r="AJ2131" i="1"/>
  <c r="AJ2132" i="1"/>
  <c r="AJ2133" i="1"/>
  <c r="AJ2134" i="1"/>
  <c r="AJ2135" i="1"/>
  <c r="AJ2136" i="1"/>
  <c r="AJ2137" i="1"/>
  <c r="AJ2138" i="1"/>
  <c r="AJ2139" i="1"/>
  <c r="AJ2140" i="1"/>
  <c r="AJ2141" i="1"/>
  <c r="AJ2142" i="1"/>
  <c r="AJ2143" i="1"/>
  <c r="AJ2144" i="1"/>
  <c r="AJ2145" i="1"/>
  <c r="AJ2146" i="1"/>
  <c r="AJ2147" i="1"/>
  <c r="AJ2148" i="1"/>
  <c r="AJ2149" i="1"/>
  <c r="AJ2150" i="1"/>
  <c r="AJ2151" i="1"/>
  <c r="AJ2152" i="1"/>
  <c r="AJ2153" i="1"/>
  <c r="AJ2154" i="1"/>
  <c r="AJ2155" i="1"/>
  <c r="AJ2156" i="1"/>
  <c r="AJ2157" i="1"/>
  <c r="AJ2158" i="1"/>
  <c r="AJ2159" i="1"/>
  <c r="AJ2160" i="1"/>
  <c r="AJ2161" i="1"/>
  <c r="AJ2162" i="1"/>
  <c r="AJ2163" i="1"/>
  <c r="AJ2164" i="1"/>
  <c r="AJ2165" i="1"/>
  <c r="AJ2166" i="1"/>
  <c r="AJ2167" i="1"/>
  <c r="AJ2168" i="1"/>
  <c r="AJ2169" i="1"/>
  <c r="AJ2170" i="1"/>
  <c r="AJ2171" i="1"/>
  <c r="AJ2172" i="1"/>
  <c r="AJ2173" i="1"/>
  <c r="AJ2174" i="1"/>
  <c r="AJ2175" i="1"/>
  <c r="AJ2176" i="1"/>
  <c r="AJ2177" i="1"/>
  <c r="AJ2178" i="1"/>
  <c r="AJ2179" i="1"/>
  <c r="AJ2180" i="1"/>
  <c r="AJ2181" i="1"/>
  <c r="AJ2182" i="1"/>
  <c r="AJ2183" i="1"/>
  <c r="AJ2184" i="1"/>
  <c r="AJ2185" i="1"/>
  <c r="AJ2186" i="1"/>
  <c r="AJ2187" i="1"/>
  <c r="AJ2188" i="1"/>
  <c r="AJ2189" i="1"/>
  <c r="AJ2190" i="1"/>
  <c r="AJ2191" i="1"/>
  <c r="AJ2192" i="1"/>
  <c r="AJ2193" i="1"/>
  <c r="AJ2194" i="1"/>
  <c r="AJ2195" i="1"/>
  <c r="AJ2196" i="1"/>
  <c r="AJ2197" i="1"/>
  <c r="AJ2198" i="1"/>
  <c r="AJ2199" i="1"/>
  <c r="AJ2200" i="1"/>
  <c r="AJ2201" i="1"/>
  <c r="AJ2202" i="1"/>
  <c r="AJ2203" i="1"/>
  <c r="AJ2204" i="1"/>
  <c r="AJ2205" i="1"/>
  <c r="AJ2206" i="1"/>
  <c r="AJ2207" i="1"/>
  <c r="AJ2208" i="1"/>
  <c r="AJ2209" i="1"/>
  <c r="AJ2210" i="1"/>
  <c r="AJ2211" i="1"/>
  <c r="AJ2212" i="1"/>
  <c r="AJ2213" i="1"/>
  <c r="AJ2214" i="1"/>
  <c r="AJ2215" i="1"/>
  <c r="AJ2216" i="1"/>
  <c r="AJ2217" i="1"/>
  <c r="AJ2218" i="1"/>
  <c r="AJ2219" i="1"/>
  <c r="AJ2220" i="1"/>
  <c r="AJ2221" i="1"/>
  <c r="AJ2222" i="1"/>
  <c r="AJ2223" i="1"/>
  <c r="AJ2224" i="1"/>
  <c r="AJ2225" i="1"/>
  <c r="AJ2226" i="1"/>
  <c r="AJ2227" i="1"/>
  <c r="AJ2228" i="1"/>
  <c r="AJ2229" i="1"/>
  <c r="AJ2230" i="1"/>
  <c r="AJ2231" i="1"/>
  <c r="AJ2232" i="1"/>
  <c r="AJ2233" i="1"/>
  <c r="AJ2234" i="1"/>
  <c r="AJ2235" i="1"/>
  <c r="AJ2236" i="1"/>
  <c r="AJ2237" i="1"/>
  <c r="AJ2238" i="1"/>
  <c r="AJ2239" i="1"/>
  <c r="AJ2240" i="1"/>
  <c r="AJ2241" i="1"/>
  <c r="AJ2242" i="1"/>
  <c r="AJ2243" i="1"/>
  <c r="AJ2244" i="1"/>
  <c r="AJ2245" i="1"/>
  <c r="AJ2246" i="1"/>
  <c r="AJ2247" i="1"/>
  <c r="AJ2248" i="1"/>
  <c r="AJ2249" i="1"/>
  <c r="AJ2250" i="1"/>
  <c r="AJ2251" i="1"/>
  <c r="AJ2252" i="1"/>
  <c r="AJ2253" i="1"/>
  <c r="AJ2254" i="1"/>
  <c r="AJ2255" i="1"/>
  <c r="AJ2256" i="1"/>
  <c r="AJ2257" i="1"/>
  <c r="AJ2258" i="1"/>
  <c r="AJ2259" i="1"/>
  <c r="AJ2260" i="1"/>
  <c r="AJ2261" i="1"/>
  <c r="AJ2262" i="1"/>
  <c r="AJ2263" i="1"/>
  <c r="AJ2264" i="1"/>
  <c r="AJ2265" i="1"/>
  <c r="AJ2266" i="1"/>
  <c r="AJ2267" i="1"/>
  <c r="AJ2268" i="1"/>
  <c r="AJ2269" i="1"/>
  <c r="AJ2270" i="1"/>
  <c r="AJ2271" i="1"/>
  <c r="AJ2272" i="1"/>
  <c r="AJ2273" i="1"/>
  <c r="L5" i="1"/>
  <c r="L6" i="1"/>
  <c r="L3" i="1"/>
  <c r="L2" i="1"/>
  <c r="L4" i="1"/>
  <c r="J3" i="1"/>
  <c r="J4" i="1"/>
  <c r="J2" i="1"/>
  <c r="R4" i="1" l="1"/>
  <c r="I4" i="1"/>
  <c r="AW4" i="1"/>
  <c r="AU4" i="1"/>
  <c r="AX4" i="1"/>
  <c r="AK4" i="1"/>
  <c r="AD4" i="1"/>
  <c r="G3" i="1"/>
  <c r="G4" i="1"/>
  <c r="G6" i="1"/>
  <c r="G2" i="1"/>
  <c r="A3" i="1" l="1"/>
  <c r="B3" i="1"/>
  <c r="C3" i="1"/>
  <c r="D3" i="1"/>
  <c r="E3" i="1"/>
  <c r="H3" i="1"/>
  <c r="I3" i="1"/>
  <c r="K3" i="1"/>
  <c r="M3" i="1"/>
  <c r="N3" i="1"/>
  <c r="Q3" i="1"/>
  <c r="R3" i="1"/>
  <c r="T3" i="1"/>
  <c r="W3" i="1"/>
  <c r="X3" i="1"/>
  <c r="V3" i="1" s="1"/>
  <c r="Z3" i="1"/>
  <c r="AA3" i="1"/>
  <c r="AC3" i="1"/>
  <c r="AD3" i="1"/>
  <c r="AF3" i="1"/>
  <c r="AG3" i="1"/>
  <c r="AI3" i="1"/>
  <c r="AK3" i="1"/>
  <c r="AN3" i="1"/>
  <c r="AP3" i="1"/>
  <c r="AR3" i="1"/>
  <c r="AU3" i="1"/>
  <c r="AS3" i="1" s="1"/>
  <c r="AW3" i="1"/>
  <c r="AX3" i="1"/>
  <c r="AZ3" i="1"/>
  <c r="AY3" i="1" s="1"/>
  <c r="BC3" i="1"/>
  <c r="BD3" i="1"/>
  <c r="BF3" i="1"/>
  <c r="BG3" i="1"/>
  <c r="BI3" i="1"/>
  <c r="BJ3" i="1"/>
  <c r="BL3" i="1"/>
  <c r="BM3" i="1"/>
  <c r="BO3" i="1"/>
  <c r="BP3" i="1"/>
  <c r="A4" i="1"/>
  <c r="B4" i="1"/>
  <c r="C4" i="1"/>
  <c r="D4" i="1"/>
  <c r="E4" i="1"/>
  <c r="H4" i="1"/>
  <c r="K4" i="1"/>
  <c r="M4" i="1"/>
  <c r="N4" i="1"/>
  <c r="Q4" i="1"/>
  <c r="T4" i="1"/>
  <c r="W4" i="1"/>
  <c r="X4" i="1"/>
  <c r="Z4" i="1"/>
  <c r="AA4" i="1"/>
  <c r="AC4" i="1"/>
  <c r="AB4" i="1" s="1"/>
  <c r="AF4" i="1"/>
  <c r="AG4" i="1"/>
  <c r="AI4" i="1"/>
  <c r="AH4" i="1" s="1"/>
  <c r="AN4" i="1"/>
  <c r="AL4" i="1" s="1"/>
  <c r="AP4" i="1"/>
  <c r="AR4" i="1"/>
  <c r="AV4" i="1"/>
  <c r="AZ4" i="1"/>
  <c r="BC4" i="1"/>
  <c r="BD4" i="1"/>
  <c r="BF4" i="1"/>
  <c r="BG4" i="1"/>
  <c r="BI4" i="1"/>
  <c r="BJ4" i="1"/>
  <c r="BL4" i="1"/>
  <c r="BM4" i="1"/>
  <c r="BO4" i="1"/>
  <c r="BN4" i="1" s="1"/>
  <c r="A5" i="1"/>
  <c r="B5" i="1"/>
  <c r="C5" i="1"/>
  <c r="D5" i="1"/>
  <c r="E5" i="1"/>
  <c r="H5" i="1"/>
  <c r="I5" i="1"/>
  <c r="K5" i="1"/>
  <c r="M5" i="1"/>
  <c r="N5" i="1"/>
  <c r="Q5" i="1"/>
  <c r="T5" i="1"/>
  <c r="S5" i="1" s="1"/>
  <c r="X5" i="1"/>
  <c r="Z5" i="1"/>
  <c r="AA5" i="1"/>
  <c r="AC5" i="1"/>
  <c r="AF5" i="1"/>
  <c r="AG5" i="1"/>
  <c r="AI5" i="1"/>
  <c r="AK5" i="1"/>
  <c r="AN5" i="1"/>
  <c r="AL5" i="1" s="1"/>
  <c r="AP5" i="1"/>
  <c r="AR5" i="1"/>
  <c r="AU5" i="1"/>
  <c r="AS5" i="1" s="1"/>
  <c r="AW5" i="1"/>
  <c r="AZ5" i="1"/>
  <c r="AY5" i="1" s="1"/>
  <c r="BC5" i="1"/>
  <c r="BD5" i="1"/>
  <c r="BF5" i="1"/>
  <c r="BG5" i="1"/>
  <c r="BI5" i="1"/>
  <c r="BJ5" i="1"/>
  <c r="BL5" i="1"/>
  <c r="BM5" i="1"/>
  <c r="BN5" i="1"/>
  <c r="A6" i="1"/>
  <c r="C6" i="1"/>
  <c r="D6" i="1"/>
  <c r="E6" i="1"/>
  <c r="H6" i="1"/>
  <c r="I6" i="1"/>
  <c r="K6" i="1"/>
  <c r="M6" i="1"/>
  <c r="N6" i="1"/>
  <c r="Q6" i="1"/>
  <c r="P6" i="1" s="1"/>
  <c r="T6" i="1"/>
  <c r="S6" i="1" s="1"/>
  <c r="V6" i="1"/>
  <c r="X6" i="1"/>
  <c r="Z6" i="1"/>
  <c r="AA6" i="1"/>
  <c r="AC6" i="1"/>
  <c r="AB6" i="1" s="1"/>
  <c r="AF6" i="1"/>
  <c r="AI6" i="1"/>
  <c r="AK6" i="1"/>
  <c r="AN6" i="1"/>
  <c r="AL6" i="1" s="1"/>
  <c r="AP6" i="1"/>
  <c r="AR6" i="1"/>
  <c r="AU6" i="1"/>
  <c r="AS6" i="1" s="1"/>
  <c r="AW6" i="1"/>
  <c r="AV6" i="1" s="1"/>
  <c r="AZ6" i="1"/>
  <c r="AY6" i="1" s="1"/>
  <c r="BC6" i="1"/>
  <c r="BD6" i="1"/>
  <c r="BF6" i="1"/>
  <c r="BG6" i="1"/>
  <c r="BI6" i="1"/>
  <c r="BJ6" i="1"/>
  <c r="BL6" i="1"/>
  <c r="BM6" i="1"/>
  <c r="BN6" i="1"/>
  <c r="E2" i="1"/>
  <c r="D2" i="1"/>
  <c r="C2" i="1"/>
  <c r="B2" i="1"/>
  <c r="A2" i="1"/>
  <c r="BP2" i="1"/>
  <c r="BO2" i="1"/>
  <c r="BM2" i="1"/>
  <c r="BL2" i="1"/>
  <c r="BJ2" i="1"/>
  <c r="BG2" i="1"/>
  <c r="BF2" i="1"/>
  <c r="BI2" i="1"/>
  <c r="BD2" i="1"/>
  <c r="BC2" i="1"/>
  <c r="AZ2" i="1"/>
  <c r="AX2" i="1"/>
  <c r="AW2" i="1"/>
  <c r="AU2" i="1"/>
  <c r="AS2" i="1" s="1"/>
  <c r="AR2" i="1"/>
  <c r="AP2" i="1"/>
  <c r="AN2" i="1"/>
  <c r="AL2" i="1" s="1"/>
  <c r="AK2" i="1"/>
  <c r="AI2" i="1"/>
  <c r="AG2" i="1"/>
  <c r="AD2" i="1"/>
  <c r="AF2" i="1"/>
  <c r="AC2" i="1"/>
  <c r="AA2" i="1"/>
  <c r="Z2" i="1"/>
  <c r="W2" i="1"/>
  <c r="X2" i="1"/>
  <c r="T2" i="1"/>
  <c r="S2" i="1" s="1"/>
  <c r="R2" i="1"/>
  <c r="Q2" i="1"/>
  <c r="N2" i="1"/>
  <c r="M2" i="1"/>
  <c r="K2" i="1"/>
  <c r="I2" i="1"/>
  <c r="H2" i="1"/>
  <c r="AH6" i="1" l="1"/>
  <c r="P2" i="1"/>
  <c r="AB2" i="1"/>
  <c r="BK6" i="1"/>
  <c r="F6" i="1"/>
  <c r="F2" i="1"/>
  <c r="BK2" i="1"/>
  <c r="V2" i="1"/>
  <c r="AH2" i="1"/>
  <c r="BH6" i="1"/>
  <c r="AE6" i="1"/>
  <c r="AO4" i="1"/>
  <c r="BE6" i="1"/>
  <c r="AO6" i="1"/>
  <c r="Y6" i="1"/>
  <c r="AE2" i="1"/>
  <c r="BB6" i="1"/>
  <c r="BH2" i="1"/>
  <c r="Y2" i="1"/>
  <c r="AV2" i="1"/>
  <c r="BK5" i="1"/>
  <c r="BH5" i="1"/>
  <c r="BE5" i="1"/>
  <c r="BB5" i="1"/>
  <c r="AV5" i="1"/>
  <c r="AO5" i="1"/>
  <c r="AH5" i="1"/>
  <c r="AE5" i="1"/>
  <c r="AB5" i="1"/>
  <c r="Y5" i="1"/>
  <c r="V5" i="1"/>
  <c r="P5" i="1"/>
  <c r="F5" i="1"/>
  <c r="BB4" i="1"/>
  <c r="AE4" i="1"/>
  <c r="V4" i="1"/>
  <c r="BH3" i="1"/>
  <c r="AV3" i="1"/>
  <c r="AB3" i="1"/>
  <c r="P3" i="1"/>
  <c r="F4" i="1"/>
  <c r="F3" i="1"/>
  <c r="BH4" i="1"/>
  <c r="P4" i="1"/>
  <c r="BE4" i="1"/>
  <c r="Y4" i="1"/>
  <c r="BB3" i="1"/>
  <c r="AY4" i="1"/>
  <c r="BN3" i="1"/>
  <c r="BE3" i="1"/>
  <c r="AH3" i="1"/>
  <c r="Y3" i="1"/>
  <c r="BK3" i="1"/>
  <c r="AE3" i="1"/>
  <c r="AO3" i="1"/>
  <c r="S3" i="1"/>
  <c r="BK4" i="1"/>
  <c r="AS4" i="1"/>
  <c r="S4" i="1"/>
  <c r="AL3" i="1"/>
  <c r="BB2" i="1"/>
  <c r="BN2" i="1"/>
  <c r="BE2" i="1"/>
  <c r="AO2" i="1"/>
  <c r="AY2" i="1"/>
</calcChain>
</file>

<file path=xl/sharedStrings.xml><?xml version="1.0" encoding="utf-8"?>
<sst xmlns="http://schemas.openxmlformats.org/spreadsheetml/2006/main" count="334" uniqueCount="210">
  <si>
    <t>Date</t>
  </si>
  <si>
    <t>Nom</t>
  </si>
  <si>
    <t>Prénom</t>
  </si>
  <si>
    <t>Service</t>
  </si>
  <si>
    <t>Contrat</t>
  </si>
  <si>
    <t xml:space="preserve"> Général</t>
  </si>
  <si>
    <t>Où se trouve les points de rassemblement ?</t>
  </si>
  <si>
    <t>Quelle est la vitesse de circulation en véhicule sur le site ?</t>
  </si>
  <si>
    <t>Quels sont les EPI Standards obligatoires sur tout le site?</t>
  </si>
  <si>
    <t>Quels  EPI je mets lorsque je suis sur le ligne de production ?</t>
  </si>
  <si>
    <t>Je suis face à un accident environnemental, fuite d’un fût d’huile?</t>
  </si>
  <si>
    <t>Qu’est ce qu’on met dans une benne DIB?</t>
  </si>
  <si>
    <t>Qu’est ce que je fais si mon téléphone sonne alors que je suis en marche ?</t>
  </si>
  <si>
    <t>Le poids maximum à porter est ?</t>
  </si>
  <si>
    <t>Quel outil permet d’évaluer mon comportement ? Plusieurs réponses</t>
  </si>
  <si>
    <t>Consignation</t>
  </si>
  <si>
    <t>Que faut-il pour consigner ?</t>
  </si>
  <si>
    <t>Que faut-il avant de déconsigner ?</t>
  </si>
  <si>
    <t>Acces en hauteur</t>
  </si>
  <si>
    <t>Que puis-je utiliser pour accéder en hauteur?</t>
  </si>
  <si>
    <t>Quelles conditions pour utiliser un accès en hauteur?</t>
  </si>
  <si>
    <t>Echafaudage</t>
  </si>
  <si>
    <t>Lorsque je vais accéder sur un échafaudage je dois ?</t>
  </si>
  <si>
    <t>Qui peut monter et contrôler un échafaudage ?</t>
  </si>
  <si>
    <t>Amiante</t>
  </si>
  <si>
    <t>L’amiante provoque ?</t>
  </si>
  <si>
    <t>Il y a un chantier amiante ?</t>
  </si>
  <si>
    <t>ATEX</t>
  </si>
  <si>
    <t>Que signifie ATEX ?</t>
  </si>
  <si>
    <t>Où peut-on trouver des zones ATEX ?</t>
  </si>
  <si>
    <t>Barrière Immat</t>
  </si>
  <si>
    <t>Qu’est ce qu’une barrière immatériel ?</t>
  </si>
  <si>
    <t>Que se passe-t-il quand une barrière est franchie ?</t>
  </si>
  <si>
    <t>Co-actvité</t>
  </si>
  <si>
    <t>Où trouve-t-on de la co-activité ?</t>
  </si>
  <si>
    <t>Quelles sont les étapes pour organiser sa zone de travail ?</t>
  </si>
  <si>
    <t>Si le chantier est sur plusieurs jours ?</t>
  </si>
  <si>
    <t>Electricité</t>
  </si>
  <si>
    <t>Quelles sont les conditions pour faire des travaux d’essai ?</t>
  </si>
  <si>
    <t>J’interviens sur un élément alimenté par différentes sources d’énergie ?</t>
  </si>
  <si>
    <t>Engin</t>
  </si>
  <si>
    <t>Que faut-il pour conduire un engin ?</t>
  </si>
  <si>
    <t>Que faut-il pour utiliser une nacelle ?</t>
  </si>
  <si>
    <t>Je peux/dois :</t>
  </si>
  <si>
    <t>Espace Confiné</t>
  </si>
  <si>
    <t>Qu’est qu’un espace confiné ?</t>
  </si>
  <si>
    <t>Que faut-il pour intervenir en espace confiné ?</t>
  </si>
  <si>
    <t>Levega et manut</t>
  </si>
  <si>
    <t>Que faut-il  pour réaliser une opération de levage avec un engin/matériel spécifique ?</t>
  </si>
  <si>
    <t>Qui peut faire du levage ?</t>
  </si>
  <si>
    <t>Outils - Outillages</t>
  </si>
  <si>
    <t>Obligations  d’avoir du matériel ?</t>
  </si>
  <si>
    <t>Porter des EPI ?</t>
  </si>
  <si>
    <t>Travaux en fouille</t>
  </si>
  <si>
    <t>A partir de quelle profondeur je dois faire des "travaux de fouille" ?</t>
  </si>
  <si>
    <t>Faut-il une formation particulière pour faire des travaux de fouille ?</t>
  </si>
  <si>
    <t>Produits chimiques</t>
  </si>
  <si>
    <t>Qu’est ce qu’une FDS ?</t>
  </si>
  <si>
    <t>Qui valide l’introduction d’un produit chimique ?</t>
  </si>
  <si>
    <t>Travailleur isolé</t>
  </si>
  <si>
    <t>Qu’est ce qu’un travailleur isolé ?</t>
  </si>
  <si>
    <t>Quel (s) moyen(s) sont mis en place  ?</t>
  </si>
  <si>
    <t>Trx par point chaud</t>
  </si>
  <si>
    <t>Qu’est-ce qu’on appelle « Travaux par point chaud » ?</t>
  </si>
  <si>
    <t>Que faut-il pour faire  des travaux par point chaud ?</t>
  </si>
  <si>
    <t>Trx en hauteur</t>
  </si>
  <si>
    <t>J’ai besoin d’intervenir sur un bloc compresseur positionner à 2,20 m du sol ?</t>
  </si>
  <si>
    <t>Que faut-il pour faire  des travaux en hauteur ?</t>
  </si>
  <si>
    <t>mXI84k325E2mobQNMUVSjCR3zInv12VDigq4Jxcoa4VUNjNYNU9QNUdRV0hSN0NUR0JHNkgwNUpJOSQlQCN0PWcu</t>
  </si>
  <si>
    <t>Form1</t>
  </si>
  <si>
    <t>{dc0dea59-87ab-4190-b250-6e79ba39ce79}</t>
  </si>
  <si>
    <t>ID</t>
  </si>
  <si>
    <t>Heure de début</t>
  </si>
  <si>
    <t>Heure de fin</t>
  </si>
  <si>
    <t>Adresse de messagerie</t>
  </si>
  <si>
    <t>Question</t>
  </si>
  <si>
    <t>Question2</t>
  </si>
  <si>
    <t>DATE</t>
  </si>
  <si>
    <t>NOM2</t>
  </si>
  <si>
    <t>PRENOM</t>
  </si>
  <si>
    <t>A quel service êtes-vous affectés ?</t>
  </si>
  <si>
    <t>Nature de votre contrat</t>
  </si>
  <si>
    <t>Quels sont les EPI Standards obligatoires sur tout le site ?</t>
  </si>
  <si>
    <t>Quels  EPI standard et spécifique je mets lorsque je suis sur le ligne de production pour porter une plaque ?</t>
  </si>
  <si>
    <t>Quels  EPI standard et spécifique je mets lorsque je suis sur le ligne de production pour porter une plaque ?2</t>
  </si>
  <si>
    <t>Je suis face à un accident environnemental, fuite d’un fût d’huile ?</t>
  </si>
  <si>
    <t>Que peut-on mettre dans une benne DIB</t>
  </si>
  <si>
    <t>Quel outil permet d’évaluer mon comportement ?</t>
  </si>
  <si>
    <t>Question3</t>
  </si>
  <si>
    <t>Sélectionner le quizz du module suivi</t>
  </si>
  <si>
    <t>Question4</t>
  </si>
  <si>
    <t>Que puis-je utiliser pour accéder en hauteur ?</t>
  </si>
  <si>
    <t>Question5</t>
  </si>
  <si>
    <t>Il y a un chantier amiante :</t>
  </si>
  <si>
    <t>Quelles sont les zones ATEX ?</t>
  </si>
  <si>
    <t>Si le chantier est sur plusieurs jours , un point sécurité avec le référent ETEX :</t>
  </si>
  <si>
    <t>Je conduis une chargeuse ou un chariot, je peux/dois :</t>
  </si>
  <si>
    <t>Obligation d’avoir du matériel ?</t>
  </si>
  <si>
    <t>Question6</t>
  </si>
  <si>
    <t>J’ai besoin d’intervenir sur un bloc compresseur positionner à 2,20 m du sol :</t>
  </si>
  <si>
    <t>Sélectionner le quizz du module suivi2</t>
  </si>
  <si>
    <t>Sélectionner le quizz du module suivi3</t>
  </si>
  <si>
    <t>Sélectionner le quizz du module suivi4</t>
  </si>
  <si>
    <t>Sélectionner le quizz du module suivi5</t>
  </si>
  <si>
    <t>Sélectionner le quizz du module suivi6</t>
  </si>
  <si>
    <t>Sélectionner le quizz du module suivi7</t>
  </si>
  <si>
    <t>Sélectionner le quizz du module suivi8</t>
  </si>
  <si>
    <t>Sélectionner le quizz du module suivi9</t>
  </si>
  <si>
    <t>Sélectionner le quizz du module suivi10</t>
  </si>
  <si>
    <t>Sélectionner le quizz du module suivi11</t>
  </si>
  <si>
    <t>Sélectionner le quizz du module suivi12</t>
  </si>
  <si>
    <t>Sélectionner le quizz du module suivi13</t>
  </si>
  <si>
    <t>Sélectionner le quizz du module suivi14</t>
  </si>
  <si>
    <t>Sélectionner le quizz du module suivi15</t>
  </si>
  <si>
    <t>Sélectionner le quizz du module suivi16</t>
  </si>
  <si>
    <t>Sélectionner le quizz du module suivi17</t>
  </si>
  <si>
    <t>Sélectionner le quizz du module suivi18</t>
  </si>
  <si>
    <t>Sélectionner le quizz du module suivi19</t>
  </si>
  <si>
    <t>DAZD</t>
  </si>
  <si>
    <t>ADAZDAZ</t>
  </si>
  <si>
    <t>Option 1</t>
  </si>
  <si>
    <t>Option 2</t>
  </si>
  <si>
    <t>EEDAZD</t>
  </si>
  <si>
    <t>AZDAZDAD</t>
  </si>
  <si>
    <t>HSE</t>
  </si>
  <si>
    <t>CDI</t>
  </si>
  <si>
    <t>Transfert humide;Entrée VL;</t>
  </si>
  <si>
    <t>20 Km/h</t>
  </si>
  <si>
    <t>Lunettes;Casque;Masques;Chaussures montantes;Gilet Haute visibilité;</t>
  </si>
  <si>
    <t>Lunettes;Casque;Masques;Chaussures montantes;Gilet Haute visibilité;Gants;Protection auditive;</t>
  </si>
  <si>
    <t>Je préviens un personnel Etex;Je contiens la fuite;</t>
  </si>
  <si>
    <t>Déchets non-valorisables ( = non-recyclable)</t>
  </si>
  <si>
    <t>Je réponds en zone sécurisée;Je ne réponds pas, je rappellerai;</t>
  </si>
  <si>
    <t>25 Kg pour un homme et 15kg pour une femme</t>
  </si>
  <si>
    <t>Méthode STOP;Safestart;</t>
  </si>
  <si>
    <t>Condamnation - Consignation</t>
  </si>
  <si>
    <t>Cadenas;Attestation de consignation;</t>
  </si>
  <si>
    <t>Personne ne se trouve dans la zone​;Retirer ses cadenas​ ;Remettre l'attestation au chargé de consignation;Informer le personnel travaillant dans les zones proches du redémarrage de la machine;</t>
  </si>
  <si>
    <t>PIRL;Nacelle;</t>
  </si>
  <si>
    <t xml:space="preserve">Utiliser tous les dispositifs de sécurité du matériel​ </t>
  </si>
  <si>
    <t>Une autorisation du référent ETEX; Vérifier quotidiennement que le contrôle est fait ;</t>
  </si>
  <si>
    <t>Une personne former et habilité par le chef d’établissement</t>
  </si>
  <si>
    <t>Le cancer du poumon</t>
  </si>
  <si>
    <t xml:space="preserve">je ne pénètre pas </t>
  </si>
  <si>
    <t>ATmosphère EXplosif</t>
  </si>
  <si>
    <t>Stockage de bouteille de gaz​;Intérieur des silos;Déchargement de poudre;</t>
  </si>
  <si>
    <t>A protéger le personnel d’une machine</t>
  </si>
  <si>
    <t>La production est perturbée;La machine se stoppe;</t>
  </si>
  <si>
    <t xml:space="preserve"> entre entreprises extérieures et  personnel ETEX en activité;sur un même poste de travail/ zone au sein même de l’équipe;</t>
  </si>
  <si>
    <t>Analyser – Sécurité – Baliser – Communiquer - Organiser</t>
  </si>
  <si>
    <t xml:space="preserve"> dès qu’il y a un non-respect des règles / consignes;quotidiennement;</t>
  </si>
  <si>
    <t>EPI adapté à l'intervention;J’utilise des outils spécifiques;Je possède une attestation;</t>
  </si>
  <si>
    <t>Je possède une habilitation</t>
  </si>
  <si>
    <t>autorisation de conduite du chef d’établissement;Caces;Formation interne;Aptitude Médicale ;</t>
  </si>
  <si>
    <t>Une VGP valide;Utilisation d’un harnais;Un plan de prévention pour les sous-traitants;</t>
  </si>
  <si>
    <t>Circuler avec le godet ou le mat en position basse;Circuler avec la ceinture de sécurité;</t>
  </si>
  <si>
    <t>Une autorisation de chef d’établissement;Un plan de levage;</t>
  </si>
  <si>
    <t>seuls les personnes formées : Etex et les prestataires</t>
  </si>
  <si>
    <t>Marquage CE;Conforme au constructeur;</t>
  </si>
  <si>
    <t>Standards ETEX + Spécifiques</t>
  </si>
  <si>
    <t>à partir de 20 cm</t>
  </si>
  <si>
    <t>Oui, AIRP ( autorisation d'intervention à proximité des réseaux</t>
  </si>
  <si>
    <t>Fiche de Donnée de Sécurité</t>
  </si>
  <si>
    <t>Référent / manager ETEX + service HSE</t>
  </si>
  <si>
    <t>Un salarié qui se retrouve seul à son poste et isolé de façon prolongée ou ponctuelle</t>
  </si>
  <si>
    <t>PTI ( Protection du Travailleur Isolé);Une ronde au moins toutes les heures;</t>
  </si>
  <si>
    <t>Travaux générant des étincelles / surface chaude</t>
  </si>
  <si>
    <t>Permis feu;Plan de prévention pour les sous-traitants;</t>
  </si>
  <si>
    <t>J’utilise un nacelle + permis travail en hauteur (PTH)</t>
  </si>
  <si>
    <t>Autorisation du chef d’établissement;Attestation de formation au travail en hauteur;Attestation d’aptitude médicale;</t>
  </si>
  <si>
    <t>Accès en hauteur</t>
  </si>
  <si>
    <t>Accès en hauteur avec un échafaudage</t>
  </si>
  <si>
    <t>Barrière immatérielle</t>
  </si>
  <si>
    <t>Co-activité</t>
  </si>
  <si>
    <t>Travailleur Isolé</t>
  </si>
  <si>
    <t>Levage et Manutention</t>
  </si>
  <si>
    <t>Travaux par point chaud</t>
  </si>
  <si>
    <t>J'ai terminé les quizz  des modules d'accueil que je devais suivre</t>
  </si>
  <si>
    <t>Travaux en hauteur</t>
  </si>
  <si>
    <t>Produits Chimiques</t>
  </si>
  <si>
    <t>TEST 1</t>
  </si>
  <si>
    <t>TEST</t>
  </si>
  <si>
    <t>Fabrication</t>
  </si>
  <si>
    <t xml:space="preserve">Intérimaire </t>
  </si>
  <si>
    <t>Entrée VL;Transfert humide;</t>
  </si>
  <si>
    <t>Lunettes;Gilet Haute visibilité;Chaussures montantes;Masques;Casque;</t>
  </si>
  <si>
    <t>Lunettes;Protection auditive;Gants;Gilet Haute visibilité;Chaussures montantes;Masques;Casque;</t>
  </si>
  <si>
    <t>Safestart</t>
  </si>
  <si>
    <t xml:space="preserve"> Contrôler le matériel d’accès en hauteur avant et après utilisation;Utiliser tous les dispositifs de sécurité du matériel​ ;</t>
  </si>
  <si>
    <t>Avoir une autorisation du référent ETEX; Vérifier quotidiennement que le contrôle est fait ;</t>
  </si>
  <si>
    <t>EPI adapté à l'intervention;Je possède une attestation;</t>
  </si>
  <si>
    <t>Une VGP valide;Un plan de prévention pour les sous-traitants;</t>
  </si>
  <si>
    <t>Circuler avec la ceinture de sécurité;Circuler avec le godet ou le mat en position basse;</t>
  </si>
  <si>
    <t>Lieu qui n ’est pas conçu, construit comme un lieu de travail;Accès restreintes et signalés ;</t>
  </si>
  <si>
    <t>Permis de travail+ surveillance + plan de sauvetage + Analyse de risque</t>
  </si>
  <si>
    <t>Un plan de levage;la VGP ;</t>
  </si>
  <si>
    <t>J’utilise une PIRL + permis travail en hauteur (PTH)</t>
  </si>
  <si>
    <t>Attestation de formation au travail en hauteur;Attestation d’aptitude médicale;</t>
  </si>
  <si>
    <t>Espace confiné</t>
  </si>
  <si>
    <t>Déchargement de poudre;Intérieur des silos;Stockage de bouteille de gaz​;</t>
  </si>
  <si>
    <t>La machine se stoppe;La production est perturbée;</t>
  </si>
  <si>
    <t>xx</t>
  </si>
  <si>
    <t>yy</t>
  </si>
  <si>
    <t>zz</t>
  </si>
  <si>
    <t>aa</t>
  </si>
  <si>
    <t>bb</t>
  </si>
  <si>
    <t>QQQ</t>
  </si>
  <si>
    <t>DDD</t>
  </si>
  <si>
    <t>RRR</t>
  </si>
  <si>
    <t>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</si>
</sst>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\ h:mm:ss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0" xfId="0" applyNumberFormat="1" applyAlignment="1"/>
    <xf numFmtId="14" fontId="0" fillId="0" borderId="0" xfId="0" applyNumberFormat="1" applyAlignment="1"/>
    <xf numFmtId="14" fontId="0" fillId="0" borderId="0" xfId="0" applyNumberFormat="1"/>
    <xf numFmtId="0" fontId="2" fillId="2" borderId="0" xfId="0" applyFont="1" applyFill="1"/>
    <xf numFmtId="0" fontId="1" fillId="3" borderId="1" xfId="0" applyFont="1" applyFill="1" applyBorder="1"/>
    <xf numFmtId="0" fontId="2" fillId="0" borderId="0" xfId="0" applyFont="1"/>
    <xf numFmtId="0" fontId="3" fillId="0" borderId="0" xfId="0" applyFont="1"/>
    <xf numFmtId="0" fontId="4" fillId="4" borderId="0" xfId="0" applyFont="1" applyFill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0" borderId="0" xfId="0" applyFont="1"/>
    <xf numFmtId="14" fontId="7" fillId="0" borderId="0" xfId="0" applyNumberFormat="1" applyFont="1"/>
    <xf numFmtId="0" fontId="8" fillId="0" borderId="0" xfId="0" applyFont="1"/>
    <xf numFmtId="0" fontId="7" fillId="0" borderId="0" xfId="0" applyFont="1"/>
  </cellXfs>
  <cellStyles count="1">
    <cellStyle name="Normal" xfId="0" builtinId="0"/>
  </cellStyles>
  <dxfs count="8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  <dxf>
      <numFmt numFmtId="0" formatCode="General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086B35-2EDE-4B1E-A214-BADD3843892E}" name="Table1" displayName="Table1" ref="A1:CC6" totalsRowShown="0" headerRowDxfId="81">
  <autoFilter ref="A1:CC6" xr:uid="{EAF84243-0712-47E9-AA51-DA53B0121CFE}"/>
  <tableColumns count="81">
    <tableColumn id="1" xr3:uid="{B2004C76-4C47-4EAD-B64B-1AE7CAFD55E6}" name="ID" dataDxfId="80"/>
    <tableColumn id="2" xr3:uid="{2CDB1319-AA6A-4E54-AF7B-392903FEB1B7}" name="Heure de début" dataDxfId="79"/>
    <tableColumn id="3" xr3:uid="{CA54DD88-46E1-49B0-BF52-0D72C15A4BA6}" name="Heure de fin" dataDxfId="78"/>
    <tableColumn id="4" xr3:uid="{532BEAF1-67E1-4F9D-B88A-EC09DE251AD9}" name="Adresse de messagerie" dataDxfId="77"/>
    <tableColumn id="5" xr3:uid="{FE59E308-6F9F-4FEE-8495-9C21FC5A250D}" name="Nom" dataDxfId="76"/>
    <tableColumn id="6" xr3:uid="{EE22A035-E083-471B-BEF6-7B7A099F8030}" name="Question" dataDxfId="75"/>
    <tableColumn id="7" xr3:uid="{A7077BB8-A8DD-4A0F-B77D-11B18056DD93}" name="Question2" dataDxfId="74"/>
    <tableColumn id="8" xr3:uid="{66204374-48E2-4F9E-A63F-69C5F970E100}" name="DATE" dataDxfId="73"/>
    <tableColumn id="9" xr3:uid="{6CFE1AC3-CD04-4E62-A506-5B32DF518960}" name="NOM2" dataDxfId="72"/>
    <tableColumn id="10" xr3:uid="{7284265F-F313-43F6-87F8-31BF4868B0E4}" name="PRENOM" dataDxfId="71"/>
    <tableColumn id="11" xr3:uid="{FA371497-F4CB-407B-847D-1FFD44FD2B93}" name="A quel service êtes-vous affectés ?" dataDxfId="70"/>
    <tableColumn id="12" xr3:uid="{7F9B76CA-27F1-466D-8F9E-CCF0A5077711}" name="Nature de votre contrat" dataDxfId="69"/>
    <tableColumn id="13" xr3:uid="{AC7377FD-5BEF-4C8F-B8F3-983C199DB154}" name="Où se trouve les points de rassemblement ?" dataDxfId="68"/>
    <tableColumn id="14" xr3:uid="{E5342FFD-1827-42BC-9B5E-C306D6460368}" name="Quelle est la vitesse de circulation en véhicule sur le site ?" dataDxfId="67"/>
    <tableColumn id="15" xr3:uid="{D798975F-97E8-4BF8-B4B5-34DC0D46264B}" name="Quels sont les EPI Standards obligatoires sur tout le site ?" dataDxfId="66"/>
    <tableColumn id="16" xr3:uid="{C125AE59-5257-43D8-A14F-261C3D84B143}" name="Quels  EPI standard et spécifique je mets lorsque je suis sur le ligne de production pour porter une plaque ?" dataDxfId="65"/>
    <tableColumn id="17" xr3:uid="{E0D81A3B-CA12-49E4-B753-542394A9CB2C}" name="Quels  EPI standard et spécifique je mets lorsque je suis sur le ligne de production pour porter une plaque ?2" dataDxfId="64"/>
    <tableColumn id="18" xr3:uid="{CAF77036-5796-499D-81C2-6E9618F873FF}" name="Je suis face à un accident environnemental, fuite d’un fût d’huile ?" dataDxfId="63"/>
    <tableColumn id="19" xr3:uid="{6771C174-CA16-4D8E-86C9-CD84D8AAE9FC}" name="Que peut-on mettre dans une benne DIB" dataDxfId="62"/>
    <tableColumn id="20" xr3:uid="{844A08FF-5AB2-49A5-99B3-5C63DCF04B7C}" name="Qu’est ce que je fais si mon téléphone sonne alors que je suis en marche ?" dataDxfId="61"/>
    <tableColumn id="21" xr3:uid="{AE8848DD-7A45-4F0A-AC14-7EF05C438B60}" name="Le poids maximum à porter est ?" dataDxfId="60"/>
    <tableColumn id="22" xr3:uid="{7B1A5259-8E57-43B1-84D2-0C45F9626273}" name="Quel outil permet d’évaluer mon comportement ?" dataDxfId="59"/>
    <tableColumn id="23" xr3:uid="{2B552584-EDC3-48AC-94F7-0A81B70992C6}" name="Question3" dataDxfId="58"/>
    <tableColumn id="24" xr3:uid="{BE552760-A506-44AD-BAF7-4E2206FA811C}" name="Sélectionner le quizz du module suivi" dataDxfId="57"/>
    <tableColumn id="25" xr3:uid="{2E3D1F28-E15C-4AE1-B664-C4C9D89EA7AF}" name="Que faut-il pour consigner ?" dataDxfId="56"/>
    <tableColumn id="26" xr3:uid="{18C3C9E8-7310-4CC9-95A2-1489A4B09CD0}" name="Que faut-il avant de déconsigner ?" dataDxfId="55"/>
    <tableColumn id="27" xr3:uid="{4BC68924-DDD1-4F54-AB75-B8F9DD8C537C}" name="Question4" dataDxfId="54"/>
    <tableColumn id="28" xr3:uid="{CA6F6EEE-E75A-4F79-8F70-9A82FF175D0A}" name="Que puis-je utiliser pour accéder en hauteur ?" dataDxfId="53"/>
    <tableColumn id="29" xr3:uid="{F1AE2B49-643D-4FA6-A38C-08E4DAFC4B5C}" name="Quelles conditions pour utiliser un accès en hauteur?" dataDxfId="52"/>
    <tableColumn id="30" xr3:uid="{0595DB67-5407-4C97-850F-D2BD757E3B4D}" name="Question5" dataDxfId="51"/>
    <tableColumn id="31" xr3:uid="{BD3FF612-5B41-4AD3-802B-FB8F6B5E2C54}" name="Lorsque je vais accéder sur un échafaudage je dois ?" dataDxfId="50"/>
    <tableColumn id="32" xr3:uid="{E3EFDDA5-F3B4-45C2-8CF9-8F9707F3E876}" name="Qui peut monter et contrôler un échafaudage ?" dataDxfId="49"/>
    <tableColumn id="33" xr3:uid="{5852EDA0-2817-4A18-A45D-B9653B120145}" name="L’amiante provoque ?" dataDxfId="48"/>
    <tableColumn id="34" xr3:uid="{F28C119A-0B8A-474D-84E1-B027CEB1EC94}" name="Il y a un chantier amiante :" dataDxfId="47"/>
    <tableColumn id="35" xr3:uid="{F142C911-0A6E-4AE5-B3EE-34C9332F1D41}" name="Que signifie ATEX ?" dataDxfId="46"/>
    <tableColumn id="36" xr3:uid="{BBAAD6C0-C98B-4B32-90AE-F61D875FA605}" name="Quelles sont les zones ATEX ?" dataDxfId="45"/>
    <tableColumn id="37" xr3:uid="{F4E3F423-7DFC-4F54-9F7A-19A3597ED539}" name="Qu’est ce qu’une barrière immatériel ?" dataDxfId="44"/>
    <tableColumn id="38" xr3:uid="{4B09D6CD-FE92-44FD-9E4B-49FD751D939A}" name="Que se passe-t-il quand une barrière est franchie ?" dataDxfId="43"/>
    <tableColumn id="39" xr3:uid="{218A7801-38DA-4692-9DB0-5A8A98FDF195}" name="Où trouve-t-on de la co-activité ?" dataDxfId="42"/>
    <tableColumn id="40" xr3:uid="{689709E8-AB7B-4F63-B08E-0B4D9B512BA7}" name="Quelles sont les étapes pour organiser sa zone de travail ?" dataDxfId="41"/>
    <tableColumn id="41" xr3:uid="{7BB37FC8-797A-4A61-9DE2-4539085EA2E8}" name="Si le chantier est sur plusieurs jours , un point sécurité avec le référent ETEX :" dataDxfId="40"/>
    <tableColumn id="42" xr3:uid="{5DDA20E4-F607-47EC-8C8C-EE47541006E5}" name="Quelles sont les conditions pour faire des travaux d’essai ?" dataDxfId="39"/>
    <tableColumn id="43" xr3:uid="{F7746C21-DCB5-4F7E-B604-2F83BBFCA056}" name="J’interviens sur un élément alimenté par différentes sources d’énergie ?" dataDxfId="38"/>
    <tableColumn id="44" xr3:uid="{3D82695D-6AA0-42DB-B5BD-1FA858BDFCE5}" name="Que faut-il pour conduire un engin ?" dataDxfId="37"/>
    <tableColumn id="45" xr3:uid="{186F70D5-F6BD-4E99-9D32-445D9E4D599A}" name="Que faut-il pour utiliser une nacelle ?" dataDxfId="36"/>
    <tableColumn id="46" xr3:uid="{0464CA1E-2DA1-4B79-B202-7FD7B4C1825B}" name="Je conduis une chargeuse ou un chariot, je peux/dois :" dataDxfId="35"/>
    <tableColumn id="47" xr3:uid="{53ECD8DB-0A98-4333-B89A-D9852D61F1C3}" name="Qu’est qu’un espace confiné ?" dataDxfId="34"/>
    <tableColumn id="48" xr3:uid="{FD45CC5F-C365-4CE2-901D-C027EB99B853}" name="Que faut-il pour intervenir en espace confiné ?" dataDxfId="33"/>
    <tableColumn id="49" xr3:uid="{6CA63161-B2CD-4860-88AA-B661245B130D}" name="Que faut-il  pour réaliser une opération de levage avec un engin/matériel spécifique ?" dataDxfId="32"/>
    <tableColumn id="50" xr3:uid="{8A812DC8-A8FE-4336-B5BF-76AA0C45D34A}" name="Qui peut faire du levage ?" dataDxfId="31"/>
    <tableColumn id="51" xr3:uid="{350A6966-1539-4E5D-A7D0-8478AA0BC14F}" name="Obligation d’avoir du matériel ?" dataDxfId="30"/>
    <tableColumn id="52" xr3:uid="{CE46F15A-6DAC-4B26-B536-CA68D6DD9B1D}" name="Porter des EPI ?" dataDxfId="29"/>
    <tableColumn id="53" xr3:uid="{F69A54B9-81F6-4CF9-8271-2500DDD2919B}" name="A partir de quelle profondeur je dois faire des &quot;travaux de fouille&quot; ?" dataDxfId="28"/>
    <tableColumn id="54" xr3:uid="{600A711C-2997-4056-BF2B-FF9831E7A2BB}" name="Faut-il une formation particulière pour faire des travaux de fouille ?" dataDxfId="27"/>
    <tableColumn id="55" xr3:uid="{A9EC2202-23BF-4DFB-888C-3A4EC985B498}" name="Qu’est ce qu’une FDS ?" dataDxfId="26"/>
    <tableColumn id="56" xr3:uid="{A4F380D2-4A0A-4DC8-88E8-6B6C727D0678}" name="Qui valide l’introduction d’un produit chimique ?" dataDxfId="25"/>
    <tableColumn id="57" xr3:uid="{53C5FEF4-E896-4C24-B9D8-853347FE7F92}" name="Qu’est ce qu’un travailleur isolé ?" dataDxfId="24"/>
    <tableColumn id="58" xr3:uid="{D87DABFF-3A7D-4072-AFDE-8657D9DB93A3}" name="Quel (s) moyen(s) sont mis en place  ?" dataDxfId="23"/>
    <tableColumn id="59" xr3:uid="{38FCD906-3711-42E0-8C85-5E1C71672C4E}" name="Qu’est-ce qu’on appelle « Travaux par point chaud » ?" dataDxfId="22"/>
    <tableColumn id="60" xr3:uid="{BA6A51FB-B5E0-4248-A428-49E7D718C1A7}" name="Que faut-il pour faire  des travaux par point chaud ?" dataDxfId="21"/>
    <tableColumn id="61" xr3:uid="{7232DE16-33CE-4EF3-A21D-F11DCC3FA8A3}" name="Question6" dataDxfId="20"/>
    <tableColumn id="62" xr3:uid="{F1274160-6856-4AE1-A116-27BBBE595749}" name="J’ai besoin d’intervenir sur un bloc compresseur positionner à 2,20 m du sol :" dataDxfId="19"/>
    <tableColumn id="63" xr3:uid="{8F640038-7261-4C41-B6C9-F1F792790AE7}" name="Que faut-il pour faire  des travaux en hauteur ?" dataDxfId="18"/>
    <tableColumn id="64" xr3:uid="{D1C8BCCC-73BE-4CE0-B0B5-91B2138D8634}" name="Sélectionner le quizz du module suivi2" dataDxfId="17"/>
    <tableColumn id="65" xr3:uid="{CD7EC3DD-97B6-4C05-BC5A-31B37FD2E1EF}" name="Sélectionner le quizz du module suivi3" dataDxfId="16"/>
    <tableColumn id="66" xr3:uid="{B8890C06-4EE0-401B-B129-BEEE0FFE5C37}" name="Sélectionner le quizz du module suivi4" dataDxfId="15"/>
    <tableColumn id="67" xr3:uid="{E2E112A8-C0DC-4940-B7EF-175093AB2514}" name="Sélectionner le quizz du module suivi5" dataDxfId="14"/>
    <tableColumn id="68" xr3:uid="{F333EF6E-72A7-4DE9-AFE3-7A4D685B47D5}" name="Sélectionner le quizz du module suivi6" dataDxfId="13"/>
    <tableColumn id="69" xr3:uid="{76780F09-ADC7-4F5C-ABDF-F4018A5F4EB8}" name="Sélectionner le quizz du module suivi7" dataDxfId="12"/>
    <tableColumn id="70" xr3:uid="{1B428FE2-5A98-4A1B-86A9-A81B9D999903}" name="Sélectionner le quizz du module suivi8" dataDxfId="11"/>
    <tableColumn id="71" xr3:uid="{898AE5D4-9CB4-41AE-8C44-E84592C23E97}" name="Sélectionner le quizz du module suivi9" dataDxfId="10"/>
    <tableColumn id="72" xr3:uid="{1F90556B-7000-4E18-A468-AC3BF592EF16}" name="Sélectionner le quizz du module suivi10" dataDxfId="9"/>
    <tableColumn id="73" xr3:uid="{043E5D88-552B-4892-ADA0-756F26388A31}" name="Sélectionner le quizz du module suivi11" dataDxfId="8"/>
    <tableColumn id="74" xr3:uid="{5A2F8219-79BC-403B-990D-75096BB0BCE2}" name="Sélectionner le quizz du module suivi12" dataDxfId="7"/>
    <tableColumn id="75" xr3:uid="{F8F4B24D-AD77-4ED4-BD07-427FC2120CC0}" name="Sélectionner le quizz du module suivi13" dataDxfId="6"/>
    <tableColumn id="76" xr3:uid="{E74153C5-6AE6-42A8-B19F-129260EECE6E}" name="Sélectionner le quizz du module suivi14" dataDxfId="5"/>
    <tableColumn id="77" xr3:uid="{3EF55159-34E0-4804-9392-C55A05DB375C}" name="Sélectionner le quizz du module suivi15" dataDxfId="4"/>
    <tableColumn id="78" xr3:uid="{9F350BB6-483C-4816-B289-15EC6F59D462}" name="Sélectionner le quizz du module suivi16" dataDxfId="3"/>
    <tableColumn id="79" xr3:uid="{DDC045D8-E338-4CE6-8045-D7BD17FCD09A}" name="Sélectionner le quizz du module suivi17" dataDxfId="2"/>
    <tableColumn id="80" xr3:uid="{37967B40-3A73-4988-97FF-ADD3623DE20C}" name="Sélectionner le quizz du module suivi18" dataDxfId="1"/>
    <tableColumn id="81" xr3:uid="{C000FA74-771A-4215-A448-AE6EFBDA4410}" name="Sélectionner le quizz du module suivi19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273"/>
  <sheetViews>
    <sheetView tabSelected="1" workbookViewId="0">
      <pane ySplit="1" topLeftCell="A2" activePane="bottomLeft" state="frozen"/>
      <selection pane="bottomLeft" activeCell="J5" sqref="J5"/>
    </sheetView>
  </sheetViews>
  <sheetFormatPr baseColWidth="10" defaultColWidth="11.42578125" defaultRowHeight="18.75" outlineLevelCol="1" x14ac:dyDescent="0.3"/>
  <cols>
    <col min="1" max="1" width="10.7109375" bestFit="1" customWidth="1"/>
    <col min="2" max="2" width="17.28515625" style="10" bestFit="1" customWidth="1"/>
    <col min="3" max="3" width="9.7109375" customWidth="1"/>
    <col min="4" max="4" width="8.85546875" customWidth="1"/>
    <col min="5" max="5" width="10.7109375" customWidth="1"/>
    <col min="6" max="6" width="15.140625" style="9" bestFit="1" customWidth="1" collapsed="1"/>
    <col min="7" max="13" width="11.28515625" customWidth="1" outlineLevel="1"/>
    <col min="14" max="14" width="11.85546875" customWidth="1" outlineLevel="1"/>
    <col min="15" max="15" width="13.140625" customWidth="1" outlineLevel="1"/>
    <col min="16" max="16" width="15.140625" style="9" customWidth="1"/>
    <col min="17" max="17" width="25.85546875" style="9" hidden="1" customWidth="1" outlineLevel="1"/>
    <col min="18" max="18" width="31.85546875" style="9" hidden="1" customWidth="1" outlineLevel="1"/>
    <col min="19" max="19" width="16.28515625" style="9" customWidth="1" collapsed="1"/>
    <col min="20" max="20" width="41.85546875" style="9" hidden="1" customWidth="1" outlineLevel="1"/>
    <col min="21" max="21" width="48.85546875" style="9" hidden="1" customWidth="1" outlineLevel="1"/>
    <col min="22" max="22" width="13.42578125" style="9" bestFit="1" customWidth="1" collapsed="1"/>
    <col min="23" max="23" width="47.5703125" style="9" hidden="1" customWidth="1" outlineLevel="1"/>
    <col min="24" max="24" width="43.28515625" style="9" hidden="1" customWidth="1" outlineLevel="1"/>
    <col min="25" max="25" width="8.5703125" style="9" customWidth="1" collapsed="1"/>
    <col min="26" max="26" width="19" style="9" hidden="1" customWidth="1" outlineLevel="1"/>
    <col min="27" max="27" width="20.5703125" style="9" hidden="1" customWidth="1" outlineLevel="1"/>
    <col min="28" max="28" width="5.42578125" style="9" customWidth="1" collapsed="1"/>
    <col min="29" max="29" width="18.140625" style="9" hidden="1" customWidth="1" outlineLevel="1"/>
    <col min="30" max="30" width="34.140625" style="9" hidden="1" customWidth="1" outlineLevel="1"/>
    <col min="31" max="31" width="15.7109375" style="9" bestFit="1" customWidth="1" collapsed="1"/>
    <col min="32" max="32" width="35.85546875" style="9" hidden="1" customWidth="1" outlineLevel="1"/>
    <col min="33" max="33" width="46.42578125" style="9" hidden="1" customWidth="1" outlineLevel="1"/>
    <col min="34" max="34" width="10" style="9" customWidth="1" collapsed="1"/>
    <col min="35" max="35" width="30.5703125" style="9" hidden="1" customWidth="1" outlineLevel="1"/>
    <col min="36" max="36" width="53.140625" style="9" hidden="1" customWidth="1" outlineLevel="1"/>
    <col min="37" max="37" width="34.140625" style="9" hidden="1" customWidth="1" outlineLevel="1"/>
    <col min="38" max="38" width="9.85546875" style="9" customWidth="1" collapsed="1"/>
    <col min="39" max="39" width="53.7109375" style="9" hidden="1" customWidth="1" outlineLevel="1"/>
    <col min="40" max="40" width="66.28515625" style="9" hidden="1" customWidth="1" outlineLevel="1"/>
    <col min="41" max="41" width="5.85546875" style="9" customWidth="1" collapsed="1"/>
    <col min="42" max="42" width="33.5703125" style="9" hidden="1" customWidth="1" outlineLevel="1"/>
    <col min="43" max="43" width="34.5703125" style="9" hidden="1" customWidth="1" outlineLevel="1"/>
    <col min="44" max="44" width="13.28515625" style="9" hidden="1" customWidth="1" outlineLevel="1"/>
    <col min="45" max="45" width="14.42578125" style="9" customWidth="1" collapsed="1"/>
    <col min="46" max="46" width="28" style="9" hidden="1" customWidth="1" outlineLevel="1"/>
    <col min="47" max="47" width="43.140625" style="9" hidden="1" customWidth="1" outlineLevel="1"/>
    <col min="48" max="48" width="17.42578125" style="9" bestFit="1" customWidth="1" collapsed="1"/>
    <col min="49" max="49" width="78.7109375" style="9" hidden="1" customWidth="1" outlineLevel="1"/>
    <col min="50" max="50" width="24" style="9" hidden="1" customWidth="1" outlineLevel="1"/>
    <col min="51" max="51" width="17" style="9" customWidth="1" collapsed="1"/>
    <col min="52" max="52" width="30.7109375" style="9" hidden="1" customWidth="1" outlineLevel="1"/>
    <col min="53" max="53" width="14.7109375" style="9" hidden="1" customWidth="1" outlineLevel="1"/>
    <col min="54" max="54" width="17" style="9" customWidth="1" collapsed="1"/>
    <col min="55" max="55" width="62.140625" style="9" hidden="1" customWidth="1" outlineLevel="1"/>
    <col min="56" max="56" width="62" style="9" hidden="1" customWidth="1" outlineLevel="1"/>
    <col min="57" max="57" width="18.140625" style="9" customWidth="1" collapsed="1"/>
    <col min="58" max="58" width="21.42578125" style="9" hidden="1" customWidth="1" outlineLevel="1"/>
    <col min="59" max="59" width="45" style="9" hidden="1" customWidth="1" outlineLevel="1"/>
    <col min="60" max="60" width="15.140625" style="9" customWidth="1" collapsed="1"/>
    <col min="61" max="61" width="31" style="9" hidden="1" customWidth="1" outlineLevel="1"/>
    <col min="62" max="62" width="35" style="9" hidden="1" customWidth="1" outlineLevel="1"/>
    <col min="63" max="63" width="22.28515625" style="9" customWidth="1" collapsed="1"/>
    <col min="64" max="64" width="49.28515625" style="9" hidden="1" customWidth="1" outlineLevel="1"/>
    <col min="65" max="65" width="47.28515625" style="9" hidden="1" customWidth="1" outlineLevel="1"/>
    <col min="66" max="66" width="15.42578125" style="9" bestFit="1" customWidth="1" collapsed="1"/>
    <col min="67" max="67" width="70.140625" hidden="1" customWidth="1" outlineLevel="1"/>
    <col min="68" max="68" width="43.140625" hidden="1" customWidth="1" outlineLevel="1"/>
    <col min="69" max="69" width="36.7109375" bestFit="1" customWidth="1" collapsed="1"/>
  </cols>
  <sheetData>
    <row r="1" spans="1:68" ht="15.75" x14ac:dyDescent="0.25">
      <c r="A1" s="11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7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8" t="s">
        <v>12</v>
      </c>
      <c r="N1" s="8" t="s">
        <v>13</v>
      </c>
      <c r="O1" s="8" t="s">
        <v>14</v>
      </c>
      <c r="P1" s="7" t="s">
        <v>15</v>
      </c>
      <c r="Q1" s="8" t="s">
        <v>16</v>
      </c>
      <c r="R1" s="8" t="s">
        <v>17</v>
      </c>
      <c r="S1" s="7" t="s">
        <v>18</v>
      </c>
      <c r="T1" s="8" t="s">
        <v>19</v>
      </c>
      <c r="U1" s="8" t="s">
        <v>20</v>
      </c>
      <c r="V1" s="7" t="s">
        <v>21</v>
      </c>
      <c r="W1" s="8" t="s">
        <v>22</v>
      </c>
      <c r="X1" s="8" t="s">
        <v>23</v>
      </c>
      <c r="Y1" s="7" t="s">
        <v>24</v>
      </c>
      <c r="Z1" s="8" t="s">
        <v>25</v>
      </c>
      <c r="AA1" s="8" t="s">
        <v>26</v>
      </c>
      <c r="AB1" s="7" t="s">
        <v>27</v>
      </c>
      <c r="AC1" s="8" t="s">
        <v>28</v>
      </c>
      <c r="AD1" s="8" t="s">
        <v>29</v>
      </c>
      <c r="AE1" s="7" t="s">
        <v>30</v>
      </c>
      <c r="AF1" s="8" t="s">
        <v>31</v>
      </c>
      <c r="AG1" s="8" t="s">
        <v>32</v>
      </c>
      <c r="AH1" s="7" t="s">
        <v>33</v>
      </c>
      <c r="AI1" s="8" t="s">
        <v>34</v>
      </c>
      <c r="AJ1" s="8" t="s">
        <v>35</v>
      </c>
      <c r="AK1" s="8" t="s">
        <v>36</v>
      </c>
      <c r="AL1" s="7" t="s">
        <v>37</v>
      </c>
      <c r="AM1" s="8" t="s">
        <v>38</v>
      </c>
      <c r="AN1" s="8" t="s">
        <v>39</v>
      </c>
      <c r="AO1" s="7" t="s">
        <v>40</v>
      </c>
      <c r="AP1" s="8" t="s">
        <v>41</v>
      </c>
      <c r="AQ1" s="8" t="s">
        <v>42</v>
      </c>
      <c r="AR1" s="7" t="s">
        <v>43</v>
      </c>
      <c r="AS1" s="7" t="s">
        <v>44</v>
      </c>
      <c r="AT1" s="8" t="s">
        <v>45</v>
      </c>
      <c r="AU1" s="8" t="s">
        <v>46</v>
      </c>
      <c r="AV1" s="7" t="s">
        <v>47</v>
      </c>
      <c r="AW1" s="8" t="s">
        <v>48</v>
      </c>
      <c r="AX1" s="8" t="s">
        <v>49</v>
      </c>
      <c r="AY1" s="7" t="s">
        <v>50</v>
      </c>
      <c r="AZ1" s="8" t="s">
        <v>51</v>
      </c>
      <c r="BA1" s="8" t="s">
        <v>52</v>
      </c>
      <c r="BB1" s="7" t="s">
        <v>53</v>
      </c>
      <c r="BC1" s="8" t="s">
        <v>54</v>
      </c>
      <c r="BD1" s="8" t="s">
        <v>55</v>
      </c>
      <c r="BE1" s="7" t="s">
        <v>56</v>
      </c>
      <c r="BF1" s="8" t="s">
        <v>57</v>
      </c>
      <c r="BG1" s="8" t="s">
        <v>58</v>
      </c>
      <c r="BH1" s="7" t="s">
        <v>59</v>
      </c>
      <c r="BI1" s="8" t="s">
        <v>60</v>
      </c>
      <c r="BJ1" s="8" t="s">
        <v>61</v>
      </c>
      <c r="BK1" s="7" t="s">
        <v>62</v>
      </c>
      <c r="BL1" s="8" t="s">
        <v>63</v>
      </c>
      <c r="BM1" s="8" t="s">
        <v>64</v>
      </c>
      <c r="BN1" s="7" t="s">
        <v>65</v>
      </c>
      <c r="BO1" s="8" t="s">
        <v>66</v>
      </c>
      <c r="BP1" s="8" t="s">
        <v>67</v>
      </c>
    </row>
    <row r="2" spans="1:68" x14ac:dyDescent="0.3">
      <c r="A2" s="6">
        <f>Table1[[#This Row],[DATE]]</f>
        <v>44275</v>
      </c>
      <c r="B2" s="10" t="str">
        <f>Table1[[#This Row],[NOM2]]</f>
        <v>DAZD</v>
      </c>
      <c r="C2" t="str">
        <f>Table1[[#This Row],[PRENOM]]</f>
        <v>ADAZDAZ</v>
      </c>
      <c r="D2" t="str">
        <f>Table1[[#This Row],[A quel service êtes-vous affectés ?]]</f>
        <v>Option 1</v>
      </c>
      <c r="E2" t="str">
        <f>Table1[[#This Row],[Nature de votre contrat]]</f>
        <v>Option 2</v>
      </c>
      <c r="F2" s="9">
        <f>SUM(G2:O2)</f>
        <v>0</v>
      </c>
      <c r="G2" s="9" t="str">
        <f>IF(Table1[[#This Row],[Où se trouve les points de rassemblement ?]]="Transfert humide;Entrée VL;",1,"")</f>
        <v/>
      </c>
      <c r="H2" s="9" t="str">
        <f>IF(Table1[[#This Row],[Quelle est la vitesse de circulation en véhicule sur le site ?]]="20 Km/h",1,"")</f>
        <v/>
      </c>
      <c r="I2" s="9" t="str">
        <f>IF(Table1[[#This Row],[Quels sont les EPI Standards obligatoires sur tout le site ?]]="Lunettes;Gilet Haute visibilité;Chaussures montantes;Masques;Casque;",1,"")</f>
        <v/>
      </c>
      <c r="J2" s="9" t="str">
        <f>IF(Table1[[#This Row],[Quels  EPI standard et spécifique je mets lorsque je suis sur le ligne de production pour porter une plaque ?2]]="Lunettes;Casque;Masques;Chaussures montantes;Gilet Haute visibilité;Gants;Protection auditive;",1,"")</f>
        <v/>
      </c>
      <c r="K2" s="9" t="str">
        <f>IF(Table1[[#This Row],[Je suis face à un accident environnemental, fuite d’un fût d’huile ?]]="Je préviens un personnel Etex;Je contiens la fuite;",1,"")</f>
        <v/>
      </c>
      <c r="L2" s="9" t="str">
        <f>IF(Table1[[#This Row],[Que peut-on mettre dans une benne DIB]]="Déchets non-valorisables ( = non-recyclable ",1,"")</f>
        <v/>
      </c>
      <c r="M2" s="9" t="str">
        <f>IF(Table1[[#This Row],[Qu’est ce que je fais si mon téléphone sonne alors que je suis en marche ?]]="Je réponds en zone sécurisée;Je ne réponds pas, je rappellerai;",1,"")</f>
        <v/>
      </c>
      <c r="N2" s="9" t="str">
        <f>IF(Table1[[#This Row],[Le poids maximum à porter est ?]]="25 Kg pour un homme et 15kg pour une femme",1,"")</f>
        <v/>
      </c>
      <c r="O2" s="9" t="str">
        <f>IF(Table1[[#This Row],[Quel outil permet d’évaluer mon comportement ?]]="Safestart;",1,"")</f>
        <v/>
      </c>
      <c r="P2" s="9">
        <f>SUM(Q2:R2)</f>
        <v>0</v>
      </c>
      <c r="Q2" s="9" t="str">
        <f>IF(Table1[[#This Row],[Que faut-il pour consigner ?]]="Cadenas;Attestation de consignation;",1,"")</f>
        <v/>
      </c>
      <c r="R2" s="9" t="str">
        <f>IF(Table1[[#This Row],[Que faut-il avant de déconsigner ?]]="Personne ne se trouve dans la zone​;Remettre l'attestation au chargé de consignation;Retirer ses cadenas​ ;Informer le personnel travaillant dans les zones proches du redémarrage de la machine;",1,"")</f>
        <v/>
      </c>
      <c r="S2" s="9">
        <f>SUM(T2:U2)</f>
        <v>0</v>
      </c>
      <c r="T2" s="9" t="str">
        <f>IF(Table1[[#This Row],[Que puis-je utiliser pour accéder en hauteur ?]]="PIRL;Nacelle;",1,"")</f>
        <v/>
      </c>
      <c r="U2" s="9" t="str">
        <f>IF(Table1[[#This Row],[Quelles conditions pour utiliser un accès en hauteur?]]=" Contrôler le matériel d’accès en hauteur avant et après utilisation;Utiliser tous les dispositifs de sécurité du matériel;",1,"")</f>
        <v/>
      </c>
      <c r="V2" s="9">
        <f>SUM(W2:X2)</f>
        <v>0</v>
      </c>
      <c r="W2" s="9" t="str">
        <f>IF(Table1[[#This Row],[Lorsque je vais accéder sur un échafaudage je dois ?]]="une autorisation du référent ETEX; Vérifier quotidiennement que le contrôle est fait ;",1,"")</f>
        <v/>
      </c>
      <c r="X2" s="9" t="str">
        <f>IF(Table1[[#This Row],[Qui peut monter et contrôler un échafaudage ?]]="Une personne former et habilité par le chef d’établissement",1,"")</f>
        <v/>
      </c>
      <c r="Y2" s="9">
        <f>SUM(Z2:AA2)</f>
        <v>0</v>
      </c>
      <c r="Z2" s="9" t="str">
        <f>IF(Table1[[#This Row],[L’amiante provoque ?]]="le cancer du poumon",1,"")</f>
        <v/>
      </c>
      <c r="AA2" s="9" t="str">
        <f>IF(Table1[[#This Row],[Il y a un chantier amiante :]]="je ne pénètre pas ",1,"")</f>
        <v/>
      </c>
      <c r="AB2" s="9">
        <f>SUM(AC2:AD2)</f>
        <v>0</v>
      </c>
      <c r="AC2" s="9" t="str">
        <f>IF(Table1[[#This Row],[Que signifie ATEX ?]]="ATmosphère EXplosif",1,"")</f>
        <v/>
      </c>
      <c r="AD2" s="9" t="str">
        <f>IF(Table1[[#This Row],[Quelles sont les zones ATEX ?]]="Stockage de bouteille de gaz​;Tuyauterie de vapeur;Intérieur silos;Déchargement de poudre;",1,"")</f>
        <v/>
      </c>
      <c r="AE2" s="9">
        <f>SUM(AF2:AG2)</f>
        <v>0</v>
      </c>
      <c r="AF2" s="9" t="str">
        <f>IF(Table1[[#This Row],[Qu’est ce qu’une barrière immatériel ?]]="A protéger le personnel d’une machine",1,"")</f>
        <v/>
      </c>
      <c r="AG2" s="9" t="str">
        <f>IF(Table1[[#This Row],[Que se passe-t-il quand une barrière est franchie ?]]="La production est perturbée;La machine se stoppe;",1,"")</f>
        <v/>
      </c>
      <c r="AH2" s="9">
        <f>SUM(AI2:AK2)</f>
        <v>0</v>
      </c>
      <c r="AI2" s="9" t="str">
        <f>IF(Table1[[#This Row],[Où trouve-t-on de la co-activité ?]]=" entre entreprises extérieures et  personnel ETEX en activité;sur un même poste de travail/ zone au sein même de l’équipe;",1,"")</f>
        <v/>
      </c>
      <c r="AJ2" s="9" t="str">
        <f>IF(Table1[[#This Row],[Quelles sont les étapes pour organiser sa zone de travail ?]]="Analyser – Sécurité – Baliser – Communiquer - Organiser",1,"")</f>
        <v/>
      </c>
      <c r="AK2" s="9" t="str">
        <f>IF(Table1[[#This Row],[Si le chantier est sur plusieurs jours , un point sécurité avec le référent ETEX :]]="Cadenas;Attestation de consignation;quotidiennement ;",1,"")</f>
        <v/>
      </c>
      <c r="AL2" s="9">
        <f>SUM(AM2:AN2)</f>
        <v>0</v>
      </c>
      <c r="AM2" s="9" t="str">
        <f>IF(Table1[[#This Row],[Quelles sont les conditions pour faire des travaux d’essai ?]]="EPI adapté à l'intervention;J’utilise des outils spécifiques;Je possède une attestation;",1,"")</f>
        <v/>
      </c>
      <c r="AN2" s="9" t="str">
        <f>IF(Table1[[#This Row],[J’interviens sur un élément alimenté par différentes sources d’énergie ?]]="Je possède une habilitation",1,"")</f>
        <v/>
      </c>
      <c r="AO2" s="9">
        <f>SUM(AP2:AR2)</f>
        <v>0</v>
      </c>
      <c r="AP2" s="9" t="str">
        <f>IF(Table1[[#This Row],[Que faut-il pour conduire un engin ?]]="autorisation de conduite du chef d’établissement;Caces;Formation interne;Aptitude Médicale ;",1,"")</f>
        <v/>
      </c>
      <c r="AQ2" s="9" t="str">
        <f>IF(Table1[[#This Row],[Que faut-il pour utiliser une nacelle ?]]="Une VGP valide;Utilisation d’un harnais;Un plan de prévention pour les sous-traitants;",1,"")</f>
        <v/>
      </c>
      <c r="AR2" s="9" t="str">
        <f>IF(Table1[[#This Row],[Je conduis une chargeuse ou un chariot, je peux/dois :]]="circuler avec le godet ou le mat en position basse;circuler avec la ceinture de sécurité;",1,"")</f>
        <v/>
      </c>
      <c r="AS2" s="9">
        <f>SUM(AT2:AU2)</f>
        <v>0</v>
      </c>
      <c r="AT2" s="9" t="str">
        <f>IF(Table1[[#This Row],[Qu’est qu’un espace confiné ?]]="lieu qui n ’est pas conçu, construit comme un lieu de travail;Accès restreintes et signalés;",1,"")</f>
        <v/>
      </c>
      <c r="AU2" s="9" t="str">
        <f>IF(Table1[[#This Row],[Que faut-il pour intervenir en espace confiné ?]]="Permis de travail+ surveillance + plan de sauvetage + Analyse de risque",1,"")</f>
        <v/>
      </c>
      <c r="AV2" s="9">
        <f>SUM(AW2:AX2)</f>
        <v>0</v>
      </c>
      <c r="AW2" s="9" t="str">
        <f>IF(Table1[[#This Row],[Que faut-il  pour réaliser une opération de levage avec un engin/matériel spécifique ?]]="Un plan de levage;la VGP ;",1,"")</f>
        <v/>
      </c>
      <c r="AX2" s="9" t="str">
        <f>IF(Table1[[#This Row],[Qui peut faire du levage ?]]="seuls les personnes formées : Etex et les prestataires;",1,"")</f>
        <v/>
      </c>
      <c r="AY2" s="9">
        <f>SUM(AZ2:BA2)</f>
        <v>0</v>
      </c>
      <c r="AZ2" s="9" t="str">
        <f>IF(Table1[[#This Row],[Obligation d’avoir du matériel ?]]="Marquage CE;conforme au constructeur;",1,"")</f>
        <v/>
      </c>
      <c r="BA2" s="9" t="str">
        <f>IF(Table1[[#This Row],[Porter des EPI ?]]="Standards ETEX + Spécifiques",1,"")</f>
        <v/>
      </c>
      <c r="BB2" s="9">
        <f>SUM(BC2:BD2)</f>
        <v>0</v>
      </c>
      <c r="BC2" s="9" t="str">
        <f>IF(Table1[[#This Row],[A partir de quelle profondeur je dois faire des "travaux de fouille" ?]]="à partir de 20 cm",1,"")</f>
        <v/>
      </c>
      <c r="BD2" s="9" t="str">
        <f>IF(Table1[[#This Row],[Faut-il une formation particulière pour faire des travaux de fouille ?]]="Oui, AIRP ( autorisation d'intervention à proximité des réseaux",1,"")</f>
        <v/>
      </c>
      <c r="BE2" s="9">
        <f>SUM(BF2:BG2)</f>
        <v>0</v>
      </c>
      <c r="BF2" s="9" t="str">
        <f>IF(Table1[[#This Row],[Qu’est ce qu’une FDS ?]]="Fiche de Donnée de Sécurité",1,"")</f>
        <v/>
      </c>
      <c r="BG2" s="9" t="str">
        <f>IF(Table1[[#This Row],[Qui valide l’introduction d’un produit chimique ?]]="Référent / manager ETEX + service HSE",1,"")</f>
        <v/>
      </c>
      <c r="BH2" s="9">
        <f>SUM(BI2:BJ2)</f>
        <v>0</v>
      </c>
      <c r="BI2" s="9" t="str">
        <f>IF(Table1[[#This Row],[Qu’est ce qu’un travailleur isolé ?]]="un salarié qui se retrouve seul à son poste et isolé de façon prolongée ou ponctuelle",1,"")</f>
        <v/>
      </c>
      <c r="BJ2" s="9" t="str">
        <f>IF(Table1[[#This Row],[Quel (s) moyen(s) sont mis en place  ?]]="PTI ( Protection du Travailleur Isolé);une ronde au moins toutes les heures;",1,"")</f>
        <v/>
      </c>
      <c r="BK2" s="9">
        <f>SUM(BL2:BM2)</f>
        <v>0</v>
      </c>
      <c r="BL2" s="9" t="str">
        <f>IF(Table1[[#This Row],[Qu’est-ce qu’on appelle « Travaux par point chaud » ?]]="Travaux générant des étincelles / surface chaude",1,"")</f>
        <v/>
      </c>
      <c r="BM2" s="9" t="str">
        <f>IF(Table1[[#This Row],[Que faut-il pour faire  des travaux par point chaud ?]]="permis feu;plan de prévention pour les sous-traitants;",1,"")</f>
        <v/>
      </c>
      <c r="BN2" s="9">
        <f>SUM(BO2:BP2)</f>
        <v>0</v>
      </c>
      <c r="BO2" t="str">
        <f>IF(Table1[[#This Row],[J’ai besoin d’intervenir sur un bloc compresseur positionner à 2,20 m du sol :]]="J’utilise un nacelle + permis travail en hauteur (PTH)",1,"")</f>
        <v/>
      </c>
      <c r="BP2" t="str">
        <f>IF(Table1[[#This Row],[Que faut-il pour faire  des travaux en hauteur ?]] ="Attestation de formation au travail en hauteur;Attestation d’aptitude médicale;",1,"")</f>
        <v/>
      </c>
    </row>
    <row r="3" spans="1:68" x14ac:dyDescent="0.3">
      <c r="A3" s="6">
        <f>Table1[[#This Row],[DATE]]</f>
        <v>44279</v>
      </c>
      <c r="B3" s="10" t="str">
        <f>Table1[[#This Row],[NOM2]]</f>
        <v>EEDAZD</v>
      </c>
      <c r="C3" t="str">
        <f>Table1[[#This Row],[PRENOM]]</f>
        <v>AZDAZDAD</v>
      </c>
      <c r="D3" t="str">
        <f>Table1[[#This Row],[A quel service êtes-vous affectés ?]]</f>
        <v>Option 2</v>
      </c>
      <c r="E3" t="str">
        <f>Table1[[#This Row],[Nature de votre contrat]]</f>
        <v>Option 1</v>
      </c>
      <c r="F3" s="9">
        <f t="shared" ref="F3:F6" si="0">SUM(G3:O3)</f>
        <v>0</v>
      </c>
      <c r="G3" s="9" t="str">
        <f>IF(Table1[[#This Row],[Où se trouve les points de rassemblement ?]]="Transfert humide;Entrée VL;",1,"")</f>
        <v/>
      </c>
      <c r="H3" s="9" t="str">
        <f>IF(Table1[[#This Row],[Quelle est la vitesse de circulation en véhicule sur le site ?]]="20 Km/h",1,"")</f>
        <v/>
      </c>
      <c r="I3" s="9" t="str">
        <f>IF(Table1[[#This Row],[Quels sont les EPI Standards obligatoires sur tout le site ?]]="Lunettes;Gilet Haute visibilité;Chaussures montantes;Masques;Casque;",1,"")</f>
        <v/>
      </c>
      <c r="J3" s="9" t="str">
        <f>IF(Table1[[#This Row],[Quels  EPI standard et spécifique je mets lorsque je suis sur le ligne de production pour porter une plaque ?2]]="Lunettes;Casque;Masques;Chaussures montantes;Gilet Haute visibilité;Gants;Protection auditive;",1,"")</f>
        <v/>
      </c>
      <c r="K3" s="9" t="str">
        <f>IF(Table1[[#This Row],[Je suis face à un accident environnemental, fuite d’un fût d’huile ?]]="Je préviens un personnel Etex;Je contiens la fuite;",1,"")</f>
        <v/>
      </c>
      <c r="L3" s="9" t="str">
        <f>IF(Table1[[#This Row],[Que peut-on mettre dans une benne DIB]]="Déchets non-valorisables ( = non-recyclable)",1,"")</f>
        <v/>
      </c>
      <c r="M3" s="9" t="str">
        <f>IF(Table1[[#This Row],[Qu’est ce que je fais si mon téléphone sonne alors que je suis en marche ?]]="Je réponds en zone sécurisée;Je ne réponds pas, je rappellerai;",1,"")</f>
        <v/>
      </c>
      <c r="N3" s="9" t="str">
        <f>IF(Table1[[#This Row],[Le poids maximum à porter est ?]]="25 Kg pour un homme et 15kg pour une femme",1,"")</f>
        <v/>
      </c>
      <c r="O3" s="9" t="str">
        <f>IF(Table1[[#This Row],[Quel outil permet d’évaluer mon comportement ?]]="Safestart;",1,"")</f>
        <v/>
      </c>
      <c r="P3" s="9">
        <f t="shared" ref="P3:P6" si="1">SUM(Q3:R3)</f>
        <v>0</v>
      </c>
      <c r="Q3" s="9" t="str">
        <f>IF(Table1[[#This Row],[Que faut-il pour consigner ?]]="Cadenas;Attestation de consignation;",1,"")</f>
        <v/>
      </c>
      <c r="R3" s="9" t="str">
        <f>IF(Table1[[#This Row],[Que faut-il avant de déconsigner ?]]="Personne ne se trouve dans la zone​;Remettre l'attestation au chargé de consignation;Retirer ses cadenas​ ;Informer le personnel travaillant dans les zones proches du redémarrage de la machine;",1,"")</f>
        <v/>
      </c>
      <c r="S3" s="9">
        <f t="shared" ref="S3:S6" si="2">SUM(T3:U3)</f>
        <v>0</v>
      </c>
      <c r="T3" s="9" t="str">
        <f>IF(Table1[[#This Row],[Que puis-je utiliser pour accéder en hauteur ?]]="PIRL;Nacelle;",1,"")</f>
        <v/>
      </c>
      <c r="U3" s="9" t="str">
        <f>IF(Table1[[#This Row],[Quelles conditions pour utiliser un accès en hauteur?]]=" Contrôler le matériel d’accès en hauteur avant et après utilisation;Utiliser tous les dispositifs de sécurité du matériel;",1,"")</f>
        <v/>
      </c>
      <c r="V3" s="9">
        <f t="shared" ref="V3:V6" si="3">SUM(W3:X3)</f>
        <v>0</v>
      </c>
      <c r="W3" s="9" t="str">
        <f>IF(Table1[[#This Row],[Lorsque je vais accéder sur un échafaudage je dois ?]]="une autorisation du référent ETEX; Vérifier quotidiennement que le contrôle est fait ;",1,"")</f>
        <v/>
      </c>
      <c r="X3" s="9" t="str">
        <f>IF(Table1[[#This Row],[Qui peut monter et contrôler un échafaudage ?]]="Une personne former et habilité par le chef d’établissement",1,"")</f>
        <v/>
      </c>
      <c r="Y3" s="9">
        <f t="shared" ref="Y3:Y6" si="4">SUM(Z3:AA3)</f>
        <v>0</v>
      </c>
      <c r="Z3" s="9" t="str">
        <f>IF(Table1[[#This Row],[L’amiante provoque ?]]="le cancer du poumon",1,"")</f>
        <v/>
      </c>
      <c r="AA3" s="9" t="str">
        <f>IF(Table1[[#This Row],[Il y a un chantier amiante :]]="je ne pénètre pas ",1,"")</f>
        <v/>
      </c>
      <c r="AB3" s="9">
        <f t="shared" ref="AB3:AB6" si="5">SUM(AC3:AD3)</f>
        <v>0</v>
      </c>
      <c r="AC3" s="9" t="str">
        <f>IF(Table1[[#This Row],[Que signifie ATEX ?]]="ATmosphère EXplosif",1,"")</f>
        <v/>
      </c>
      <c r="AD3" s="9" t="str">
        <f>IF(Table1[[#This Row],[Quelles sont les zones ATEX ?]]="Stockage de bouteille de gaz​;Tuyauterie de vapeur;Intérieur silos;Déchargement de poudre;",1,"")</f>
        <v/>
      </c>
      <c r="AE3" s="9">
        <f t="shared" ref="AE3:AE6" si="6">SUM(AF3:AG3)</f>
        <v>0</v>
      </c>
      <c r="AF3" s="9" t="str">
        <f>IF(Table1[[#This Row],[Qu’est ce qu’une barrière immatériel ?]]="A protéger le personnel d’une machine",1,"")</f>
        <v/>
      </c>
      <c r="AG3" s="9" t="str">
        <f>IF(Table1[[#This Row],[Que se passe-t-il quand une barrière est franchie ?]]="La production est perturbée;La machine se stoppe;",1,"")</f>
        <v/>
      </c>
      <c r="AH3" s="9">
        <f t="shared" ref="AH3:AH6" si="7">SUM(AI3:AK3)</f>
        <v>0</v>
      </c>
      <c r="AI3" s="9" t="str">
        <f>IF(Table1[[#This Row],[Où trouve-t-on de la co-activité ?]]=" entre entreprises extérieures et  personnel ETEX en activité;sur un même poste de travail/ zone au sein même de l’équipe;",1,"")</f>
        <v/>
      </c>
      <c r="AJ3" s="9" t="str">
        <f>IF(Table1[[#This Row],[Quelles sont les étapes pour organiser sa zone de travail ?]]="Analyser – Sécurité – Baliser – Communiquer - Organiser",1,"")</f>
        <v/>
      </c>
      <c r="AK3" s="9" t="str">
        <f>IF(Table1[[#This Row],[Si le chantier est sur plusieurs jours , un point sécurité avec le référent ETEX :]]="Cadenas;Attestation de consignation;quotidiennement ;",1,"")</f>
        <v/>
      </c>
      <c r="AL3" s="9">
        <f t="shared" ref="AL3:AL6" si="8">SUM(AM3:AN3)</f>
        <v>0</v>
      </c>
      <c r="AM3" s="9" t="str">
        <f>IF(Table1[[#This Row],[Quelles sont les conditions pour faire des travaux d’essai ?]]="EPI adapté à l'intervention;J’utilise des outils spécifiques;Je possède une attestation;",1,"")</f>
        <v/>
      </c>
      <c r="AN3" s="9" t="str">
        <f>IF(Table1[[#This Row],[J’interviens sur un élément alimenté par différentes sources d’énergie ?]]="Je possède une habilitation",1,"")</f>
        <v/>
      </c>
      <c r="AO3" s="9">
        <f t="shared" ref="AO3:AO6" si="9">SUM(AP3:AR3)</f>
        <v>0</v>
      </c>
      <c r="AP3" s="9" t="str">
        <f>IF(Table1[[#This Row],[Que faut-il pour conduire un engin ?]]="autorisation de conduite du chef d’établissement;Caces;Formation interne;Aptitude Médicale ;",1,"")</f>
        <v/>
      </c>
      <c r="AQ3" s="9" t="str">
        <f>IF(Table1[[#This Row],[Que faut-il pour utiliser une nacelle ?]]="Une VGP valide;Utilisation d’un harnais;Un plan de prévention pour les sous-traitants;",1,"")</f>
        <v/>
      </c>
      <c r="AR3" s="9" t="str">
        <f>IF(Table1[[#This Row],[Je conduis une chargeuse ou un chariot, je peux/dois :]]="circuler avec le godet ou le mat en position basse;circuler avec la ceinture de sécurité;",1,"")</f>
        <v/>
      </c>
      <c r="AS3" s="9">
        <f t="shared" ref="AS3:AS6" si="10">SUM(AT3:AU3)</f>
        <v>0</v>
      </c>
      <c r="AT3" s="9" t="str">
        <f>IF(Table1[[#This Row],[Qu’est qu’un espace confiné ?]]="lieu qui n ’est pas conçu, construit comme un lieu de travail;Accès restreintes et signalés;",1,"")</f>
        <v/>
      </c>
      <c r="AU3" s="9" t="str">
        <f>IF(Table1[[#This Row],[Que faut-il pour intervenir en espace confiné ?]]="Permis de travail+ surveillance + plan de sauvetage + Analyse de risque",1,"")</f>
        <v/>
      </c>
      <c r="AV3" s="9">
        <f t="shared" ref="AV3:AV6" si="11">SUM(AW3:AX3)</f>
        <v>0</v>
      </c>
      <c r="AW3" s="9" t="str">
        <f>IF(Table1[[#This Row],[Que faut-il  pour réaliser une opération de levage avec un engin/matériel spécifique ?]]="Un plan de levage;la VGP ;",1,"")</f>
        <v/>
      </c>
      <c r="AX3" s="9" t="str">
        <f>IF(Table1[[#This Row],[Qui peut faire du levage ?]]="seuls les personnes formées : Etex et les prestataires;",1,"")</f>
        <v/>
      </c>
      <c r="AY3" s="9">
        <f t="shared" ref="AY3:AY6" si="12">SUM(AZ3:BA3)</f>
        <v>0</v>
      </c>
      <c r="AZ3" s="9" t="str">
        <f>IF(Table1[[#This Row],[Obligation d’avoir du matériel ?]]="Marquage CE;conforme au constructeur;",1,"")</f>
        <v/>
      </c>
      <c r="BA3" s="9" t="str">
        <f>IF(Table1[[#This Row],[Porter des EPI ?]]="Standards ETEX + Spécifiques",1,"")</f>
        <v/>
      </c>
      <c r="BB3" s="9">
        <f t="shared" ref="BB3:BB6" si="13">SUM(BC3:BD3)</f>
        <v>0</v>
      </c>
      <c r="BC3" s="9" t="str">
        <f>IF(Table1[[#This Row],[A partir de quelle profondeur je dois faire des "travaux de fouille" ?]]="à partir de 20 cm",1,"")</f>
        <v/>
      </c>
      <c r="BD3" s="9" t="str">
        <f>IF(Table1[[#This Row],[Faut-il une formation particulière pour faire des travaux de fouille ?]]="Oui, AIRP ( autorisation d'intervention à proximité des réseaux",1,"")</f>
        <v/>
      </c>
      <c r="BE3" s="9">
        <f t="shared" ref="BE3:BE6" si="14">SUM(BF3:BG3)</f>
        <v>0</v>
      </c>
      <c r="BF3" s="9" t="str">
        <f>IF(Table1[[#This Row],[Qu’est ce qu’une FDS ?]]="Fiche de Donnée de Sécurité",1,"")</f>
        <v/>
      </c>
      <c r="BG3" s="9" t="str">
        <f>IF(Table1[[#This Row],[Qui valide l’introduction d’un produit chimique ?]]="Référent / manager ETEX + service HSE",1,"")</f>
        <v/>
      </c>
      <c r="BH3" s="9">
        <f t="shared" ref="BH3:BH6" si="15">SUM(BI3:BJ3)</f>
        <v>0</v>
      </c>
      <c r="BI3" s="9" t="str">
        <f>IF(Table1[[#This Row],[Qu’est ce qu’un travailleur isolé ?]]="un salarié qui se retrouve seul à son poste et isolé de façon prolongée ou ponctuelle",1,"")</f>
        <v/>
      </c>
      <c r="BJ3" s="9" t="str">
        <f>IF(Table1[[#This Row],[Quel (s) moyen(s) sont mis en place  ?]]="PTI ( Protection du Travailleur Isolé);une ronde au moins toutes les heures;",1,"")</f>
        <v/>
      </c>
      <c r="BK3" s="9">
        <f t="shared" ref="BK3:BK6" si="16">SUM(BL3:BM3)</f>
        <v>0</v>
      </c>
      <c r="BL3" s="9" t="str">
        <f>IF(Table1[[#This Row],[Qu’est-ce qu’on appelle « Travaux par point chaud » ?]]="Travaux générant des étincelles / surface chaude",1,"")</f>
        <v/>
      </c>
      <c r="BM3" s="9" t="str">
        <f>IF(Table1[[#This Row],[Que faut-il pour faire  des travaux par point chaud ?]]="permis feu;plan de prévention pour les sous-traitants;",1,"")</f>
        <v/>
      </c>
      <c r="BN3" s="9">
        <f t="shared" ref="BN3:BN6" si="17">SUM(BO3:BP3)</f>
        <v>0</v>
      </c>
      <c r="BO3" t="str">
        <f>IF(Table1[[#This Row],[J’ai besoin d’intervenir sur un bloc compresseur positionner à 2,20 m du sol :]]="J’utilise un nacelle + permis travail en hauteur (PTH)",1,"")</f>
        <v/>
      </c>
      <c r="BP3" t="str">
        <f>IF(Table1[[#This Row],[Que faut-il pour faire  des travaux en hauteur ?]] ="Attestation de formation au travail en hauteur;Attestation d’aptitude médicale;",1,"")</f>
        <v/>
      </c>
    </row>
    <row r="4" spans="1:68" x14ac:dyDescent="0.3">
      <c r="A4" s="6">
        <f>Table1[[#This Row],[DATE]]</f>
        <v>44275</v>
      </c>
      <c r="B4" s="10" t="str">
        <f>Table1[[#This Row],[NOM2]]</f>
        <v>QQQ</v>
      </c>
      <c r="C4" t="str">
        <f>Table1[[#This Row],[PRENOM]]</f>
        <v>RRR</v>
      </c>
      <c r="D4" t="str">
        <f>Table1[[#This Row],[A quel service êtes-vous affectés ?]]</f>
        <v>HSE</v>
      </c>
      <c r="E4" t="str">
        <f>Table1[[#This Row],[Nature de votre contrat]]</f>
        <v>CDI</v>
      </c>
      <c r="F4" s="9">
        <f t="shared" si="0"/>
        <v>8</v>
      </c>
      <c r="G4" s="9">
        <f>IF(Table1[[#This Row],[Où se trouve les points de rassemblement ?]]="Transfert humide;Entrée VL;",1,"")</f>
        <v>1</v>
      </c>
      <c r="H4" s="9">
        <f>IF(Table1[[#This Row],[Quelle est la vitesse de circulation en véhicule sur le site ?]]="20 Km/h",1,"")</f>
        <v>1</v>
      </c>
      <c r="I4" s="9">
        <f>IF(Table1[[#This Row],[Quels sont les EPI Standards obligatoires sur tout le site ?]]="Lunettes;Casque;Masques;Chaussures montantes;Gilet Haute visibilité;",1,"")</f>
        <v>1</v>
      </c>
      <c r="J4" s="9">
        <f>IF(Table1[[#This Row],[Quels  EPI standard et spécifique je mets lorsque je suis sur le ligne de production pour porter une plaque ?2]]="Lunettes;Casque;Masques;Chaussures montantes;Gilet Haute visibilité;Gants;Protection auditive;",1,"")</f>
        <v>1</v>
      </c>
      <c r="K4" s="9">
        <f>IF(Table1[[#This Row],[Je suis face à un accident environnemental, fuite d’un fût d’huile ?]]="Je préviens un personnel Etex;Je contiens la fuite;",1,"")</f>
        <v>1</v>
      </c>
      <c r="L4" s="9">
        <f>IF(Table1[[#This Row],[Que peut-on mettre dans une benne DIB]]="Déchets non-valorisables ( = non-recyclable)",1,"")</f>
        <v>1</v>
      </c>
      <c r="M4" s="9">
        <f>IF(Table1[[#This Row],[Qu’est ce que je fais si mon téléphone sonne alors que je suis en marche ?]]="Je réponds en zone sécurisée;Je ne réponds pas, je rappellerai;",1,"")</f>
        <v>1</v>
      </c>
      <c r="N4" s="9">
        <f>IF(Table1[[#This Row],[Le poids maximum à porter est ?]]="25 Kg pour un homme et 15kg pour une femme",1,"")</f>
        <v>1</v>
      </c>
      <c r="O4" s="9" t="str">
        <f>IF(Table1[[#This Row],[Quel outil permet d’évaluer mon comportement ?]]="Safestart;",1,"")</f>
        <v/>
      </c>
      <c r="P4" s="9">
        <f t="shared" si="1"/>
        <v>2</v>
      </c>
      <c r="Q4" s="9">
        <f>IF(Table1[[#This Row],[Que faut-il pour consigner ?]]="Cadenas;Attestation de consignation;",1,"")</f>
        <v>1</v>
      </c>
      <c r="R4" s="9">
        <f>IF(Table1[[#This Row],[Que faut-il avant de déconsigner ?]]="Personne ne se trouve dans la zone​;Retirer ses cadenas​ ;Remettre l'attestation au chargé de consignation;Informer le personnel travaillant dans les zones proches du redémarrage de la machine;",1,"")</f>
        <v>1</v>
      </c>
      <c r="S4" s="9">
        <f t="shared" si="2"/>
        <v>1</v>
      </c>
      <c r="T4" s="9">
        <f>IF(Table1[[#This Row],[Que puis-je utiliser pour accéder en hauteur ?]]="PIRL;Nacelle;",1,"")</f>
        <v>1</v>
      </c>
      <c r="U4" s="9" t="str">
        <f>IF(Table1[[#This Row],[Quelles conditions pour utiliser un accès en hauteur?]]=" Contrôler le matériel d’accès en hauteur avant et après utilisation;Utiliser tous les dispositifs de sécurité du matériel;",1,"")</f>
        <v/>
      </c>
      <c r="V4" s="9">
        <f t="shared" si="3"/>
        <v>2</v>
      </c>
      <c r="W4" s="9">
        <f>IF(Table1[[#This Row],[Lorsque je vais accéder sur un échafaudage je dois ?]]="une autorisation du référent ETEX; Vérifier quotidiennement que le contrôle est fait ;",1,"")</f>
        <v>1</v>
      </c>
      <c r="X4" s="9">
        <f>IF(Table1[[#This Row],[Qui peut monter et contrôler un échafaudage ?]]="Une personne former et habilité par le chef d’établissement",1,"")</f>
        <v>1</v>
      </c>
      <c r="Y4" s="9">
        <f t="shared" si="4"/>
        <v>2</v>
      </c>
      <c r="Z4" s="9">
        <f>IF(Table1[[#This Row],[L’amiante provoque ?]]="le cancer du poumon",1,"")</f>
        <v>1</v>
      </c>
      <c r="AA4" s="9">
        <f>IF(Table1[[#This Row],[Il y a un chantier amiante :]]="je ne pénètre pas ",1,"")</f>
        <v>1</v>
      </c>
      <c r="AB4" s="9">
        <f t="shared" si="5"/>
        <v>2</v>
      </c>
      <c r="AC4" s="9">
        <f>IF(Table1[[#This Row],[Que signifie ATEX ?]]="ATmosphère EXplosif",1,"")</f>
        <v>1</v>
      </c>
      <c r="AD4" s="9">
        <f>IF(Table1[[#This Row],[Quelles sont les zones ATEX ?]]="Stockage de bouteille de gaz​;Intérieur des silos;Déchargement de poudre;",1,"")</f>
        <v>1</v>
      </c>
      <c r="AE4" s="9">
        <f t="shared" si="6"/>
        <v>2</v>
      </c>
      <c r="AF4" s="9">
        <f>IF(Table1[[#This Row],[Qu’est ce qu’une barrière immatériel ?]]="A protéger le personnel d’une machine",1,"")</f>
        <v>1</v>
      </c>
      <c r="AG4" s="9">
        <f>IF(Table1[[#This Row],[Que se passe-t-il quand une barrière est franchie ?]]="La production est perturbée;La machine se stoppe;",1,"")</f>
        <v>1</v>
      </c>
      <c r="AH4" s="9">
        <f t="shared" si="7"/>
        <v>3</v>
      </c>
      <c r="AI4" s="9">
        <f>IF(Table1[[#This Row],[Où trouve-t-on de la co-activité ?]]=" entre entreprises extérieures et  personnel ETEX en activité;sur un même poste de travail/ zone au sein même de l’équipe;",1,"")</f>
        <v>1</v>
      </c>
      <c r="AJ4" s="9">
        <f>IF(Table1[[#This Row],[Quelles sont les étapes pour organiser sa zone de travail ?]]="Analyser – Sécurité – Baliser – Communiquer - Organiser",1,"")</f>
        <v>1</v>
      </c>
      <c r="AK4" s="9">
        <f>IF(Table1[[#This Row],[Si le chantier est sur plusieurs jours , un point sécurité avec le référent ETEX :]]=" dès qu’il y a un non-respect des règles / consignes;quotidiennement;",1,"")</f>
        <v>1</v>
      </c>
      <c r="AL4" s="9">
        <f t="shared" si="8"/>
        <v>2</v>
      </c>
      <c r="AM4" s="9">
        <f>IF(Table1[[#This Row],[Quelles sont les conditions pour faire des travaux d’essai ?]]="EPI adapté à l'intervention;J’utilise des outils spécifiques;Je possède une attestation;",1,"")</f>
        <v>1</v>
      </c>
      <c r="AN4" s="9">
        <f>IF(Table1[[#This Row],[J’interviens sur un élément alimenté par différentes sources d’énergie ?]]="Je possède une habilitation",1,"")</f>
        <v>1</v>
      </c>
      <c r="AO4" s="9">
        <f t="shared" si="9"/>
        <v>3</v>
      </c>
      <c r="AP4" s="9">
        <f>IF(Table1[[#This Row],[Que faut-il pour conduire un engin ?]]="autorisation de conduite du chef d’établissement;Caces;Formation interne;Aptitude Médicale ;",1,"")</f>
        <v>1</v>
      </c>
      <c r="AQ4" s="9">
        <f>IF(Table1[[#This Row],[Que faut-il pour utiliser une nacelle ?]]="Une VGP valide;Utilisation d’un harnais;Un plan de prévention pour les sous-traitants;",1,"")</f>
        <v>1</v>
      </c>
      <c r="AR4" s="9">
        <f>IF(Table1[[#This Row],[Je conduis une chargeuse ou un chariot, je peux/dois :]]="circuler avec le godet ou le mat en position basse;circuler avec la ceinture de sécurité;",1,"")</f>
        <v>1</v>
      </c>
      <c r="AS4" s="9">
        <f t="shared" si="10"/>
        <v>0</v>
      </c>
      <c r="AT4" s="9" t="str">
        <f>IF(Table1[[#This Row],[Qu’est qu’un espace confiné ?]]="lieu qui n ’est pas conçu, construit comme un lieu de travail;Accès restreintes et signalés;",1,"")</f>
        <v/>
      </c>
      <c r="AU4" s="9" t="str">
        <f>IF(Table1[[#This Row],[Que faut-il pour intervenir en espace confiné ?]]="Permis de travail+ surveillance + plan de sauvetage + Analyse de risque",1,"")</f>
        <v/>
      </c>
      <c r="AV4" s="9">
        <f t="shared" si="11"/>
        <v>2</v>
      </c>
      <c r="AW4" s="9">
        <f>IF(Table1[[#This Row],[Que faut-il  pour réaliser une opération de levage avec un engin/matériel spécifique ?]]="Une autorisation de chef d’établissement;Un plan de levage;",1,"")</f>
        <v>1</v>
      </c>
      <c r="AX4" s="9">
        <f>IF(Table1[[#This Row],[Qui peut faire du levage ?]]="seuls les personnes formées : Etex et les prestataires",1,"")</f>
        <v>1</v>
      </c>
      <c r="AY4" s="9">
        <f t="shared" si="12"/>
        <v>2</v>
      </c>
      <c r="AZ4" s="9">
        <f>IF(Table1[[#This Row],[Obligation d’avoir du matériel ?]]="Marquage CE;conforme au constructeur;",1,"")</f>
        <v>1</v>
      </c>
      <c r="BA4" s="9">
        <f>IF(Table1[[#This Row],[Porter des EPI ?]]="Standards ETEX + Spécifiques",1,"")</f>
        <v>1</v>
      </c>
      <c r="BB4" s="9">
        <f t="shared" si="13"/>
        <v>2</v>
      </c>
      <c r="BC4" s="9">
        <f>IF(Table1[[#This Row],[A partir de quelle profondeur je dois faire des "travaux de fouille" ?]]="à partir de 20 cm",1,"")</f>
        <v>1</v>
      </c>
      <c r="BD4" s="9">
        <f>IF(Table1[[#This Row],[Faut-il une formation particulière pour faire des travaux de fouille ?]]="Oui, AIRP ( autorisation d'intervention à proximité des réseaux",1,"")</f>
        <v>1</v>
      </c>
      <c r="BE4" s="9">
        <f t="shared" si="14"/>
        <v>2</v>
      </c>
      <c r="BF4" s="9">
        <f>IF(Table1[[#This Row],[Qu’est ce qu’une FDS ?]]="Fiche de Donnée de Sécurité",1,"")</f>
        <v>1</v>
      </c>
      <c r="BG4" s="9">
        <f>IF(Table1[[#This Row],[Qui valide l’introduction d’un produit chimique ?]]="Référent / manager ETEX + service HSE",1,"")</f>
        <v>1</v>
      </c>
      <c r="BH4" s="9">
        <f t="shared" si="15"/>
        <v>2</v>
      </c>
      <c r="BI4" s="9">
        <f>IF(Table1[[#This Row],[Qu’est ce qu’un travailleur isolé ?]]="un salarié qui se retrouve seul à son poste et isolé de façon prolongée ou ponctuelle",1,"")</f>
        <v>1</v>
      </c>
      <c r="BJ4" s="9">
        <f>IF(Table1[[#This Row],[Quel (s) moyen(s) sont mis en place  ?]]="PTI ( Protection du Travailleur Isolé);une ronde au moins toutes les heures;",1,"")</f>
        <v>1</v>
      </c>
      <c r="BK4" s="9">
        <f t="shared" si="16"/>
        <v>2</v>
      </c>
      <c r="BL4" s="9">
        <f>IF(Table1[[#This Row],[Qu’est-ce qu’on appelle « Travaux par point chaud » ?]]="Travaux générant des étincelles / surface chaude",1,"")</f>
        <v>1</v>
      </c>
      <c r="BM4" s="9">
        <f>IF(Table1[[#This Row],[Que faut-il pour faire  des travaux par point chaud ?]]="permis feu;plan de prévention pour les sous-traitants;",1,"")</f>
        <v>1</v>
      </c>
      <c r="BN4" s="9">
        <f t="shared" si="17"/>
        <v>2</v>
      </c>
      <c r="BO4">
        <f>IF(Table1[[#This Row],[J’ai besoin d’intervenir sur un bloc compresseur positionner à 2,20 m du sol :]]="J’utilise un nacelle + permis travail en hauteur (PTH)",1,"")</f>
        <v>1</v>
      </c>
      <c r="BP4">
        <f>IF(Table1[[#This Row],[Que faut-il pour faire  des travaux en hauteur ?]] ="Autorisation du chef d’établissement;Attestation de formation au travail en hauteur;Attestation d’aptitude médicale;",1,"")</f>
        <v>1</v>
      </c>
    </row>
    <row r="5" spans="1:68" s="16" customFormat="1" x14ac:dyDescent="0.3">
      <c r="A5" s="14">
        <f>Table1[[#This Row],[DATE]]</f>
        <v>44276</v>
      </c>
      <c r="B5" s="15" t="str">
        <f>Table1[[#This Row],[NOM2]]</f>
        <v>TEST 1</v>
      </c>
      <c r="C5" s="16" t="str">
        <f>Table1[[#This Row],[PRENOM]]</f>
        <v>TEST</v>
      </c>
      <c r="D5" s="16" t="str">
        <f>Table1[[#This Row],[A quel service êtes-vous affectés ?]]</f>
        <v>Fabrication</v>
      </c>
      <c r="E5" s="16" t="str">
        <f>Table1[[#This Row],[Nature de votre contrat]]</f>
        <v xml:space="preserve">Intérimaire </v>
      </c>
      <c r="F5" s="13">
        <f t="shared" si="0"/>
        <v>7</v>
      </c>
      <c r="G5" s="9" t="str">
        <f>IF(Table1[[#This Row],[Où se trouve les points de rassemblement ?]]="Transfert humide;Entrée VL;",1,"")</f>
        <v/>
      </c>
      <c r="H5" s="13">
        <f>IF(Table1[[#This Row],[Quelle est la vitesse de circulation en véhicule sur le site ?]]="20 Km/h",1,"")</f>
        <v>1</v>
      </c>
      <c r="I5" s="13">
        <f>IF(Table1[[#This Row],[Quels sont les EPI Standards obligatoires sur tout le site ?]]="Lunettes;Gilet Haute visibilité;Chaussures montantes;Masques;Casque;",1,"")</f>
        <v>1</v>
      </c>
      <c r="J5" s="13" t="str">
        <f>IF(Table1[[#This Row],[Quels  EPI standard et spécifique je mets lorsque je suis sur le ligne de production pour porter une plaque ?2]]="Lunettes;Casque;Masques;Chaussures montantes;Gilet Haute visibilité;Gants;Protection auditive;",1,"")</f>
        <v/>
      </c>
      <c r="K5" s="13">
        <f>IF(Table1[[#This Row],[Je suis face à un accident environnemental, fuite d’un fût d’huile ?]]="Je préviens un personnel Etex;Je contiens la fuite;",1,"")</f>
        <v>1</v>
      </c>
      <c r="L5" s="13">
        <f>IF(Table1[[#This Row],[Que peut-on mettre dans une benne DIB]]="Déchets non-valorisables ( = non-recyclable)",1,"")</f>
        <v>1</v>
      </c>
      <c r="M5" s="13">
        <f>IF(Table1[[#This Row],[Qu’est ce que je fais si mon téléphone sonne alors que je suis en marche ?]]="Je réponds en zone sécurisée;Je ne réponds pas, je rappellerai;",1,"")</f>
        <v>1</v>
      </c>
      <c r="N5" s="13">
        <f>IF(Table1[[#This Row],[Le poids maximum à porter est ?]]="25 Kg pour un homme et 15kg pour une femme",1,"")</f>
        <v>1</v>
      </c>
      <c r="O5" s="13">
        <f>IF(Table1[[#This Row],[Quel outil permet d’évaluer mon comportement ?]]="Safestart",1,"")</f>
        <v>1</v>
      </c>
      <c r="P5" s="13">
        <f t="shared" si="1"/>
        <v>2</v>
      </c>
      <c r="Q5" s="13">
        <f>IF(Table1[[#This Row],[Que faut-il pour consigner ?]]="Cadenas;Attestation de consignation;",1,"")</f>
        <v>1</v>
      </c>
      <c r="R5" s="9">
        <f>IF(Table1[[#This Row],[Que faut-il avant de déconsigner ?]]="Personne ne se trouve dans la zone​;Retirer ses cadenas​ ;Remettre l'attestation au chargé de consignation;Informer le personnel travaillant dans les zones proches du redémarrage de la machine;",1,"")</f>
        <v>1</v>
      </c>
      <c r="S5" s="13">
        <f t="shared" si="2"/>
        <v>2</v>
      </c>
      <c r="T5" s="13">
        <f>IF(Table1[[#This Row],[Que puis-je utiliser pour accéder en hauteur ?]]="PIRL;Nacelle;",1,"")</f>
        <v>1</v>
      </c>
      <c r="U5" s="13">
        <f>IF(Table1[[#This Row],[Quelles conditions pour utiliser un accès en hauteur?]]=" Contrôler le matériel d’accès en hauteur avant et après utilisation;Utiliser tous les dispositifs de sécurité du matériel​ ;",1,"")</f>
        <v>1</v>
      </c>
      <c r="V5" s="13">
        <f t="shared" si="3"/>
        <v>2</v>
      </c>
      <c r="W5" s="13">
        <f>IF(Table1[[#This Row],[Lorsque je vais accéder sur un échafaudage je dois ?]]="Avoir une autorisation du référent ETEX; Vérifier quotidiennement que le contrôle est fait ;",1,"")</f>
        <v>1</v>
      </c>
      <c r="X5" s="13">
        <f>IF(Table1[[#This Row],[Qui peut monter et contrôler un échafaudage ?]]="Une personne former et habilité par le chef d’établissement",1,"")</f>
        <v>1</v>
      </c>
      <c r="Y5" s="13">
        <f t="shared" si="4"/>
        <v>2</v>
      </c>
      <c r="Z5" s="13">
        <f>IF(Table1[[#This Row],[L’amiante provoque ?]]="le cancer du poumon",1,"")</f>
        <v>1</v>
      </c>
      <c r="AA5" s="13">
        <f>IF(Table1[[#This Row],[Il y a un chantier amiante :]]="je ne pénètre pas ",1,"")</f>
        <v>1</v>
      </c>
      <c r="AB5" s="13">
        <f t="shared" si="5"/>
        <v>2</v>
      </c>
      <c r="AC5" s="13">
        <f>IF(Table1[[#This Row],[Que signifie ATEX ?]]="ATmosphère EXplosif",1,"")</f>
        <v>1</v>
      </c>
      <c r="AD5" s="9">
        <f>IF(Table1[[#This Row],[Quelles sont les zones ATEX ?]]="Stockage de bouteille de gaz​;Intérieur des silos;Déchargement de poudre;",1,"")</f>
        <v>1</v>
      </c>
      <c r="AE5" s="13">
        <f t="shared" si="6"/>
        <v>2</v>
      </c>
      <c r="AF5" s="13">
        <f>IF(Table1[[#This Row],[Qu’est ce qu’une barrière immatériel ?]]="A protéger le personnel d’une machine",1,"")</f>
        <v>1</v>
      </c>
      <c r="AG5" s="13">
        <f>IF(Table1[[#This Row],[Que se passe-t-il quand une barrière est franchie ?]]="La production est perturbée;La machine se stoppe;",1,"")</f>
        <v>1</v>
      </c>
      <c r="AH5" s="13">
        <f t="shared" si="7"/>
        <v>2</v>
      </c>
      <c r="AI5" s="13">
        <f>IF(Table1[[#This Row],[Où trouve-t-on de la co-activité ?]]=" entre entreprises extérieures et  personnel ETEX en activité;sur un même poste de travail/ zone au sein même de l’équipe;",1,"")</f>
        <v>1</v>
      </c>
      <c r="AJ5" s="13">
        <f>IF(Table1[[#This Row],[Quelles sont les étapes pour organiser sa zone de travail ?]]="Analyser – Sécurité – Baliser – Communiquer - Organiser",1,"")</f>
        <v>1</v>
      </c>
      <c r="AK5" s="13" t="str">
        <f>IF(Table1[[#This Row],[Si le chantier est sur plusieurs jours , un point sécurité avec le référent ETEX :]]="Cadenas;Attestation de consignation;quotidiennement ;",1,"")</f>
        <v/>
      </c>
      <c r="AL5" s="13">
        <f t="shared" si="8"/>
        <v>1</v>
      </c>
      <c r="AM5" s="9" t="str">
        <f>IF(Table1[[#This Row],[Quelles sont les conditions pour faire des travaux d’essai ?]]="EPI adapté à l'intervention;J’utilise des outils spécifiques;Je possède une attestation;",1,"")</f>
        <v/>
      </c>
      <c r="AN5" s="13">
        <f>IF(Table1[[#This Row],[J’interviens sur un élément alimenté par différentes sources d’énergie ?]]="Je possède une habilitation",1,"")</f>
        <v>1</v>
      </c>
      <c r="AO5" s="13">
        <f t="shared" si="9"/>
        <v>1</v>
      </c>
      <c r="AP5" s="13">
        <f>IF(Table1[[#This Row],[Que faut-il pour conduire un engin ?]]="autorisation de conduite du chef d’établissement;Caces;Formation interne;Aptitude Médicale ;",1,"")</f>
        <v>1</v>
      </c>
      <c r="AQ5" s="13" t="str">
        <f>IF(Table1[[#This Row],[Que faut-il pour utiliser une nacelle ?]]="Une VGP valide;Utilisation d’un harnais;Un plan de prévention pour les sous-traitants;",1,"")</f>
        <v/>
      </c>
      <c r="AR5" s="13" t="str">
        <f>IF(Table1[[#This Row],[Je conduis une chargeuse ou un chariot, je peux/dois :]]="circuler avec le godet ou le mat en position basse;circuler avec la ceinture de sécurité;",1,"")</f>
        <v/>
      </c>
      <c r="AS5" s="13">
        <f t="shared" si="10"/>
        <v>2</v>
      </c>
      <c r="AT5" s="13">
        <f>IF(Table1[[#This Row],[Qu’est qu’un espace confiné ?]]="Lieu qui n ’est pas conçu, construit comme un lieu de travail;Accès restreintes et signalés ;",1,"")</f>
        <v>1</v>
      </c>
      <c r="AU5" s="13">
        <f>IF(Table1[[#This Row],[Que faut-il pour intervenir en espace confiné ?]]="Permis de travail+ surveillance + plan de sauvetage + Analyse de risque",1,"")</f>
        <v>1</v>
      </c>
      <c r="AV5" s="13">
        <f t="shared" si="11"/>
        <v>2</v>
      </c>
      <c r="AW5" s="13">
        <f>IF(Table1[[#This Row],[Que faut-il  pour réaliser une opération de levage avec un engin/matériel spécifique ?]]="Un plan de levage;la VGP ;",1,"")</f>
        <v>1</v>
      </c>
      <c r="AX5" s="9">
        <f>IF(Table1[[#This Row],[Qui peut faire du levage ?]]="seuls les personnes formées : Etex et les prestataires",1,"")</f>
        <v>1</v>
      </c>
      <c r="AY5" s="13">
        <f t="shared" si="12"/>
        <v>2</v>
      </c>
      <c r="AZ5" s="13">
        <f>IF(Table1[[#This Row],[Obligation d’avoir du matériel ?]]="Marquage CE;conforme au constructeur;",1,"")</f>
        <v>1</v>
      </c>
      <c r="BA5" s="13">
        <f>IF(Table1[[#This Row],[Porter des EPI ?]]="Standards ETEX + Spécifiques",1,"")</f>
        <v>1</v>
      </c>
      <c r="BB5" s="13">
        <f t="shared" si="13"/>
        <v>2</v>
      </c>
      <c r="BC5" s="13">
        <f>IF(Table1[[#This Row],[A partir de quelle profondeur je dois faire des "travaux de fouille" ?]]="à partir de 20 cm",1,"")</f>
        <v>1</v>
      </c>
      <c r="BD5" s="13">
        <f>IF(Table1[[#This Row],[Faut-il une formation particulière pour faire des travaux de fouille ?]]="Oui, AIRP ( autorisation d'intervention à proximité des réseaux",1,"")</f>
        <v>1</v>
      </c>
      <c r="BE5" s="13">
        <f t="shared" si="14"/>
        <v>2</v>
      </c>
      <c r="BF5" s="13">
        <f>IF(Table1[[#This Row],[Qu’est ce qu’une FDS ?]]="Fiche de Donnée de Sécurité",1,"")</f>
        <v>1</v>
      </c>
      <c r="BG5" s="13">
        <f>IF(Table1[[#This Row],[Qui valide l’introduction d’un produit chimique ?]]="Référent / manager ETEX + service HSE",1,"")</f>
        <v>1</v>
      </c>
      <c r="BH5" s="13">
        <f t="shared" si="15"/>
        <v>2</v>
      </c>
      <c r="BI5" s="13">
        <f>IF(Table1[[#This Row],[Qu’est ce qu’un travailleur isolé ?]]="un salarié qui se retrouve seul à son poste et isolé de façon prolongée ou ponctuelle",1,"")</f>
        <v>1</v>
      </c>
      <c r="BJ5" s="13">
        <f>IF(Table1[[#This Row],[Quel (s) moyen(s) sont mis en place  ?]]="PTI ( Protection du Travailleur Isolé);une ronde au moins toutes les heures;",1,"")</f>
        <v>1</v>
      </c>
      <c r="BK5" s="13">
        <f t="shared" si="16"/>
        <v>2</v>
      </c>
      <c r="BL5" s="13">
        <f>IF(Table1[[#This Row],[Qu’est-ce qu’on appelle « Travaux par point chaud » ?]]="Travaux générant des étincelles / surface chaude",1,"")</f>
        <v>1</v>
      </c>
      <c r="BM5" s="13">
        <f>IF(Table1[[#This Row],[Que faut-il pour faire  des travaux par point chaud ?]]="permis feu;plan de prévention pour les sous-traitants;",1,"")</f>
        <v>1</v>
      </c>
      <c r="BN5" s="13">
        <f t="shared" si="17"/>
        <v>0</v>
      </c>
      <c r="BO5" t="str">
        <f>IF(Table1[[#This Row],[J’ai besoin d’intervenir sur un bloc compresseur positionner à 2,20 m du sol :]]="J’utilise un nacelle + permis travail en hauteur (PTH)",1,"")</f>
        <v/>
      </c>
      <c r="BP5" s="16" t="str">
        <f>IF(Table1[[#This Row],[Que faut-il pour faire  des travaux en hauteur ?]] ="Autorisation du chef d’établissement;Attestation de formation au travail en hauteur;Attestation d’aptitude médicale;",1,"")</f>
        <v/>
      </c>
    </row>
    <row r="6" spans="1:68" s="16" customFormat="1" x14ac:dyDescent="0.3">
      <c r="A6" s="14">
        <f>Table1[[#This Row],[DATE]]</f>
        <v>44276</v>
      </c>
      <c r="B6" s="15" t="str">
        <f>Table1[[#This Row],[NOM2]]</f>
        <v>DDD</v>
      </c>
      <c r="C6" s="16" t="str">
        <f>Table1[[#This Row],[PRENOM]]</f>
        <v>TTT</v>
      </c>
      <c r="D6" s="16" t="str">
        <f>Table1[[#This Row],[A quel service êtes-vous affectés ?]]</f>
        <v>HSE</v>
      </c>
      <c r="E6" s="16" t="str">
        <f>Table1[[#This Row],[Nature de votre contrat]]</f>
        <v>CDI</v>
      </c>
      <c r="F6" s="13">
        <f t="shared" si="0"/>
        <v>9</v>
      </c>
      <c r="G6" s="13">
        <f>IF(Table1[[#This Row],[Où se trouve les points de rassemblement ?]]="Transfert humide;Entrée VL;",1,"")</f>
        <v>1</v>
      </c>
      <c r="H6" s="13">
        <f>IF(Table1[[#This Row],[Quelle est la vitesse de circulation en véhicule sur le site ?]]="20 Km/h",1,"")</f>
        <v>1</v>
      </c>
      <c r="I6" s="13">
        <f>IF(Table1[[#This Row],[Quels sont les EPI Standards obligatoires sur tout le site ?]]="Lunettes;Gilet Haute visibilité;Chaussures montantes;Masques;Casque;",1,"")</f>
        <v>1</v>
      </c>
      <c r="J6" s="13">
        <f>IF(Table1[[#This Row],[Quels  EPI standard et spécifique je mets lorsque je suis sur le ligne de production pour porter une plaque ?2]]="Lunettes;Protection auditive;Gants;Gilet Haute visibilité;Chaussures montantes;Masques;Casque;",1,"")</f>
        <v>1</v>
      </c>
      <c r="K6" s="13">
        <f>IF(Table1[[#This Row],[Je suis face à un accident environnemental, fuite d’un fût d’huile ?]]="Je préviens un personnel Etex;Je contiens la fuite;",1,"")</f>
        <v>1</v>
      </c>
      <c r="L6" s="13">
        <f>IF(Table1[[#This Row],[Que peut-on mettre dans une benne DIB]]="Déchets non-valorisables ( = non-recyclable)",1,"")</f>
        <v>1</v>
      </c>
      <c r="M6" s="13">
        <f>IF(Table1[[#This Row],[Qu’est ce que je fais si mon téléphone sonne alors que je suis en marche ?]]="Je réponds en zone sécurisée;Je ne réponds pas, je rappellerai;",1,"")</f>
        <v>1</v>
      </c>
      <c r="N6" s="13">
        <f>IF(Table1[[#This Row],[Le poids maximum à porter est ?]]="25 Kg pour un homme et 15kg pour une femme",1,"")</f>
        <v>1</v>
      </c>
      <c r="O6" s="13">
        <f>IF(Table1[[#This Row],[Quel outil permet d’évaluer mon comportement ?]]="Safestart",1,"")</f>
        <v>1</v>
      </c>
      <c r="P6" s="13">
        <f t="shared" si="1"/>
        <v>2</v>
      </c>
      <c r="Q6" s="13">
        <f>IF(Table1[[#This Row],[Que faut-il pour consigner ?]]="Cadenas;Attestation de consignation;",1,"")</f>
        <v>1</v>
      </c>
      <c r="R6" s="9">
        <f>IF(Table1[[#This Row],[Que faut-il avant de déconsigner ?]]="Personne ne se trouve dans la zone​;Retirer ses cadenas​ ;Remettre l'attestation au chargé de consignation;Informer le personnel travaillant dans les zones proches du redémarrage de la machine;",1,"")</f>
        <v>1</v>
      </c>
      <c r="S6" s="13">
        <f t="shared" si="2"/>
        <v>0</v>
      </c>
      <c r="T6" s="13" t="str">
        <f>IF(Table1[[#This Row],[Que puis-je utiliser pour accéder en hauteur ?]]="PIRL;Nacelle;",1,"")</f>
        <v/>
      </c>
      <c r="U6" s="13" t="str">
        <f>IF(Table1[[#This Row],[Quelles conditions pour utiliser un accès en hauteur?]]=" Contrôler le matériel d’accès en hauteur avant et après utilisation;Utiliser tous les dispositifs de sécurité du matériel​ ;",1,"")</f>
        <v/>
      </c>
      <c r="V6" s="13">
        <f t="shared" si="3"/>
        <v>2</v>
      </c>
      <c r="W6" s="13">
        <f>IF(Table1[[#This Row],[Lorsque je vais accéder sur un échafaudage je dois ?]]="Avoir une autorisation du référent ETEX; Vérifier quotidiennement que le contrôle est fait ;",1,"")</f>
        <v>1</v>
      </c>
      <c r="X6" s="13">
        <f>IF(Table1[[#This Row],[Qui peut monter et contrôler un échafaudage ?]]="Une personne former et habilité par le chef d’établissement",1,"")</f>
        <v>1</v>
      </c>
      <c r="Y6" s="13">
        <f t="shared" si="4"/>
        <v>2</v>
      </c>
      <c r="Z6" s="13">
        <f>IF(Table1[[#This Row],[L’amiante provoque ?]]="le cancer du poumon",1,"")</f>
        <v>1</v>
      </c>
      <c r="AA6" s="13">
        <f>IF(Table1[[#This Row],[Il y a un chantier amiante :]]="je ne pénètre pas ",1,"")</f>
        <v>1</v>
      </c>
      <c r="AB6" s="13">
        <f t="shared" si="5"/>
        <v>1</v>
      </c>
      <c r="AC6" s="13">
        <f>IF(Table1[[#This Row],[Que signifie ATEX ?]]="ATmosphère EXplosif",1,"")</f>
        <v>1</v>
      </c>
      <c r="AD6" s="9" t="str">
        <f>IF(Table1[[#This Row],[Quelles sont les zones ATEX ?]]="Stockage de bouteille de gaz​;Intérieur des silos;Déchargement de poudre;",1,"")</f>
        <v/>
      </c>
      <c r="AE6" s="13">
        <f t="shared" si="6"/>
        <v>1</v>
      </c>
      <c r="AF6" s="13">
        <f>IF(Table1[[#This Row],[Qu’est ce qu’une barrière immatériel ?]]="A protéger le personnel d’une machine",1,"")</f>
        <v>1</v>
      </c>
      <c r="AG6" s="13" t="str">
        <f>IF(Table1[[#This Row],[Que se passe-t-il quand une barrière est franchie ?]]="La production est perturbée;La machine se stoppe;",1,"")</f>
        <v/>
      </c>
      <c r="AH6" s="13">
        <f t="shared" si="7"/>
        <v>2</v>
      </c>
      <c r="AI6" s="13">
        <f>IF(Table1[[#This Row],[Où trouve-t-on de la co-activité ?]]=" entre entreprises extérieures et  personnel ETEX en activité;sur un même poste de travail/ zone au sein même de l’équipe;",1,"")</f>
        <v>1</v>
      </c>
      <c r="AJ6" s="13">
        <f>IF(Table1[[#This Row],[Quelles sont les étapes pour organiser sa zone de travail ?]]="Analyser – Sécurité – Baliser – Communiquer - Organiser",1,"")</f>
        <v>1</v>
      </c>
      <c r="AK6" s="13" t="str">
        <f>IF(Table1[[#This Row],[Si le chantier est sur plusieurs jours , un point sécurité avec le référent ETEX :]]="Cadenas;Attestation de consignation;quotidiennement ;",1,"")</f>
        <v/>
      </c>
      <c r="AL6" s="13">
        <f t="shared" si="8"/>
        <v>0</v>
      </c>
      <c r="AM6" s="9" t="str">
        <f>IF(Table1[[#This Row],[Quelles sont les conditions pour faire des travaux d’essai ?]]="EPI adapté à l'intervention;J’utilise des outils spécifiques;Je possède une attestation;",1,"")</f>
        <v/>
      </c>
      <c r="AN6" s="13" t="str">
        <f>IF(Table1[[#This Row],[J’interviens sur un élément alimenté par différentes sources d’énergie ?]]="Je possède une habilitation",1,"")</f>
        <v/>
      </c>
      <c r="AO6" s="13">
        <f t="shared" si="9"/>
        <v>0</v>
      </c>
      <c r="AP6" s="13" t="str">
        <f>IF(Table1[[#This Row],[Que faut-il pour conduire un engin ?]]="autorisation de conduite du chef d’établissement;Caces;Formation interne;Aptitude Médicale ;",1,"")</f>
        <v/>
      </c>
      <c r="AQ6" s="13" t="str">
        <f>IF(Table1[[#This Row],[Que faut-il pour utiliser une nacelle ?]]="Une VGP valide;Utilisation d’un harnais;Un plan de prévention pour les sous-traitants;",1,"")</f>
        <v/>
      </c>
      <c r="AR6" s="13" t="str">
        <f>IF(Table1[[#This Row],[Je conduis une chargeuse ou un chariot, je peux/dois :]]="circuler avec le godet ou le mat en position basse;circuler avec la ceinture de sécurité;",1,"")</f>
        <v/>
      </c>
      <c r="AS6" s="13">
        <f t="shared" si="10"/>
        <v>0</v>
      </c>
      <c r="AT6" s="13" t="str">
        <f>IF(Table1[[#This Row],[Qu’est qu’un espace confiné ?]]="Lieu qui n ’est pas conçu, construit comme un lieu de travail;Accès restreintes et signalés ;",1,"")</f>
        <v/>
      </c>
      <c r="AU6" s="13" t="str">
        <f>IF(Table1[[#This Row],[Que faut-il pour intervenir en espace confiné ?]]="Permis de travail+ surveillance + plan de sauvetage + Analyse de risque",1,"")</f>
        <v/>
      </c>
      <c r="AV6" s="13">
        <f t="shared" si="11"/>
        <v>0</v>
      </c>
      <c r="AW6" s="13" t="str">
        <f>IF(Table1[[#This Row],[Que faut-il  pour réaliser une opération de levage avec un engin/matériel spécifique ?]]="Un plan de levage;la VGP ;",1,"")</f>
        <v/>
      </c>
      <c r="AX6" s="9" t="str">
        <f>IF(Table1[[#This Row],[Qui peut faire du levage ?]]="seuls les personnes formées : Etex et les prestataires",1,"")</f>
        <v/>
      </c>
      <c r="AY6" s="13">
        <f t="shared" si="12"/>
        <v>0</v>
      </c>
      <c r="AZ6" s="13" t="str">
        <f>IF(Table1[[#This Row],[Obligation d’avoir du matériel ?]]="Marquage CE;conforme au constructeur;",1,"")</f>
        <v/>
      </c>
      <c r="BA6" s="13" t="str">
        <f>IF(Table1[[#This Row],[Porter des EPI ?]]="Standards ETEX + Spécifiques",1,"")</f>
        <v/>
      </c>
      <c r="BB6" s="13">
        <f t="shared" si="13"/>
        <v>0</v>
      </c>
      <c r="BC6" s="13" t="str">
        <f>IF(Table1[[#This Row],[A partir de quelle profondeur je dois faire des "travaux de fouille" ?]]="à partir de 20 cm",1,"")</f>
        <v/>
      </c>
      <c r="BD6" s="13" t="str">
        <f>IF(Table1[[#This Row],[Faut-il une formation particulière pour faire des travaux de fouille ?]]="Oui, AIRP ( autorisation d'intervention à proximité des réseaux",1,"")</f>
        <v/>
      </c>
      <c r="BE6" s="13">
        <f t="shared" si="14"/>
        <v>0</v>
      </c>
      <c r="BF6" s="13" t="str">
        <f>IF(Table1[[#This Row],[Qu’est ce qu’une FDS ?]]="Fiche de Donnée de Sécurité",1,"")</f>
        <v/>
      </c>
      <c r="BG6" s="13" t="str">
        <f>IF(Table1[[#This Row],[Qui valide l’introduction d’un produit chimique ?]]="Référent / manager ETEX + service HSE",1,"")</f>
        <v/>
      </c>
      <c r="BH6" s="13">
        <f t="shared" si="15"/>
        <v>0</v>
      </c>
      <c r="BI6" s="13" t="str">
        <f>IF(Table1[[#This Row],[Qu’est ce qu’un travailleur isolé ?]]="un salarié qui se retrouve seul à son poste et isolé de façon prolongée ou ponctuelle",1,"")</f>
        <v/>
      </c>
      <c r="BJ6" s="13" t="str">
        <f>IF(Table1[[#This Row],[Quel (s) moyen(s) sont mis en place  ?]]="PTI ( Protection du Travailleur Isolé);une ronde au moins toutes les heures;",1,"")</f>
        <v/>
      </c>
      <c r="BK6" s="13">
        <f t="shared" si="16"/>
        <v>0</v>
      </c>
      <c r="BL6" s="13" t="str">
        <f>IF(Table1[[#This Row],[Qu’est-ce qu’on appelle « Travaux par point chaud » ?]]="Travaux générant des étincelles / surface chaude",1,"")</f>
        <v/>
      </c>
      <c r="BM6" s="13" t="str">
        <f>IF(Table1[[#This Row],[Que faut-il pour faire  des travaux par point chaud ?]]="permis feu;plan de prévention pour les sous-traitants;",1,"")</f>
        <v/>
      </c>
      <c r="BN6" s="13">
        <f t="shared" si="17"/>
        <v>0</v>
      </c>
      <c r="BO6" t="str">
        <f>IF(Table1[[#This Row],[J’ai besoin d’intervenir sur un bloc compresseur positionner à 2,20 m du sol :]]="J’utilise un nacelle + permis travail en hauteur (PTH)",1,"")</f>
        <v/>
      </c>
      <c r="BP6" s="16" t="str">
        <f>IF(Table1[[#This Row],[Que faut-il pour faire  des travaux en hauteur ?]] ="Autorisation du chef d’établissement;Attestation de formation au travail en hauteur;Attestation d’aptitude médicale;",1,"")</f>
        <v/>
      </c>
    </row>
    <row r="7" spans="1:68" x14ac:dyDescent="0.3">
      <c r="W7" s="13" t="e">
        <f>IF(Table1[[#This Row],[Lorsque je vais accéder sur un échafaudage je dois ?]]="Avoir une autorisation du référent ETEX; Vérifier quotidiennement que le contrôle est fait ;",1,"")</f>
        <v>#VALUE!</v>
      </c>
      <c r="AJ7" s="9" t="e">
        <f>IF(Table1[[#This Row],[Quelles sont les étapes pour organiser sa zone de travail ?]]="Analyser – Sécurité – Baliser – Communiquer - Organiser",1,"")</f>
        <v>#VALUE!</v>
      </c>
      <c r="AM7" s="9" t="e">
        <f>IF(Table1[[#This Row],[Quelles sont les conditions pour faire des travaux d’essai ?]]="EPI adapté à l'intervention;J’utilise des outils spécifiques;Je possède une attestation;",1,"")</f>
        <v>#VALUE!</v>
      </c>
      <c r="AQ7" s="9" t="e">
        <f>IF(Table1[[#This Row],[Que faut-il pour utiliser une nacelle ?]]="Une VGP valide;Utilisation d’un harnais;Un plan de prévention pour les sous-traitants;",1,"")</f>
        <v>#VALUE!</v>
      </c>
      <c r="BP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" spans="1:68" x14ac:dyDescent="0.3">
      <c r="W8" s="13" t="e">
        <f>IF(Table1[[#This Row],[Lorsque je vais accéder sur un échafaudage je dois ?]]="Avoir une autorisation du référent ETEX; Vérifier quotidiennement que le contrôle est fait ;",1,"")</f>
        <v>#VALUE!</v>
      </c>
      <c r="AJ8" s="9" t="e">
        <f>IF(Table1[[#This Row],[Quelles sont les étapes pour organiser sa zone de travail ?]]="Analyser – Sécurité – Baliser – Communiquer - Organiser",1,"")</f>
        <v>#VALUE!</v>
      </c>
      <c r="AM8" s="9" t="e">
        <f>IF(Table1[[#This Row],[Quelles sont les conditions pour faire des travaux d’essai ?]]="EPI adapté à l'intervention;J’utilise des outils spécifiques;Je possède une attestation;",1,"")</f>
        <v>#VALUE!</v>
      </c>
      <c r="AQ8" s="9" t="e">
        <f>IF(Table1[[#This Row],[Que faut-il pour utiliser une nacelle ?]]="Une VGP valide;Utilisation d’un harnais;Un plan de prévention pour les sous-traitants;",1,"")</f>
        <v>#VALUE!</v>
      </c>
      <c r="BP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" spans="1:68" x14ac:dyDescent="0.3">
      <c r="W9" s="13" t="e">
        <f>IF(Table1[[#This Row],[Lorsque je vais accéder sur un échafaudage je dois ?]]="Avoir une autorisation du référent ETEX; Vérifier quotidiennement que le contrôle est fait ;",1,"")</f>
        <v>#VALUE!</v>
      </c>
      <c r="AJ9" s="9" t="e">
        <f>IF(Table1[[#This Row],[Quelles sont les étapes pour organiser sa zone de travail ?]]="Analyser – Sécurité – Baliser – Communiquer - Organiser",1,"")</f>
        <v>#VALUE!</v>
      </c>
      <c r="AM9" s="9" t="e">
        <f>IF(Table1[[#This Row],[Quelles sont les conditions pour faire des travaux d’essai ?]]="EPI adapté à l'intervention;J’utilise des outils spécifiques;Je possède une attestation;",1,"")</f>
        <v>#VALUE!</v>
      </c>
      <c r="AQ9" s="9" t="e">
        <f>IF(Table1[[#This Row],[Que faut-il pour utiliser une nacelle ?]]="Une VGP valide;Utilisation d’un harnais;Un plan de prévention pour les sous-traitants;",1,"")</f>
        <v>#VALUE!</v>
      </c>
      <c r="BP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" spans="1:68" x14ac:dyDescent="0.3">
      <c r="W10" s="13" t="e">
        <f>IF(Table1[[#This Row],[Lorsque je vais accéder sur un échafaudage je dois ?]]="Avoir une autorisation du référent ETEX; Vérifier quotidiennement que le contrôle est fait ;",1,"")</f>
        <v>#VALUE!</v>
      </c>
      <c r="AJ10" s="9" t="e">
        <f>IF(Table1[[#This Row],[Quelles sont les étapes pour organiser sa zone de travail ?]]="Analyser – Sécurité – Baliser – Communiquer - Organiser",1,"")</f>
        <v>#VALUE!</v>
      </c>
      <c r="AM10" s="9" t="e">
        <f>IF(Table1[[#This Row],[Quelles sont les conditions pour faire des travaux d’essai ?]]="EPI adapté à l'intervention;J’utilise des outils spécifiques;Je possède une attestation;",1,"")</f>
        <v>#VALUE!</v>
      </c>
      <c r="AQ10" s="9" t="e">
        <f>IF(Table1[[#This Row],[Que faut-il pour utiliser une nacelle ?]]="Une VGP valide;Utilisation d’un harnais;Un plan de prévention pour les sous-traitants;",1,"")</f>
        <v>#VALUE!</v>
      </c>
      <c r="BP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" spans="1:68" x14ac:dyDescent="0.3">
      <c r="W11" s="13" t="e">
        <f>IF(Table1[[#This Row],[Lorsque je vais accéder sur un échafaudage je dois ?]]="Avoir une autorisation du référent ETEX; Vérifier quotidiennement que le contrôle est fait ;",1,"")</f>
        <v>#VALUE!</v>
      </c>
      <c r="AJ11" s="9" t="e">
        <f>IF(Table1[[#This Row],[Quelles sont les étapes pour organiser sa zone de travail ?]]="Analyser – Sécurité – Baliser – Communiquer - Organiser",1,"")</f>
        <v>#VALUE!</v>
      </c>
      <c r="AM11" s="9" t="e">
        <f>IF(Table1[[#This Row],[Quelles sont les conditions pour faire des travaux d’essai ?]]="EPI adapté à l'intervention;J’utilise des outils spécifiques;Je possède une attestation;",1,"")</f>
        <v>#VALUE!</v>
      </c>
      <c r="AQ11" s="9" t="e">
        <f>IF(Table1[[#This Row],[Que faut-il pour utiliser une nacelle ?]]="Une VGP valide;Utilisation d’un harnais;Un plan de prévention pour les sous-traitants;",1,"")</f>
        <v>#VALUE!</v>
      </c>
      <c r="BP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" spans="1:68" x14ac:dyDescent="0.3">
      <c r="W12" s="13" t="e">
        <f>IF(Table1[[#This Row],[Lorsque je vais accéder sur un échafaudage je dois ?]]="Avoir une autorisation du référent ETEX; Vérifier quotidiennement que le contrôle est fait ;",1,"")</f>
        <v>#VALUE!</v>
      </c>
      <c r="AJ12" s="9" t="e">
        <f>IF(Table1[[#This Row],[Quelles sont les étapes pour organiser sa zone de travail ?]]="Analyser – Sécurité – Baliser – Communiquer - Organiser",1,"")</f>
        <v>#VALUE!</v>
      </c>
      <c r="AM12" s="9" t="e">
        <f>IF(Table1[[#This Row],[Quelles sont les conditions pour faire des travaux d’essai ?]]="EPI adapté à l'intervention;J’utilise des outils spécifiques;Je possède une attestation;",1,"")</f>
        <v>#VALUE!</v>
      </c>
      <c r="AQ12" s="9" t="e">
        <f>IF(Table1[[#This Row],[Que faut-il pour utiliser une nacelle ?]]="Une VGP valide;Utilisation d’un harnais;Un plan de prévention pour les sous-traitants;",1,"")</f>
        <v>#VALUE!</v>
      </c>
      <c r="BP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" spans="1:68" x14ac:dyDescent="0.3">
      <c r="W13" s="13" t="e">
        <f>IF(Table1[[#This Row],[Lorsque je vais accéder sur un échafaudage je dois ?]]="Avoir une autorisation du référent ETEX; Vérifier quotidiennement que le contrôle est fait ;",1,"")</f>
        <v>#VALUE!</v>
      </c>
      <c r="AJ13" s="9" t="e">
        <f>IF(Table1[[#This Row],[Quelles sont les étapes pour organiser sa zone de travail ?]]="Analyser – Sécurité – Baliser – Communiquer - Organiser",1,"")</f>
        <v>#VALUE!</v>
      </c>
      <c r="AM13" s="9" t="e">
        <f>IF(Table1[[#This Row],[Quelles sont les conditions pour faire des travaux d’essai ?]]="EPI adapté à l'intervention;J’utilise des outils spécifiques;Je possède une attestation;",1,"")</f>
        <v>#VALUE!</v>
      </c>
      <c r="AQ13" s="9" t="e">
        <f>IF(Table1[[#This Row],[Que faut-il pour utiliser une nacelle ?]]="Une VGP valide;Utilisation d’un harnais;Un plan de prévention pour les sous-traitants;",1,"")</f>
        <v>#VALUE!</v>
      </c>
      <c r="BP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" spans="1:68" x14ac:dyDescent="0.3">
      <c r="W14" s="13" t="e">
        <f>IF(Table1[[#This Row],[Lorsque je vais accéder sur un échafaudage je dois ?]]="Avoir une autorisation du référent ETEX; Vérifier quotidiennement que le contrôle est fait ;",1,"")</f>
        <v>#VALUE!</v>
      </c>
      <c r="AJ14" s="9" t="e">
        <f>IF(Table1[[#This Row],[Quelles sont les étapes pour organiser sa zone de travail ?]]="Analyser – Sécurité – Baliser – Communiquer - Organiser",1,"")</f>
        <v>#VALUE!</v>
      </c>
      <c r="AM14" s="9" t="e">
        <f>IF(Table1[[#This Row],[Quelles sont les conditions pour faire des travaux d’essai ?]]="EPI adapté à l'intervention;J’utilise des outils spécifiques;Je possède une attestation;",1,"")</f>
        <v>#VALUE!</v>
      </c>
      <c r="AQ14" s="9" t="e">
        <f>IF(Table1[[#This Row],[Que faut-il pour utiliser une nacelle ?]]="Une VGP valide;Utilisation d’un harnais;Un plan de prévention pour les sous-traitants;",1,"")</f>
        <v>#VALUE!</v>
      </c>
      <c r="BP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" spans="1:68" x14ac:dyDescent="0.3">
      <c r="W15" s="13" t="e">
        <f>IF(Table1[[#This Row],[Lorsque je vais accéder sur un échafaudage je dois ?]]="Avoir une autorisation du référent ETEX; Vérifier quotidiennement que le contrôle est fait ;",1,"")</f>
        <v>#VALUE!</v>
      </c>
      <c r="AJ15" s="9" t="e">
        <f>IF(Table1[[#This Row],[Quelles sont les étapes pour organiser sa zone de travail ?]]="Analyser – Sécurité – Baliser – Communiquer - Organiser",1,"")</f>
        <v>#VALUE!</v>
      </c>
      <c r="AM15" s="9" t="e">
        <f>IF(Table1[[#This Row],[Quelles sont les conditions pour faire des travaux d’essai ?]]="EPI adapté à l'intervention;J’utilise des outils spécifiques;Je possède une attestation;",1,"")</f>
        <v>#VALUE!</v>
      </c>
      <c r="AQ15" s="9" t="e">
        <f>IF(Table1[[#This Row],[Que faut-il pour utiliser une nacelle ?]]="Une VGP valide;Utilisation d’un harnais;Un plan de prévention pour les sous-traitants;",1,"")</f>
        <v>#VALUE!</v>
      </c>
      <c r="BP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" spans="1:68" x14ac:dyDescent="0.3">
      <c r="W16" s="13" t="e">
        <f>IF(Table1[[#This Row],[Lorsque je vais accéder sur un échafaudage je dois ?]]="Avoir une autorisation du référent ETEX; Vérifier quotidiennement que le contrôle est fait ;",1,"")</f>
        <v>#VALUE!</v>
      </c>
      <c r="AJ16" s="9" t="e">
        <f>IF(Table1[[#This Row],[Quelles sont les étapes pour organiser sa zone de travail ?]]="Analyser – Sécurité – Baliser – Communiquer - Organiser",1,"")</f>
        <v>#VALUE!</v>
      </c>
      <c r="AM16" s="9" t="e">
        <f>IF(Table1[[#This Row],[Quelles sont les conditions pour faire des travaux d’essai ?]]="EPI adapté à l'intervention;J’utilise des outils spécifiques;Je possède une attestation;",1,"")</f>
        <v>#VALUE!</v>
      </c>
      <c r="AQ16" s="9" t="e">
        <f>IF(Table1[[#This Row],[Que faut-il pour utiliser une nacelle ?]]="Une VGP valide;Utilisation d’un harnais;Un plan de prévention pour les sous-traitants;",1,"")</f>
        <v>#VALUE!</v>
      </c>
      <c r="BP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" spans="23:68" x14ac:dyDescent="0.3">
      <c r="W17" s="13" t="e">
        <f>IF(Table1[[#This Row],[Lorsque je vais accéder sur un échafaudage je dois ?]]="Avoir une autorisation du référent ETEX; Vérifier quotidiennement que le contrôle est fait ;",1,"")</f>
        <v>#VALUE!</v>
      </c>
      <c r="AJ17" s="9" t="e">
        <f>IF(Table1[[#This Row],[Quelles sont les étapes pour organiser sa zone de travail ?]]="Analyser – Sécurité – Baliser – Communiquer - Organiser",1,"")</f>
        <v>#VALUE!</v>
      </c>
      <c r="AM17" s="9" t="e">
        <f>IF(Table1[[#This Row],[Quelles sont les conditions pour faire des travaux d’essai ?]]="EPI adapté à l'intervention;J’utilise des outils spécifiques;Je possède une attestation;",1,"")</f>
        <v>#VALUE!</v>
      </c>
      <c r="AQ17" s="9" t="e">
        <f>IF(Table1[[#This Row],[Que faut-il pour utiliser une nacelle ?]]="Une VGP valide;Utilisation d’un harnais;Un plan de prévention pour les sous-traitants;",1,"")</f>
        <v>#VALUE!</v>
      </c>
      <c r="BP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" spans="23:68" x14ac:dyDescent="0.3">
      <c r="W18" s="13" t="e">
        <f>IF(Table1[[#This Row],[Lorsque je vais accéder sur un échafaudage je dois ?]]="Avoir une autorisation du référent ETEX; Vérifier quotidiennement que le contrôle est fait ;",1,"")</f>
        <v>#VALUE!</v>
      </c>
      <c r="AJ18" s="9" t="e">
        <f>IF(Table1[[#This Row],[Quelles sont les étapes pour organiser sa zone de travail ?]]="Analyser – Sécurité – Baliser – Communiquer - Organiser",1,"")</f>
        <v>#VALUE!</v>
      </c>
      <c r="AM18" s="9" t="e">
        <f>IF(Table1[[#This Row],[Quelles sont les conditions pour faire des travaux d’essai ?]]="EPI adapté à l'intervention;J’utilise des outils spécifiques;Je possède une attestation;",1,"")</f>
        <v>#VALUE!</v>
      </c>
      <c r="AQ18" s="9" t="e">
        <f>IF(Table1[[#This Row],[Que faut-il pour utiliser une nacelle ?]]="Une VGP valide;Utilisation d’un harnais;Un plan de prévention pour les sous-traitants;",1,"")</f>
        <v>#VALUE!</v>
      </c>
      <c r="BP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" spans="23:68" x14ac:dyDescent="0.3">
      <c r="W19" s="13" t="e">
        <f>IF(Table1[[#This Row],[Lorsque je vais accéder sur un échafaudage je dois ?]]="Avoir une autorisation du référent ETEX; Vérifier quotidiennement que le contrôle est fait ;",1,"")</f>
        <v>#VALUE!</v>
      </c>
      <c r="AJ19" s="9" t="e">
        <f>IF(Table1[[#This Row],[Quelles sont les étapes pour organiser sa zone de travail ?]]="Analyser – Sécurité – Baliser – Communiquer - Organiser",1,"")</f>
        <v>#VALUE!</v>
      </c>
      <c r="AM19" s="9" t="e">
        <f>IF(Table1[[#This Row],[Quelles sont les conditions pour faire des travaux d’essai ?]]="EPI adapté à l'intervention;J’utilise des outils spécifiques;Je possède une attestation;",1,"")</f>
        <v>#VALUE!</v>
      </c>
      <c r="AQ19" s="9" t="e">
        <f>IF(Table1[[#This Row],[Que faut-il pour utiliser une nacelle ?]]="Une VGP valide;Utilisation d’un harnais;Un plan de prévention pour les sous-traitants;",1,"")</f>
        <v>#VALUE!</v>
      </c>
      <c r="BP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" spans="23:68" x14ac:dyDescent="0.3">
      <c r="W20" s="13" t="e">
        <f>IF(Table1[[#This Row],[Lorsque je vais accéder sur un échafaudage je dois ?]]="Avoir une autorisation du référent ETEX; Vérifier quotidiennement que le contrôle est fait ;",1,"")</f>
        <v>#VALUE!</v>
      </c>
      <c r="AJ20" s="9" t="e">
        <f>IF(Table1[[#This Row],[Quelles sont les étapes pour organiser sa zone de travail ?]]="Analyser – Sécurité – Baliser – Communiquer - Organiser",1,"")</f>
        <v>#VALUE!</v>
      </c>
      <c r="AM20" s="9" t="e">
        <f>IF(Table1[[#This Row],[Quelles sont les conditions pour faire des travaux d’essai ?]]="EPI adapté à l'intervention;J’utilise des outils spécifiques;Je possède une attestation;",1,"")</f>
        <v>#VALUE!</v>
      </c>
      <c r="AQ20" s="9" t="e">
        <f>IF(Table1[[#This Row],[Que faut-il pour utiliser une nacelle ?]]="Une VGP valide;Utilisation d’un harnais;Un plan de prévention pour les sous-traitants;",1,"")</f>
        <v>#VALUE!</v>
      </c>
      <c r="BP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" spans="23:68" x14ac:dyDescent="0.3">
      <c r="W21" s="13" t="e">
        <f>IF(Table1[[#This Row],[Lorsque je vais accéder sur un échafaudage je dois ?]]="Avoir une autorisation du référent ETEX; Vérifier quotidiennement que le contrôle est fait ;",1,"")</f>
        <v>#VALUE!</v>
      </c>
      <c r="AJ21" s="9" t="e">
        <f>IF(Table1[[#This Row],[Quelles sont les étapes pour organiser sa zone de travail ?]]="Analyser – Sécurité – Baliser – Communiquer - Organiser",1,"")</f>
        <v>#VALUE!</v>
      </c>
      <c r="AM21" s="9" t="e">
        <f>IF(Table1[[#This Row],[Quelles sont les conditions pour faire des travaux d’essai ?]]="EPI adapté à l'intervention;J’utilise des outils spécifiques;Je possède une attestation;",1,"")</f>
        <v>#VALUE!</v>
      </c>
      <c r="AQ21" s="9" t="e">
        <f>IF(Table1[[#This Row],[Que faut-il pour utiliser une nacelle ?]]="Une VGP valide;Utilisation d’un harnais;Un plan de prévention pour les sous-traitants;",1,"")</f>
        <v>#VALUE!</v>
      </c>
      <c r="BP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" spans="23:68" x14ac:dyDescent="0.3">
      <c r="W22" s="13" t="e">
        <f>IF(Table1[[#This Row],[Lorsque je vais accéder sur un échafaudage je dois ?]]="Avoir une autorisation du référent ETEX; Vérifier quotidiennement que le contrôle est fait ;",1,"")</f>
        <v>#VALUE!</v>
      </c>
      <c r="AJ22" s="9" t="e">
        <f>IF(Table1[[#This Row],[Quelles sont les étapes pour organiser sa zone de travail ?]]="Analyser – Sécurité – Baliser – Communiquer - Organiser",1,"")</f>
        <v>#VALUE!</v>
      </c>
      <c r="AM22" s="9" t="e">
        <f>IF(Table1[[#This Row],[Quelles sont les conditions pour faire des travaux d’essai ?]]="EPI adapté à l'intervention;J’utilise des outils spécifiques;Je possède une attestation;",1,"")</f>
        <v>#VALUE!</v>
      </c>
      <c r="AQ22" s="9" t="e">
        <f>IF(Table1[[#This Row],[Que faut-il pour utiliser une nacelle ?]]="Une VGP valide;Utilisation d’un harnais;Un plan de prévention pour les sous-traitants;",1,"")</f>
        <v>#VALUE!</v>
      </c>
      <c r="BP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3" spans="23:68" x14ac:dyDescent="0.3">
      <c r="W23" s="13" t="e">
        <f>IF(Table1[[#This Row],[Lorsque je vais accéder sur un échafaudage je dois ?]]="Avoir une autorisation du référent ETEX; Vérifier quotidiennement que le contrôle est fait ;",1,"")</f>
        <v>#VALUE!</v>
      </c>
      <c r="AJ23" s="9" t="e">
        <f>IF(Table1[[#This Row],[Quelles sont les étapes pour organiser sa zone de travail ?]]="Analyser – Sécurité – Baliser – Communiquer - Organiser",1,"")</f>
        <v>#VALUE!</v>
      </c>
      <c r="AM23" s="9" t="e">
        <f>IF(Table1[[#This Row],[Quelles sont les conditions pour faire des travaux d’essai ?]]="EPI adapté à l'intervention;J’utilise des outils spécifiques;Je possède une attestation;",1,"")</f>
        <v>#VALUE!</v>
      </c>
      <c r="AQ23" s="9" t="e">
        <f>IF(Table1[[#This Row],[Que faut-il pour utiliser une nacelle ?]]="Une VGP valide;Utilisation d’un harnais;Un plan de prévention pour les sous-traitants;",1,"")</f>
        <v>#VALUE!</v>
      </c>
      <c r="BP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4" spans="23:68" x14ac:dyDescent="0.3">
      <c r="W24" s="13" t="e">
        <f>IF(Table1[[#This Row],[Lorsque je vais accéder sur un échafaudage je dois ?]]="Avoir une autorisation du référent ETEX; Vérifier quotidiennement que le contrôle est fait ;",1,"")</f>
        <v>#VALUE!</v>
      </c>
      <c r="AJ24" s="9" t="e">
        <f>IF(Table1[[#This Row],[Quelles sont les étapes pour organiser sa zone de travail ?]]="Analyser – Sécurité – Baliser – Communiquer - Organiser",1,"")</f>
        <v>#VALUE!</v>
      </c>
      <c r="AM24" s="9" t="e">
        <f>IF(Table1[[#This Row],[Quelles sont les conditions pour faire des travaux d’essai ?]]="EPI adapté à l'intervention;J’utilise des outils spécifiques;Je possède une attestation;",1,"")</f>
        <v>#VALUE!</v>
      </c>
      <c r="AQ24" s="9" t="e">
        <f>IF(Table1[[#This Row],[Que faut-il pour utiliser une nacelle ?]]="Une VGP valide;Utilisation d’un harnais;Un plan de prévention pour les sous-traitants;",1,"")</f>
        <v>#VALUE!</v>
      </c>
      <c r="BP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5" spans="23:68" x14ac:dyDescent="0.3">
      <c r="W25" s="13" t="e">
        <f>IF(Table1[[#This Row],[Lorsque je vais accéder sur un échafaudage je dois ?]]="Avoir une autorisation du référent ETEX; Vérifier quotidiennement que le contrôle est fait ;",1,"")</f>
        <v>#VALUE!</v>
      </c>
      <c r="AJ25" s="9" t="e">
        <f>IF(Table1[[#This Row],[Quelles sont les étapes pour organiser sa zone de travail ?]]="Analyser – Sécurité – Baliser – Communiquer - Organiser",1,"")</f>
        <v>#VALUE!</v>
      </c>
      <c r="AM25" s="9" t="e">
        <f>IF(Table1[[#This Row],[Quelles sont les conditions pour faire des travaux d’essai ?]]="EPI adapté à l'intervention;J’utilise des outils spécifiques;Je possède une attestation;",1,"")</f>
        <v>#VALUE!</v>
      </c>
      <c r="AQ25" s="9" t="e">
        <f>IF(Table1[[#This Row],[Que faut-il pour utiliser une nacelle ?]]="Une VGP valide;Utilisation d’un harnais;Un plan de prévention pour les sous-traitants;",1,"")</f>
        <v>#VALUE!</v>
      </c>
      <c r="BP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6" spans="23:68" x14ac:dyDescent="0.3">
      <c r="W26" s="13" t="e">
        <f>IF(Table1[[#This Row],[Lorsque je vais accéder sur un échafaudage je dois ?]]="Avoir une autorisation du référent ETEX; Vérifier quotidiennement que le contrôle est fait ;",1,"")</f>
        <v>#VALUE!</v>
      </c>
      <c r="AJ26" s="9" t="e">
        <f>IF(Table1[[#This Row],[Quelles sont les étapes pour organiser sa zone de travail ?]]="Analyser – Sécurité – Baliser – Communiquer - Organiser",1,"")</f>
        <v>#VALUE!</v>
      </c>
      <c r="AM26" s="9" t="e">
        <f>IF(Table1[[#This Row],[Quelles sont les conditions pour faire des travaux d’essai ?]]="EPI adapté à l'intervention;J’utilise des outils spécifiques;Je possède une attestation;",1,"")</f>
        <v>#VALUE!</v>
      </c>
      <c r="AQ26" s="9" t="e">
        <f>IF(Table1[[#This Row],[Que faut-il pour utiliser une nacelle ?]]="Une VGP valide;Utilisation d’un harnais;Un plan de prévention pour les sous-traitants;",1,"")</f>
        <v>#VALUE!</v>
      </c>
      <c r="BP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7" spans="23:68" x14ac:dyDescent="0.3">
      <c r="W27" s="13" t="e">
        <f>IF(Table1[[#This Row],[Lorsque je vais accéder sur un échafaudage je dois ?]]="Avoir une autorisation du référent ETEX; Vérifier quotidiennement que le contrôle est fait ;",1,"")</f>
        <v>#VALUE!</v>
      </c>
      <c r="AJ27" s="9" t="e">
        <f>IF(Table1[[#This Row],[Quelles sont les étapes pour organiser sa zone de travail ?]]="Analyser – Sécurité – Baliser – Communiquer - Organiser",1,"")</f>
        <v>#VALUE!</v>
      </c>
      <c r="AM27" s="9" t="e">
        <f>IF(Table1[[#This Row],[Quelles sont les conditions pour faire des travaux d’essai ?]]="EPI adapté à l'intervention;J’utilise des outils spécifiques;Je possède une attestation;",1,"")</f>
        <v>#VALUE!</v>
      </c>
      <c r="AQ27" s="9" t="e">
        <f>IF(Table1[[#This Row],[Que faut-il pour utiliser une nacelle ?]]="Une VGP valide;Utilisation d’un harnais;Un plan de prévention pour les sous-traitants;",1,"")</f>
        <v>#VALUE!</v>
      </c>
      <c r="BP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8" spans="23:68" x14ac:dyDescent="0.3">
      <c r="W28" s="13" t="e">
        <f>IF(Table1[[#This Row],[Lorsque je vais accéder sur un échafaudage je dois ?]]="Avoir une autorisation du référent ETEX; Vérifier quotidiennement que le contrôle est fait ;",1,"")</f>
        <v>#VALUE!</v>
      </c>
      <c r="AJ28" s="9" t="e">
        <f>IF(Table1[[#This Row],[Quelles sont les étapes pour organiser sa zone de travail ?]]="Analyser – Sécurité – Baliser – Communiquer - Organiser",1,"")</f>
        <v>#VALUE!</v>
      </c>
      <c r="AM28" s="9" t="e">
        <f>IF(Table1[[#This Row],[Quelles sont les conditions pour faire des travaux d’essai ?]]="EPI adapté à l'intervention;J’utilise des outils spécifiques;Je possède une attestation;",1,"")</f>
        <v>#VALUE!</v>
      </c>
      <c r="AQ28" s="9" t="e">
        <f>IF(Table1[[#This Row],[Que faut-il pour utiliser une nacelle ?]]="Une VGP valide;Utilisation d’un harnais;Un plan de prévention pour les sous-traitants;",1,"")</f>
        <v>#VALUE!</v>
      </c>
      <c r="BP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9" spans="23:68" x14ac:dyDescent="0.3">
      <c r="W29" s="13" t="e">
        <f>IF(Table1[[#This Row],[Lorsque je vais accéder sur un échafaudage je dois ?]]="Avoir une autorisation du référent ETEX; Vérifier quotidiennement que le contrôle est fait ;",1,"")</f>
        <v>#VALUE!</v>
      </c>
      <c r="AJ29" s="9" t="e">
        <f>IF(Table1[[#This Row],[Quelles sont les étapes pour organiser sa zone de travail ?]]="Analyser – Sécurité – Baliser – Communiquer - Organiser",1,"")</f>
        <v>#VALUE!</v>
      </c>
      <c r="AM29" s="9" t="e">
        <f>IF(Table1[[#This Row],[Quelles sont les conditions pour faire des travaux d’essai ?]]="EPI adapté à l'intervention;J’utilise des outils spécifiques;Je possède une attestation;",1,"")</f>
        <v>#VALUE!</v>
      </c>
      <c r="AQ29" s="9" t="e">
        <f>IF(Table1[[#This Row],[Que faut-il pour utiliser une nacelle ?]]="Une VGP valide;Utilisation d’un harnais;Un plan de prévention pour les sous-traitants;",1,"")</f>
        <v>#VALUE!</v>
      </c>
      <c r="BP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0" spans="23:68" x14ac:dyDescent="0.3">
      <c r="W30" s="13" t="e">
        <f>IF(Table1[[#This Row],[Lorsque je vais accéder sur un échafaudage je dois ?]]="Avoir une autorisation du référent ETEX; Vérifier quotidiennement que le contrôle est fait ;",1,"")</f>
        <v>#VALUE!</v>
      </c>
      <c r="AJ30" s="9" t="e">
        <f>IF(Table1[[#This Row],[Quelles sont les étapes pour organiser sa zone de travail ?]]="Analyser – Sécurité – Baliser – Communiquer - Organiser",1,"")</f>
        <v>#VALUE!</v>
      </c>
      <c r="AM30" s="9" t="e">
        <f>IF(Table1[[#This Row],[Quelles sont les conditions pour faire des travaux d’essai ?]]="EPI adapté à l'intervention;J’utilise des outils spécifiques;Je possède une attestation;",1,"")</f>
        <v>#VALUE!</v>
      </c>
      <c r="AQ30" s="9" t="e">
        <f>IF(Table1[[#This Row],[Que faut-il pour utiliser une nacelle ?]]="Une VGP valide;Utilisation d’un harnais;Un plan de prévention pour les sous-traitants;",1,"")</f>
        <v>#VALUE!</v>
      </c>
      <c r="BP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1" spans="23:68" x14ac:dyDescent="0.3">
      <c r="W31" s="13" t="e">
        <f>IF(Table1[[#This Row],[Lorsque je vais accéder sur un échafaudage je dois ?]]="Avoir une autorisation du référent ETEX; Vérifier quotidiennement que le contrôle est fait ;",1,"")</f>
        <v>#VALUE!</v>
      </c>
      <c r="AJ31" s="9" t="e">
        <f>IF(Table1[[#This Row],[Quelles sont les étapes pour organiser sa zone de travail ?]]="Analyser – Sécurité – Baliser – Communiquer - Organiser",1,"")</f>
        <v>#VALUE!</v>
      </c>
      <c r="AM31" s="9" t="e">
        <f>IF(Table1[[#This Row],[Quelles sont les conditions pour faire des travaux d’essai ?]]="EPI adapté à l'intervention;J’utilise des outils spécifiques;Je possède une attestation;",1,"")</f>
        <v>#VALUE!</v>
      </c>
      <c r="AQ31" s="9" t="e">
        <f>IF(Table1[[#This Row],[Que faut-il pour utiliser une nacelle ?]]="Une VGP valide;Utilisation d’un harnais;Un plan de prévention pour les sous-traitants;",1,"")</f>
        <v>#VALUE!</v>
      </c>
      <c r="BP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2" spans="23:68" x14ac:dyDescent="0.3">
      <c r="W32" s="13" t="e">
        <f>IF(Table1[[#This Row],[Lorsque je vais accéder sur un échafaudage je dois ?]]="Avoir une autorisation du référent ETEX; Vérifier quotidiennement que le contrôle est fait ;",1,"")</f>
        <v>#VALUE!</v>
      </c>
      <c r="AJ32" s="9" t="e">
        <f>IF(Table1[[#This Row],[Quelles sont les étapes pour organiser sa zone de travail ?]]="Analyser – Sécurité – Baliser – Communiquer - Organiser",1,"")</f>
        <v>#VALUE!</v>
      </c>
      <c r="AM32" s="9" t="e">
        <f>IF(Table1[[#This Row],[Quelles sont les conditions pour faire des travaux d’essai ?]]="EPI adapté à l'intervention;J’utilise des outils spécifiques;Je possède une attestation;",1,"")</f>
        <v>#VALUE!</v>
      </c>
      <c r="AQ32" s="9" t="e">
        <f>IF(Table1[[#This Row],[Que faut-il pour utiliser une nacelle ?]]="Une VGP valide;Utilisation d’un harnais;Un plan de prévention pour les sous-traitants;",1,"")</f>
        <v>#VALUE!</v>
      </c>
      <c r="BP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3" spans="23:68" x14ac:dyDescent="0.3">
      <c r="W33" s="13" t="e">
        <f>IF(Table1[[#This Row],[Lorsque je vais accéder sur un échafaudage je dois ?]]="Avoir une autorisation du référent ETEX; Vérifier quotidiennement que le contrôle est fait ;",1,"")</f>
        <v>#VALUE!</v>
      </c>
      <c r="AJ33" s="9" t="e">
        <f>IF(Table1[[#This Row],[Quelles sont les étapes pour organiser sa zone de travail ?]]="Analyser – Sécurité – Baliser – Communiquer - Organiser",1,"")</f>
        <v>#VALUE!</v>
      </c>
      <c r="AM33" s="9" t="e">
        <f>IF(Table1[[#This Row],[Quelles sont les conditions pour faire des travaux d’essai ?]]="EPI adapté à l'intervention;J’utilise des outils spécifiques;Je possède une attestation;",1,"")</f>
        <v>#VALUE!</v>
      </c>
      <c r="AQ33" s="9" t="e">
        <f>IF(Table1[[#This Row],[Que faut-il pour utiliser une nacelle ?]]="Une VGP valide;Utilisation d’un harnais;Un plan de prévention pour les sous-traitants;",1,"")</f>
        <v>#VALUE!</v>
      </c>
      <c r="BP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4" spans="23:68" x14ac:dyDescent="0.3">
      <c r="W34" s="13" t="e">
        <f>IF(Table1[[#This Row],[Lorsque je vais accéder sur un échafaudage je dois ?]]="Avoir une autorisation du référent ETEX; Vérifier quotidiennement que le contrôle est fait ;",1,"")</f>
        <v>#VALUE!</v>
      </c>
      <c r="AJ34" s="9" t="e">
        <f>IF(Table1[[#This Row],[Quelles sont les étapes pour organiser sa zone de travail ?]]="Analyser – Sécurité – Baliser – Communiquer - Organiser",1,"")</f>
        <v>#VALUE!</v>
      </c>
      <c r="AM34" s="9" t="e">
        <f>IF(Table1[[#This Row],[Quelles sont les conditions pour faire des travaux d’essai ?]]="EPI adapté à l'intervention;J’utilise des outils spécifiques;Je possède une attestation;",1,"")</f>
        <v>#VALUE!</v>
      </c>
      <c r="AQ34" s="9" t="e">
        <f>IF(Table1[[#This Row],[Que faut-il pour utiliser une nacelle ?]]="Une VGP valide;Utilisation d’un harnais;Un plan de prévention pour les sous-traitants;",1,"")</f>
        <v>#VALUE!</v>
      </c>
      <c r="BP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5" spans="23:68" x14ac:dyDescent="0.3">
      <c r="W35" s="13" t="e">
        <f>IF(Table1[[#This Row],[Lorsque je vais accéder sur un échafaudage je dois ?]]="Avoir une autorisation du référent ETEX; Vérifier quotidiennement que le contrôle est fait ;",1,"")</f>
        <v>#VALUE!</v>
      </c>
      <c r="AJ35" s="9" t="e">
        <f>IF(Table1[[#This Row],[Quelles sont les étapes pour organiser sa zone de travail ?]]="Analyser – Sécurité – Baliser – Communiquer - Organiser",1,"")</f>
        <v>#VALUE!</v>
      </c>
      <c r="AM35" s="9" t="e">
        <f>IF(Table1[[#This Row],[Quelles sont les conditions pour faire des travaux d’essai ?]]="EPI adapté à l'intervention;J’utilise des outils spécifiques;Je possède une attestation;",1,"")</f>
        <v>#VALUE!</v>
      </c>
      <c r="AQ35" s="9" t="e">
        <f>IF(Table1[[#This Row],[Que faut-il pour utiliser une nacelle ?]]="Une VGP valide;Utilisation d’un harnais;Un plan de prévention pour les sous-traitants;",1,"")</f>
        <v>#VALUE!</v>
      </c>
      <c r="BP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6" spans="23:68" x14ac:dyDescent="0.3">
      <c r="W36" s="13" t="e">
        <f>IF(Table1[[#This Row],[Lorsque je vais accéder sur un échafaudage je dois ?]]="Avoir une autorisation du référent ETEX; Vérifier quotidiennement que le contrôle est fait ;",1,"")</f>
        <v>#VALUE!</v>
      </c>
      <c r="AJ36" s="9" t="e">
        <f>IF(Table1[[#This Row],[Quelles sont les étapes pour organiser sa zone de travail ?]]="Analyser – Sécurité – Baliser – Communiquer - Organiser",1,"")</f>
        <v>#VALUE!</v>
      </c>
      <c r="AM36" s="9" t="e">
        <f>IF(Table1[[#This Row],[Quelles sont les conditions pour faire des travaux d’essai ?]]="EPI adapté à l'intervention;J’utilise des outils spécifiques;Je possède une attestation;",1,"")</f>
        <v>#VALUE!</v>
      </c>
      <c r="AQ36" s="9" t="e">
        <f>IF(Table1[[#This Row],[Que faut-il pour utiliser une nacelle ?]]="Une VGP valide;Utilisation d’un harnais;Un plan de prévention pour les sous-traitants;",1,"")</f>
        <v>#VALUE!</v>
      </c>
      <c r="BP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7" spans="23:68" x14ac:dyDescent="0.3">
      <c r="W37" s="13" t="e">
        <f>IF(Table1[[#This Row],[Lorsque je vais accéder sur un échafaudage je dois ?]]="Avoir une autorisation du référent ETEX; Vérifier quotidiennement que le contrôle est fait ;",1,"")</f>
        <v>#VALUE!</v>
      </c>
      <c r="AJ37" s="9" t="e">
        <f>IF(Table1[[#This Row],[Quelles sont les étapes pour organiser sa zone de travail ?]]="Analyser – Sécurité – Baliser – Communiquer - Organiser",1,"")</f>
        <v>#VALUE!</v>
      </c>
      <c r="AM37" s="9" t="e">
        <f>IF(Table1[[#This Row],[Quelles sont les conditions pour faire des travaux d’essai ?]]="EPI adapté à l'intervention;J’utilise des outils spécifiques;Je possède une attestation;",1,"")</f>
        <v>#VALUE!</v>
      </c>
      <c r="AQ37" s="9" t="e">
        <f>IF(Table1[[#This Row],[Que faut-il pour utiliser une nacelle ?]]="Une VGP valide;Utilisation d’un harnais;Un plan de prévention pour les sous-traitants;",1,"")</f>
        <v>#VALUE!</v>
      </c>
      <c r="BP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8" spans="23:68" x14ac:dyDescent="0.3">
      <c r="W38" s="13" t="e">
        <f>IF(Table1[[#This Row],[Lorsque je vais accéder sur un échafaudage je dois ?]]="Avoir une autorisation du référent ETEX; Vérifier quotidiennement que le contrôle est fait ;",1,"")</f>
        <v>#VALUE!</v>
      </c>
      <c r="AJ38" s="9" t="e">
        <f>IF(Table1[[#This Row],[Quelles sont les étapes pour organiser sa zone de travail ?]]="Analyser – Sécurité – Baliser – Communiquer - Organiser",1,"")</f>
        <v>#VALUE!</v>
      </c>
      <c r="AM38" s="9" t="e">
        <f>IF(Table1[[#This Row],[Quelles sont les conditions pour faire des travaux d’essai ?]]="EPI adapté à l'intervention;J’utilise des outils spécifiques;Je possède une attestation;",1,"")</f>
        <v>#VALUE!</v>
      </c>
      <c r="AQ38" s="9" t="e">
        <f>IF(Table1[[#This Row],[Que faut-il pour utiliser une nacelle ?]]="Une VGP valide;Utilisation d’un harnais;Un plan de prévention pour les sous-traitants;",1,"")</f>
        <v>#VALUE!</v>
      </c>
      <c r="BP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9" spans="23:68" x14ac:dyDescent="0.3">
      <c r="W39" s="13" t="e">
        <f>IF(Table1[[#This Row],[Lorsque je vais accéder sur un échafaudage je dois ?]]="Avoir une autorisation du référent ETEX; Vérifier quotidiennement que le contrôle est fait ;",1,"")</f>
        <v>#VALUE!</v>
      </c>
      <c r="AJ39" s="9" t="e">
        <f>IF(Table1[[#This Row],[Quelles sont les étapes pour organiser sa zone de travail ?]]="Analyser – Sécurité – Baliser – Communiquer - Organiser",1,"")</f>
        <v>#VALUE!</v>
      </c>
      <c r="AM39" s="9" t="e">
        <f>IF(Table1[[#This Row],[Quelles sont les conditions pour faire des travaux d’essai ?]]="EPI adapté à l'intervention;J’utilise des outils spécifiques;Je possède une attestation;",1,"")</f>
        <v>#VALUE!</v>
      </c>
      <c r="AQ39" s="9" t="e">
        <f>IF(Table1[[#This Row],[Que faut-il pour utiliser une nacelle ?]]="Une VGP valide;Utilisation d’un harnais;Un plan de prévention pour les sous-traitants;",1,"")</f>
        <v>#VALUE!</v>
      </c>
      <c r="BP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0" spans="23:68" x14ac:dyDescent="0.3">
      <c r="W40" s="13" t="e">
        <f>IF(Table1[[#This Row],[Lorsque je vais accéder sur un échafaudage je dois ?]]="Avoir une autorisation du référent ETEX; Vérifier quotidiennement que le contrôle est fait ;",1,"")</f>
        <v>#VALUE!</v>
      </c>
      <c r="AJ40" s="9" t="e">
        <f>IF(Table1[[#This Row],[Quelles sont les étapes pour organiser sa zone de travail ?]]="Analyser – Sécurité – Baliser – Communiquer - Organiser",1,"")</f>
        <v>#VALUE!</v>
      </c>
      <c r="AM40" s="9" t="e">
        <f>IF(Table1[[#This Row],[Quelles sont les conditions pour faire des travaux d’essai ?]]="EPI adapté à l'intervention;J’utilise des outils spécifiques;Je possède une attestation;",1,"")</f>
        <v>#VALUE!</v>
      </c>
      <c r="AQ40" s="9" t="e">
        <f>IF(Table1[[#This Row],[Que faut-il pour utiliser une nacelle ?]]="Une VGP valide;Utilisation d’un harnais;Un plan de prévention pour les sous-traitants;",1,"")</f>
        <v>#VALUE!</v>
      </c>
      <c r="BP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1" spans="23:68" x14ac:dyDescent="0.3">
      <c r="W41" s="13" t="e">
        <f>IF(Table1[[#This Row],[Lorsque je vais accéder sur un échafaudage je dois ?]]="Avoir une autorisation du référent ETEX; Vérifier quotidiennement que le contrôle est fait ;",1,"")</f>
        <v>#VALUE!</v>
      </c>
      <c r="AJ41" s="9" t="e">
        <f>IF(Table1[[#This Row],[Quelles sont les étapes pour organiser sa zone de travail ?]]="Analyser – Sécurité – Baliser – Communiquer - Organiser",1,"")</f>
        <v>#VALUE!</v>
      </c>
      <c r="AM41" s="9" t="e">
        <f>IF(Table1[[#This Row],[Quelles sont les conditions pour faire des travaux d’essai ?]]="EPI adapté à l'intervention;J’utilise des outils spécifiques;Je possède une attestation;",1,"")</f>
        <v>#VALUE!</v>
      </c>
      <c r="AQ41" s="9" t="e">
        <f>IF(Table1[[#This Row],[Que faut-il pour utiliser une nacelle ?]]="Une VGP valide;Utilisation d’un harnais;Un plan de prévention pour les sous-traitants;",1,"")</f>
        <v>#VALUE!</v>
      </c>
      <c r="BP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2" spans="23:68" x14ac:dyDescent="0.3">
      <c r="W42" s="13" t="e">
        <f>IF(Table1[[#This Row],[Lorsque je vais accéder sur un échafaudage je dois ?]]="Avoir une autorisation du référent ETEX; Vérifier quotidiennement que le contrôle est fait ;",1,"")</f>
        <v>#VALUE!</v>
      </c>
      <c r="AJ42" s="9" t="e">
        <f>IF(Table1[[#This Row],[Quelles sont les étapes pour organiser sa zone de travail ?]]="Analyser – Sécurité – Baliser – Communiquer - Organiser",1,"")</f>
        <v>#VALUE!</v>
      </c>
      <c r="AM42" s="9" t="e">
        <f>IF(Table1[[#This Row],[Quelles sont les conditions pour faire des travaux d’essai ?]]="EPI adapté à l'intervention;J’utilise des outils spécifiques;Je possède une attestation;",1,"")</f>
        <v>#VALUE!</v>
      </c>
      <c r="AQ42" s="9" t="e">
        <f>IF(Table1[[#This Row],[Que faut-il pour utiliser une nacelle ?]]="Une VGP valide;Utilisation d’un harnais;Un plan de prévention pour les sous-traitants;",1,"")</f>
        <v>#VALUE!</v>
      </c>
      <c r="BP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3" spans="23:68" x14ac:dyDescent="0.3">
      <c r="W43" s="13" t="e">
        <f>IF(Table1[[#This Row],[Lorsque je vais accéder sur un échafaudage je dois ?]]="Avoir une autorisation du référent ETEX; Vérifier quotidiennement que le contrôle est fait ;",1,"")</f>
        <v>#VALUE!</v>
      </c>
      <c r="AJ43" s="9" t="e">
        <f>IF(Table1[[#This Row],[Quelles sont les étapes pour organiser sa zone de travail ?]]="Analyser – Sécurité – Baliser – Communiquer - Organiser",1,"")</f>
        <v>#VALUE!</v>
      </c>
      <c r="AM43" s="9" t="e">
        <f>IF(Table1[[#This Row],[Quelles sont les conditions pour faire des travaux d’essai ?]]="EPI adapté à l'intervention;J’utilise des outils spécifiques;Je possède une attestation;",1,"")</f>
        <v>#VALUE!</v>
      </c>
      <c r="AQ43" s="9" t="e">
        <f>IF(Table1[[#This Row],[Que faut-il pour utiliser une nacelle ?]]="Une VGP valide;Utilisation d’un harnais;Un plan de prévention pour les sous-traitants;",1,"")</f>
        <v>#VALUE!</v>
      </c>
      <c r="BP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4" spans="23:68" x14ac:dyDescent="0.3">
      <c r="W44" s="13" t="e">
        <f>IF(Table1[[#This Row],[Lorsque je vais accéder sur un échafaudage je dois ?]]="Avoir une autorisation du référent ETEX; Vérifier quotidiennement que le contrôle est fait ;",1,"")</f>
        <v>#VALUE!</v>
      </c>
      <c r="AJ44" s="9" t="e">
        <f>IF(Table1[[#This Row],[Quelles sont les étapes pour organiser sa zone de travail ?]]="Analyser – Sécurité – Baliser – Communiquer - Organiser",1,"")</f>
        <v>#VALUE!</v>
      </c>
      <c r="AM44" s="9" t="e">
        <f>IF(Table1[[#This Row],[Quelles sont les conditions pour faire des travaux d’essai ?]]="EPI adapté à l'intervention;J’utilise des outils spécifiques;Je possède une attestation;",1,"")</f>
        <v>#VALUE!</v>
      </c>
      <c r="AQ44" s="9" t="e">
        <f>IF(Table1[[#This Row],[Que faut-il pour utiliser une nacelle ?]]="Une VGP valide;Utilisation d’un harnais;Un plan de prévention pour les sous-traitants;",1,"")</f>
        <v>#VALUE!</v>
      </c>
      <c r="BP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5" spans="23:68" x14ac:dyDescent="0.3">
      <c r="W45" s="13" t="e">
        <f>IF(Table1[[#This Row],[Lorsque je vais accéder sur un échafaudage je dois ?]]="Avoir une autorisation du référent ETEX; Vérifier quotidiennement que le contrôle est fait ;",1,"")</f>
        <v>#VALUE!</v>
      </c>
      <c r="AJ45" s="9" t="e">
        <f>IF(Table1[[#This Row],[Quelles sont les étapes pour organiser sa zone de travail ?]]="Analyser – Sécurité – Baliser – Communiquer - Organiser",1,"")</f>
        <v>#VALUE!</v>
      </c>
      <c r="AM45" s="9" t="e">
        <f>IF(Table1[[#This Row],[Quelles sont les conditions pour faire des travaux d’essai ?]]="EPI adapté à l'intervention;J’utilise des outils spécifiques;Je possède une attestation;",1,"")</f>
        <v>#VALUE!</v>
      </c>
      <c r="AQ45" s="9" t="e">
        <f>IF(Table1[[#This Row],[Que faut-il pour utiliser une nacelle ?]]="Une VGP valide;Utilisation d’un harnais;Un plan de prévention pour les sous-traitants;",1,"")</f>
        <v>#VALUE!</v>
      </c>
      <c r="BP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6" spans="23:68" x14ac:dyDescent="0.3">
      <c r="W46" s="13" t="e">
        <f>IF(Table1[[#This Row],[Lorsque je vais accéder sur un échafaudage je dois ?]]="Avoir une autorisation du référent ETEX; Vérifier quotidiennement que le contrôle est fait ;",1,"")</f>
        <v>#VALUE!</v>
      </c>
      <c r="AJ46" s="9" t="e">
        <f>IF(Table1[[#This Row],[Quelles sont les étapes pour organiser sa zone de travail ?]]="Analyser – Sécurité – Baliser – Communiquer - Organiser",1,"")</f>
        <v>#VALUE!</v>
      </c>
      <c r="AM46" s="9" t="e">
        <f>IF(Table1[[#This Row],[Quelles sont les conditions pour faire des travaux d’essai ?]]="EPI adapté à l'intervention;J’utilise des outils spécifiques;Je possède une attestation;",1,"")</f>
        <v>#VALUE!</v>
      </c>
      <c r="AQ46" s="9" t="e">
        <f>IF(Table1[[#This Row],[Que faut-il pour utiliser une nacelle ?]]="Une VGP valide;Utilisation d’un harnais;Un plan de prévention pour les sous-traitants;",1,"")</f>
        <v>#VALUE!</v>
      </c>
      <c r="BP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7" spans="23:68" x14ac:dyDescent="0.3">
      <c r="W47" s="13" t="e">
        <f>IF(Table1[[#This Row],[Lorsque je vais accéder sur un échafaudage je dois ?]]="Avoir une autorisation du référent ETEX; Vérifier quotidiennement que le contrôle est fait ;",1,"")</f>
        <v>#VALUE!</v>
      </c>
      <c r="AJ47" s="9" t="e">
        <f>IF(Table1[[#This Row],[Quelles sont les étapes pour organiser sa zone de travail ?]]="Analyser – Sécurité – Baliser – Communiquer - Organiser",1,"")</f>
        <v>#VALUE!</v>
      </c>
      <c r="AM47" s="9" t="e">
        <f>IF(Table1[[#This Row],[Quelles sont les conditions pour faire des travaux d’essai ?]]="EPI adapté à l'intervention;J’utilise des outils spécifiques;Je possède une attestation;",1,"")</f>
        <v>#VALUE!</v>
      </c>
      <c r="AQ47" s="9" t="e">
        <f>IF(Table1[[#This Row],[Que faut-il pour utiliser une nacelle ?]]="Une VGP valide;Utilisation d’un harnais;Un plan de prévention pour les sous-traitants;",1,"")</f>
        <v>#VALUE!</v>
      </c>
      <c r="BP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8" spans="23:68" x14ac:dyDescent="0.3">
      <c r="W48" s="13" t="e">
        <f>IF(Table1[[#This Row],[Lorsque je vais accéder sur un échafaudage je dois ?]]="Avoir une autorisation du référent ETEX; Vérifier quotidiennement que le contrôle est fait ;",1,"")</f>
        <v>#VALUE!</v>
      </c>
      <c r="AJ48" s="9" t="e">
        <f>IF(Table1[[#This Row],[Quelles sont les étapes pour organiser sa zone de travail ?]]="Analyser – Sécurité – Baliser – Communiquer - Organiser",1,"")</f>
        <v>#VALUE!</v>
      </c>
      <c r="AM48" s="9" t="e">
        <f>IF(Table1[[#This Row],[Quelles sont les conditions pour faire des travaux d’essai ?]]="EPI adapté à l'intervention;J’utilise des outils spécifiques;Je possède une attestation;",1,"")</f>
        <v>#VALUE!</v>
      </c>
      <c r="AQ48" s="9" t="e">
        <f>IF(Table1[[#This Row],[Que faut-il pour utiliser une nacelle ?]]="Une VGP valide;Utilisation d’un harnais;Un plan de prévention pour les sous-traitants;",1,"")</f>
        <v>#VALUE!</v>
      </c>
      <c r="BP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9" spans="23:68" x14ac:dyDescent="0.3">
      <c r="W49" s="13" t="e">
        <f>IF(Table1[[#This Row],[Lorsque je vais accéder sur un échafaudage je dois ?]]="Avoir une autorisation du référent ETEX; Vérifier quotidiennement que le contrôle est fait ;",1,"")</f>
        <v>#VALUE!</v>
      </c>
      <c r="AJ49" s="9" t="e">
        <f>IF(Table1[[#This Row],[Quelles sont les étapes pour organiser sa zone de travail ?]]="Analyser – Sécurité – Baliser – Communiquer - Organiser",1,"")</f>
        <v>#VALUE!</v>
      </c>
      <c r="AM49" s="9" t="e">
        <f>IF(Table1[[#This Row],[Quelles sont les conditions pour faire des travaux d’essai ?]]="EPI adapté à l'intervention;J’utilise des outils spécifiques;Je possède une attestation;",1,"")</f>
        <v>#VALUE!</v>
      </c>
      <c r="AQ49" s="9" t="e">
        <f>IF(Table1[[#This Row],[Que faut-il pour utiliser une nacelle ?]]="Une VGP valide;Utilisation d’un harnais;Un plan de prévention pour les sous-traitants;",1,"")</f>
        <v>#VALUE!</v>
      </c>
      <c r="BP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0" spans="23:68" x14ac:dyDescent="0.3">
      <c r="W50" s="13" t="e">
        <f>IF(Table1[[#This Row],[Lorsque je vais accéder sur un échafaudage je dois ?]]="Avoir une autorisation du référent ETEX; Vérifier quotidiennement que le contrôle est fait ;",1,"")</f>
        <v>#VALUE!</v>
      </c>
      <c r="AJ50" s="9" t="e">
        <f>IF(Table1[[#This Row],[Quelles sont les étapes pour organiser sa zone de travail ?]]="Analyser – Sécurité – Baliser – Communiquer - Organiser",1,"")</f>
        <v>#VALUE!</v>
      </c>
      <c r="AM50" s="9" t="e">
        <f>IF(Table1[[#This Row],[Quelles sont les conditions pour faire des travaux d’essai ?]]="EPI adapté à l'intervention;J’utilise des outils spécifiques;Je possède une attestation;",1,"")</f>
        <v>#VALUE!</v>
      </c>
      <c r="AQ50" s="9" t="e">
        <f>IF(Table1[[#This Row],[Que faut-il pour utiliser une nacelle ?]]="Une VGP valide;Utilisation d’un harnais;Un plan de prévention pour les sous-traitants;",1,"")</f>
        <v>#VALUE!</v>
      </c>
      <c r="BP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1" spans="23:68" x14ac:dyDescent="0.3">
      <c r="W51" s="13" t="e">
        <f>IF(Table1[[#This Row],[Lorsque je vais accéder sur un échafaudage je dois ?]]="Avoir une autorisation du référent ETEX; Vérifier quotidiennement que le contrôle est fait ;",1,"")</f>
        <v>#VALUE!</v>
      </c>
      <c r="AJ51" s="9" t="e">
        <f>IF(Table1[[#This Row],[Quelles sont les étapes pour organiser sa zone de travail ?]]="Analyser – Sécurité – Baliser – Communiquer - Organiser",1,"")</f>
        <v>#VALUE!</v>
      </c>
      <c r="AM51" s="9" t="e">
        <f>IF(Table1[[#This Row],[Quelles sont les conditions pour faire des travaux d’essai ?]]="EPI adapté à l'intervention;J’utilise des outils spécifiques;Je possède une attestation;",1,"")</f>
        <v>#VALUE!</v>
      </c>
      <c r="AQ51" s="9" t="e">
        <f>IF(Table1[[#This Row],[Que faut-il pour utiliser une nacelle ?]]="Une VGP valide;Utilisation d’un harnais;Un plan de prévention pour les sous-traitants;",1,"")</f>
        <v>#VALUE!</v>
      </c>
      <c r="BP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2" spans="23:68" x14ac:dyDescent="0.3">
      <c r="W52" s="13" t="e">
        <f>IF(Table1[[#This Row],[Lorsque je vais accéder sur un échafaudage je dois ?]]="Avoir une autorisation du référent ETEX; Vérifier quotidiennement que le contrôle est fait ;",1,"")</f>
        <v>#VALUE!</v>
      </c>
      <c r="AJ52" s="9" t="e">
        <f>IF(Table1[[#This Row],[Quelles sont les étapes pour organiser sa zone de travail ?]]="Analyser – Sécurité – Baliser – Communiquer - Organiser",1,"")</f>
        <v>#VALUE!</v>
      </c>
      <c r="AM52" s="9" t="e">
        <f>IF(Table1[[#This Row],[Quelles sont les conditions pour faire des travaux d’essai ?]]="EPI adapté à l'intervention;J’utilise des outils spécifiques;Je possède une attestation;",1,"")</f>
        <v>#VALUE!</v>
      </c>
      <c r="AQ52" s="9" t="e">
        <f>IF(Table1[[#This Row],[Que faut-il pour utiliser une nacelle ?]]="Une VGP valide;Utilisation d’un harnais;Un plan de prévention pour les sous-traitants;",1,"")</f>
        <v>#VALUE!</v>
      </c>
      <c r="BP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3" spans="23:68" x14ac:dyDescent="0.3">
      <c r="W53" s="13" t="e">
        <f>IF(Table1[[#This Row],[Lorsque je vais accéder sur un échafaudage je dois ?]]="Avoir une autorisation du référent ETEX; Vérifier quotidiennement que le contrôle est fait ;",1,"")</f>
        <v>#VALUE!</v>
      </c>
      <c r="AJ53" s="9" t="e">
        <f>IF(Table1[[#This Row],[Quelles sont les étapes pour organiser sa zone de travail ?]]="Analyser – Sécurité – Baliser – Communiquer - Organiser",1,"")</f>
        <v>#VALUE!</v>
      </c>
      <c r="AM53" s="9" t="e">
        <f>IF(Table1[[#This Row],[Quelles sont les conditions pour faire des travaux d’essai ?]]="EPI adapté à l'intervention;J’utilise des outils spécifiques;Je possède une attestation;",1,"")</f>
        <v>#VALUE!</v>
      </c>
      <c r="AQ53" s="9" t="e">
        <f>IF(Table1[[#This Row],[Que faut-il pour utiliser une nacelle ?]]="Une VGP valide;Utilisation d’un harnais;Un plan de prévention pour les sous-traitants;",1,"")</f>
        <v>#VALUE!</v>
      </c>
      <c r="BP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4" spans="23:68" x14ac:dyDescent="0.3">
      <c r="W54" s="13" t="e">
        <f>IF(Table1[[#This Row],[Lorsque je vais accéder sur un échafaudage je dois ?]]="Avoir une autorisation du référent ETEX; Vérifier quotidiennement que le contrôle est fait ;",1,"")</f>
        <v>#VALUE!</v>
      </c>
      <c r="AJ54" s="9" t="e">
        <f>IF(Table1[[#This Row],[Quelles sont les étapes pour organiser sa zone de travail ?]]="Analyser – Sécurité – Baliser – Communiquer - Organiser",1,"")</f>
        <v>#VALUE!</v>
      </c>
      <c r="AM54" s="9" t="e">
        <f>IF(Table1[[#This Row],[Quelles sont les conditions pour faire des travaux d’essai ?]]="EPI adapté à l'intervention;J’utilise des outils spécifiques;Je possède une attestation;",1,"")</f>
        <v>#VALUE!</v>
      </c>
      <c r="AQ54" s="9" t="e">
        <f>IF(Table1[[#This Row],[Que faut-il pour utiliser une nacelle ?]]="Une VGP valide;Utilisation d’un harnais;Un plan de prévention pour les sous-traitants;",1,"")</f>
        <v>#VALUE!</v>
      </c>
      <c r="BP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5" spans="23:68" x14ac:dyDescent="0.3">
      <c r="W55" s="13" t="e">
        <f>IF(Table1[[#This Row],[Lorsque je vais accéder sur un échafaudage je dois ?]]="Avoir une autorisation du référent ETEX; Vérifier quotidiennement que le contrôle est fait ;",1,"")</f>
        <v>#VALUE!</v>
      </c>
      <c r="AJ55" s="9" t="e">
        <f>IF(Table1[[#This Row],[Quelles sont les étapes pour organiser sa zone de travail ?]]="Analyser – Sécurité – Baliser – Communiquer - Organiser",1,"")</f>
        <v>#VALUE!</v>
      </c>
      <c r="AM55" s="9" t="e">
        <f>IF(Table1[[#This Row],[Quelles sont les conditions pour faire des travaux d’essai ?]]="EPI adapté à l'intervention;J’utilise des outils spécifiques;Je possède une attestation;",1,"")</f>
        <v>#VALUE!</v>
      </c>
      <c r="AQ55" s="9" t="e">
        <f>IF(Table1[[#This Row],[Que faut-il pour utiliser une nacelle ?]]="Une VGP valide;Utilisation d’un harnais;Un plan de prévention pour les sous-traitants;",1,"")</f>
        <v>#VALUE!</v>
      </c>
      <c r="BP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6" spans="23:68" x14ac:dyDescent="0.3">
      <c r="W56" s="13" t="e">
        <f>IF(Table1[[#This Row],[Lorsque je vais accéder sur un échafaudage je dois ?]]="Avoir une autorisation du référent ETEX; Vérifier quotidiennement que le contrôle est fait ;",1,"")</f>
        <v>#VALUE!</v>
      </c>
      <c r="AJ56" s="9" t="e">
        <f>IF(Table1[[#This Row],[Quelles sont les étapes pour organiser sa zone de travail ?]]="Analyser – Sécurité – Baliser – Communiquer - Organiser",1,"")</f>
        <v>#VALUE!</v>
      </c>
      <c r="AM56" s="9" t="e">
        <f>IF(Table1[[#This Row],[Quelles sont les conditions pour faire des travaux d’essai ?]]="EPI adapté à l'intervention;J’utilise des outils spécifiques;Je possède une attestation;",1,"")</f>
        <v>#VALUE!</v>
      </c>
      <c r="AQ56" s="9" t="e">
        <f>IF(Table1[[#This Row],[Que faut-il pour utiliser une nacelle ?]]="Une VGP valide;Utilisation d’un harnais;Un plan de prévention pour les sous-traitants;",1,"")</f>
        <v>#VALUE!</v>
      </c>
      <c r="BP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7" spans="23:68" x14ac:dyDescent="0.3">
      <c r="W57" s="13" t="e">
        <f>IF(Table1[[#This Row],[Lorsque je vais accéder sur un échafaudage je dois ?]]="Avoir une autorisation du référent ETEX; Vérifier quotidiennement que le contrôle est fait ;",1,"")</f>
        <v>#VALUE!</v>
      </c>
      <c r="AJ57" s="9" t="e">
        <f>IF(Table1[[#This Row],[Quelles sont les étapes pour organiser sa zone de travail ?]]="Analyser – Sécurité – Baliser – Communiquer - Organiser",1,"")</f>
        <v>#VALUE!</v>
      </c>
      <c r="AM57" s="9" t="e">
        <f>IF(Table1[[#This Row],[Quelles sont les conditions pour faire des travaux d’essai ?]]="EPI adapté à l'intervention;J’utilise des outils spécifiques;Je possède une attestation;",1,"")</f>
        <v>#VALUE!</v>
      </c>
      <c r="AQ57" s="9" t="e">
        <f>IF(Table1[[#This Row],[Que faut-il pour utiliser une nacelle ?]]="Une VGP valide;Utilisation d’un harnais;Un plan de prévention pour les sous-traitants;",1,"")</f>
        <v>#VALUE!</v>
      </c>
      <c r="BP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8" spans="23:68" x14ac:dyDescent="0.3">
      <c r="W58" s="13" t="e">
        <f>IF(Table1[[#This Row],[Lorsque je vais accéder sur un échafaudage je dois ?]]="Avoir une autorisation du référent ETEX; Vérifier quotidiennement que le contrôle est fait ;",1,"")</f>
        <v>#VALUE!</v>
      </c>
      <c r="AJ58" s="9" t="e">
        <f>IF(Table1[[#This Row],[Quelles sont les étapes pour organiser sa zone de travail ?]]="Analyser – Sécurité – Baliser – Communiquer - Organiser",1,"")</f>
        <v>#VALUE!</v>
      </c>
      <c r="AM58" s="9" t="e">
        <f>IF(Table1[[#This Row],[Quelles sont les conditions pour faire des travaux d’essai ?]]="EPI adapté à l'intervention;J’utilise des outils spécifiques;Je possède une attestation;",1,"")</f>
        <v>#VALUE!</v>
      </c>
      <c r="AQ58" s="9" t="e">
        <f>IF(Table1[[#This Row],[Que faut-il pour utiliser une nacelle ?]]="Une VGP valide;Utilisation d’un harnais;Un plan de prévention pour les sous-traitants;",1,"")</f>
        <v>#VALUE!</v>
      </c>
      <c r="BP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9" spans="23:68" x14ac:dyDescent="0.3">
      <c r="W59" s="13" t="e">
        <f>IF(Table1[[#This Row],[Lorsque je vais accéder sur un échafaudage je dois ?]]="Avoir une autorisation du référent ETEX; Vérifier quotidiennement que le contrôle est fait ;",1,"")</f>
        <v>#VALUE!</v>
      </c>
      <c r="AJ59" s="9" t="e">
        <f>IF(Table1[[#This Row],[Quelles sont les étapes pour organiser sa zone de travail ?]]="Analyser – Sécurité – Baliser – Communiquer - Organiser",1,"")</f>
        <v>#VALUE!</v>
      </c>
      <c r="AM59" s="9" t="e">
        <f>IF(Table1[[#This Row],[Quelles sont les conditions pour faire des travaux d’essai ?]]="EPI adapté à l'intervention;J’utilise des outils spécifiques;Je possède une attestation;",1,"")</f>
        <v>#VALUE!</v>
      </c>
      <c r="AQ59" s="9" t="e">
        <f>IF(Table1[[#This Row],[Que faut-il pour utiliser une nacelle ?]]="Une VGP valide;Utilisation d’un harnais;Un plan de prévention pour les sous-traitants;",1,"")</f>
        <v>#VALUE!</v>
      </c>
      <c r="BP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0" spans="23:68" x14ac:dyDescent="0.3">
      <c r="W60" s="13" t="e">
        <f>IF(Table1[[#This Row],[Lorsque je vais accéder sur un échafaudage je dois ?]]="Avoir une autorisation du référent ETEX; Vérifier quotidiennement que le contrôle est fait ;",1,"")</f>
        <v>#VALUE!</v>
      </c>
      <c r="AJ60" s="9" t="e">
        <f>IF(Table1[[#This Row],[Quelles sont les étapes pour organiser sa zone de travail ?]]="Analyser – Sécurité – Baliser – Communiquer - Organiser",1,"")</f>
        <v>#VALUE!</v>
      </c>
      <c r="AM60" s="9" t="e">
        <f>IF(Table1[[#This Row],[Quelles sont les conditions pour faire des travaux d’essai ?]]="EPI adapté à l'intervention;J’utilise des outils spécifiques;Je possède une attestation;",1,"")</f>
        <v>#VALUE!</v>
      </c>
      <c r="AQ60" s="9" t="e">
        <f>IF(Table1[[#This Row],[Que faut-il pour utiliser une nacelle ?]]="Une VGP valide;Utilisation d’un harnais;Un plan de prévention pour les sous-traitants;",1,"")</f>
        <v>#VALUE!</v>
      </c>
      <c r="BP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1" spans="23:68" x14ac:dyDescent="0.3">
      <c r="W61" s="13" t="e">
        <f>IF(Table1[[#This Row],[Lorsque je vais accéder sur un échafaudage je dois ?]]="Avoir une autorisation du référent ETEX; Vérifier quotidiennement que le contrôle est fait ;",1,"")</f>
        <v>#VALUE!</v>
      </c>
      <c r="AJ61" s="9" t="e">
        <f>IF(Table1[[#This Row],[Quelles sont les étapes pour organiser sa zone de travail ?]]="Analyser – Sécurité – Baliser – Communiquer - Organiser",1,"")</f>
        <v>#VALUE!</v>
      </c>
      <c r="AM61" s="9" t="e">
        <f>IF(Table1[[#This Row],[Quelles sont les conditions pour faire des travaux d’essai ?]]="EPI adapté à l'intervention;J’utilise des outils spécifiques;Je possède une attestation;",1,"")</f>
        <v>#VALUE!</v>
      </c>
      <c r="AQ61" s="9" t="e">
        <f>IF(Table1[[#This Row],[Que faut-il pour utiliser une nacelle ?]]="Une VGP valide;Utilisation d’un harnais;Un plan de prévention pour les sous-traitants;",1,"")</f>
        <v>#VALUE!</v>
      </c>
      <c r="BP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2" spans="23:68" x14ac:dyDescent="0.3">
      <c r="W62" s="13" t="e">
        <f>IF(Table1[[#This Row],[Lorsque je vais accéder sur un échafaudage je dois ?]]="Avoir une autorisation du référent ETEX; Vérifier quotidiennement que le contrôle est fait ;",1,"")</f>
        <v>#VALUE!</v>
      </c>
      <c r="AJ62" s="9" t="e">
        <f>IF(Table1[[#This Row],[Quelles sont les étapes pour organiser sa zone de travail ?]]="Analyser – Sécurité – Baliser – Communiquer - Organiser",1,"")</f>
        <v>#VALUE!</v>
      </c>
      <c r="AM62" s="9" t="e">
        <f>IF(Table1[[#This Row],[Quelles sont les conditions pour faire des travaux d’essai ?]]="EPI adapté à l'intervention;J’utilise des outils spécifiques;Je possède une attestation;",1,"")</f>
        <v>#VALUE!</v>
      </c>
      <c r="AQ62" s="9" t="e">
        <f>IF(Table1[[#This Row],[Que faut-il pour utiliser une nacelle ?]]="Une VGP valide;Utilisation d’un harnais;Un plan de prévention pour les sous-traitants;",1,"")</f>
        <v>#VALUE!</v>
      </c>
      <c r="BP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3" spans="23:68" x14ac:dyDescent="0.3">
      <c r="W63" s="13" t="e">
        <f>IF(Table1[[#This Row],[Lorsque je vais accéder sur un échafaudage je dois ?]]="Avoir une autorisation du référent ETEX; Vérifier quotidiennement que le contrôle est fait ;",1,"")</f>
        <v>#VALUE!</v>
      </c>
      <c r="AJ63" s="9" t="e">
        <f>IF(Table1[[#This Row],[Quelles sont les étapes pour organiser sa zone de travail ?]]="Analyser – Sécurité – Baliser – Communiquer - Organiser",1,"")</f>
        <v>#VALUE!</v>
      </c>
      <c r="AM63" s="9" t="e">
        <f>IF(Table1[[#This Row],[Quelles sont les conditions pour faire des travaux d’essai ?]]="EPI adapté à l'intervention;J’utilise des outils spécifiques;Je possède une attestation;",1,"")</f>
        <v>#VALUE!</v>
      </c>
      <c r="AQ63" s="9" t="e">
        <f>IF(Table1[[#This Row],[Que faut-il pour utiliser une nacelle ?]]="Une VGP valide;Utilisation d’un harnais;Un plan de prévention pour les sous-traitants;",1,"")</f>
        <v>#VALUE!</v>
      </c>
      <c r="BP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4" spans="23:68" x14ac:dyDescent="0.3">
      <c r="W64" s="13" t="e">
        <f>IF(Table1[[#This Row],[Lorsque je vais accéder sur un échafaudage je dois ?]]="Avoir une autorisation du référent ETEX; Vérifier quotidiennement que le contrôle est fait ;",1,"")</f>
        <v>#VALUE!</v>
      </c>
      <c r="AJ64" s="9" t="e">
        <f>IF(Table1[[#This Row],[Quelles sont les étapes pour organiser sa zone de travail ?]]="Analyser – Sécurité – Baliser – Communiquer - Organiser",1,"")</f>
        <v>#VALUE!</v>
      </c>
      <c r="AM64" s="9" t="e">
        <f>IF(Table1[[#This Row],[Quelles sont les conditions pour faire des travaux d’essai ?]]="EPI adapté à l'intervention;J’utilise des outils spécifiques;Je possède une attestation;",1,"")</f>
        <v>#VALUE!</v>
      </c>
      <c r="AQ64" s="9" t="e">
        <f>IF(Table1[[#This Row],[Que faut-il pour utiliser une nacelle ?]]="Une VGP valide;Utilisation d’un harnais;Un plan de prévention pour les sous-traitants;",1,"")</f>
        <v>#VALUE!</v>
      </c>
      <c r="BP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5" spans="23:68" x14ac:dyDescent="0.3">
      <c r="W65" s="13" t="e">
        <f>IF(Table1[[#This Row],[Lorsque je vais accéder sur un échafaudage je dois ?]]="Avoir une autorisation du référent ETEX; Vérifier quotidiennement que le contrôle est fait ;",1,"")</f>
        <v>#VALUE!</v>
      </c>
      <c r="AJ65" s="9" t="e">
        <f>IF(Table1[[#This Row],[Quelles sont les étapes pour organiser sa zone de travail ?]]="Analyser – Sécurité – Baliser – Communiquer - Organiser",1,"")</f>
        <v>#VALUE!</v>
      </c>
      <c r="AM65" s="9" t="e">
        <f>IF(Table1[[#This Row],[Quelles sont les conditions pour faire des travaux d’essai ?]]="EPI adapté à l'intervention;J’utilise des outils spécifiques;Je possède une attestation;",1,"")</f>
        <v>#VALUE!</v>
      </c>
      <c r="AQ65" s="9" t="e">
        <f>IF(Table1[[#This Row],[Que faut-il pour utiliser une nacelle ?]]="Une VGP valide;Utilisation d’un harnais;Un plan de prévention pour les sous-traitants;",1,"")</f>
        <v>#VALUE!</v>
      </c>
      <c r="BP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6" spans="23:68" x14ac:dyDescent="0.3">
      <c r="W66" s="13" t="e">
        <f>IF(Table1[[#This Row],[Lorsque je vais accéder sur un échafaudage je dois ?]]="Avoir une autorisation du référent ETEX; Vérifier quotidiennement que le contrôle est fait ;",1,"")</f>
        <v>#VALUE!</v>
      </c>
      <c r="AJ66" s="9" t="e">
        <f>IF(Table1[[#This Row],[Quelles sont les étapes pour organiser sa zone de travail ?]]="Analyser – Sécurité – Baliser – Communiquer - Organiser",1,"")</f>
        <v>#VALUE!</v>
      </c>
      <c r="AM66" s="9" t="e">
        <f>IF(Table1[[#This Row],[Quelles sont les conditions pour faire des travaux d’essai ?]]="EPI adapté à l'intervention;J’utilise des outils spécifiques;Je possède une attestation;",1,"")</f>
        <v>#VALUE!</v>
      </c>
      <c r="AQ66" s="9" t="e">
        <f>IF(Table1[[#This Row],[Que faut-il pour utiliser une nacelle ?]]="Une VGP valide;Utilisation d’un harnais;Un plan de prévention pour les sous-traitants;",1,"")</f>
        <v>#VALUE!</v>
      </c>
      <c r="BP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7" spans="23:68" x14ac:dyDescent="0.3">
      <c r="W67" s="13" t="e">
        <f>IF(Table1[[#This Row],[Lorsque je vais accéder sur un échafaudage je dois ?]]="Avoir une autorisation du référent ETEX; Vérifier quotidiennement que le contrôle est fait ;",1,"")</f>
        <v>#VALUE!</v>
      </c>
      <c r="AJ67" s="9" t="e">
        <f>IF(Table1[[#This Row],[Quelles sont les étapes pour organiser sa zone de travail ?]]="Analyser – Sécurité – Baliser – Communiquer - Organiser",1,"")</f>
        <v>#VALUE!</v>
      </c>
      <c r="AM67" s="9" t="e">
        <f>IF(Table1[[#This Row],[Quelles sont les conditions pour faire des travaux d’essai ?]]="EPI adapté à l'intervention;J’utilise des outils spécifiques;Je possède une attestation;",1,"")</f>
        <v>#VALUE!</v>
      </c>
      <c r="AQ67" s="9" t="e">
        <f>IF(Table1[[#This Row],[Que faut-il pour utiliser une nacelle ?]]="Une VGP valide;Utilisation d’un harnais;Un plan de prévention pour les sous-traitants;",1,"")</f>
        <v>#VALUE!</v>
      </c>
      <c r="BP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8" spans="23:68" x14ac:dyDescent="0.3">
      <c r="W68" s="13" t="e">
        <f>IF(Table1[[#This Row],[Lorsque je vais accéder sur un échafaudage je dois ?]]="Avoir une autorisation du référent ETEX; Vérifier quotidiennement que le contrôle est fait ;",1,"")</f>
        <v>#VALUE!</v>
      </c>
      <c r="AJ68" s="9" t="e">
        <f>IF(Table1[[#This Row],[Quelles sont les étapes pour organiser sa zone de travail ?]]="Analyser – Sécurité – Baliser – Communiquer - Organiser",1,"")</f>
        <v>#VALUE!</v>
      </c>
      <c r="AM68" s="9" t="e">
        <f>IF(Table1[[#This Row],[Quelles sont les conditions pour faire des travaux d’essai ?]]="EPI adapté à l'intervention;J’utilise des outils spécifiques;Je possède une attestation;",1,"")</f>
        <v>#VALUE!</v>
      </c>
      <c r="AQ68" s="9" t="e">
        <f>IF(Table1[[#This Row],[Que faut-il pour utiliser une nacelle ?]]="Une VGP valide;Utilisation d’un harnais;Un plan de prévention pour les sous-traitants;",1,"")</f>
        <v>#VALUE!</v>
      </c>
      <c r="BP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9" spans="23:68" x14ac:dyDescent="0.3">
      <c r="W69" s="13" t="e">
        <f>IF(Table1[[#This Row],[Lorsque je vais accéder sur un échafaudage je dois ?]]="Avoir une autorisation du référent ETEX; Vérifier quotidiennement que le contrôle est fait ;",1,"")</f>
        <v>#VALUE!</v>
      </c>
      <c r="AJ69" s="9" t="e">
        <f>IF(Table1[[#This Row],[Quelles sont les étapes pour organiser sa zone de travail ?]]="Analyser – Sécurité – Baliser – Communiquer - Organiser",1,"")</f>
        <v>#VALUE!</v>
      </c>
      <c r="AM69" s="9" t="e">
        <f>IF(Table1[[#This Row],[Quelles sont les conditions pour faire des travaux d’essai ?]]="EPI adapté à l'intervention;J’utilise des outils spécifiques;Je possède une attestation;",1,"")</f>
        <v>#VALUE!</v>
      </c>
      <c r="AQ69" s="9" t="e">
        <f>IF(Table1[[#This Row],[Que faut-il pour utiliser une nacelle ?]]="Une VGP valide;Utilisation d’un harnais;Un plan de prévention pour les sous-traitants;",1,"")</f>
        <v>#VALUE!</v>
      </c>
      <c r="BP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0" spans="23:68" x14ac:dyDescent="0.3">
      <c r="W70" s="13" t="e">
        <f>IF(Table1[[#This Row],[Lorsque je vais accéder sur un échafaudage je dois ?]]="Avoir une autorisation du référent ETEX; Vérifier quotidiennement que le contrôle est fait ;",1,"")</f>
        <v>#VALUE!</v>
      </c>
      <c r="AJ70" s="9" t="e">
        <f>IF(Table1[[#This Row],[Quelles sont les étapes pour organiser sa zone de travail ?]]="Analyser – Sécurité – Baliser – Communiquer - Organiser",1,"")</f>
        <v>#VALUE!</v>
      </c>
      <c r="AM70" s="9" t="e">
        <f>IF(Table1[[#This Row],[Quelles sont les conditions pour faire des travaux d’essai ?]]="EPI adapté à l'intervention;J’utilise des outils spécifiques;Je possède une attestation;",1,"")</f>
        <v>#VALUE!</v>
      </c>
      <c r="AQ70" s="9" t="e">
        <f>IF(Table1[[#This Row],[Que faut-il pour utiliser une nacelle ?]]="Une VGP valide;Utilisation d’un harnais;Un plan de prévention pour les sous-traitants;",1,"")</f>
        <v>#VALUE!</v>
      </c>
      <c r="BP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1" spans="23:68" x14ac:dyDescent="0.3">
      <c r="W71" s="13" t="e">
        <f>IF(Table1[[#This Row],[Lorsque je vais accéder sur un échafaudage je dois ?]]="Avoir une autorisation du référent ETEX; Vérifier quotidiennement que le contrôle est fait ;",1,"")</f>
        <v>#VALUE!</v>
      </c>
      <c r="AJ71" s="9" t="e">
        <f>IF(Table1[[#This Row],[Quelles sont les étapes pour organiser sa zone de travail ?]]="Analyser – Sécurité – Baliser – Communiquer - Organiser",1,"")</f>
        <v>#VALUE!</v>
      </c>
      <c r="AM71" s="9" t="e">
        <f>IF(Table1[[#This Row],[Quelles sont les conditions pour faire des travaux d’essai ?]]="EPI adapté à l'intervention;J’utilise des outils spécifiques;Je possède une attestation;",1,"")</f>
        <v>#VALUE!</v>
      </c>
      <c r="AQ71" s="9" t="e">
        <f>IF(Table1[[#This Row],[Que faut-il pour utiliser une nacelle ?]]="Une VGP valide;Utilisation d’un harnais;Un plan de prévention pour les sous-traitants;",1,"")</f>
        <v>#VALUE!</v>
      </c>
      <c r="BP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2" spans="23:68" x14ac:dyDescent="0.3">
      <c r="W72" s="13" t="e">
        <f>IF(Table1[[#This Row],[Lorsque je vais accéder sur un échafaudage je dois ?]]="Avoir une autorisation du référent ETEX; Vérifier quotidiennement que le contrôle est fait ;",1,"")</f>
        <v>#VALUE!</v>
      </c>
      <c r="AJ72" s="9" t="e">
        <f>IF(Table1[[#This Row],[Quelles sont les étapes pour organiser sa zone de travail ?]]="Analyser – Sécurité – Baliser – Communiquer - Organiser",1,"")</f>
        <v>#VALUE!</v>
      </c>
      <c r="AM72" s="9" t="e">
        <f>IF(Table1[[#This Row],[Quelles sont les conditions pour faire des travaux d’essai ?]]="EPI adapté à l'intervention;J’utilise des outils spécifiques;Je possède une attestation;",1,"")</f>
        <v>#VALUE!</v>
      </c>
      <c r="AQ72" s="9" t="e">
        <f>IF(Table1[[#This Row],[Que faut-il pour utiliser une nacelle ?]]="Une VGP valide;Utilisation d’un harnais;Un plan de prévention pour les sous-traitants;",1,"")</f>
        <v>#VALUE!</v>
      </c>
      <c r="BP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3" spans="23:68" x14ac:dyDescent="0.3">
      <c r="W73" s="13" t="e">
        <f>IF(Table1[[#This Row],[Lorsque je vais accéder sur un échafaudage je dois ?]]="Avoir une autorisation du référent ETEX; Vérifier quotidiennement que le contrôle est fait ;",1,"")</f>
        <v>#VALUE!</v>
      </c>
      <c r="AJ73" s="9" t="e">
        <f>IF(Table1[[#This Row],[Quelles sont les étapes pour organiser sa zone de travail ?]]="Analyser – Sécurité – Baliser – Communiquer - Organiser",1,"")</f>
        <v>#VALUE!</v>
      </c>
      <c r="AM73" s="9" t="e">
        <f>IF(Table1[[#This Row],[Quelles sont les conditions pour faire des travaux d’essai ?]]="EPI adapté à l'intervention;J’utilise des outils spécifiques;Je possède une attestation;",1,"")</f>
        <v>#VALUE!</v>
      </c>
      <c r="AQ73" s="9" t="e">
        <f>IF(Table1[[#This Row],[Que faut-il pour utiliser une nacelle ?]]="Une VGP valide;Utilisation d’un harnais;Un plan de prévention pour les sous-traitants;",1,"")</f>
        <v>#VALUE!</v>
      </c>
      <c r="BP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4" spans="23:68" x14ac:dyDescent="0.3">
      <c r="W74" s="13" t="e">
        <f>IF(Table1[[#This Row],[Lorsque je vais accéder sur un échafaudage je dois ?]]="Avoir une autorisation du référent ETEX; Vérifier quotidiennement que le contrôle est fait ;",1,"")</f>
        <v>#VALUE!</v>
      </c>
      <c r="AJ74" s="9" t="e">
        <f>IF(Table1[[#This Row],[Quelles sont les étapes pour organiser sa zone de travail ?]]="Analyser – Sécurité – Baliser – Communiquer - Organiser",1,"")</f>
        <v>#VALUE!</v>
      </c>
      <c r="AM74" s="9" t="e">
        <f>IF(Table1[[#This Row],[Quelles sont les conditions pour faire des travaux d’essai ?]]="EPI adapté à l'intervention;J’utilise des outils spécifiques;Je possède une attestation;",1,"")</f>
        <v>#VALUE!</v>
      </c>
      <c r="AQ74" s="9" t="e">
        <f>IF(Table1[[#This Row],[Que faut-il pour utiliser une nacelle ?]]="Une VGP valide;Utilisation d’un harnais;Un plan de prévention pour les sous-traitants;",1,"")</f>
        <v>#VALUE!</v>
      </c>
      <c r="BP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5" spans="23:68" x14ac:dyDescent="0.3">
      <c r="W75" s="13" t="e">
        <f>IF(Table1[[#This Row],[Lorsque je vais accéder sur un échafaudage je dois ?]]="Avoir une autorisation du référent ETEX; Vérifier quotidiennement que le contrôle est fait ;",1,"")</f>
        <v>#VALUE!</v>
      </c>
      <c r="AJ75" s="9" t="e">
        <f>IF(Table1[[#This Row],[Quelles sont les étapes pour organiser sa zone de travail ?]]="Analyser – Sécurité – Baliser – Communiquer - Organiser",1,"")</f>
        <v>#VALUE!</v>
      </c>
      <c r="AM75" s="9" t="e">
        <f>IF(Table1[[#This Row],[Quelles sont les conditions pour faire des travaux d’essai ?]]="EPI adapté à l'intervention;J’utilise des outils spécifiques;Je possède une attestation;",1,"")</f>
        <v>#VALUE!</v>
      </c>
      <c r="AQ75" s="9" t="e">
        <f>IF(Table1[[#This Row],[Que faut-il pour utiliser une nacelle ?]]="Une VGP valide;Utilisation d’un harnais;Un plan de prévention pour les sous-traitants;",1,"")</f>
        <v>#VALUE!</v>
      </c>
      <c r="BP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6" spans="23:68" x14ac:dyDescent="0.3">
      <c r="W76" s="13" t="e">
        <f>IF(Table1[[#This Row],[Lorsque je vais accéder sur un échafaudage je dois ?]]="Avoir une autorisation du référent ETEX; Vérifier quotidiennement que le contrôle est fait ;",1,"")</f>
        <v>#VALUE!</v>
      </c>
      <c r="AJ76" s="9" t="e">
        <f>IF(Table1[[#This Row],[Quelles sont les étapes pour organiser sa zone de travail ?]]="Analyser – Sécurité – Baliser – Communiquer - Organiser",1,"")</f>
        <v>#VALUE!</v>
      </c>
      <c r="AM76" s="9" t="e">
        <f>IF(Table1[[#This Row],[Quelles sont les conditions pour faire des travaux d’essai ?]]="EPI adapté à l'intervention;J’utilise des outils spécifiques;Je possède une attestation;",1,"")</f>
        <v>#VALUE!</v>
      </c>
      <c r="AQ76" s="9" t="e">
        <f>IF(Table1[[#This Row],[Que faut-il pour utiliser une nacelle ?]]="Une VGP valide;Utilisation d’un harnais;Un plan de prévention pour les sous-traitants;",1,"")</f>
        <v>#VALUE!</v>
      </c>
      <c r="BP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7" spans="23:68" x14ac:dyDescent="0.3">
      <c r="W77" s="13" t="e">
        <f>IF(Table1[[#This Row],[Lorsque je vais accéder sur un échafaudage je dois ?]]="Avoir une autorisation du référent ETEX; Vérifier quotidiennement que le contrôle est fait ;",1,"")</f>
        <v>#VALUE!</v>
      </c>
      <c r="AJ77" s="9" t="e">
        <f>IF(Table1[[#This Row],[Quelles sont les étapes pour organiser sa zone de travail ?]]="Analyser – Sécurité – Baliser – Communiquer - Organiser",1,"")</f>
        <v>#VALUE!</v>
      </c>
      <c r="AM77" s="9" t="e">
        <f>IF(Table1[[#This Row],[Quelles sont les conditions pour faire des travaux d’essai ?]]="EPI adapté à l'intervention;J’utilise des outils spécifiques;Je possède une attestation;",1,"")</f>
        <v>#VALUE!</v>
      </c>
      <c r="AQ77" s="9" t="e">
        <f>IF(Table1[[#This Row],[Que faut-il pour utiliser une nacelle ?]]="Une VGP valide;Utilisation d’un harnais;Un plan de prévention pour les sous-traitants;",1,"")</f>
        <v>#VALUE!</v>
      </c>
      <c r="BP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8" spans="23:68" x14ac:dyDescent="0.3">
      <c r="W78" s="13" t="e">
        <f>IF(Table1[[#This Row],[Lorsque je vais accéder sur un échafaudage je dois ?]]="Avoir une autorisation du référent ETEX; Vérifier quotidiennement que le contrôle est fait ;",1,"")</f>
        <v>#VALUE!</v>
      </c>
      <c r="AJ78" s="9" t="e">
        <f>IF(Table1[[#This Row],[Quelles sont les étapes pour organiser sa zone de travail ?]]="Analyser – Sécurité – Baliser – Communiquer - Organiser",1,"")</f>
        <v>#VALUE!</v>
      </c>
      <c r="AM78" s="9" t="e">
        <f>IF(Table1[[#This Row],[Quelles sont les conditions pour faire des travaux d’essai ?]]="EPI adapté à l'intervention;J’utilise des outils spécifiques;Je possède une attestation;",1,"")</f>
        <v>#VALUE!</v>
      </c>
      <c r="AQ78" s="9" t="e">
        <f>IF(Table1[[#This Row],[Que faut-il pour utiliser une nacelle ?]]="Une VGP valide;Utilisation d’un harnais;Un plan de prévention pour les sous-traitants;",1,"")</f>
        <v>#VALUE!</v>
      </c>
      <c r="BP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9" spans="23:68" x14ac:dyDescent="0.3">
      <c r="W79" s="13" t="e">
        <f>IF(Table1[[#This Row],[Lorsque je vais accéder sur un échafaudage je dois ?]]="Avoir une autorisation du référent ETEX; Vérifier quotidiennement que le contrôle est fait ;",1,"")</f>
        <v>#VALUE!</v>
      </c>
      <c r="AJ79" s="9" t="e">
        <f>IF(Table1[[#This Row],[Quelles sont les étapes pour organiser sa zone de travail ?]]="Analyser – Sécurité – Baliser – Communiquer - Organiser",1,"")</f>
        <v>#VALUE!</v>
      </c>
      <c r="AM79" s="9" t="e">
        <f>IF(Table1[[#This Row],[Quelles sont les conditions pour faire des travaux d’essai ?]]="EPI adapté à l'intervention;J’utilise des outils spécifiques;Je possède une attestation;",1,"")</f>
        <v>#VALUE!</v>
      </c>
      <c r="AQ79" s="9" t="e">
        <f>IF(Table1[[#This Row],[Que faut-il pour utiliser une nacelle ?]]="Une VGP valide;Utilisation d’un harnais;Un plan de prévention pour les sous-traitants;",1,"")</f>
        <v>#VALUE!</v>
      </c>
      <c r="BP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0" spans="23:68" x14ac:dyDescent="0.3">
      <c r="W80" s="13" t="e">
        <f>IF(Table1[[#This Row],[Lorsque je vais accéder sur un échafaudage je dois ?]]="Avoir une autorisation du référent ETEX; Vérifier quotidiennement que le contrôle est fait ;",1,"")</f>
        <v>#VALUE!</v>
      </c>
      <c r="AJ80" s="9" t="e">
        <f>IF(Table1[[#This Row],[Quelles sont les étapes pour organiser sa zone de travail ?]]="Analyser – Sécurité – Baliser – Communiquer - Organiser",1,"")</f>
        <v>#VALUE!</v>
      </c>
      <c r="AM80" s="9" t="e">
        <f>IF(Table1[[#This Row],[Quelles sont les conditions pour faire des travaux d’essai ?]]="EPI adapté à l'intervention;J’utilise des outils spécifiques;Je possède une attestation;",1,"")</f>
        <v>#VALUE!</v>
      </c>
      <c r="AQ80" s="9" t="e">
        <f>IF(Table1[[#This Row],[Que faut-il pour utiliser une nacelle ?]]="Une VGP valide;Utilisation d’un harnais;Un plan de prévention pour les sous-traitants;",1,"")</f>
        <v>#VALUE!</v>
      </c>
      <c r="BP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1" spans="23:68" x14ac:dyDescent="0.3">
      <c r="W81" s="13" t="e">
        <f>IF(Table1[[#This Row],[Lorsque je vais accéder sur un échafaudage je dois ?]]="Avoir une autorisation du référent ETEX; Vérifier quotidiennement que le contrôle est fait ;",1,"")</f>
        <v>#VALUE!</v>
      </c>
      <c r="AJ81" s="9" t="e">
        <f>IF(Table1[[#This Row],[Quelles sont les étapes pour organiser sa zone de travail ?]]="Analyser – Sécurité – Baliser – Communiquer - Organiser",1,"")</f>
        <v>#VALUE!</v>
      </c>
      <c r="AM81" s="9" t="e">
        <f>IF(Table1[[#This Row],[Quelles sont les conditions pour faire des travaux d’essai ?]]="EPI adapté à l'intervention;J’utilise des outils spécifiques;Je possède une attestation;",1,"")</f>
        <v>#VALUE!</v>
      </c>
      <c r="AQ81" s="9" t="e">
        <f>IF(Table1[[#This Row],[Que faut-il pour utiliser une nacelle ?]]="Une VGP valide;Utilisation d’un harnais;Un plan de prévention pour les sous-traitants;",1,"")</f>
        <v>#VALUE!</v>
      </c>
      <c r="BP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2" spans="23:68" x14ac:dyDescent="0.3">
      <c r="W82" s="13" t="e">
        <f>IF(Table1[[#This Row],[Lorsque je vais accéder sur un échafaudage je dois ?]]="Avoir une autorisation du référent ETEX; Vérifier quotidiennement que le contrôle est fait ;",1,"")</f>
        <v>#VALUE!</v>
      </c>
      <c r="AJ82" s="9" t="e">
        <f>IF(Table1[[#This Row],[Quelles sont les étapes pour organiser sa zone de travail ?]]="Analyser – Sécurité – Baliser – Communiquer - Organiser",1,"")</f>
        <v>#VALUE!</v>
      </c>
      <c r="AM82" s="9" t="e">
        <f>IF(Table1[[#This Row],[Quelles sont les conditions pour faire des travaux d’essai ?]]="EPI adapté à l'intervention;J’utilise des outils spécifiques;Je possède une attestation;",1,"")</f>
        <v>#VALUE!</v>
      </c>
      <c r="AQ82" s="9" t="e">
        <f>IF(Table1[[#This Row],[Que faut-il pour utiliser une nacelle ?]]="Une VGP valide;Utilisation d’un harnais;Un plan de prévention pour les sous-traitants;",1,"")</f>
        <v>#VALUE!</v>
      </c>
      <c r="BP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3" spans="23:68" x14ac:dyDescent="0.3">
      <c r="W83" s="13" t="e">
        <f>IF(Table1[[#This Row],[Lorsque je vais accéder sur un échafaudage je dois ?]]="Avoir une autorisation du référent ETEX; Vérifier quotidiennement que le contrôle est fait ;",1,"")</f>
        <v>#VALUE!</v>
      </c>
      <c r="AJ83" s="9" t="e">
        <f>IF(Table1[[#This Row],[Quelles sont les étapes pour organiser sa zone de travail ?]]="Analyser – Sécurité – Baliser – Communiquer - Organiser",1,"")</f>
        <v>#VALUE!</v>
      </c>
      <c r="AM83" s="9" t="e">
        <f>IF(Table1[[#This Row],[Quelles sont les conditions pour faire des travaux d’essai ?]]="EPI adapté à l'intervention;J’utilise des outils spécifiques;Je possède une attestation;",1,"")</f>
        <v>#VALUE!</v>
      </c>
      <c r="AQ83" s="9" t="e">
        <f>IF(Table1[[#This Row],[Que faut-il pour utiliser une nacelle ?]]="Une VGP valide;Utilisation d’un harnais;Un plan de prévention pour les sous-traitants;",1,"")</f>
        <v>#VALUE!</v>
      </c>
      <c r="BP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4" spans="23:68" x14ac:dyDescent="0.3">
      <c r="W84" s="13" t="e">
        <f>IF(Table1[[#This Row],[Lorsque je vais accéder sur un échafaudage je dois ?]]="Avoir une autorisation du référent ETEX; Vérifier quotidiennement que le contrôle est fait ;",1,"")</f>
        <v>#VALUE!</v>
      </c>
      <c r="AJ84" s="9" t="e">
        <f>IF(Table1[[#This Row],[Quelles sont les étapes pour organiser sa zone de travail ?]]="Analyser – Sécurité – Baliser – Communiquer - Organiser",1,"")</f>
        <v>#VALUE!</v>
      </c>
      <c r="AM84" s="9" t="e">
        <f>IF(Table1[[#This Row],[Quelles sont les conditions pour faire des travaux d’essai ?]]="EPI adapté à l'intervention;J’utilise des outils spécifiques;Je possède une attestation;",1,"")</f>
        <v>#VALUE!</v>
      </c>
      <c r="AQ84" s="9" t="e">
        <f>IF(Table1[[#This Row],[Que faut-il pour utiliser une nacelle ?]]="Une VGP valide;Utilisation d’un harnais;Un plan de prévention pour les sous-traitants;",1,"")</f>
        <v>#VALUE!</v>
      </c>
      <c r="BP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5" spans="23:68" x14ac:dyDescent="0.3">
      <c r="W85" s="13" t="e">
        <f>IF(Table1[[#This Row],[Lorsque je vais accéder sur un échafaudage je dois ?]]="Avoir une autorisation du référent ETEX; Vérifier quotidiennement que le contrôle est fait ;",1,"")</f>
        <v>#VALUE!</v>
      </c>
      <c r="AJ85" s="9" t="e">
        <f>IF(Table1[[#This Row],[Quelles sont les étapes pour organiser sa zone de travail ?]]="Analyser – Sécurité – Baliser – Communiquer - Organiser",1,"")</f>
        <v>#VALUE!</v>
      </c>
      <c r="AM85" s="9" t="e">
        <f>IF(Table1[[#This Row],[Quelles sont les conditions pour faire des travaux d’essai ?]]="EPI adapté à l'intervention;J’utilise des outils spécifiques;Je possède une attestation;",1,"")</f>
        <v>#VALUE!</v>
      </c>
      <c r="AQ85" s="9" t="e">
        <f>IF(Table1[[#This Row],[Que faut-il pour utiliser une nacelle ?]]="Une VGP valide;Utilisation d’un harnais;Un plan de prévention pour les sous-traitants;",1,"")</f>
        <v>#VALUE!</v>
      </c>
      <c r="BP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6" spans="23:68" x14ac:dyDescent="0.3">
      <c r="W86" s="13" t="e">
        <f>IF(Table1[[#This Row],[Lorsque je vais accéder sur un échafaudage je dois ?]]="Avoir une autorisation du référent ETEX; Vérifier quotidiennement que le contrôle est fait ;",1,"")</f>
        <v>#VALUE!</v>
      </c>
      <c r="AJ86" s="9" t="e">
        <f>IF(Table1[[#This Row],[Quelles sont les étapes pour organiser sa zone de travail ?]]="Analyser – Sécurité – Baliser – Communiquer - Organiser",1,"")</f>
        <v>#VALUE!</v>
      </c>
      <c r="AM86" s="9" t="e">
        <f>IF(Table1[[#This Row],[Quelles sont les conditions pour faire des travaux d’essai ?]]="EPI adapté à l'intervention;J’utilise des outils spécifiques;Je possède une attestation;",1,"")</f>
        <v>#VALUE!</v>
      </c>
      <c r="AQ86" s="9" t="e">
        <f>IF(Table1[[#This Row],[Que faut-il pour utiliser une nacelle ?]]="Une VGP valide;Utilisation d’un harnais;Un plan de prévention pour les sous-traitants;",1,"")</f>
        <v>#VALUE!</v>
      </c>
      <c r="BP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7" spans="23:68" x14ac:dyDescent="0.3">
      <c r="W87" s="13" t="e">
        <f>IF(Table1[[#This Row],[Lorsque je vais accéder sur un échafaudage je dois ?]]="Avoir une autorisation du référent ETEX; Vérifier quotidiennement que le contrôle est fait ;",1,"")</f>
        <v>#VALUE!</v>
      </c>
      <c r="AJ87" s="9" t="e">
        <f>IF(Table1[[#This Row],[Quelles sont les étapes pour organiser sa zone de travail ?]]="Analyser – Sécurité – Baliser – Communiquer - Organiser",1,"")</f>
        <v>#VALUE!</v>
      </c>
      <c r="AM87" s="9" t="e">
        <f>IF(Table1[[#This Row],[Quelles sont les conditions pour faire des travaux d’essai ?]]="EPI adapté à l'intervention;J’utilise des outils spécifiques;Je possède une attestation;",1,"")</f>
        <v>#VALUE!</v>
      </c>
      <c r="AQ87" s="9" t="e">
        <f>IF(Table1[[#This Row],[Que faut-il pour utiliser une nacelle ?]]="Une VGP valide;Utilisation d’un harnais;Un plan de prévention pour les sous-traitants;",1,"")</f>
        <v>#VALUE!</v>
      </c>
      <c r="BP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8" spans="23:68" x14ac:dyDescent="0.3">
      <c r="W88" s="13" t="e">
        <f>IF(Table1[[#This Row],[Lorsque je vais accéder sur un échafaudage je dois ?]]="Avoir une autorisation du référent ETEX; Vérifier quotidiennement que le contrôle est fait ;",1,"")</f>
        <v>#VALUE!</v>
      </c>
      <c r="AJ88" s="9" t="e">
        <f>IF(Table1[[#This Row],[Quelles sont les étapes pour organiser sa zone de travail ?]]="Analyser – Sécurité – Baliser – Communiquer - Organiser",1,"")</f>
        <v>#VALUE!</v>
      </c>
      <c r="AM88" s="9" t="e">
        <f>IF(Table1[[#This Row],[Quelles sont les conditions pour faire des travaux d’essai ?]]="EPI adapté à l'intervention;J’utilise des outils spécifiques;Je possède une attestation;",1,"")</f>
        <v>#VALUE!</v>
      </c>
      <c r="AQ88" s="9" t="e">
        <f>IF(Table1[[#This Row],[Que faut-il pour utiliser une nacelle ?]]="Une VGP valide;Utilisation d’un harnais;Un plan de prévention pour les sous-traitants;",1,"")</f>
        <v>#VALUE!</v>
      </c>
      <c r="BP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9" spans="23:68" x14ac:dyDescent="0.3">
      <c r="W89" s="13" t="e">
        <f>IF(Table1[[#This Row],[Lorsque je vais accéder sur un échafaudage je dois ?]]="Avoir une autorisation du référent ETEX; Vérifier quotidiennement que le contrôle est fait ;",1,"")</f>
        <v>#VALUE!</v>
      </c>
      <c r="AJ89" s="9" t="e">
        <f>IF(Table1[[#This Row],[Quelles sont les étapes pour organiser sa zone de travail ?]]="Analyser – Sécurité – Baliser – Communiquer - Organiser",1,"")</f>
        <v>#VALUE!</v>
      </c>
      <c r="AM89" s="9" t="e">
        <f>IF(Table1[[#This Row],[Quelles sont les conditions pour faire des travaux d’essai ?]]="EPI adapté à l'intervention;J’utilise des outils spécifiques;Je possède une attestation;",1,"")</f>
        <v>#VALUE!</v>
      </c>
      <c r="AQ89" s="9" t="e">
        <f>IF(Table1[[#This Row],[Que faut-il pour utiliser une nacelle ?]]="Une VGP valide;Utilisation d’un harnais;Un plan de prévention pour les sous-traitants;",1,"")</f>
        <v>#VALUE!</v>
      </c>
      <c r="BP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0" spans="23:68" x14ac:dyDescent="0.3">
      <c r="W90" s="13" t="e">
        <f>IF(Table1[[#This Row],[Lorsque je vais accéder sur un échafaudage je dois ?]]="Avoir une autorisation du référent ETEX; Vérifier quotidiennement que le contrôle est fait ;",1,"")</f>
        <v>#VALUE!</v>
      </c>
      <c r="AJ90" s="9" t="e">
        <f>IF(Table1[[#This Row],[Quelles sont les étapes pour organiser sa zone de travail ?]]="Analyser – Sécurité – Baliser – Communiquer - Organiser",1,"")</f>
        <v>#VALUE!</v>
      </c>
      <c r="AM90" s="9" t="e">
        <f>IF(Table1[[#This Row],[Quelles sont les conditions pour faire des travaux d’essai ?]]="EPI adapté à l'intervention;J’utilise des outils spécifiques;Je possède une attestation;",1,"")</f>
        <v>#VALUE!</v>
      </c>
      <c r="AQ90" s="9" t="e">
        <f>IF(Table1[[#This Row],[Que faut-il pour utiliser une nacelle ?]]="Une VGP valide;Utilisation d’un harnais;Un plan de prévention pour les sous-traitants;",1,"")</f>
        <v>#VALUE!</v>
      </c>
      <c r="BP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1" spans="23:68" x14ac:dyDescent="0.3">
      <c r="W91" s="13" t="e">
        <f>IF(Table1[[#This Row],[Lorsque je vais accéder sur un échafaudage je dois ?]]="Avoir une autorisation du référent ETEX; Vérifier quotidiennement que le contrôle est fait ;",1,"")</f>
        <v>#VALUE!</v>
      </c>
      <c r="AJ91" s="9" t="e">
        <f>IF(Table1[[#This Row],[Quelles sont les étapes pour organiser sa zone de travail ?]]="Analyser – Sécurité – Baliser – Communiquer - Organiser",1,"")</f>
        <v>#VALUE!</v>
      </c>
      <c r="AM91" s="9" t="e">
        <f>IF(Table1[[#This Row],[Quelles sont les conditions pour faire des travaux d’essai ?]]="EPI adapté à l'intervention;J’utilise des outils spécifiques;Je possède une attestation;",1,"")</f>
        <v>#VALUE!</v>
      </c>
      <c r="AQ91" s="9" t="e">
        <f>IF(Table1[[#This Row],[Que faut-il pour utiliser une nacelle ?]]="Une VGP valide;Utilisation d’un harnais;Un plan de prévention pour les sous-traitants;",1,"")</f>
        <v>#VALUE!</v>
      </c>
      <c r="BP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2" spans="23:68" x14ac:dyDescent="0.3">
      <c r="W92" s="13" t="e">
        <f>IF(Table1[[#This Row],[Lorsque je vais accéder sur un échafaudage je dois ?]]="Avoir une autorisation du référent ETEX; Vérifier quotidiennement que le contrôle est fait ;",1,"")</f>
        <v>#VALUE!</v>
      </c>
      <c r="AJ92" s="9" t="e">
        <f>IF(Table1[[#This Row],[Quelles sont les étapes pour organiser sa zone de travail ?]]="Analyser – Sécurité – Baliser – Communiquer - Organiser",1,"")</f>
        <v>#VALUE!</v>
      </c>
      <c r="AM92" s="9" t="e">
        <f>IF(Table1[[#This Row],[Quelles sont les conditions pour faire des travaux d’essai ?]]="EPI adapté à l'intervention;J’utilise des outils spécifiques;Je possède une attestation;",1,"")</f>
        <v>#VALUE!</v>
      </c>
      <c r="AQ92" s="9" t="e">
        <f>IF(Table1[[#This Row],[Que faut-il pour utiliser une nacelle ?]]="Une VGP valide;Utilisation d’un harnais;Un plan de prévention pour les sous-traitants;",1,"")</f>
        <v>#VALUE!</v>
      </c>
      <c r="BP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3" spans="23:68" x14ac:dyDescent="0.3">
      <c r="W93" s="13" t="e">
        <f>IF(Table1[[#This Row],[Lorsque je vais accéder sur un échafaudage je dois ?]]="Avoir une autorisation du référent ETEX; Vérifier quotidiennement que le contrôle est fait ;",1,"")</f>
        <v>#VALUE!</v>
      </c>
      <c r="AJ93" s="9" t="e">
        <f>IF(Table1[[#This Row],[Quelles sont les étapes pour organiser sa zone de travail ?]]="Analyser – Sécurité – Baliser – Communiquer - Organiser",1,"")</f>
        <v>#VALUE!</v>
      </c>
      <c r="AM93" s="9" t="e">
        <f>IF(Table1[[#This Row],[Quelles sont les conditions pour faire des travaux d’essai ?]]="EPI adapté à l'intervention;J’utilise des outils spécifiques;Je possède une attestation;",1,"")</f>
        <v>#VALUE!</v>
      </c>
      <c r="AQ93" s="9" t="e">
        <f>IF(Table1[[#This Row],[Que faut-il pour utiliser une nacelle ?]]="Une VGP valide;Utilisation d’un harnais;Un plan de prévention pour les sous-traitants;",1,"")</f>
        <v>#VALUE!</v>
      </c>
      <c r="BP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4" spans="23:68" x14ac:dyDescent="0.3">
      <c r="W94" s="13" t="e">
        <f>IF(Table1[[#This Row],[Lorsque je vais accéder sur un échafaudage je dois ?]]="Avoir une autorisation du référent ETEX; Vérifier quotidiennement que le contrôle est fait ;",1,"")</f>
        <v>#VALUE!</v>
      </c>
      <c r="AJ94" s="9" t="e">
        <f>IF(Table1[[#This Row],[Quelles sont les étapes pour organiser sa zone de travail ?]]="Analyser – Sécurité – Baliser – Communiquer - Organiser",1,"")</f>
        <v>#VALUE!</v>
      </c>
      <c r="AM94" s="9" t="e">
        <f>IF(Table1[[#This Row],[Quelles sont les conditions pour faire des travaux d’essai ?]]="EPI adapté à l'intervention;J’utilise des outils spécifiques;Je possède une attestation;",1,"")</f>
        <v>#VALUE!</v>
      </c>
      <c r="AQ94" s="9" t="e">
        <f>IF(Table1[[#This Row],[Que faut-il pour utiliser une nacelle ?]]="Une VGP valide;Utilisation d’un harnais;Un plan de prévention pour les sous-traitants;",1,"")</f>
        <v>#VALUE!</v>
      </c>
      <c r="BP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5" spans="23:68" x14ac:dyDescent="0.3">
      <c r="W95" s="13" t="e">
        <f>IF(Table1[[#This Row],[Lorsque je vais accéder sur un échafaudage je dois ?]]="Avoir une autorisation du référent ETEX; Vérifier quotidiennement que le contrôle est fait ;",1,"")</f>
        <v>#VALUE!</v>
      </c>
      <c r="AJ95" s="9" t="e">
        <f>IF(Table1[[#This Row],[Quelles sont les étapes pour organiser sa zone de travail ?]]="Analyser – Sécurité – Baliser – Communiquer - Organiser",1,"")</f>
        <v>#VALUE!</v>
      </c>
      <c r="AM95" s="9" t="e">
        <f>IF(Table1[[#This Row],[Quelles sont les conditions pour faire des travaux d’essai ?]]="EPI adapté à l'intervention;J’utilise des outils spécifiques;Je possède une attestation;",1,"")</f>
        <v>#VALUE!</v>
      </c>
      <c r="AQ95" s="9" t="e">
        <f>IF(Table1[[#This Row],[Que faut-il pour utiliser une nacelle ?]]="Une VGP valide;Utilisation d’un harnais;Un plan de prévention pour les sous-traitants;",1,"")</f>
        <v>#VALUE!</v>
      </c>
      <c r="BP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6" spans="23:68" x14ac:dyDescent="0.3">
      <c r="W96" s="13" t="e">
        <f>IF(Table1[[#This Row],[Lorsque je vais accéder sur un échafaudage je dois ?]]="Avoir une autorisation du référent ETEX; Vérifier quotidiennement que le contrôle est fait ;",1,"")</f>
        <v>#VALUE!</v>
      </c>
      <c r="AJ96" s="9" t="e">
        <f>IF(Table1[[#This Row],[Quelles sont les étapes pour organiser sa zone de travail ?]]="Analyser – Sécurité – Baliser – Communiquer - Organiser",1,"")</f>
        <v>#VALUE!</v>
      </c>
      <c r="AM96" s="9" t="e">
        <f>IF(Table1[[#This Row],[Quelles sont les conditions pour faire des travaux d’essai ?]]="EPI adapté à l'intervention;J’utilise des outils spécifiques;Je possède une attestation;",1,"")</f>
        <v>#VALUE!</v>
      </c>
      <c r="AQ96" s="9" t="e">
        <f>IF(Table1[[#This Row],[Que faut-il pour utiliser une nacelle ?]]="Une VGP valide;Utilisation d’un harnais;Un plan de prévention pour les sous-traitants;",1,"")</f>
        <v>#VALUE!</v>
      </c>
      <c r="BP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7" spans="23:68" x14ac:dyDescent="0.3">
      <c r="W97" s="13" t="e">
        <f>IF(Table1[[#This Row],[Lorsque je vais accéder sur un échafaudage je dois ?]]="Avoir une autorisation du référent ETEX; Vérifier quotidiennement que le contrôle est fait ;",1,"")</f>
        <v>#VALUE!</v>
      </c>
      <c r="AJ97" s="9" t="e">
        <f>IF(Table1[[#This Row],[Quelles sont les étapes pour organiser sa zone de travail ?]]="Analyser – Sécurité – Baliser – Communiquer - Organiser",1,"")</f>
        <v>#VALUE!</v>
      </c>
      <c r="AM97" s="9" t="e">
        <f>IF(Table1[[#This Row],[Quelles sont les conditions pour faire des travaux d’essai ?]]="EPI adapté à l'intervention;J’utilise des outils spécifiques;Je possède une attestation;",1,"")</f>
        <v>#VALUE!</v>
      </c>
      <c r="AQ97" s="9" t="e">
        <f>IF(Table1[[#This Row],[Que faut-il pour utiliser une nacelle ?]]="Une VGP valide;Utilisation d’un harnais;Un plan de prévention pour les sous-traitants;",1,"")</f>
        <v>#VALUE!</v>
      </c>
      <c r="BP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8" spans="23:68" x14ac:dyDescent="0.3">
      <c r="W98" s="13" t="e">
        <f>IF(Table1[[#This Row],[Lorsque je vais accéder sur un échafaudage je dois ?]]="Avoir une autorisation du référent ETEX; Vérifier quotidiennement que le contrôle est fait ;",1,"")</f>
        <v>#VALUE!</v>
      </c>
      <c r="AJ98" s="9" t="e">
        <f>IF(Table1[[#This Row],[Quelles sont les étapes pour organiser sa zone de travail ?]]="Analyser – Sécurité – Baliser – Communiquer - Organiser",1,"")</f>
        <v>#VALUE!</v>
      </c>
      <c r="AM98" s="9" t="e">
        <f>IF(Table1[[#This Row],[Quelles sont les conditions pour faire des travaux d’essai ?]]="EPI adapté à l'intervention;J’utilise des outils spécifiques;Je possède une attestation;",1,"")</f>
        <v>#VALUE!</v>
      </c>
      <c r="AQ98" s="9" t="e">
        <f>IF(Table1[[#This Row],[Que faut-il pour utiliser une nacelle ?]]="Une VGP valide;Utilisation d’un harnais;Un plan de prévention pour les sous-traitants;",1,"")</f>
        <v>#VALUE!</v>
      </c>
      <c r="BP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9" spans="23:68" x14ac:dyDescent="0.3">
      <c r="W99" s="13" t="e">
        <f>IF(Table1[[#This Row],[Lorsque je vais accéder sur un échafaudage je dois ?]]="Avoir une autorisation du référent ETEX; Vérifier quotidiennement que le contrôle est fait ;",1,"")</f>
        <v>#VALUE!</v>
      </c>
      <c r="AJ99" s="9" t="e">
        <f>IF(Table1[[#This Row],[Quelles sont les étapes pour organiser sa zone de travail ?]]="Analyser – Sécurité – Baliser – Communiquer - Organiser",1,"")</f>
        <v>#VALUE!</v>
      </c>
      <c r="AM99" s="9" t="e">
        <f>IF(Table1[[#This Row],[Quelles sont les conditions pour faire des travaux d’essai ?]]="EPI adapté à l'intervention;J’utilise des outils spécifiques;Je possède une attestation;",1,"")</f>
        <v>#VALUE!</v>
      </c>
      <c r="AQ99" s="9" t="e">
        <f>IF(Table1[[#This Row],[Que faut-il pour utiliser une nacelle ?]]="Une VGP valide;Utilisation d’un harnais;Un plan de prévention pour les sous-traitants;",1,"")</f>
        <v>#VALUE!</v>
      </c>
      <c r="BP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0" spans="23:68" x14ac:dyDescent="0.3">
      <c r="W100" s="13" t="e">
        <f>IF(Table1[[#This Row],[Lorsque je vais accéder sur un échafaudage je dois ?]]="Avoir une autorisation du référent ETEX; Vérifier quotidiennement que le contrôle est fait ;",1,"")</f>
        <v>#VALUE!</v>
      </c>
      <c r="AJ100" s="9" t="e">
        <f>IF(Table1[[#This Row],[Quelles sont les étapes pour organiser sa zone de travail ?]]="Analyser – Sécurité – Baliser – Communiquer - Organiser",1,"")</f>
        <v>#VALUE!</v>
      </c>
      <c r="AM100" s="9" t="e">
        <f>IF(Table1[[#This Row],[Quelles sont les conditions pour faire des travaux d’essai ?]]="EPI adapté à l'intervention;J’utilise des outils spécifiques;Je possède une attestation;",1,"")</f>
        <v>#VALUE!</v>
      </c>
      <c r="AQ100" s="9" t="e">
        <f>IF(Table1[[#This Row],[Que faut-il pour utiliser une nacelle ?]]="Une VGP valide;Utilisation d’un harnais;Un plan de prévention pour les sous-traitants;",1,"")</f>
        <v>#VALUE!</v>
      </c>
      <c r="BP1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1" spans="23:68" x14ac:dyDescent="0.3">
      <c r="W101" s="13" t="e">
        <f>IF(Table1[[#This Row],[Lorsque je vais accéder sur un échafaudage je dois ?]]="Avoir une autorisation du référent ETEX; Vérifier quotidiennement que le contrôle est fait ;",1,"")</f>
        <v>#VALUE!</v>
      </c>
      <c r="AJ101" s="9" t="e">
        <f>IF(Table1[[#This Row],[Quelles sont les étapes pour organiser sa zone de travail ?]]="Analyser – Sécurité – Baliser – Communiquer - Organiser",1,"")</f>
        <v>#VALUE!</v>
      </c>
      <c r="AM101" s="9" t="e">
        <f>IF(Table1[[#This Row],[Quelles sont les conditions pour faire des travaux d’essai ?]]="EPI adapté à l'intervention;J’utilise des outils spécifiques;Je possède une attestation;",1,"")</f>
        <v>#VALUE!</v>
      </c>
      <c r="AQ101" s="9" t="e">
        <f>IF(Table1[[#This Row],[Que faut-il pour utiliser une nacelle ?]]="Une VGP valide;Utilisation d’un harnais;Un plan de prévention pour les sous-traitants;",1,"")</f>
        <v>#VALUE!</v>
      </c>
      <c r="BP1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2" spans="23:68" x14ac:dyDescent="0.3">
      <c r="W102" s="13" t="e">
        <f>IF(Table1[[#This Row],[Lorsque je vais accéder sur un échafaudage je dois ?]]="Avoir une autorisation du référent ETEX; Vérifier quotidiennement que le contrôle est fait ;",1,"")</f>
        <v>#VALUE!</v>
      </c>
      <c r="AJ102" s="9" t="e">
        <f>IF(Table1[[#This Row],[Quelles sont les étapes pour organiser sa zone de travail ?]]="Analyser – Sécurité – Baliser – Communiquer - Organiser",1,"")</f>
        <v>#VALUE!</v>
      </c>
      <c r="AM102" s="9" t="e">
        <f>IF(Table1[[#This Row],[Quelles sont les conditions pour faire des travaux d’essai ?]]="EPI adapté à l'intervention;J’utilise des outils spécifiques;Je possède une attestation;",1,"")</f>
        <v>#VALUE!</v>
      </c>
      <c r="AQ102" s="9" t="e">
        <f>IF(Table1[[#This Row],[Que faut-il pour utiliser une nacelle ?]]="Une VGP valide;Utilisation d’un harnais;Un plan de prévention pour les sous-traitants;",1,"")</f>
        <v>#VALUE!</v>
      </c>
      <c r="BP1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3" spans="23:68" x14ac:dyDescent="0.3">
      <c r="W103" s="13" t="e">
        <f>IF(Table1[[#This Row],[Lorsque je vais accéder sur un échafaudage je dois ?]]="Avoir une autorisation du référent ETEX; Vérifier quotidiennement que le contrôle est fait ;",1,"")</f>
        <v>#VALUE!</v>
      </c>
      <c r="AJ103" s="9" t="e">
        <f>IF(Table1[[#This Row],[Quelles sont les étapes pour organiser sa zone de travail ?]]="Analyser – Sécurité – Baliser – Communiquer - Organiser",1,"")</f>
        <v>#VALUE!</v>
      </c>
      <c r="AM103" s="9" t="e">
        <f>IF(Table1[[#This Row],[Quelles sont les conditions pour faire des travaux d’essai ?]]="EPI adapté à l'intervention;J’utilise des outils spécifiques;Je possède une attestation;",1,"")</f>
        <v>#VALUE!</v>
      </c>
      <c r="AQ103" s="9" t="e">
        <f>IF(Table1[[#This Row],[Que faut-il pour utiliser une nacelle ?]]="Une VGP valide;Utilisation d’un harnais;Un plan de prévention pour les sous-traitants;",1,"")</f>
        <v>#VALUE!</v>
      </c>
      <c r="BP1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4" spans="23:68" x14ac:dyDescent="0.3">
      <c r="W104" s="13" t="e">
        <f>IF(Table1[[#This Row],[Lorsque je vais accéder sur un échafaudage je dois ?]]="Avoir une autorisation du référent ETEX; Vérifier quotidiennement que le contrôle est fait ;",1,"")</f>
        <v>#VALUE!</v>
      </c>
      <c r="AJ104" s="9" t="e">
        <f>IF(Table1[[#This Row],[Quelles sont les étapes pour organiser sa zone de travail ?]]="Analyser – Sécurité – Baliser – Communiquer - Organiser",1,"")</f>
        <v>#VALUE!</v>
      </c>
      <c r="AM104" s="9" t="e">
        <f>IF(Table1[[#This Row],[Quelles sont les conditions pour faire des travaux d’essai ?]]="EPI adapté à l'intervention;J’utilise des outils spécifiques;Je possède une attestation;",1,"")</f>
        <v>#VALUE!</v>
      </c>
      <c r="AQ104" s="9" t="e">
        <f>IF(Table1[[#This Row],[Que faut-il pour utiliser une nacelle ?]]="Une VGP valide;Utilisation d’un harnais;Un plan de prévention pour les sous-traitants;",1,"")</f>
        <v>#VALUE!</v>
      </c>
      <c r="BP1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5" spans="23:68" x14ac:dyDescent="0.3">
      <c r="W105" s="13" t="e">
        <f>IF(Table1[[#This Row],[Lorsque je vais accéder sur un échafaudage je dois ?]]="Avoir une autorisation du référent ETEX; Vérifier quotidiennement que le contrôle est fait ;",1,"")</f>
        <v>#VALUE!</v>
      </c>
      <c r="AJ105" s="9" t="e">
        <f>IF(Table1[[#This Row],[Quelles sont les étapes pour organiser sa zone de travail ?]]="Analyser – Sécurité – Baliser – Communiquer - Organiser",1,"")</f>
        <v>#VALUE!</v>
      </c>
      <c r="AM105" s="9" t="e">
        <f>IF(Table1[[#This Row],[Quelles sont les conditions pour faire des travaux d’essai ?]]="EPI adapté à l'intervention;J’utilise des outils spécifiques;Je possède une attestation;",1,"")</f>
        <v>#VALUE!</v>
      </c>
      <c r="AQ105" s="9" t="e">
        <f>IF(Table1[[#This Row],[Que faut-il pour utiliser une nacelle ?]]="Une VGP valide;Utilisation d’un harnais;Un plan de prévention pour les sous-traitants;",1,"")</f>
        <v>#VALUE!</v>
      </c>
      <c r="BP1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6" spans="23:68" x14ac:dyDescent="0.3">
      <c r="W106" s="13" t="e">
        <f>IF(Table1[[#This Row],[Lorsque je vais accéder sur un échafaudage je dois ?]]="Avoir une autorisation du référent ETEX; Vérifier quotidiennement que le contrôle est fait ;",1,"")</f>
        <v>#VALUE!</v>
      </c>
      <c r="AJ106" s="9" t="e">
        <f>IF(Table1[[#This Row],[Quelles sont les étapes pour organiser sa zone de travail ?]]="Analyser – Sécurité – Baliser – Communiquer - Organiser",1,"")</f>
        <v>#VALUE!</v>
      </c>
      <c r="AM106" s="9" t="e">
        <f>IF(Table1[[#This Row],[Quelles sont les conditions pour faire des travaux d’essai ?]]="EPI adapté à l'intervention;J’utilise des outils spécifiques;Je possède une attestation;",1,"")</f>
        <v>#VALUE!</v>
      </c>
      <c r="AQ106" s="9" t="e">
        <f>IF(Table1[[#This Row],[Que faut-il pour utiliser une nacelle ?]]="Une VGP valide;Utilisation d’un harnais;Un plan de prévention pour les sous-traitants;",1,"")</f>
        <v>#VALUE!</v>
      </c>
      <c r="BP1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7" spans="23:68" x14ac:dyDescent="0.3">
      <c r="W107" s="13" t="e">
        <f>IF(Table1[[#This Row],[Lorsque je vais accéder sur un échafaudage je dois ?]]="Avoir une autorisation du référent ETEX; Vérifier quotidiennement que le contrôle est fait ;",1,"")</f>
        <v>#VALUE!</v>
      </c>
      <c r="AJ107" s="9" t="e">
        <f>IF(Table1[[#This Row],[Quelles sont les étapes pour organiser sa zone de travail ?]]="Analyser – Sécurité – Baliser – Communiquer - Organiser",1,"")</f>
        <v>#VALUE!</v>
      </c>
      <c r="AM107" s="9" t="e">
        <f>IF(Table1[[#This Row],[Quelles sont les conditions pour faire des travaux d’essai ?]]="EPI adapté à l'intervention;J’utilise des outils spécifiques;Je possède une attestation;",1,"")</f>
        <v>#VALUE!</v>
      </c>
      <c r="AQ107" s="9" t="e">
        <f>IF(Table1[[#This Row],[Que faut-il pour utiliser une nacelle ?]]="Une VGP valide;Utilisation d’un harnais;Un plan de prévention pour les sous-traitants;",1,"")</f>
        <v>#VALUE!</v>
      </c>
      <c r="BP1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8" spans="23:68" x14ac:dyDescent="0.3">
      <c r="W108" s="13" t="e">
        <f>IF(Table1[[#This Row],[Lorsque je vais accéder sur un échafaudage je dois ?]]="Avoir une autorisation du référent ETEX; Vérifier quotidiennement que le contrôle est fait ;",1,"")</f>
        <v>#VALUE!</v>
      </c>
      <c r="AJ108" s="9" t="e">
        <f>IF(Table1[[#This Row],[Quelles sont les étapes pour organiser sa zone de travail ?]]="Analyser – Sécurité – Baliser – Communiquer - Organiser",1,"")</f>
        <v>#VALUE!</v>
      </c>
      <c r="AM108" s="9" t="e">
        <f>IF(Table1[[#This Row],[Quelles sont les conditions pour faire des travaux d’essai ?]]="EPI adapté à l'intervention;J’utilise des outils spécifiques;Je possède une attestation;",1,"")</f>
        <v>#VALUE!</v>
      </c>
      <c r="AQ108" s="9" t="e">
        <f>IF(Table1[[#This Row],[Que faut-il pour utiliser une nacelle ?]]="Une VGP valide;Utilisation d’un harnais;Un plan de prévention pour les sous-traitants;",1,"")</f>
        <v>#VALUE!</v>
      </c>
      <c r="BP1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9" spans="23:68" x14ac:dyDescent="0.3">
      <c r="W109" s="13" t="e">
        <f>IF(Table1[[#This Row],[Lorsque je vais accéder sur un échafaudage je dois ?]]="Avoir une autorisation du référent ETEX; Vérifier quotidiennement que le contrôle est fait ;",1,"")</f>
        <v>#VALUE!</v>
      </c>
      <c r="AJ109" s="9" t="e">
        <f>IF(Table1[[#This Row],[Quelles sont les étapes pour organiser sa zone de travail ?]]="Analyser – Sécurité – Baliser – Communiquer - Organiser",1,"")</f>
        <v>#VALUE!</v>
      </c>
      <c r="AM109" s="9" t="e">
        <f>IF(Table1[[#This Row],[Quelles sont les conditions pour faire des travaux d’essai ?]]="EPI adapté à l'intervention;J’utilise des outils spécifiques;Je possède une attestation;",1,"")</f>
        <v>#VALUE!</v>
      </c>
      <c r="AQ109" s="9" t="e">
        <f>IF(Table1[[#This Row],[Que faut-il pour utiliser une nacelle ?]]="Une VGP valide;Utilisation d’un harnais;Un plan de prévention pour les sous-traitants;",1,"")</f>
        <v>#VALUE!</v>
      </c>
      <c r="BP1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0" spans="23:68" x14ac:dyDescent="0.3">
      <c r="W110" s="13" t="e">
        <f>IF(Table1[[#This Row],[Lorsque je vais accéder sur un échafaudage je dois ?]]="Avoir une autorisation du référent ETEX; Vérifier quotidiennement que le contrôle est fait ;",1,"")</f>
        <v>#VALUE!</v>
      </c>
      <c r="AJ110" s="9" t="e">
        <f>IF(Table1[[#This Row],[Quelles sont les étapes pour organiser sa zone de travail ?]]="Analyser – Sécurité – Baliser – Communiquer - Organiser",1,"")</f>
        <v>#VALUE!</v>
      </c>
      <c r="AM110" s="9" t="e">
        <f>IF(Table1[[#This Row],[Quelles sont les conditions pour faire des travaux d’essai ?]]="EPI adapté à l'intervention;J’utilise des outils spécifiques;Je possède une attestation;",1,"")</f>
        <v>#VALUE!</v>
      </c>
      <c r="AQ110" s="9" t="e">
        <f>IF(Table1[[#This Row],[Que faut-il pour utiliser une nacelle ?]]="Une VGP valide;Utilisation d’un harnais;Un plan de prévention pour les sous-traitants;",1,"")</f>
        <v>#VALUE!</v>
      </c>
      <c r="BP1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1" spans="23:68" x14ac:dyDescent="0.3">
      <c r="W111" s="13" t="e">
        <f>IF(Table1[[#This Row],[Lorsque je vais accéder sur un échafaudage je dois ?]]="Avoir une autorisation du référent ETEX; Vérifier quotidiennement que le contrôle est fait ;",1,"")</f>
        <v>#VALUE!</v>
      </c>
      <c r="AJ111" s="9" t="e">
        <f>IF(Table1[[#This Row],[Quelles sont les étapes pour organiser sa zone de travail ?]]="Analyser – Sécurité – Baliser – Communiquer - Organiser",1,"")</f>
        <v>#VALUE!</v>
      </c>
      <c r="AM111" s="9" t="e">
        <f>IF(Table1[[#This Row],[Quelles sont les conditions pour faire des travaux d’essai ?]]="EPI adapté à l'intervention;J’utilise des outils spécifiques;Je possède une attestation;",1,"")</f>
        <v>#VALUE!</v>
      </c>
      <c r="AQ111" s="9" t="e">
        <f>IF(Table1[[#This Row],[Que faut-il pour utiliser une nacelle ?]]="Une VGP valide;Utilisation d’un harnais;Un plan de prévention pour les sous-traitants;",1,"")</f>
        <v>#VALUE!</v>
      </c>
      <c r="BP1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2" spans="23:68" x14ac:dyDescent="0.3">
      <c r="W112" s="13" t="e">
        <f>IF(Table1[[#This Row],[Lorsque je vais accéder sur un échafaudage je dois ?]]="Avoir une autorisation du référent ETEX; Vérifier quotidiennement que le contrôle est fait ;",1,"")</f>
        <v>#VALUE!</v>
      </c>
      <c r="AJ112" s="9" t="e">
        <f>IF(Table1[[#This Row],[Quelles sont les étapes pour organiser sa zone de travail ?]]="Analyser – Sécurité – Baliser – Communiquer - Organiser",1,"")</f>
        <v>#VALUE!</v>
      </c>
      <c r="AM112" s="9" t="e">
        <f>IF(Table1[[#This Row],[Quelles sont les conditions pour faire des travaux d’essai ?]]="EPI adapté à l'intervention;J’utilise des outils spécifiques;Je possède une attestation;",1,"")</f>
        <v>#VALUE!</v>
      </c>
      <c r="AQ112" s="9" t="e">
        <f>IF(Table1[[#This Row],[Que faut-il pour utiliser une nacelle ?]]="Une VGP valide;Utilisation d’un harnais;Un plan de prévention pour les sous-traitants;",1,"")</f>
        <v>#VALUE!</v>
      </c>
      <c r="BP1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3" spans="23:68" x14ac:dyDescent="0.3">
      <c r="W113" s="13" t="e">
        <f>IF(Table1[[#This Row],[Lorsque je vais accéder sur un échafaudage je dois ?]]="Avoir une autorisation du référent ETEX; Vérifier quotidiennement que le contrôle est fait ;",1,"")</f>
        <v>#VALUE!</v>
      </c>
      <c r="AJ113" s="9" t="e">
        <f>IF(Table1[[#This Row],[Quelles sont les étapes pour organiser sa zone de travail ?]]="Analyser – Sécurité – Baliser – Communiquer - Organiser",1,"")</f>
        <v>#VALUE!</v>
      </c>
      <c r="AM113" s="9" t="e">
        <f>IF(Table1[[#This Row],[Quelles sont les conditions pour faire des travaux d’essai ?]]="EPI adapté à l'intervention;J’utilise des outils spécifiques;Je possède une attestation;",1,"")</f>
        <v>#VALUE!</v>
      </c>
      <c r="AQ113" s="9" t="e">
        <f>IF(Table1[[#This Row],[Que faut-il pour utiliser une nacelle ?]]="Une VGP valide;Utilisation d’un harnais;Un plan de prévention pour les sous-traitants;",1,"")</f>
        <v>#VALUE!</v>
      </c>
      <c r="BP1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4" spans="23:68" x14ac:dyDescent="0.3">
      <c r="W114" s="13" t="e">
        <f>IF(Table1[[#This Row],[Lorsque je vais accéder sur un échafaudage je dois ?]]="Avoir une autorisation du référent ETEX; Vérifier quotidiennement que le contrôle est fait ;",1,"")</f>
        <v>#VALUE!</v>
      </c>
      <c r="AJ114" s="9" t="e">
        <f>IF(Table1[[#This Row],[Quelles sont les étapes pour organiser sa zone de travail ?]]="Analyser – Sécurité – Baliser – Communiquer - Organiser",1,"")</f>
        <v>#VALUE!</v>
      </c>
      <c r="AM114" s="9" t="e">
        <f>IF(Table1[[#This Row],[Quelles sont les conditions pour faire des travaux d’essai ?]]="EPI adapté à l'intervention;J’utilise des outils spécifiques;Je possède une attestation;",1,"")</f>
        <v>#VALUE!</v>
      </c>
      <c r="AQ114" s="9" t="e">
        <f>IF(Table1[[#This Row],[Que faut-il pour utiliser une nacelle ?]]="Une VGP valide;Utilisation d’un harnais;Un plan de prévention pour les sous-traitants;",1,"")</f>
        <v>#VALUE!</v>
      </c>
      <c r="BP1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5" spans="23:68" x14ac:dyDescent="0.3">
      <c r="W115" s="13" t="e">
        <f>IF(Table1[[#This Row],[Lorsque je vais accéder sur un échafaudage je dois ?]]="Avoir une autorisation du référent ETEX; Vérifier quotidiennement que le contrôle est fait ;",1,"")</f>
        <v>#VALUE!</v>
      </c>
      <c r="AJ115" s="9" t="e">
        <f>IF(Table1[[#This Row],[Quelles sont les étapes pour organiser sa zone de travail ?]]="Analyser – Sécurité – Baliser – Communiquer - Organiser",1,"")</f>
        <v>#VALUE!</v>
      </c>
      <c r="AM115" s="9" t="e">
        <f>IF(Table1[[#This Row],[Quelles sont les conditions pour faire des travaux d’essai ?]]="EPI adapté à l'intervention;J’utilise des outils spécifiques;Je possède une attestation;",1,"")</f>
        <v>#VALUE!</v>
      </c>
      <c r="AQ115" s="9" t="e">
        <f>IF(Table1[[#This Row],[Que faut-il pour utiliser une nacelle ?]]="Une VGP valide;Utilisation d’un harnais;Un plan de prévention pour les sous-traitants;",1,"")</f>
        <v>#VALUE!</v>
      </c>
      <c r="BP1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6" spans="23:68" x14ac:dyDescent="0.3">
      <c r="W116" s="13" t="e">
        <f>IF(Table1[[#This Row],[Lorsque je vais accéder sur un échafaudage je dois ?]]="Avoir une autorisation du référent ETEX; Vérifier quotidiennement que le contrôle est fait ;",1,"")</f>
        <v>#VALUE!</v>
      </c>
      <c r="AJ116" s="9" t="e">
        <f>IF(Table1[[#This Row],[Quelles sont les étapes pour organiser sa zone de travail ?]]="Analyser – Sécurité – Baliser – Communiquer - Organiser",1,"")</f>
        <v>#VALUE!</v>
      </c>
      <c r="AM116" s="9" t="e">
        <f>IF(Table1[[#This Row],[Quelles sont les conditions pour faire des travaux d’essai ?]]="EPI adapté à l'intervention;J’utilise des outils spécifiques;Je possède une attestation;",1,"")</f>
        <v>#VALUE!</v>
      </c>
      <c r="AQ116" s="9" t="e">
        <f>IF(Table1[[#This Row],[Que faut-il pour utiliser une nacelle ?]]="Une VGP valide;Utilisation d’un harnais;Un plan de prévention pour les sous-traitants;",1,"")</f>
        <v>#VALUE!</v>
      </c>
      <c r="BP1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7" spans="23:68" x14ac:dyDescent="0.3">
      <c r="W117" s="13" t="e">
        <f>IF(Table1[[#This Row],[Lorsque je vais accéder sur un échafaudage je dois ?]]="Avoir une autorisation du référent ETEX; Vérifier quotidiennement que le contrôle est fait ;",1,"")</f>
        <v>#VALUE!</v>
      </c>
      <c r="AJ117" s="9" t="e">
        <f>IF(Table1[[#This Row],[Quelles sont les étapes pour organiser sa zone de travail ?]]="Analyser – Sécurité – Baliser – Communiquer - Organiser",1,"")</f>
        <v>#VALUE!</v>
      </c>
      <c r="AM117" s="9" t="e">
        <f>IF(Table1[[#This Row],[Quelles sont les conditions pour faire des travaux d’essai ?]]="EPI adapté à l'intervention;J’utilise des outils spécifiques;Je possède une attestation;",1,"")</f>
        <v>#VALUE!</v>
      </c>
      <c r="AQ117" s="9" t="e">
        <f>IF(Table1[[#This Row],[Que faut-il pour utiliser une nacelle ?]]="Une VGP valide;Utilisation d’un harnais;Un plan de prévention pour les sous-traitants;",1,"")</f>
        <v>#VALUE!</v>
      </c>
      <c r="BP1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8" spans="23:68" x14ac:dyDescent="0.3">
      <c r="W118" s="13" t="e">
        <f>IF(Table1[[#This Row],[Lorsque je vais accéder sur un échafaudage je dois ?]]="Avoir une autorisation du référent ETEX; Vérifier quotidiennement que le contrôle est fait ;",1,"")</f>
        <v>#VALUE!</v>
      </c>
      <c r="AJ118" s="9" t="e">
        <f>IF(Table1[[#This Row],[Quelles sont les étapes pour organiser sa zone de travail ?]]="Analyser – Sécurité – Baliser – Communiquer - Organiser",1,"")</f>
        <v>#VALUE!</v>
      </c>
      <c r="AM118" s="9" t="e">
        <f>IF(Table1[[#This Row],[Quelles sont les conditions pour faire des travaux d’essai ?]]="EPI adapté à l'intervention;J’utilise des outils spécifiques;Je possède une attestation;",1,"")</f>
        <v>#VALUE!</v>
      </c>
      <c r="AQ118" s="9" t="e">
        <f>IF(Table1[[#This Row],[Que faut-il pour utiliser une nacelle ?]]="Une VGP valide;Utilisation d’un harnais;Un plan de prévention pour les sous-traitants;",1,"")</f>
        <v>#VALUE!</v>
      </c>
      <c r="BP1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9" spans="23:68" x14ac:dyDescent="0.3">
      <c r="W119" s="13" t="e">
        <f>IF(Table1[[#This Row],[Lorsque je vais accéder sur un échafaudage je dois ?]]="Avoir une autorisation du référent ETEX; Vérifier quotidiennement que le contrôle est fait ;",1,"")</f>
        <v>#VALUE!</v>
      </c>
      <c r="AJ119" s="9" t="e">
        <f>IF(Table1[[#This Row],[Quelles sont les étapes pour organiser sa zone de travail ?]]="Analyser – Sécurité – Baliser – Communiquer - Organiser",1,"")</f>
        <v>#VALUE!</v>
      </c>
      <c r="AM119" s="9" t="e">
        <f>IF(Table1[[#This Row],[Quelles sont les conditions pour faire des travaux d’essai ?]]="EPI adapté à l'intervention;J’utilise des outils spécifiques;Je possède une attestation;",1,"")</f>
        <v>#VALUE!</v>
      </c>
      <c r="AQ119" s="9" t="e">
        <f>IF(Table1[[#This Row],[Que faut-il pour utiliser une nacelle ?]]="Une VGP valide;Utilisation d’un harnais;Un plan de prévention pour les sous-traitants;",1,"")</f>
        <v>#VALUE!</v>
      </c>
      <c r="BP1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0" spans="23:68" x14ac:dyDescent="0.3">
      <c r="W120" s="13" t="e">
        <f>IF(Table1[[#This Row],[Lorsque je vais accéder sur un échafaudage je dois ?]]="Avoir une autorisation du référent ETEX; Vérifier quotidiennement que le contrôle est fait ;",1,"")</f>
        <v>#VALUE!</v>
      </c>
      <c r="AJ120" s="9" t="e">
        <f>IF(Table1[[#This Row],[Quelles sont les étapes pour organiser sa zone de travail ?]]="Analyser – Sécurité – Baliser – Communiquer - Organiser",1,"")</f>
        <v>#VALUE!</v>
      </c>
      <c r="AM120" s="9" t="e">
        <f>IF(Table1[[#This Row],[Quelles sont les conditions pour faire des travaux d’essai ?]]="EPI adapté à l'intervention;J’utilise des outils spécifiques;Je possède une attestation;",1,"")</f>
        <v>#VALUE!</v>
      </c>
      <c r="AQ120" s="9" t="e">
        <f>IF(Table1[[#This Row],[Que faut-il pour utiliser une nacelle ?]]="Une VGP valide;Utilisation d’un harnais;Un plan de prévention pour les sous-traitants;",1,"")</f>
        <v>#VALUE!</v>
      </c>
      <c r="BP1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1" spans="23:68" x14ac:dyDescent="0.3">
      <c r="W121" s="13" t="e">
        <f>IF(Table1[[#This Row],[Lorsque je vais accéder sur un échafaudage je dois ?]]="Avoir une autorisation du référent ETEX; Vérifier quotidiennement que le contrôle est fait ;",1,"")</f>
        <v>#VALUE!</v>
      </c>
      <c r="AJ121" s="9" t="e">
        <f>IF(Table1[[#This Row],[Quelles sont les étapes pour organiser sa zone de travail ?]]="Analyser – Sécurité – Baliser – Communiquer - Organiser",1,"")</f>
        <v>#VALUE!</v>
      </c>
      <c r="AM121" s="9" t="e">
        <f>IF(Table1[[#This Row],[Quelles sont les conditions pour faire des travaux d’essai ?]]="EPI adapté à l'intervention;J’utilise des outils spécifiques;Je possède une attestation;",1,"")</f>
        <v>#VALUE!</v>
      </c>
      <c r="AQ121" s="9" t="e">
        <f>IF(Table1[[#This Row],[Que faut-il pour utiliser une nacelle ?]]="Une VGP valide;Utilisation d’un harnais;Un plan de prévention pour les sous-traitants;",1,"")</f>
        <v>#VALUE!</v>
      </c>
      <c r="BP1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2" spans="23:68" x14ac:dyDescent="0.3">
      <c r="W122" s="13" t="e">
        <f>IF(Table1[[#This Row],[Lorsque je vais accéder sur un échafaudage je dois ?]]="Avoir une autorisation du référent ETEX; Vérifier quotidiennement que le contrôle est fait ;",1,"")</f>
        <v>#VALUE!</v>
      </c>
      <c r="AJ122" s="9" t="e">
        <f>IF(Table1[[#This Row],[Quelles sont les étapes pour organiser sa zone de travail ?]]="Analyser – Sécurité – Baliser – Communiquer - Organiser",1,"")</f>
        <v>#VALUE!</v>
      </c>
      <c r="AM122" s="9" t="e">
        <f>IF(Table1[[#This Row],[Quelles sont les conditions pour faire des travaux d’essai ?]]="EPI adapté à l'intervention;J’utilise des outils spécifiques;Je possède une attestation;",1,"")</f>
        <v>#VALUE!</v>
      </c>
      <c r="AQ122" s="9" t="e">
        <f>IF(Table1[[#This Row],[Que faut-il pour utiliser une nacelle ?]]="Une VGP valide;Utilisation d’un harnais;Un plan de prévention pour les sous-traitants;",1,"")</f>
        <v>#VALUE!</v>
      </c>
      <c r="BP1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3" spans="23:68" x14ac:dyDescent="0.3">
      <c r="W123" s="13" t="e">
        <f>IF(Table1[[#This Row],[Lorsque je vais accéder sur un échafaudage je dois ?]]="Avoir une autorisation du référent ETEX; Vérifier quotidiennement que le contrôle est fait ;",1,"")</f>
        <v>#VALUE!</v>
      </c>
      <c r="AJ123" s="9" t="e">
        <f>IF(Table1[[#This Row],[Quelles sont les étapes pour organiser sa zone de travail ?]]="Analyser – Sécurité – Baliser – Communiquer - Organiser",1,"")</f>
        <v>#VALUE!</v>
      </c>
      <c r="AM123" s="9" t="e">
        <f>IF(Table1[[#This Row],[Quelles sont les conditions pour faire des travaux d’essai ?]]="EPI adapté à l'intervention;J’utilise des outils spécifiques;Je possède une attestation;",1,"")</f>
        <v>#VALUE!</v>
      </c>
      <c r="AQ123" s="9" t="e">
        <f>IF(Table1[[#This Row],[Que faut-il pour utiliser une nacelle ?]]="Une VGP valide;Utilisation d’un harnais;Un plan de prévention pour les sous-traitants;",1,"")</f>
        <v>#VALUE!</v>
      </c>
      <c r="BP1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4" spans="23:68" x14ac:dyDescent="0.3">
      <c r="W124" s="13" t="e">
        <f>IF(Table1[[#This Row],[Lorsque je vais accéder sur un échafaudage je dois ?]]="Avoir une autorisation du référent ETEX; Vérifier quotidiennement que le contrôle est fait ;",1,"")</f>
        <v>#VALUE!</v>
      </c>
      <c r="AJ124" s="9" t="e">
        <f>IF(Table1[[#This Row],[Quelles sont les étapes pour organiser sa zone de travail ?]]="Analyser – Sécurité – Baliser – Communiquer - Organiser",1,"")</f>
        <v>#VALUE!</v>
      </c>
      <c r="AM124" s="9" t="e">
        <f>IF(Table1[[#This Row],[Quelles sont les conditions pour faire des travaux d’essai ?]]="EPI adapté à l'intervention;J’utilise des outils spécifiques;Je possède une attestation;",1,"")</f>
        <v>#VALUE!</v>
      </c>
      <c r="AQ124" s="9" t="e">
        <f>IF(Table1[[#This Row],[Que faut-il pour utiliser une nacelle ?]]="Une VGP valide;Utilisation d’un harnais;Un plan de prévention pour les sous-traitants;",1,"")</f>
        <v>#VALUE!</v>
      </c>
      <c r="BP1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5" spans="23:68" x14ac:dyDescent="0.3">
      <c r="W125" s="13" t="e">
        <f>IF(Table1[[#This Row],[Lorsque je vais accéder sur un échafaudage je dois ?]]="Avoir une autorisation du référent ETEX; Vérifier quotidiennement que le contrôle est fait ;",1,"")</f>
        <v>#VALUE!</v>
      </c>
      <c r="AJ125" s="9" t="e">
        <f>IF(Table1[[#This Row],[Quelles sont les étapes pour organiser sa zone de travail ?]]="Analyser – Sécurité – Baliser – Communiquer - Organiser",1,"")</f>
        <v>#VALUE!</v>
      </c>
      <c r="AM125" s="9" t="e">
        <f>IF(Table1[[#This Row],[Quelles sont les conditions pour faire des travaux d’essai ?]]="EPI adapté à l'intervention;J’utilise des outils spécifiques;Je possède une attestation;",1,"")</f>
        <v>#VALUE!</v>
      </c>
      <c r="AQ125" s="9" t="e">
        <f>IF(Table1[[#This Row],[Que faut-il pour utiliser une nacelle ?]]="Une VGP valide;Utilisation d’un harnais;Un plan de prévention pour les sous-traitants;",1,"")</f>
        <v>#VALUE!</v>
      </c>
      <c r="BP1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6" spans="23:68" x14ac:dyDescent="0.3">
      <c r="W126" s="13" t="e">
        <f>IF(Table1[[#This Row],[Lorsque je vais accéder sur un échafaudage je dois ?]]="Avoir une autorisation du référent ETEX; Vérifier quotidiennement que le contrôle est fait ;",1,"")</f>
        <v>#VALUE!</v>
      </c>
      <c r="AJ126" s="9" t="e">
        <f>IF(Table1[[#This Row],[Quelles sont les étapes pour organiser sa zone de travail ?]]="Analyser – Sécurité – Baliser – Communiquer - Organiser",1,"")</f>
        <v>#VALUE!</v>
      </c>
      <c r="AM126" s="9" t="e">
        <f>IF(Table1[[#This Row],[Quelles sont les conditions pour faire des travaux d’essai ?]]="EPI adapté à l'intervention;J’utilise des outils spécifiques;Je possède une attestation;",1,"")</f>
        <v>#VALUE!</v>
      </c>
      <c r="AQ126" s="9" t="e">
        <f>IF(Table1[[#This Row],[Que faut-il pour utiliser une nacelle ?]]="Une VGP valide;Utilisation d’un harnais;Un plan de prévention pour les sous-traitants;",1,"")</f>
        <v>#VALUE!</v>
      </c>
      <c r="BP1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7" spans="23:68" x14ac:dyDescent="0.3">
      <c r="W127" s="13" t="e">
        <f>IF(Table1[[#This Row],[Lorsque je vais accéder sur un échafaudage je dois ?]]="Avoir une autorisation du référent ETEX; Vérifier quotidiennement que le contrôle est fait ;",1,"")</f>
        <v>#VALUE!</v>
      </c>
      <c r="AJ127" s="9" t="e">
        <f>IF(Table1[[#This Row],[Quelles sont les étapes pour organiser sa zone de travail ?]]="Analyser – Sécurité – Baliser – Communiquer - Organiser",1,"")</f>
        <v>#VALUE!</v>
      </c>
      <c r="AM127" s="9" t="e">
        <f>IF(Table1[[#This Row],[Quelles sont les conditions pour faire des travaux d’essai ?]]="EPI adapté à l'intervention;J’utilise des outils spécifiques;Je possède une attestation;",1,"")</f>
        <v>#VALUE!</v>
      </c>
      <c r="AQ127" s="9" t="e">
        <f>IF(Table1[[#This Row],[Que faut-il pour utiliser une nacelle ?]]="Une VGP valide;Utilisation d’un harnais;Un plan de prévention pour les sous-traitants;",1,"")</f>
        <v>#VALUE!</v>
      </c>
      <c r="BP1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8" spans="23:68" x14ac:dyDescent="0.3">
      <c r="W128" s="13" t="e">
        <f>IF(Table1[[#This Row],[Lorsque je vais accéder sur un échafaudage je dois ?]]="Avoir une autorisation du référent ETEX; Vérifier quotidiennement que le contrôle est fait ;",1,"")</f>
        <v>#VALUE!</v>
      </c>
      <c r="AJ128" s="9" t="e">
        <f>IF(Table1[[#This Row],[Quelles sont les étapes pour organiser sa zone de travail ?]]="Analyser – Sécurité – Baliser – Communiquer - Organiser",1,"")</f>
        <v>#VALUE!</v>
      </c>
      <c r="AM128" s="9" t="e">
        <f>IF(Table1[[#This Row],[Quelles sont les conditions pour faire des travaux d’essai ?]]="EPI adapté à l'intervention;J’utilise des outils spécifiques;Je possède une attestation;",1,"")</f>
        <v>#VALUE!</v>
      </c>
      <c r="AQ128" s="9" t="e">
        <f>IF(Table1[[#This Row],[Que faut-il pour utiliser une nacelle ?]]="Une VGP valide;Utilisation d’un harnais;Un plan de prévention pour les sous-traitants;",1,"")</f>
        <v>#VALUE!</v>
      </c>
      <c r="BP1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9" spans="23:68" x14ac:dyDescent="0.3">
      <c r="W129" s="13" t="e">
        <f>IF(Table1[[#This Row],[Lorsque je vais accéder sur un échafaudage je dois ?]]="Avoir une autorisation du référent ETEX; Vérifier quotidiennement que le contrôle est fait ;",1,"")</f>
        <v>#VALUE!</v>
      </c>
      <c r="AJ129" s="9" t="e">
        <f>IF(Table1[[#This Row],[Quelles sont les étapes pour organiser sa zone de travail ?]]="Analyser – Sécurité – Baliser – Communiquer - Organiser",1,"")</f>
        <v>#VALUE!</v>
      </c>
      <c r="AM129" s="9" t="e">
        <f>IF(Table1[[#This Row],[Quelles sont les conditions pour faire des travaux d’essai ?]]="EPI adapté à l'intervention;J’utilise des outils spécifiques;Je possède une attestation;",1,"")</f>
        <v>#VALUE!</v>
      </c>
      <c r="AQ129" s="9" t="e">
        <f>IF(Table1[[#This Row],[Que faut-il pour utiliser une nacelle ?]]="Une VGP valide;Utilisation d’un harnais;Un plan de prévention pour les sous-traitants;",1,"")</f>
        <v>#VALUE!</v>
      </c>
      <c r="BP1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0" spans="23:68" x14ac:dyDescent="0.3">
      <c r="W130" s="13" t="e">
        <f>IF(Table1[[#This Row],[Lorsque je vais accéder sur un échafaudage je dois ?]]="Avoir une autorisation du référent ETEX; Vérifier quotidiennement que le contrôle est fait ;",1,"")</f>
        <v>#VALUE!</v>
      </c>
      <c r="AJ130" s="9" t="e">
        <f>IF(Table1[[#This Row],[Quelles sont les étapes pour organiser sa zone de travail ?]]="Analyser – Sécurité – Baliser – Communiquer - Organiser",1,"")</f>
        <v>#VALUE!</v>
      </c>
      <c r="AM130" s="9" t="e">
        <f>IF(Table1[[#This Row],[Quelles sont les conditions pour faire des travaux d’essai ?]]="EPI adapté à l'intervention;J’utilise des outils spécifiques;Je possède une attestation;",1,"")</f>
        <v>#VALUE!</v>
      </c>
      <c r="AQ130" s="9" t="e">
        <f>IF(Table1[[#This Row],[Que faut-il pour utiliser une nacelle ?]]="Une VGP valide;Utilisation d’un harnais;Un plan de prévention pour les sous-traitants;",1,"")</f>
        <v>#VALUE!</v>
      </c>
      <c r="BP1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1" spans="23:68" x14ac:dyDescent="0.3">
      <c r="W131" s="13" t="e">
        <f>IF(Table1[[#This Row],[Lorsque je vais accéder sur un échafaudage je dois ?]]="Avoir une autorisation du référent ETEX; Vérifier quotidiennement que le contrôle est fait ;",1,"")</f>
        <v>#VALUE!</v>
      </c>
      <c r="AJ131" s="9" t="e">
        <f>IF(Table1[[#This Row],[Quelles sont les étapes pour organiser sa zone de travail ?]]="Analyser – Sécurité – Baliser – Communiquer - Organiser",1,"")</f>
        <v>#VALUE!</v>
      </c>
      <c r="AM131" s="9" t="e">
        <f>IF(Table1[[#This Row],[Quelles sont les conditions pour faire des travaux d’essai ?]]="EPI adapté à l'intervention;J’utilise des outils spécifiques;Je possède une attestation;",1,"")</f>
        <v>#VALUE!</v>
      </c>
      <c r="AQ131" s="9" t="e">
        <f>IF(Table1[[#This Row],[Que faut-il pour utiliser une nacelle ?]]="Une VGP valide;Utilisation d’un harnais;Un plan de prévention pour les sous-traitants;",1,"")</f>
        <v>#VALUE!</v>
      </c>
      <c r="BP1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2" spans="23:68" x14ac:dyDescent="0.3">
      <c r="W132" s="13" t="e">
        <f>IF(Table1[[#This Row],[Lorsque je vais accéder sur un échafaudage je dois ?]]="Avoir une autorisation du référent ETEX; Vérifier quotidiennement que le contrôle est fait ;",1,"")</f>
        <v>#VALUE!</v>
      </c>
      <c r="AJ132" s="9" t="e">
        <f>IF(Table1[[#This Row],[Quelles sont les étapes pour organiser sa zone de travail ?]]="Analyser – Sécurité – Baliser – Communiquer - Organiser",1,"")</f>
        <v>#VALUE!</v>
      </c>
      <c r="AM132" s="9" t="e">
        <f>IF(Table1[[#This Row],[Quelles sont les conditions pour faire des travaux d’essai ?]]="EPI adapté à l'intervention;J’utilise des outils spécifiques;Je possède une attestation;",1,"")</f>
        <v>#VALUE!</v>
      </c>
      <c r="AQ132" s="9" t="e">
        <f>IF(Table1[[#This Row],[Que faut-il pour utiliser une nacelle ?]]="Une VGP valide;Utilisation d’un harnais;Un plan de prévention pour les sous-traitants;",1,"")</f>
        <v>#VALUE!</v>
      </c>
      <c r="BP1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3" spans="23:68" x14ac:dyDescent="0.3">
      <c r="W133" s="13" t="e">
        <f>IF(Table1[[#This Row],[Lorsque je vais accéder sur un échafaudage je dois ?]]="Avoir une autorisation du référent ETEX; Vérifier quotidiennement que le contrôle est fait ;",1,"")</f>
        <v>#VALUE!</v>
      </c>
      <c r="AJ133" s="9" t="e">
        <f>IF(Table1[[#This Row],[Quelles sont les étapes pour organiser sa zone de travail ?]]="Analyser – Sécurité – Baliser – Communiquer - Organiser",1,"")</f>
        <v>#VALUE!</v>
      </c>
      <c r="AM133" s="9" t="e">
        <f>IF(Table1[[#This Row],[Quelles sont les conditions pour faire des travaux d’essai ?]]="EPI adapté à l'intervention;J’utilise des outils spécifiques;Je possède une attestation;",1,"")</f>
        <v>#VALUE!</v>
      </c>
      <c r="AQ133" s="9" t="e">
        <f>IF(Table1[[#This Row],[Que faut-il pour utiliser une nacelle ?]]="Une VGP valide;Utilisation d’un harnais;Un plan de prévention pour les sous-traitants;",1,"")</f>
        <v>#VALUE!</v>
      </c>
      <c r="BP1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4" spans="23:68" x14ac:dyDescent="0.3">
      <c r="W134" s="13" t="e">
        <f>IF(Table1[[#This Row],[Lorsque je vais accéder sur un échafaudage je dois ?]]="Avoir une autorisation du référent ETEX; Vérifier quotidiennement que le contrôle est fait ;",1,"")</f>
        <v>#VALUE!</v>
      </c>
      <c r="AJ134" s="9" t="e">
        <f>IF(Table1[[#This Row],[Quelles sont les étapes pour organiser sa zone de travail ?]]="Analyser – Sécurité – Baliser – Communiquer - Organiser",1,"")</f>
        <v>#VALUE!</v>
      </c>
      <c r="AM134" s="9" t="e">
        <f>IF(Table1[[#This Row],[Quelles sont les conditions pour faire des travaux d’essai ?]]="EPI adapté à l'intervention;J’utilise des outils spécifiques;Je possède une attestation;",1,"")</f>
        <v>#VALUE!</v>
      </c>
      <c r="AQ134" s="9" t="e">
        <f>IF(Table1[[#This Row],[Que faut-il pour utiliser une nacelle ?]]="Une VGP valide;Utilisation d’un harnais;Un plan de prévention pour les sous-traitants;",1,"")</f>
        <v>#VALUE!</v>
      </c>
      <c r="BP1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5" spans="23:68" x14ac:dyDescent="0.3">
      <c r="W135" s="13" t="e">
        <f>IF(Table1[[#This Row],[Lorsque je vais accéder sur un échafaudage je dois ?]]="Avoir une autorisation du référent ETEX; Vérifier quotidiennement que le contrôle est fait ;",1,"")</f>
        <v>#VALUE!</v>
      </c>
      <c r="AJ135" s="9" t="e">
        <f>IF(Table1[[#This Row],[Quelles sont les étapes pour organiser sa zone de travail ?]]="Analyser – Sécurité – Baliser – Communiquer - Organiser",1,"")</f>
        <v>#VALUE!</v>
      </c>
      <c r="AM135" s="9" t="e">
        <f>IF(Table1[[#This Row],[Quelles sont les conditions pour faire des travaux d’essai ?]]="EPI adapté à l'intervention;J’utilise des outils spécifiques;Je possède une attestation;",1,"")</f>
        <v>#VALUE!</v>
      </c>
      <c r="AQ135" s="9" t="e">
        <f>IF(Table1[[#This Row],[Que faut-il pour utiliser une nacelle ?]]="Une VGP valide;Utilisation d’un harnais;Un plan de prévention pour les sous-traitants;",1,"")</f>
        <v>#VALUE!</v>
      </c>
      <c r="BP1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6" spans="23:68" x14ac:dyDescent="0.3">
      <c r="W136" s="13" t="e">
        <f>IF(Table1[[#This Row],[Lorsque je vais accéder sur un échafaudage je dois ?]]="Avoir une autorisation du référent ETEX; Vérifier quotidiennement que le contrôle est fait ;",1,"")</f>
        <v>#VALUE!</v>
      </c>
      <c r="AJ136" s="9" t="e">
        <f>IF(Table1[[#This Row],[Quelles sont les étapes pour organiser sa zone de travail ?]]="Analyser – Sécurité – Baliser – Communiquer - Organiser",1,"")</f>
        <v>#VALUE!</v>
      </c>
      <c r="AM136" s="9" t="e">
        <f>IF(Table1[[#This Row],[Quelles sont les conditions pour faire des travaux d’essai ?]]="EPI adapté à l'intervention;J’utilise des outils spécifiques;Je possède une attestation;",1,"")</f>
        <v>#VALUE!</v>
      </c>
      <c r="AQ136" s="9" t="e">
        <f>IF(Table1[[#This Row],[Que faut-il pour utiliser une nacelle ?]]="Une VGP valide;Utilisation d’un harnais;Un plan de prévention pour les sous-traitants;",1,"")</f>
        <v>#VALUE!</v>
      </c>
      <c r="BP1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7" spans="23:68" x14ac:dyDescent="0.3">
      <c r="W137" s="13" t="e">
        <f>IF(Table1[[#This Row],[Lorsque je vais accéder sur un échafaudage je dois ?]]="Avoir une autorisation du référent ETEX; Vérifier quotidiennement que le contrôle est fait ;",1,"")</f>
        <v>#VALUE!</v>
      </c>
      <c r="AJ137" s="9" t="e">
        <f>IF(Table1[[#This Row],[Quelles sont les étapes pour organiser sa zone de travail ?]]="Analyser – Sécurité – Baliser – Communiquer - Organiser",1,"")</f>
        <v>#VALUE!</v>
      </c>
      <c r="AM137" s="9" t="e">
        <f>IF(Table1[[#This Row],[Quelles sont les conditions pour faire des travaux d’essai ?]]="EPI adapté à l'intervention;J’utilise des outils spécifiques;Je possède une attestation;",1,"")</f>
        <v>#VALUE!</v>
      </c>
      <c r="AQ137" s="9" t="e">
        <f>IF(Table1[[#This Row],[Que faut-il pour utiliser une nacelle ?]]="Une VGP valide;Utilisation d’un harnais;Un plan de prévention pour les sous-traitants;",1,"")</f>
        <v>#VALUE!</v>
      </c>
      <c r="BP1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8" spans="23:68" x14ac:dyDescent="0.3">
      <c r="W138" s="13" t="e">
        <f>IF(Table1[[#This Row],[Lorsque je vais accéder sur un échafaudage je dois ?]]="Avoir une autorisation du référent ETEX; Vérifier quotidiennement que le contrôle est fait ;",1,"")</f>
        <v>#VALUE!</v>
      </c>
      <c r="AJ138" s="9" t="e">
        <f>IF(Table1[[#This Row],[Quelles sont les étapes pour organiser sa zone de travail ?]]="Analyser – Sécurité – Baliser – Communiquer - Organiser",1,"")</f>
        <v>#VALUE!</v>
      </c>
      <c r="AM138" s="9" t="e">
        <f>IF(Table1[[#This Row],[Quelles sont les conditions pour faire des travaux d’essai ?]]="EPI adapté à l'intervention;J’utilise des outils spécifiques;Je possède une attestation;",1,"")</f>
        <v>#VALUE!</v>
      </c>
      <c r="AQ138" s="9" t="e">
        <f>IF(Table1[[#This Row],[Que faut-il pour utiliser une nacelle ?]]="Une VGP valide;Utilisation d’un harnais;Un plan de prévention pour les sous-traitants;",1,"")</f>
        <v>#VALUE!</v>
      </c>
      <c r="BP1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9" spans="23:68" x14ac:dyDescent="0.3">
      <c r="W139" s="13" t="e">
        <f>IF(Table1[[#This Row],[Lorsque je vais accéder sur un échafaudage je dois ?]]="Avoir une autorisation du référent ETEX; Vérifier quotidiennement que le contrôle est fait ;",1,"")</f>
        <v>#VALUE!</v>
      </c>
      <c r="AJ139" s="9" t="e">
        <f>IF(Table1[[#This Row],[Quelles sont les étapes pour organiser sa zone de travail ?]]="Analyser – Sécurité – Baliser – Communiquer - Organiser",1,"")</f>
        <v>#VALUE!</v>
      </c>
      <c r="AM139" s="9" t="e">
        <f>IF(Table1[[#This Row],[Quelles sont les conditions pour faire des travaux d’essai ?]]="EPI adapté à l'intervention;J’utilise des outils spécifiques;Je possède une attestation;",1,"")</f>
        <v>#VALUE!</v>
      </c>
      <c r="AQ139" s="9" t="e">
        <f>IF(Table1[[#This Row],[Que faut-il pour utiliser une nacelle ?]]="Une VGP valide;Utilisation d’un harnais;Un plan de prévention pour les sous-traitants;",1,"")</f>
        <v>#VALUE!</v>
      </c>
      <c r="BP1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0" spans="23:68" x14ac:dyDescent="0.3">
      <c r="W140" s="13" t="e">
        <f>IF(Table1[[#This Row],[Lorsque je vais accéder sur un échafaudage je dois ?]]="Avoir une autorisation du référent ETEX; Vérifier quotidiennement que le contrôle est fait ;",1,"")</f>
        <v>#VALUE!</v>
      </c>
      <c r="AJ140" s="9" t="e">
        <f>IF(Table1[[#This Row],[Quelles sont les étapes pour organiser sa zone de travail ?]]="Analyser – Sécurité – Baliser – Communiquer - Organiser",1,"")</f>
        <v>#VALUE!</v>
      </c>
      <c r="AM140" s="9" t="e">
        <f>IF(Table1[[#This Row],[Quelles sont les conditions pour faire des travaux d’essai ?]]="EPI adapté à l'intervention;J’utilise des outils spécifiques;Je possède une attestation;",1,"")</f>
        <v>#VALUE!</v>
      </c>
      <c r="AQ140" s="9" t="e">
        <f>IF(Table1[[#This Row],[Que faut-il pour utiliser une nacelle ?]]="Une VGP valide;Utilisation d’un harnais;Un plan de prévention pour les sous-traitants;",1,"")</f>
        <v>#VALUE!</v>
      </c>
      <c r="BP1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1" spans="23:68" x14ac:dyDescent="0.3">
      <c r="W141" s="13" t="e">
        <f>IF(Table1[[#This Row],[Lorsque je vais accéder sur un échafaudage je dois ?]]="Avoir une autorisation du référent ETEX; Vérifier quotidiennement que le contrôle est fait ;",1,"")</f>
        <v>#VALUE!</v>
      </c>
      <c r="AJ141" s="9" t="e">
        <f>IF(Table1[[#This Row],[Quelles sont les étapes pour organiser sa zone de travail ?]]="Analyser – Sécurité – Baliser – Communiquer - Organiser",1,"")</f>
        <v>#VALUE!</v>
      </c>
      <c r="AM141" s="9" t="e">
        <f>IF(Table1[[#This Row],[Quelles sont les conditions pour faire des travaux d’essai ?]]="EPI adapté à l'intervention;J’utilise des outils spécifiques;Je possède une attestation;",1,"")</f>
        <v>#VALUE!</v>
      </c>
      <c r="AQ141" s="9" t="e">
        <f>IF(Table1[[#This Row],[Que faut-il pour utiliser une nacelle ?]]="Une VGP valide;Utilisation d’un harnais;Un plan de prévention pour les sous-traitants;",1,"")</f>
        <v>#VALUE!</v>
      </c>
      <c r="BP1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2" spans="23:68" x14ac:dyDescent="0.3">
      <c r="W142" s="13" t="e">
        <f>IF(Table1[[#This Row],[Lorsque je vais accéder sur un échafaudage je dois ?]]="Avoir une autorisation du référent ETEX; Vérifier quotidiennement que le contrôle est fait ;",1,"")</f>
        <v>#VALUE!</v>
      </c>
      <c r="AJ142" s="9" t="e">
        <f>IF(Table1[[#This Row],[Quelles sont les étapes pour organiser sa zone de travail ?]]="Analyser – Sécurité – Baliser – Communiquer - Organiser",1,"")</f>
        <v>#VALUE!</v>
      </c>
      <c r="AM142" s="9" t="e">
        <f>IF(Table1[[#This Row],[Quelles sont les conditions pour faire des travaux d’essai ?]]="EPI adapté à l'intervention;J’utilise des outils spécifiques;Je possède une attestation;",1,"")</f>
        <v>#VALUE!</v>
      </c>
      <c r="AQ142" s="9" t="e">
        <f>IF(Table1[[#This Row],[Que faut-il pour utiliser une nacelle ?]]="Une VGP valide;Utilisation d’un harnais;Un plan de prévention pour les sous-traitants;",1,"")</f>
        <v>#VALUE!</v>
      </c>
      <c r="BP1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3" spans="23:68" x14ac:dyDescent="0.3">
      <c r="W143" s="13" t="e">
        <f>IF(Table1[[#This Row],[Lorsque je vais accéder sur un échafaudage je dois ?]]="Avoir une autorisation du référent ETEX; Vérifier quotidiennement que le contrôle est fait ;",1,"")</f>
        <v>#VALUE!</v>
      </c>
      <c r="AJ143" s="9" t="e">
        <f>IF(Table1[[#This Row],[Quelles sont les étapes pour organiser sa zone de travail ?]]="Analyser – Sécurité – Baliser – Communiquer - Organiser",1,"")</f>
        <v>#VALUE!</v>
      </c>
      <c r="AM143" s="9" t="e">
        <f>IF(Table1[[#This Row],[Quelles sont les conditions pour faire des travaux d’essai ?]]="EPI adapté à l'intervention;J’utilise des outils spécifiques;Je possède une attestation;",1,"")</f>
        <v>#VALUE!</v>
      </c>
      <c r="AQ143" s="9" t="e">
        <f>IF(Table1[[#This Row],[Que faut-il pour utiliser une nacelle ?]]="Une VGP valide;Utilisation d’un harnais;Un plan de prévention pour les sous-traitants;",1,"")</f>
        <v>#VALUE!</v>
      </c>
      <c r="BP1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4" spans="23:68" x14ac:dyDescent="0.3">
      <c r="W144" s="13" t="e">
        <f>IF(Table1[[#This Row],[Lorsque je vais accéder sur un échafaudage je dois ?]]="Avoir une autorisation du référent ETEX; Vérifier quotidiennement que le contrôle est fait ;",1,"")</f>
        <v>#VALUE!</v>
      </c>
      <c r="AJ144" s="9" t="e">
        <f>IF(Table1[[#This Row],[Quelles sont les étapes pour organiser sa zone de travail ?]]="Analyser – Sécurité – Baliser – Communiquer - Organiser",1,"")</f>
        <v>#VALUE!</v>
      </c>
      <c r="AM144" s="9" t="e">
        <f>IF(Table1[[#This Row],[Quelles sont les conditions pour faire des travaux d’essai ?]]="EPI adapté à l'intervention;J’utilise des outils spécifiques;Je possède une attestation;",1,"")</f>
        <v>#VALUE!</v>
      </c>
      <c r="AQ144" s="9" t="e">
        <f>IF(Table1[[#This Row],[Que faut-il pour utiliser une nacelle ?]]="Une VGP valide;Utilisation d’un harnais;Un plan de prévention pour les sous-traitants;",1,"")</f>
        <v>#VALUE!</v>
      </c>
      <c r="BP1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5" spans="23:68" x14ac:dyDescent="0.3">
      <c r="W145" s="13" t="e">
        <f>IF(Table1[[#This Row],[Lorsque je vais accéder sur un échafaudage je dois ?]]="Avoir une autorisation du référent ETEX; Vérifier quotidiennement que le contrôle est fait ;",1,"")</f>
        <v>#VALUE!</v>
      </c>
      <c r="AJ145" s="9" t="e">
        <f>IF(Table1[[#This Row],[Quelles sont les étapes pour organiser sa zone de travail ?]]="Analyser – Sécurité – Baliser – Communiquer - Organiser",1,"")</f>
        <v>#VALUE!</v>
      </c>
      <c r="AM145" s="9" t="e">
        <f>IF(Table1[[#This Row],[Quelles sont les conditions pour faire des travaux d’essai ?]]="EPI adapté à l'intervention;J’utilise des outils spécifiques;Je possède une attestation;",1,"")</f>
        <v>#VALUE!</v>
      </c>
      <c r="AQ145" s="9" t="e">
        <f>IF(Table1[[#This Row],[Que faut-il pour utiliser une nacelle ?]]="Une VGP valide;Utilisation d’un harnais;Un plan de prévention pour les sous-traitants;",1,"")</f>
        <v>#VALUE!</v>
      </c>
      <c r="BP1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6" spans="23:68" x14ac:dyDescent="0.3">
      <c r="W146" s="13" t="e">
        <f>IF(Table1[[#This Row],[Lorsque je vais accéder sur un échafaudage je dois ?]]="Avoir une autorisation du référent ETEX; Vérifier quotidiennement que le contrôle est fait ;",1,"")</f>
        <v>#VALUE!</v>
      </c>
      <c r="AJ146" s="9" t="e">
        <f>IF(Table1[[#This Row],[Quelles sont les étapes pour organiser sa zone de travail ?]]="Analyser – Sécurité – Baliser – Communiquer - Organiser",1,"")</f>
        <v>#VALUE!</v>
      </c>
      <c r="AM146" s="9" t="e">
        <f>IF(Table1[[#This Row],[Quelles sont les conditions pour faire des travaux d’essai ?]]="EPI adapté à l'intervention;J’utilise des outils spécifiques;Je possède une attestation;",1,"")</f>
        <v>#VALUE!</v>
      </c>
      <c r="AQ146" s="9" t="e">
        <f>IF(Table1[[#This Row],[Que faut-il pour utiliser une nacelle ?]]="Une VGP valide;Utilisation d’un harnais;Un plan de prévention pour les sous-traitants;",1,"")</f>
        <v>#VALUE!</v>
      </c>
      <c r="BP1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7" spans="23:68" x14ac:dyDescent="0.3">
      <c r="W147" s="13" t="e">
        <f>IF(Table1[[#This Row],[Lorsque je vais accéder sur un échafaudage je dois ?]]="Avoir une autorisation du référent ETEX; Vérifier quotidiennement que le contrôle est fait ;",1,"")</f>
        <v>#VALUE!</v>
      </c>
      <c r="AJ147" s="9" t="e">
        <f>IF(Table1[[#This Row],[Quelles sont les étapes pour organiser sa zone de travail ?]]="Analyser – Sécurité – Baliser – Communiquer - Organiser",1,"")</f>
        <v>#VALUE!</v>
      </c>
      <c r="AM147" s="9" t="e">
        <f>IF(Table1[[#This Row],[Quelles sont les conditions pour faire des travaux d’essai ?]]="EPI adapté à l'intervention;J’utilise des outils spécifiques;Je possède une attestation;",1,"")</f>
        <v>#VALUE!</v>
      </c>
      <c r="AQ147" s="9" t="e">
        <f>IF(Table1[[#This Row],[Que faut-il pour utiliser une nacelle ?]]="Une VGP valide;Utilisation d’un harnais;Un plan de prévention pour les sous-traitants;",1,"")</f>
        <v>#VALUE!</v>
      </c>
      <c r="BP1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8" spans="23:68" x14ac:dyDescent="0.3">
      <c r="W148" s="13" t="e">
        <f>IF(Table1[[#This Row],[Lorsque je vais accéder sur un échafaudage je dois ?]]="Avoir une autorisation du référent ETEX; Vérifier quotidiennement que le contrôle est fait ;",1,"")</f>
        <v>#VALUE!</v>
      </c>
      <c r="AJ148" s="9" t="e">
        <f>IF(Table1[[#This Row],[Quelles sont les étapes pour organiser sa zone de travail ?]]="Analyser – Sécurité – Baliser – Communiquer - Organiser",1,"")</f>
        <v>#VALUE!</v>
      </c>
      <c r="AM148" s="9" t="e">
        <f>IF(Table1[[#This Row],[Quelles sont les conditions pour faire des travaux d’essai ?]]="EPI adapté à l'intervention;J’utilise des outils spécifiques;Je possède une attestation;",1,"")</f>
        <v>#VALUE!</v>
      </c>
      <c r="AQ148" s="9" t="e">
        <f>IF(Table1[[#This Row],[Que faut-il pour utiliser une nacelle ?]]="Une VGP valide;Utilisation d’un harnais;Un plan de prévention pour les sous-traitants;",1,"")</f>
        <v>#VALUE!</v>
      </c>
      <c r="BP1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9" spans="23:68" x14ac:dyDescent="0.3">
      <c r="W149" s="13" t="e">
        <f>IF(Table1[[#This Row],[Lorsque je vais accéder sur un échafaudage je dois ?]]="Avoir une autorisation du référent ETEX; Vérifier quotidiennement que le contrôle est fait ;",1,"")</f>
        <v>#VALUE!</v>
      </c>
      <c r="AJ149" s="9" t="e">
        <f>IF(Table1[[#This Row],[Quelles sont les étapes pour organiser sa zone de travail ?]]="Analyser – Sécurité – Baliser – Communiquer - Organiser",1,"")</f>
        <v>#VALUE!</v>
      </c>
      <c r="AM149" s="9" t="e">
        <f>IF(Table1[[#This Row],[Quelles sont les conditions pour faire des travaux d’essai ?]]="EPI adapté à l'intervention;J’utilise des outils spécifiques;Je possède une attestation;",1,"")</f>
        <v>#VALUE!</v>
      </c>
      <c r="AQ149" s="9" t="e">
        <f>IF(Table1[[#This Row],[Que faut-il pour utiliser une nacelle ?]]="Une VGP valide;Utilisation d’un harnais;Un plan de prévention pour les sous-traitants;",1,"")</f>
        <v>#VALUE!</v>
      </c>
      <c r="BP1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0" spans="23:68" x14ac:dyDescent="0.3">
      <c r="W150" s="13" t="e">
        <f>IF(Table1[[#This Row],[Lorsque je vais accéder sur un échafaudage je dois ?]]="Avoir une autorisation du référent ETEX; Vérifier quotidiennement que le contrôle est fait ;",1,"")</f>
        <v>#VALUE!</v>
      </c>
      <c r="AJ150" s="9" t="e">
        <f>IF(Table1[[#This Row],[Quelles sont les étapes pour organiser sa zone de travail ?]]="Analyser – Sécurité – Baliser – Communiquer - Organiser",1,"")</f>
        <v>#VALUE!</v>
      </c>
      <c r="AM150" s="9" t="e">
        <f>IF(Table1[[#This Row],[Quelles sont les conditions pour faire des travaux d’essai ?]]="EPI adapté à l'intervention;J’utilise des outils spécifiques;Je possède une attestation;",1,"")</f>
        <v>#VALUE!</v>
      </c>
      <c r="AQ150" s="9" t="e">
        <f>IF(Table1[[#This Row],[Que faut-il pour utiliser une nacelle ?]]="Une VGP valide;Utilisation d’un harnais;Un plan de prévention pour les sous-traitants;",1,"")</f>
        <v>#VALUE!</v>
      </c>
      <c r="BP1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1" spans="23:68" x14ac:dyDescent="0.3">
      <c r="W151" s="13" t="e">
        <f>IF(Table1[[#This Row],[Lorsque je vais accéder sur un échafaudage je dois ?]]="Avoir une autorisation du référent ETEX; Vérifier quotidiennement que le contrôle est fait ;",1,"")</f>
        <v>#VALUE!</v>
      </c>
      <c r="AJ151" s="9" t="e">
        <f>IF(Table1[[#This Row],[Quelles sont les étapes pour organiser sa zone de travail ?]]="Analyser – Sécurité – Baliser – Communiquer - Organiser",1,"")</f>
        <v>#VALUE!</v>
      </c>
      <c r="AM151" s="9" t="e">
        <f>IF(Table1[[#This Row],[Quelles sont les conditions pour faire des travaux d’essai ?]]="EPI adapté à l'intervention;J’utilise des outils spécifiques;Je possède une attestation;",1,"")</f>
        <v>#VALUE!</v>
      </c>
      <c r="AQ151" s="9" t="e">
        <f>IF(Table1[[#This Row],[Que faut-il pour utiliser une nacelle ?]]="Une VGP valide;Utilisation d’un harnais;Un plan de prévention pour les sous-traitants;",1,"")</f>
        <v>#VALUE!</v>
      </c>
      <c r="BP1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2" spans="23:68" x14ac:dyDescent="0.3">
      <c r="W152" s="13" t="e">
        <f>IF(Table1[[#This Row],[Lorsque je vais accéder sur un échafaudage je dois ?]]="Avoir une autorisation du référent ETEX; Vérifier quotidiennement que le contrôle est fait ;",1,"")</f>
        <v>#VALUE!</v>
      </c>
      <c r="AJ152" s="9" t="e">
        <f>IF(Table1[[#This Row],[Quelles sont les étapes pour organiser sa zone de travail ?]]="Analyser – Sécurité – Baliser – Communiquer - Organiser",1,"")</f>
        <v>#VALUE!</v>
      </c>
      <c r="AM152" s="9" t="e">
        <f>IF(Table1[[#This Row],[Quelles sont les conditions pour faire des travaux d’essai ?]]="EPI adapté à l'intervention;J’utilise des outils spécifiques;Je possède une attestation;",1,"")</f>
        <v>#VALUE!</v>
      </c>
      <c r="AQ152" s="9" t="e">
        <f>IF(Table1[[#This Row],[Que faut-il pour utiliser une nacelle ?]]="Une VGP valide;Utilisation d’un harnais;Un plan de prévention pour les sous-traitants;",1,"")</f>
        <v>#VALUE!</v>
      </c>
      <c r="BP1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3" spans="23:68" x14ac:dyDescent="0.3">
      <c r="W153" s="13" t="e">
        <f>IF(Table1[[#This Row],[Lorsque je vais accéder sur un échafaudage je dois ?]]="Avoir une autorisation du référent ETEX; Vérifier quotidiennement que le contrôle est fait ;",1,"")</f>
        <v>#VALUE!</v>
      </c>
      <c r="AJ153" s="9" t="e">
        <f>IF(Table1[[#This Row],[Quelles sont les étapes pour organiser sa zone de travail ?]]="Analyser – Sécurité – Baliser – Communiquer - Organiser",1,"")</f>
        <v>#VALUE!</v>
      </c>
      <c r="AM153" s="9" t="e">
        <f>IF(Table1[[#This Row],[Quelles sont les conditions pour faire des travaux d’essai ?]]="EPI adapté à l'intervention;J’utilise des outils spécifiques;Je possède une attestation;",1,"")</f>
        <v>#VALUE!</v>
      </c>
      <c r="AQ153" s="9" t="e">
        <f>IF(Table1[[#This Row],[Que faut-il pour utiliser une nacelle ?]]="Une VGP valide;Utilisation d’un harnais;Un plan de prévention pour les sous-traitants;",1,"")</f>
        <v>#VALUE!</v>
      </c>
      <c r="BP1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4" spans="23:68" x14ac:dyDescent="0.3">
      <c r="W154" s="13" t="e">
        <f>IF(Table1[[#This Row],[Lorsque je vais accéder sur un échafaudage je dois ?]]="Avoir une autorisation du référent ETEX; Vérifier quotidiennement que le contrôle est fait ;",1,"")</f>
        <v>#VALUE!</v>
      </c>
      <c r="AJ154" s="9" t="e">
        <f>IF(Table1[[#This Row],[Quelles sont les étapes pour organiser sa zone de travail ?]]="Analyser – Sécurité – Baliser – Communiquer - Organiser",1,"")</f>
        <v>#VALUE!</v>
      </c>
      <c r="AM154" s="9" t="e">
        <f>IF(Table1[[#This Row],[Quelles sont les conditions pour faire des travaux d’essai ?]]="EPI adapté à l'intervention;J’utilise des outils spécifiques;Je possède une attestation;",1,"")</f>
        <v>#VALUE!</v>
      </c>
      <c r="AQ154" s="9" t="e">
        <f>IF(Table1[[#This Row],[Que faut-il pour utiliser une nacelle ?]]="Une VGP valide;Utilisation d’un harnais;Un plan de prévention pour les sous-traitants;",1,"")</f>
        <v>#VALUE!</v>
      </c>
      <c r="BP1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5" spans="23:68" x14ac:dyDescent="0.3">
      <c r="W155" s="13" t="e">
        <f>IF(Table1[[#This Row],[Lorsque je vais accéder sur un échafaudage je dois ?]]="Avoir une autorisation du référent ETEX; Vérifier quotidiennement que le contrôle est fait ;",1,"")</f>
        <v>#VALUE!</v>
      </c>
      <c r="AJ155" s="9" t="e">
        <f>IF(Table1[[#This Row],[Quelles sont les étapes pour organiser sa zone de travail ?]]="Analyser – Sécurité – Baliser – Communiquer - Organiser",1,"")</f>
        <v>#VALUE!</v>
      </c>
      <c r="AM155" s="9" t="e">
        <f>IF(Table1[[#This Row],[Quelles sont les conditions pour faire des travaux d’essai ?]]="EPI adapté à l'intervention;J’utilise des outils spécifiques;Je possède une attestation;",1,"")</f>
        <v>#VALUE!</v>
      </c>
      <c r="AQ155" s="9" t="e">
        <f>IF(Table1[[#This Row],[Que faut-il pour utiliser une nacelle ?]]="Une VGP valide;Utilisation d’un harnais;Un plan de prévention pour les sous-traitants;",1,"")</f>
        <v>#VALUE!</v>
      </c>
      <c r="BP1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6" spans="23:68" x14ac:dyDescent="0.3">
      <c r="W156" s="13" t="e">
        <f>IF(Table1[[#This Row],[Lorsque je vais accéder sur un échafaudage je dois ?]]="Avoir une autorisation du référent ETEX; Vérifier quotidiennement que le contrôle est fait ;",1,"")</f>
        <v>#VALUE!</v>
      </c>
      <c r="AJ156" s="9" t="e">
        <f>IF(Table1[[#This Row],[Quelles sont les étapes pour organiser sa zone de travail ?]]="Analyser – Sécurité – Baliser – Communiquer - Organiser",1,"")</f>
        <v>#VALUE!</v>
      </c>
      <c r="AM156" s="9" t="e">
        <f>IF(Table1[[#This Row],[Quelles sont les conditions pour faire des travaux d’essai ?]]="EPI adapté à l'intervention;J’utilise des outils spécifiques;Je possède une attestation;",1,"")</f>
        <v>#VALUE!</v>
      </c>
      <c r="AQ156" s="9" t="e">
        <f>IF(Table1[[#This Row],[Que faut-il pour utiliser une nacelle ?]]="Une VGP valide;Utilisation d’un harnais;Un plan de prévention pour les sous-traitants;",1,"")</f>
        <v>#VALUE!</v>
      </c>
      <c r="BP1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7" spans="23:68" x14ac:dyDescent="0.3">
      <c r="W157" s="13" t="e">
        <f>IF(Table1[[#This Row],[Lorsque je vais accéder sur un échafaudage je dois ?]]="Avoir une autorisation du référent ETEX; Vérifier quotidiennement que le contrôle est fait ;",1,"")</f>
        <v>#VALUE!</v>
      </c>
      <c r="AJ157" s="9" t="e">
        <f>IF(Table1[[#This Row],[Quelles sont les étapes pour organiser sa zone de travail ?]]="Analyser – Sécurité – Baliser – Communiquer - Organiser",1,"")</f>
        <v>#VALUE!</v>
      </c>
      <c r="AM157" s="9" t="e">
        <f>IF(Table1[[#This Row],[Quelles sont les conditions pour faire des travaux d’essai ?]]="EPI adapté à l'intervention;J’utilise des outils spécifiques;Je possède une attestation;",1,"")</f>
        <v>#VALUE!</v>
      </c>
      <c r="AQ157" s="9" t="e">
        <f>IF(Table1[[#This Row],[Que faut-il pour utiliser une nacelle ?]]="Une VGP valide;Utilisation d’un harnais;Un plan de prévention pour les sous-traitants;",1,"")</f>
        <v>#VALUE!</v>
      </c>
      <c r="BP1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8" spans="23:68" x14ac:dyDescent="0.3">
      <c r="W158" s="13" t="e">
        <f>IF(Table1[[#This Row],[Lorsque je vais accéder sur un échafaudage je dois ?]]="Avoir une autorisation du référent ETEX; Vérifier quotidiennement que le contrôle est fait ;",1,"")</f>
        <v>#VALUE!</v>
      </c>
      <c r="AJ158" s="9" t="e">
        <f>IF(Table1[[#This Row],[Quelles sont les étapes pour organiser sa zone de travail ?]]="Analyser – Sécurité – Baliser – Communiquer - Organiser",1,"")</f>
        <v>#VALUE!</v>
      </c>
      <c r="AM158" s="9" t="e">
        <f>IF(Table1[[#This Row],[Quelles sont les conditions pour faire des travaux d’essai ?]]="EPI adapté à l'intervention;J’utilise des outils spécifiques;Je possède une attestation;",1,"")</f>
        <v>#VALUE!</v>
      </c>
      <c r="AQ158" s="9" t="e">
        <f>IF(Table1[[#This Row],[Que faut-il pour utiliser une nacelle ?]]="Une VGP valide;Utilisation d’un harnais;Un plan de prévention pour les sous-traitants;",1,"")</f>
        <v>#VALUE!</v>
      </c>
      <c r="BP1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9" spans="23:68" x14ac:dyDescent="0.3">
      <c r="W159" s="13" t="e">
        <f>IF(Table1[[#This Row],[Lorsque je vais accéder sur un échafaudage je dois ?]]="Avoir une autorisation du référent ETEX; Vérifier quotidiennement que le contrôle est fait ;",1,"")</f>
        <v>#VALUE!</v>
      </c>
      <c r="AJ159" s="9" t="e">
        <f>IF(Table1[[#This Row],[Quelles sont les étapes pour organiser sa zone de travail ?]]="Analyser – Sécurité – Baliser – Communiquer - Organiser",1,"")</f>
        <v>#VALUE!</v>
      </c>
      <c r="AM159" s="9" t="e">
        <f>IF(Table1[[#This Row],[Quelles sont les conditions pour faire des travaux d’essai ?]]="EPI adapté à l'intervention;J’utilise des outils spécifiques;Je possède une attestation;",1,"")</f>
        <v>#VALUE!</v>
      </c>
      <c r="AQ159" s="9" t="e">
        <f>IF(Table1[[#This Row],[Que faut-il pour utiliser une nacelle ?]]="Une VGP valide;Utilisation d’un harnais;Un plan de prévention pour les sous-traitants;",1,"")</f>
        <v>#VALUE!</v>
      </c>
      <c r="BP1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0" spans="23:68" x14ac:dyDescent="0.3">
      <c r="W160" s="13" t="e">
        <f>IF(Table1[[#This Row],[Lorsque je vais accéder sur un échafaudage je dois ?]]="Avoir une autorisation du référent ETEX; Vérifier quotidiennement que le contrôle est fait ;",1,"")</f>
        <v>#VALUE!</v>
      </c>
      <c r="AJ160" s="9" t="e">
        <f>IF(Table1[[#This Row],[Quelles sont les étapes pour organiser sa zone de travail ?]]="Analyser – Sécurité – Baliser – Communiquer - Organiser",1,"")</f>
        <v>#VALUE!</v>
      </c>
      <c r="AM160" s="9" t="e">
        <f>IF(Table1[[#This Row],[Quelles sont les conditions pour faire des travaux d’essai ?]]="EPI adapté à l'intervention;J’utilise des outils spécifiques;Je possède une attestation;",1,"")</f>
        <v>#VALUE!</v>
      </c>
      <c r="AQ160" s="9" t="e">
        <f>IF(Table1[[#This Row],[Que faut-il pour utiliser une nacelle ?]]="Une VGP valide;Utilisation d’un harnais;Un plan de prévention pour les sous-traitants;",1,"")</f>
        <v>#VALUE!</v>
      </c>
      <c r="BP1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1" spans="23:68" x14ac:dyDescent="0.3">
      <c r="W161" s="13" t="e">
        <f>IF(Table1[[#This Row],[Lorsque je vais accéder sur un échafaudage je dois ?]]="Avoir une autorisation du référent ETEX; Vérifier quotidiennement que le contrôle est fait ;",1,"")</f>
        <v>#VALUE!</v>
      </c>
      <c r="AJ161" s="9" t="e">
        <f>IF(Table1[[#This Row],[Quelles sont les étapes pour organiser sa zone de travail ?]]="Analyser – Sécurité – Baliser – Communiquer - Organiser",1,"")</f>
        <v>#VALUE!</v>
      </c>
      <c r="AM161" s="9" t="e">
        <f>IF(Table1[[#This Row],[Quelles sont les conditions pour faire des travaux d’essai ?]]="EPI adapté à l'intervention;J’utilise des outils spécifiques;Je possède une attestation;",1,"")</f>
        <v>#VALUE!</v>
      </c>
      <c r="AQ161" s="9" t="e">
        <f>IF(Table1[[#This Row],[Que faut-il pour utiliser une nacelle ?]]="Une VGP valide;Utilisation d’un harnais;Un plan de prévention pour les sous-traitants;",1,"")</f>
        <v>#VALUE!</v>
      </c>
      <c r="BP1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2" spans="23:68" x14ac:dyDescent="0.3">
      <c r="W162" s="13" t="e">
        <f>IF(Table1[[#This Row],[Lorsque je vais accéder sur un échafaudage je dois ?]]="Avoir une autorisation du référent ETEX; Vérifier quotidiennement que le contrôle est fait ;",1,"")</f>
        <v>#VALUE!</v>
      </c>
      <c r="AJ162" s="9" t="e">
        <f>IF(Table1[[#This Row],[Quelles sont les étapes pour organiser sa zone de travail ?]]="Analyser – Sécurité – Baliser – Communiquer - Organiser",1,"")</f>
        <v>#VALUE!</v>
      </c>
      <c r="AM162" s="9" t="e">
        <f>IF(Table1[[#This Row],[Quelles sont les conditions pour faire des travaux d’essai ?]]="EPI adapté à l'intervention;J’utilise des outils spécifiques;Je possède une attestation;",1,"")</f>
        <v>#VALUE!</v>
      </c>
      <c r="AQ162" s="9" t="e">
        <f>IF(Table1[[#This Row],[Que faut-il pour utiliser une nacelle ?]]="Une VGP valide;Utilisation d’un harnais;Un plan de prévention pour les sous-traitants;",1,"")</f>
        <v>#VALUE!</v>
      </c>
      <c r="BP1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3" spans="23:68" x14ac:dyDescent="0.3">
      <c r="W163" s="13" t="e">
        <f>IF(Table1[[#This Row],[Lorsque je vais accéder sur un échafaudage je dois ?]]="Avoir une autorisation du référent ETEX; Vérifier quotidiennement que le contrôle est fait ;",1,"")</f>
        <v>#VALUE!</v>
      </c>
      <c r="AJ163" s="9" t="e">
        <f>IF(Table1[[#This Row],[Quelles sont les étapes pour organiser sa zone de travail ?]]="Analyser – Sécurité – Baliser – Communiquer - Organiser",1,"")</f>
        <v>#VALUE!</v>
      </c>
      <c r="AM163" s="9" t="e">
        <f>IF(Table1[[#This Row],[Quelles sont les conditions pour faire des travaux d’essai ?]]="EPI adapté à l'intervention;J’utilise des outils spécifiques;Je possède une attestation;",1,"")</f>
        <v>#VALUE!</v>
      </c>
      <c r="AQ163" s="9" t="e">
        <f>IF(Table1[[#This Row],[Que faut-il pour utiliser une nacelle ?]]="Une VGP valide;Utilisation d’un harnais;Un plan de prévention pour les sous-traitants;",1,"")</f>
        <v>#VALUE!</v>
      </c>
      <c r="BP1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4" spans="23:68" x14ac:dyDescent="0.3">
      <c r="W164" s="13" t="e">
        <f>IF(Table1[[#This Row],[Lorsque je vais accéder sur un échafaudage je dois ?]]="Avoir une autorisation du référent ETEX; Vérifier quotidiennement que le contrôle est fait ;",1,"")</f>
        <v>#VALUE!</v>
      </c>
      <c r="AJ164" s="9" t="e">
        <f>IF(Table1[[#This Row],[Quelles sont les étapes pour organiser sa zone de travail ?]]="Analyser – Sécurité – Baliser – Communiquer - Organiser",1,"")</f>
        <v>#VALUE!</v>
      </c>
      <c r="AM164" s="9" t="e">
        <f>IF(Table1[[#This Row],[Quelles sont les conditions pour faire des travaux d’essai ?]]="EPI adapté à l'intervention;J’utilise des outils spécifiques;Je possède une attestation;",1,"")</f>
        <v>#VALUE!</v>
      </c>
      <c r="AQ164" s="9" t="e">
        <f>IF(Table1[[#This Row],[Que faut-il pour utiliser une nacelle ?]]="Une VGP valide;Utilisation d’un harnais;Un plan de prévention pour les sous-traitants;",1,"")</f>
        <v>#VALUE!</v>
      </c>
      <c r="BP1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5" spans="23:68" x14ac:dyDescent="0.3">
      <c r="W165" s="13" t="e">
        <f>IF(Table1[[#This Row],[Lorsque je vais accéder sur un échafaudage je dois ?]]="Avoir une autorisation du référent ETEX; Vérifier quotidiennement que le contrôle est fait ;",1,"")</f>
        <v>#VALUE!</v>
      </c>
      <c r="AJ165" s="9" t="e">
        <f>IF(Table1[[#This Row],[Quelles sont les étapes pour organiser sa zone de travail ?]]="Analyser – Sécurité – Baliser – Communiquer - Organiser",1,"")</f>
        <v>#VALUE!</v>
      </c>
      <c r="AM165" s="9" t="e">
        <f>IF(Table1[[#This Row],[Quelles sont les conditions pour faire des travaux d’essai ?]]="EPI adapté à l'intervention;J’utilise des outils spécifiques;Je possède une attestation;",1,"")</f>
        <v>#VALUE!</v>
      </c>
      <c r="AQ165" s="9" t="e">
        <f>IF(Table1[[#This Row],[Que faut-il pour utiliser une nacelle ?]]="Une VGP valide;Utilisation d’un harnais;Un plan de prévention pour les sous-traitants;",1,"")</f>
        <v>#VALUE!</v>
      </c>
      <c r="BP1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6" spans="23:68" x14ac:dyDescent="0.3">
      <c r="W166" s="13" t="e">
        <f>IF(Table1[[#This Row],[Lorsque je vais accéder sur un échafaudage je dois ?]]="Avoir une autorisation du référent ETEX; Vérifier quotidiennement que le contrôle est fait ;",1,"")</f>
        <v>#VALUE!</v>
      </c>
      <c r="AJ166" s="9" t="e">
        <f>IF(Table1[[#This Row],[Quelles sont les étapes pour organiser sa zone de travail ?]]="Analyser – Sécurité – Baliser – Communiquer - Organiser",1,"")</f>
        <v>#VALUE!</v>
      </c>
      <c r="AM166" s="9" t="e">
        <f>IF(Table1[[#This Row],[Quelles sont les conditions pour faire des travaux d’essai ?]]="EPI adapté à l'intervention;J’utilise des outils spécifiques;Je possède une attestation;",1,"")</f>
        <v>#VALUE!</v>
      </c>
      <c r="AQ166" s="9" t="e">
        <f>IF(Table1[[#This Row],[Que faut-il pour utiliser une nacelle ?]]="Une VGP valide;Utilisation d’un harnais;Un plan de prévention pour les sous-traitants;",1,"")</f>
        <v>#VALUE!</v>
      </c>
      <c r="BP1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7" spans="23:68" x14ac:dyDescent="0.3">
      <c r="W167" s="13" t="e">
        <f>IF(Table1[[#This Row],[Lorsque je vais accéder sur un échafaudage je dois ?]]="Avoir une autorisation du référent ETEX; Vérifier quotidiennement que le contrôle est fait ;",1,"")</f>
        <v>#VALUE!</v>
      </c>
      <c r="AJ167" s="9" t="e">
        <f>IF(Table1[[#This Row],[Quelles sont les étapes pour organiser sa zone de travail ?]]="Analyser – Sécurité – Baliser – Communiquer - Organiser",1,"")</f>
        <v>#VALUE!</v>
      </c>
      <c r="AM167" s="9" t="e">
        <f>IF(Table1[[#This Row],[Quelles sont les conditions pour faire des travaux d’essai ?]]="EPI adapté à l'intervention;J’utilise des outils spécifiques;Je possède une attestation;",1,"")</f>
        <v>#VALUE!</v>
      </c>
      <c r="AQ167" s="9" t="e">
        <f>IF(Table1[[#This Row],[Que faut-il pour utiliser une nacelle ?]]="Une VGP valide;Utilisation d’un harnais;Un plan de prévention pour les sous-traitants;",1,"")</f>
        <v>#VALUE!</v>
      </c>
      <c r="BP1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8" spans="23:68" x14ac:dyDescent="0.3">
      <c r="W168" s="13" t="e">
        <f>IF(Table1[[#This Row],[Lorsque je vais accéder sur un échafaudage je dois ?]]="Avoir une autorisation du référent ETEX; Vérifier quotidiennement que le contrôle est fait ;",1,"")</f>
        <v>#VALUE!</v>
      </c>
      <c r="AJ168" s="9" t="e">
        <f>IF(Table1[[#This Row],[Quelles sont les étapes pour organiser sa zone de travail ?]]="Analyser – Sécurité – Baliser – Communiquer - Organiser",1,"")</f>
        <v>#VALUE!</v>
      </c>
      <c r="AM168" s="9" t="e">
        <f>IF(Table1[[#This Row],[Quelles sont les conditions pour faire des travaux d’essai ?]]="EPI adapté à l'intervention;J’utilise des outils spécifiques;Je possède une attestation;",1,"")</f>
        <v>#VALUE!</v>
      </c>
      <c r="AQ168" s="9" t="e">
        <f>IF(Table1[[#This Row],[Que faut-il pour utiliser une nacelle ?]]="Une VGP valide;Utilisation d’un harnais;Un plan de prévention pour les sous-traitants;",1,"")</f>
        <v>#VALUE!</v>
      </c>
      <c r="BP1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9" spans="23:68" x14ac:dyDescent="0.3">
      <c r="W169" s="13" t="e">
        <f>IF(Table1[[#This Row],[Lorsque je vais accéder sur un échafaudage je dois ?]]="Avoir une autorisation du référent ETEX; Vérifier quotidiennement que le contrôle est fait ;",1,"")</f>
        <v>#VALUE!</v>
      </c>
      <c r="AJ169" s="9" t="e">
        <f>IF(Table1[[#This Row],[Quelles sont les étapes pour organiser sa zone de travail ?]]="Analyser – Sécurité – Baliser – Communiquer - Organiser",1,"")</f>
        <v>#VALUE!</v>
      </c>
      <c r="AM169" s="9" t="e">
        <f>IF(Table1[[#This Row],[Quelles sont les conditions pour faire des travaux d’essai ?]]="EPI adapté à l'intervention;J’utilise des outils spécifiques;Je possède une attestation;",1,"")</f>
        <v>#VALUE!</v>
      </c>
      <c r="AQ169" s="9" t="e">
        <f>IF(Table1[[#This Row],[Que faut-il pour utiliser une nacelle ?]]="Une VGP valide;Utilisation d’un harnais;Un plan de prévention pour les sous-traitants;",1,"")</f>
        <v>#VALUE!</v>
      </c>
      <c r="BP1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0" spans="23:68" x14ac:dyDescent="0.3">
      <c r="W170" s="13" t="e">
        <f>IF(Table1[[#This Row],[Lorsque je vais accéder sur un échafaudage je dois ?]]="Avoir une autorisation du référent ETEX; Vérifier quotidiennement que le contrôle est fait ;",1,"")</f>
        <v>#VALUE!</v>
      </c>
      <c r="AJ170" s="9" t="e">
        <f>IF(Table1[[#This Row],[Quelles sont les étapes pour organiser sa zone de travail ?]]="Analyser – Sécurité – Baliser – Communiquer - Organiser",1,"")</f>
        <v>#VALUE!</v>
      </c>
      <c r="AM170" s="9" t="e">
        <f>IF(Table1[[#This Row],[Quelles sont les conditions pour faire des travaux d’essai ?]]="EPI adapté à l'intervention;J’utilise des outils spécifiques;Je possède une attestation;",1,"")</f>
        <v>#VALUE!</v>
      </c>
      <c r="AQ170" s="9" t="e">
        <f>IF(Table1[[#This Row],[Que faut-il pour utiliser une nacelle ?]]="Une VGP valide;Utilisation d’un harnais;Un plan de prévention pour les sous-traitants;",1,"")</f>
        <v>#VALUE!</v>
      </c>
      <c r="BP1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1" spans="23:68" x14ac:dyDescent="0.3">
      <c r="W171" s="13" t="e">
        <f>IF(Table1[[#This Row],[Lorsque je vais accéder sur un échafaudage je dois ?]]="Avoir une autorisation du référent ETEX; Vérifier quotidiennement que le contrôle est fait ;",1,"")</f>
        <v>#VALUE!</v>
      </c>
      <c r="AJ171" s="9" t="e">
        <f>IF(Table1[[#This Row],[Quelles sont les étapes pour organiser sa zone de travail ?]]="Analyser – Sécurité – Baliser – Communiquer - Organiser",1,"")</f>
        <v>#VALUE!</v>
      </c>
      <c r="AM171" s="9" t="e">
        <f>IF(Table1[[#This Row],[Quelles sont les conditions pour faire des travaux d’essai ?]]="EPI adapté à l'intervention;J’utilise des outils spécifiques;Je possède une attestation;",1,"")</f>
        <v>#VALUE!</v>
      </c>
      <c r="AQ171" s="9" t="e">
        <f>IF(Table1[[#This Row],[Que faut-il pour utiliser une nacelle ?]]="Une VGP valide;Utilisation d’un harnais;Un plan de prévention pour les sous-traitants;",1,"")</f>
        <v>#VALUE!</v>
      </c>
      <c r="BP1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2" spans="23:68" x14ac:dyDescent="0.3">
      <c r="W172" s="13" t="e">
        <f>IF(Table1[[#This Row],[Lorsque je vais accéder sur un échafaudage je dois ?]]="Avoir une autorisation du référent ETEX; Vérifier quotidiennement que le contrôle est fait ;",1,"")</f>
        <v>#VALUE!</v>
      </c>
      <c r="AJ172" s="9" t="e">
        <f>IF(Table1[[#This Row],[Quelles sont les étapes pour organiser sa zone de travail ?]]="Analyser – Sécurité – Baliser – Communiquer - Organiser",1,"")</f>
        <v>#VALUE!</v>
      </c>
      <c r="AM172" s="9" t="e">
        <f>IF(Table1[[#This Row],[Quelles sont les conditions pour faire des travaux d’essai ?]]="EPI adapté à l'intervention;J’utilise des outils spécifiques;Je possède une attestation;",1,"")</f>
        <v>#VALUE!</v>
      </c>
      <c r="AQ172" s="9" t="e">
        <f>IF(Table1[[#This Row],[Que faut-il pour utiliser une nacelle ?]]="Une VGP valide;Utilisation d’un harnais;Un plan de prévention pour les sous-traitants;",1,"")</f>
        <v>#VALUE!</v>
      </c>
      <c r="BP1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3" spans="23:68" x14ac:dyDescent="0.3">
      <c r="W173" s="13" t="e">
        <f>IF(Table1[[#This Row],[Lorsque je vais accéder sur un échafaudage je dois ?]]="Avoir une autorisation du référent ETEX; Vérifier quotidiennement que le contrôle est fait ;",1,"")</f>
        <v>#VALUE!</v>
      </c>
      <c r="AJ173" s="9" t="e">
        <f>IF(Table1[[#This Row],[Quelles sont les étapes pour organiser sa zone de travail ?]]="Analyser – Sécurité – Baliser – Communiquer - Organiser",1,"")</f>
        <v>#VALUE!</v>
      </c>
      <c r="AM173" s="9" t="e">
        <f>IF(Table1[[#This Row],[Quelles sont les conditions pour faire des travaux d’essai ?]]="EPI adapté à l'intervention;J’utilise des outils spécifiques;Je possède une attestation;",1,"")</f>
        <v>#VALUE!</v>
      </c>
      <c r="AQ173" s="9" t="e">
        <f>IF(Table1[[#This Row],[Que faut-il pour utiliser une nacelle ?]]="Une VGP valide;Utilisation d’un harnais;Un plan de prévention pour les sous-traitants;",1,"")</f>
        <v>#VALUE!</v>
      </c>
      <c r="BP1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4" spans="23:68" x14ac:dyDescent="0.3">
      <c r="W174" s="13" t="e">
        <f>IF(Table1[[#This Row],[Lorsque je vais accéder sur un échafaudage je dois ?]]="Avoir une autorisation du référent ETEX; Vérifier quotidiennement que le contrôle est fait ;",1,"")</f>
        <v>#VALUE!</v>
      </c>
      <c r="AJ174" s="9" t="e">
        <f>IF(Table1[[#This Row],[Quelles sont les étapes pour organiser sa zone de travail ?]]="Analyser – Sécurité – Baliser – Communiquer - Organiser",1,"")</f>
        <v>#VALUE!</v>
      </c>
      <c r="AM174" s="9" t="e">
        <f>IF(Table1[[#This Row],[Quelles sont les conditions pour faire des travaux d’essai ?]]="EPI adapté à l'intervention;J’utilise des outils spécifiques;Je possède une attestation;",1,"")</f>
        <v>#VALUE!</v>
      </c>
      <c r="AQ174" s="9" t="e">
        <f>IF(Table1[[#This Row],[Que faut-il pour utiliser une nacelle ?]]="Une VGP valide;Utilisation d’un harnais;Un plan de prévention pour les sous-traitants;",1,"")</f>
        <v>#VALUE!</v>
      </c>
      <c r="BP1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5" spans="23:68" x14ac:dyDescent="0.3">
      <c r="W175" s="13" t="e">
        <f>IF(Table1[[#This Row],[Lorsque je vais accéder sur un échafaudage je dois ?]]="Avoir une autorisation du référent ETEX; Vérifier quotidiennement que le contrôle est fait ;",1,"")</f>
        <v>#VALUE!</v>
      </c>
      <c r="AJ175" s="9" t="e">
        <f>IF(Table1[[#This Row],[Quelles sont les étapes pour organiser sa zone de travail ?]]="Analyser – Sécurité – Baliser – Communiquer - Organiser",1,"")</f>
        <v>#VALUE!</v>
      </c>
      <c r="AM175" s="9" t="e">
        <f>IF(Table1[[#This Row],[Quelles sont les conditions pour faire des travaux d’essai ?]]="EPI adapté à l'intervention;J’utilise des outils spécifiques;Je possède une attestation;",1,"")</f>
        <v>#VALUE!</v>
      </c>
      <c r="AQ175" s="9" t="e">
        <f>IF(Table1[[#This Row],[Que faut-il pour utiliser une nacelle ?]]="Une VGP valide;Utilisation d’un harnais;Un plan de prévention pour les sous-traitants;",1,"")</f>
        <v>#VALUE!</v>
      </c>
      <c r="BP1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6" spans="23:68" x14ac:dyDescent="0.3">
      <c r="W176" s="13" t="e">
        <f>IF(Table1[[#This Row],[Lorsque je vais accéder sur un échafaudage je dois ?]]="Avoir une autorisation du référent ETEX; Vérifier quotidiennement que le contrôle est fait ;",1,"")</f>
        <v>#VALUE!</v>
      </c>
      <c r="AJ176" s="9" t="e">
        <f>IF(Table1[[#This Row],[Quelles sont les étapes pour organiser sa zone de travail ?]]="Analyser – Sécurité – Baliser – Communiquer - Organiser",1,"")</f>
        <v>#VALUE!</v>
      </c>
      <c r="AM176" s="9" t="e">
        <f>IF(Table1[[#This Row],[Quelles sont les conditions pour faire des travaux d’essai ?]]="EPI adapté à l'intervention;J’utilise des outils spécifiques;Je possède une attestation;",1,"")</f>
        <v>#VALUE!</v>
      </c>
      <c r="AQ176" s="9" t="e">
        <f>IF(Table1[[#This Row],[Que faut-il pour utiliser une nacelle ?]]="Une VGP valide;Utilisation d’un harnais;Un plan de prévention pour les sous-traitants;",1,"")</f>
        <v>#VALUE!</v>
      </c>
      <c r="BP1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7" spans="23:68" x14ac:dyDescent="0.3">
      <c r="W177" s="13" t="e">
        <f>IF(Table1[[#This Row],[Lorsque je vais accéder sur un échafaudage je dois ?]]="Avoir une autorisation du référent ETEX; Vérifier quotidiennement que le contrôle est fait ;",1,"")</f>
        <v>#VALUE!</v>
      </c>
      <c r="AJ177" s="9" t="e">
        <f>IF(Table1[[#This Row],[Quelles sont les étapes pour organiser sa zone de travail ?]]="Analyser – Sécurité – Baliser – Communiquer - Organiser",1,"")</f>
        <v>#VALUE!</v>
      </c>
      <c r="AM177" s="9" t="e">
        <f>IF(Table1[[#This Row],[Quelles sont les conditions pour faire des travaux d’essai ?]]="EPI adapté à l'intervention;J’utilise des outils spécifiques;Je possède une attestation;",1,"")</f>
        <v>#VALUE!</v>
      </c>
      <c r="AQ177" s="9" t="e">
        <f>IF(Table1[[#This Row],[Que faut-il pour utiliser une nacelle ?]]="Une VGP valide;Utilisation d’un harnais;Un plan de prévention pour les sous-traitants;",1,"")</f>
        <v>#VALUE!</v>
      </c>
      <c r="BP1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8" spans="23:68" x14ac:dyDescent="0.3">
      <c r="W178" s="13" t="e">
        <f>IF(Table1[[#This Row],[Lorsque je vais accéder sur un échafaudage je dois ?]]="Avoir une autorisation du référent ETEX; Vérifier quotidiennement que le contrôle est fait ;",1,"")</f>
        <v>#VALUE!</v>
      </c>
      <c r="AJ178" s="9" t="e">
        <f>IF(Table1[[#This Row],[Quelles sont les étapes pour organiser sa zone de travail ?]]="Analyser – Sécurité – Baliser – Communiquer - Organiser",1,"")</f>
        <v>#VALUE!</v>
      </c>
      <c r="AM178" s="9" t="e">
        <f>IF(Table1[[#This Row],[Quelles sont les conditions pour faire des travaux d’essai ?]]="EPI adapté à l'intervention;J’utilise des outils spécifiques;Je possède une attestation;",1,"")</f>
        <v>#VALUE!</v>
      </c>
      <c r="AQ178" s="9" t="e">
        <f>IF(Table1[[#This Row],[Que faut-il pour utiliser une nacelle ?]]="Une VGP valide;Utilisation d’un harnais;Un plan de prévention pour les sous-traitants;",1,"")</f>
        <v>#VALUE!</v>
      </c>
      <c r="BP1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9" spans="23:68" x14ac:dyDescent="0.3">
      <c r="W179" s="13" t="e">
        <f>IF(Table1[[#This Row],[Lorsque je vais accéder sur un échafaudage je dois ?]]="Avoir une autorisation du référent ETEX; Vérifier quotidiennement que le contrôle est fait ;",1,"")</f>
        <v>#VALUE!</v>
      </c>
      <c r="AJ179" s="9" t="e">
        <f>IF(Table1[[#This Row],[Quelles sont les étapes pour organiser sa zone de travail ?]]="Analyser – Sécurité – Baliser – Communiquer - Organiser",1,"")</f>
        <v>#VALUE!</v>
      </c>
      <c r="AM179" s="9" t="e">
        <f>IF(Table1[[#This Row],[Quelles sont les conditions pour faire des travaux d’essai ?]]="EPI adapté à l'intervention;J’utilise des outils spécifiques;Je possède une attestation;",1,"")</f>
        <v>#VALUE!</v>
      </c>
      <c r="AQ179" s="9" t="e">
        <f>IF(Table1[[#This Row],[Que faut-il pour utiliser une nacelle ?]]="Une VGP valide;Utilisation d’un harnais;Un plan de prévention pour les sous-traitants;",1,"")</f>
        <v>#VALUE!</v>
      </c>
      <c r="BP1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0" spans="23:68" x14ac:dyDescent="0.3">
      <c r="W180" s="13" t="e">
        <f>IF(Table1[[#This Row],[Lorsque je vais accéder sur un échafaudage je dois ?]]="Avoir une autorisation du référent ETEX; Vérifier quotidiennement que le contrôle est fait ;",1,"")</f>
        <v>#VALUE!</v>
      </c>
      <c r="AJ180" s="9" t="e">
        <f>IF(Table1[[#This Row],[Quelles sont les étapes pour organiser sa zone de travail ?]]="Analyser – Sécurité – Baliser – Communiquer - Organiser",1,"")</f>
        <v>#VALUE!</v>
      </c>
      <c r="AM180" s="9" t="e">
        <f>IF(Table1[[#This Row],[Quelles sont les conditions pour faire des travaux d’essai ?]]="EPI adapté à l'intervention;J’utilise des outils spécifiques;Je possède une attestation;",1,"")</f>
        <v>#VALUE!</v>
      </c>
      <c r="AQ180" s="9" t="e">
        <f>IF(Table1[[#This Row],[Que faut-il pour utiliser une nacelle ?]]="Une VGP valide;Utilisation d’un harnais;Un plan de prévention pour les sous-traitants;",1,"")</f>
        <v>#VALUE!</v>
      </c>
      <c r="BP1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1" spans="23:68" x14ac:dyDescent="0.3">
      <c r="W181" s="13" t="e">
        <f>IF(Table1[[#This Row],[Lorsque je vais accéder sur un échafaudage je dois ?]]="Avoir une autorisation du référent ETEX; Vérifier quotidiennement que le contrôle est fait ;",1,"")</f>
        <v>#VALUE!</v>
      </c>
      <c r="AJ181" s="9" t="e">
        <f>IF(Table1[[#This Row],[Quelles sont les étapes pour organiser sa zone de travail ?]]="Analyser – Sécurité – Baliser – Communiquer - Organiser",1,"")</f>
        <v>#VALUE!</v>
      </c>
      <c r="AM181" s="9" t="e">
        <f>IF(Table1[[#This Row],[Quelles sont les conditions pour faire des travaux d’essai ?]]="EPI adapté à l'intervention;J’utilise des outils spécifiques;Je possède une attestation;",1,"")</f>
        <v>#VALUE!</v>
      </c>
      <c r="AQ181" s="9" t="e">
        <f>IF(Table1[[#This Row],[Que faut-il pour utiliser une nacelle ?]]="Une VGP valide;Utilisation d’un harnais;Un plan de prévention pour les sous-traitants;",1,"")</f>
        <v>#VALUE!</v>
      </c>
      <c r="BP1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2" spans="23:68" x14ac:dyDescent="0.3">
      <c r="W182" s="13" t="e">
        <f>IF(Table1[[#This Row],[Lorsque je vais accéder sur un échafaudage je dois ?]]="Avoir une autorisation du référent ETEX; Vérifier quotidiennement que le contrôle est fait ;",1,"")</f>
        <v>#VALUE!</v>
      </c>
      <c r="AJ182" s="9" t="e">
        <f>IF(Table1[[#This Row],[Quelles sont les étapes pour organiser sa zone de travail ?]]="Analyser – Sécurité – Baliser – Communiquer - Organiser",1,"")</f>
        <v>#VALUE!</v>
      </c>
      <c r="AM182" s="9" t="e">
        <f>IF(Table1[[#This Row],[Quelles sont les conditions pour faire des travaux d’essai ?]]="EPI adapté à l'intervention;J’utilise des outils spécifiques;Je possède une attestation;",1,"")</f>
        <v>#VALUE!</v>
      </c>
      <c r="AQ182" s="9" t="e">
        <f>IF(Table1[[#This Row],[Que faut-il pour utiliser une nacelle ?]]="Une VGP valide;Utilisation d’un harnais;Un plan de prévention pour les sous-traitants;",1,"")</f>
        <v>#VALUE!</v>
      </c>
      <c r="BP1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3" spans="23:68" x14ac:dyDescent="0.3">
      <c r="W183" s="13" t="e">
        <f>IF(Table1[[#This Row],[Lorsque je vais accéder sur un échafaudage je dois ?]]="Avoir une autorisation du référent ETEX; Vérifier quotidiennement que le contrôle est fait ;",1,"")</f>
        <v>#VALUE!</v>
      </c>
      <c r="AJ183" s="9" t="e">
        <f>IF(Table1[[#This Row],[Quelles sont les étapes pour organiser sa zone de travail ?]]="Analyser – Sécurité – Baliser – Communiquer - Organiser",1,"")</f>
        <v>#VALUE!</v>
      </c>
      <c r="AM183" s="9" t="e">
        <f>IF(Table1[[#This Row],[Quelles sont les conditions pour faire des travaux d’essai ?]]="EPI adapté à l'intervention;J’utilise des outils spécifiques;Je possède une attestation;",1,"")</f>
        <v>#VALUE!</v>
      </c>
      <c r="AQ183" s="9" t="e">
        <f>IF(Table1[[#This Row],[Que faut-il pour utiliser une nacelle ?]]="Une VGP valide;Utilisation d’un harnais;Un plan de prévention pour les sous-traitants;",1,"")</f>
        <v>#VALUE!</v>
      </c>
      <c r="BP1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4" spans="23:68" x14ac:dyDescent="0.3">
      <c r="W184" s="13" t="e">
        <f>IF(Table1[[#This Row],[Lorsque je vais accéder sur un échafaudage je dois ?]]="Avoir une autorisation du référent ETEX; Vérifier quotidiennement que le contrôle est fait ;",1,"")</f>
        <v>#VALUE!</v>
      </c>
      <c r="AJ184" s="9" t="e">
        <f>IF(Table1[[#This Row],[Quelles sont les étapes pour organiser sa zone de travail ?]]="Analyser – Sécurité – Baliser – Communiquer - Organiser",1,"")</f>
        <v>#VALUE!</v>
      </c>
      <c r="AM184" s="9" t="e">
        <f>IF(Table1[[#This Row],[Quelles sont les conditions pour faire des travaux d’essai ?]]="EPI adapté à l'intervention;J’utilise des outils spécifiques;Je possède une attestation;",1,"")</f>
        <v>#VALUE!</v>
      </c>
      <c r="AQ184" s="9" t="e">
        <f>IF(Table1[[#This Row],[Que faut-il pour utiliser une nacelle ?]]="Une VGP valide;Utilisation d’un harnais;Un plan de prévention pour les sous-traitants;",1,"")</f>
        <v>#VALUE!</v>
      </c>
      <c r="BP1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5" spans="23:68" x14ac:dyDescent="0.3">
      <c r="W185" s="13" t="e">
        <f>IF(Table1[[#This Row],[Lorsque je vais accéder sur un échafaudage je dois ?]]="Avoir une autorisation du référent ETEX; Vérifier quotidiennement que le contrôle est fait ;",1,"")</f>
        <v>#VALUE!</v>
      </c>
      <c r="AJ185" s="9" t="e">
        <f>IF(Table1[[#This Row],[Quelles sont les étapes pour organiser sa zone de travail ?]]="Analyser – Sécurité – Baliser – Communiquer - Organiser",1,"")</f>
        <v>#VALUE!</v>
      </c>
      <c r="AM185" s="9" t="e">
        <f>IF(Table1[[#This Row],[Quelles sont les conditions pour faire des travaux d’essai ?]]="EPI adapté à l'intervention;J’utilise des outils spécifiques;Je possède une attestation;",1,"")</f>
        <v>#VALUE!</v>
      </c>
      <c r="AQ185" s="9" t="e">
        <f>IF(Table1[[#This Row],[Que faut-il pour utiliser une nacelle ?]]="Une VGP valide;Utilisation d’un harnais;Un plan de prévention pour les sous-traitants;",1,"")</f>
        <v>#VALUE!</v>
      </c>
      <c r="BP1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6" spans="23:68" x14ac:dyDescent="0.3">
      <c r="W186" s="13" t="e">
        <f>IF(Table1[[#This Row],[Lorsque je vais accéder sur un échafaudage je dois ?]]="Avoir une autorisation du référent ETEX; Vérifier quotidiennement que le contrôle est fait ;",1,"")</f>
        <v>#VALUE!</v>
      </c>
      <c r="AJ186" s="9" t="e">
        <f>IF(Table1[[#This Row],[Quelles sont les étapes pour organiser sa zone de travail ?]]="Analyser – Sécurité – Baliser – Communiquer - Organiser",1,"")</f>
        <v>#VALUE!</v>
      </c>
      <c r="AM186" s="9" t="e">
        <f>IF(Table1[[#This Row],[Quelles sont les conditions pour faire des travaux d’essai ?]]="EPI adapté à l'intervention;J’utilise des outils spécifiques;Je possède une attestation;",1,"")</f>
        <v>#VALUE!</v>
      </c>
      <c r="AQ186" s="9" t="e">
        <f>IF(Table1[[#This Row],[Que faut-il pour utiliser une nacelle ?]]="Une VGP valide;Utilisation d’un harnais;Un plan de prévention pour les sous-traitants;",1,"")</f>
        <v>#VALUE!</v>
      </c>
      <c r="BP1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7" spans="23:68" x14ac:dyDescent="0.3">
      <c r="W187" s="13" t="e">
        <f>IF(Table1[[#This Row],[Lorsque je vais accéder sur un échafaudage je dois ?]]="Avoir une autorisation du référent ETEX; Vérifier quotidiennement que le contrôle est fait ;",1,"")</f>
        <v>#VALUE!</v>
      </c>
      <c r="AJ187" s="9" t="e">
        <f>IF(Table1[[#This Row],[Quelles sont les étapes pour organiser sa zone de travail ?]]="Analyser – Sécurité – Baliser – Communiquer - Organiser",1,"")</f>
        <v>#VALUE!</v>
      </c>
      <c r="AM187" s="9" t="e">
        <f>IF(Table1[[#This Row],[Quelles sont les conditions pour faire des travaux d’essai ?]]="EPI adapté à l'intervention;J’utilise des outils spécifiques;Je possède une attestation;",1,"")</f>
        <v>#VALUE!</v>
      </c>
      <c r="AQ187" s="9" t="e">
        <f>IF(Table1[[#This Row],[Que faut-il pour utiliser une nacelle ?]]="Une VGP valide;Utilisation d’un harnais;Un plan de prévention pour les sous-traitants;",1,"")</f>
        <v>#VALUE!</v>
      </c>
      <c r="BP1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8" spans="23:68" x14ac:dyDescent="0.3">
      <c r="W188" s="13" t="e">
        <f>IF(Table1[[#This Row],[Lorsque je vais accéder sur un échafaudage je dois ?]]="Avoir une autorisation du référent ETEX; Vérifier quotidiennement que le contrôle est fait ;",1,"")</f>
        <v>#VALUE!</v>
      </c>
      <c r="AJ188" s="9" t="e">
        <f>IF(Table1[[#This Row],[Quelles sont les étapes pour organiser sa zone de travail ?]]="Analyser – Sécurité – Baliser – Communiquer - Organiser",1,"")</f>
        <v>#VALUE!</v>
      </c>
      <c r="AM188" s="9" t="e">
        <f>IF(Table1[[#This Row],[Quelles sont les conditions pour faire des travaux d’essai ?]]="EPI adapté à l'intervention;J’utilise des outils spécifiques;Je possède une attestation;",1,"")</f>
        <v>#VALUE!</v>
      </c>
      <c r="AQ188" s="9" t="e">
        <f>IF(Table1[[#This Row],[Que faut-il pour utiliser une nacelle ?]]="Une VGP valide;Utilisation d’un harnais;Un plan de prévention pour les sous-traitants;",1,"")</f>
        <v>#VALUE!</v>
      </c>
      <c r="BP1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9" spans="23:68" x14ac:dyDescent="0.3">
      <c r="W189" s="13" t="e">
        <f>IF(Table1[[#This Row],[Lorsque je vais accéder sur un échafaudage je dois ?]]="Avoir une autorisation du référent ETEX; Vérifier quotidiennement que le contrôle est fait ;",1,"")</f>
        <v>#VALUE!</v>
      </c>
      <c r="AJ189" s="9" t="e">
        <f>IF(Table1[[#This Row],[Quelles sont les étapes pour organiser sa zone de travail ?]]="Analyser – Sécurité – Baliser – Communiquer - Organiser",1,"")</f>
        <v>#VALUE!</v>
      </c>
      <c r="AM189" s="9" t="e">
        <f>IF(Table1[[#This Row],[Quelles sont les conditions pour faire des travaux d’essai ?]]="EPI adapté à l'intervention;J’utilise des outils spécifiques;Je possède une attestation;",1,"")</f>
        <v>#VALUE!</v>
      </c>
      <c r="AQ189" s="9" t="e">
        <f>IF(Table1[[#This Row],[Que faut-il pour utiliser une nacelle ?]]="Une VGP valide;Utilisation d’un harnais;Un plan de prévention pour les sous-traitants;",1,"")</f>
        <v>#VALUE!</v>
      </c>
      <c r="BP1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0" spans="23:68" x14ac:dyDescent="0.3">
      <c r="W190" s="13" t="e">
        <f>IF(Table1[[#This Row],[Lorsque je vais accéder sur un échafaudage je dois ?]]="Avoir une autorisation du référent ETEX; Vérifier quotidiennement que le contrôle est fait ;",1,"")</f>
        <v>#VALUE!</v>
      </c>
      <c r="AJ190" s="9" t="e">
        <f>IF(Table1[[#This Row],[Quelles sont les étapes pour organiser sa zone de travail ?]]="Analyser – Sécurité – Baliser – Communiquer - Organiser",1,"")</f>
        <v>#VALUE!</v>
      </c>
      <c r="AM190" s="9" t="e">
        <f>IF(Table1[[#This Row],[Quelles sont les conditions pour faire des travaux d’essai ?]]="EPI adapté à l'intervention;J’utilise des outils spécifiques;Je possède une attestation;",1,"")</f>
        <v>#VALUE!</v>
      </c>
      <c r="AQ190" s="9" t="e">
        <f>IF(Table1[[#This Row],[Que faut-il pour utiliser une nacelle ?]]="Une VGP valide;Utilisation d’un harnais;Un plan de prévention pour les sous-traitants;",1,"")</f>
        <v>#VALUE!</v>
      </c>
      <c r="BP1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1" spans="23:68" x14ac:dyDescent="0.3">
      <c r="W191" s="13" t="e">
        <f>IF(Table1[[#This Row],[Lorsque je vais accéder sur un échafaudage je dois ?]]="Avoir une autorisation du référent ETEX; Vérifier quotidiennement que le contrôle est fait ;",1,"")</f>
        <v>#VALUE!</v>
      </c>
      <c r="AJ191" s="9" t="e">
        <f>IF(Table1[[#This Row],[Quelles sont les étapes pour organiser sa zone de travail ?]]="Analyser – Sécurité – Baliser – Communiquer - Organiser",1,"")</f>
        <v>#VALUE!</v>
      </c>
      <c r="AM191" s="9" t="e">
        <f>IF(Table1[[#This Row],[Quelles sont les conditions pour faire des travaux d’essai ?]]="EPI adapté à l'intervention;J’utilise des outils spécifiques;Je possède une attestation;",1,"")</f>
        <v>#VALUE!</v>
      </c>
      <c r="AQ191" s="9" t="e">
        <f>IF(Table1[[#This Row],[Que faut-il pour utiliser une nacelle ?]]="Une VGP valide;Utilisation d’un harnais;Un plan de prévention pour les sous-traitants;",1,"")</f>
        <v>#VALUE!</v>
      </c>
      <c r="BP1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2" spans="23:68" x14ac:dyDescent="0.3">
      <c r="W192" s="13" t="e">
        <f>IF(Table1[[#This Row],[Lorsque je vais accéder sur un échafaudage je dois ?]]="Avoir une autorisation du référent ETEX; Vérifier quotidiennement que le contrôle est fait ;",1,"")</f>
        <v>#VALUE!</v>
      </c>
      <c r="AJ192" s="9" t="e">
        <f>IF(Table1[[#This Row],[Quelles sont les étapes pour organiser sa zone de travail ?]]="Analyser – Sécurité – Baliser – Communiquer - Organiser",1,"")</f>
        <v>#VALUE!</v>
      </c>
      <c r="AM192" s="9" t="e">
        <f>IF(Table1[[#This Row],[Quelles sont les conditions pour faire des travaux d’essai ?]]="EPI adapté à l'intervention;J’utilise des outils spécifiques;Je possède une attestation;",1,"")</f>
        <v>#VALUE!</v>
      </c>
      <c r="AQ192" s="9" t="e">
        <f>IF(Table1[[#This Row],[Que faut-il pour utiliser une nacelle ?]]="Une VGP valide;Utilisation d’un harnais;Un plan de prévention pour les sous-traitants;",1,"")</f>
        <v>#VALUE!</v>
      </c>
      <c r="BP1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3" spans="23:68" x14ac:dyDescent="0.3">
      <c r="W193" s="13" t="e">
        <f>IF(Table1[[#This Row],[Lorsque je vais accéder sur un échafaudage je dois ?]]="Avoir une autorisation du référent ETEX; Vérifier quotidiennement que le contrôle est fait ;",1,"")</f>
        <v>#VALUE!</v>
      </c>
      <c r="AJ193" s="9" t="e">
        <f>IF(Table1[[#This Row],[Quelles sont les étapes pour organiser sa zone de travail ?]]="Analyser – Sécurité – Baliser – Communiquer - Organiser",1,"")</f>
        <v>#VALUE!</v>
      </c>
      <c r="AM193" s="9" t="e">
        <f>IF(Table1[[#This Row],[Quelles sont les conditions pour faire des travaux d’essai ?]]="EPI adapté à l'intervention;J’utilise des outils spécifiques;Je possède une attestation;",1,"")</f>
        <v>#VALUE!</v>
      </c>
      <c r="AQ193" s="9" t="e">
        <f>IF(Table1[[#This Row],[Que faut-il pour utiliser une nacelle ?]]="Une VGP valide;Utilisation d’un harnais;Un plan de prévention pour les sous-traitants;",1,"")</f>
        <v>#VALUE!</v>
      </c>
      <c r="BP1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4" spans="23:68" x14ac:dyDescent="0.3">
      <c r="W194" s="13" t="e">
        <f>IF(Table1[[#This Row],[Lorsque je vais accéder sur un échafaudage je dois ?]]="Avoir une autorisation du référent ETEX; Vérifier quotidiennement que le contrôle est fait ;",1,"")</f>
        <v>#VALUE!</v>
      </c>
      <c r="AJ194" s="9" t="e">
        <f>IF(Table1[[#This Row],[Quelles sont les étapes pour organiser sa zone de travail ?]]="Analyser – Sécurité – Baliser – Communiquer - Organiser",1,"")</f>
        <v>#VALUE!</v>
      </c>
      <c r="AM194" s="9" t="e">
        <f>IF(Table1[[#This Row],[Quelles sont les conditions pour faire des travaux d’essai ?]]="EPI adapté à l'intervention;J’utilise des outils spécifiques;Je possède une attestation;",1,"")</f>
        <v>#VALUE!</v>
      </c>
      <c r="AQ194" s="9" t="e">
        <f>IF(Table1[[#This Row],[Que faut-il pour utiliser une nacelle ?]]="Une VGP valide;Utilisation d’un harnais;Un plan de prévention pour les sous-traitants;",1,"")</f>
        <v>#VALUE!</v>
      </c>
      <c r="BP1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5" spans="23:68" x14ac:dyDescent="0.3">
      <c r="W195" s="13" t="e">
        <f>IF(Table1[[#This Row],[Lorsque je vais accéder sur un échafaudage je dois ?]]="Avoir une autorisation du référent ETEX; Vérifier quotidiennement que le contrôle est fait ;",1,"")</f>
        <v>#VALUE!</v>
      </c>
      <c r="AJ195" s="9" t="e">
        <f>IF(Table1[[#This Row],[Quelles sont les étapes pour organiser sa zone de travail ?]]="Analyser – Sécurité – Baliser – Communiquer - Organiser",1,"")</f>
        <v>#VALUE!</v>
      </c>
      <c r="AM195" s="9" t="e">
        <f>IF(Table1[[#This Row],[Quelles sont les conditions pour faire des travaux d’essai ?]]="EPI adapté à l'intervention;J’utilise des outils spécifiques;Je possède une attestation;",1,"")</f>
        <v>#VALUE!</v>
      </c>
      <c r="AQ195" s="9" t="e">
        <f>IF(Table1[[#This Row],[Que faut-il pour utiliser une nacelle ?]]="Une VGP valide;Utilisation d’un harnais;Un plan de prévention pour les sous-traitants;",1,"")</f>
        <v>#VALUE!</v>
      </c>
      <c r="BP1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6" spans="23:68" x14ac:dyDescent="0.3">
      <c r="W196" s="13" t="e">
        <f>IF(Table1[[#This Row],[Lorsque je vais accéder sur un échafaudage je dois ?]]="Avoir une autorisation du référent ETEX; Vérifier quotidiennement que le contrôle est fait ;",1,"")</f>
        <v>#VALUE!</v>
      </c>
      <c r="AJ196" s="9" t="e">
        <f>IF(Table1[[#This Row],[Quelles sont les étapes pour organiser sa zone de travail ?]]="Analyser – Sécurité – Baliser – Communiquer - Organiser",1,"")</f>
        <v>#VALUE!</v>
      </c>
      <c r="AM196" s="9" t="e">
        <f>IF(Table1[[#This Row],[Quelles sont les conditions pour faire des travaux d’essai ?]]="EPI adapté à l'intervention;J’utilise des outils spécifiques;Je possède une attestation;",1,"")</f>
        <v>#VALUE!</v>
      </c>
      <c r="AQ196" s="9" t="e">
        <f>IF(Table1[[#This Row],[Que faut-il pour utiliser une nacelle ?]]="Une VGP valide;Utilisation d’un harnais;Un plan de prévention pour les sous-traitants;",1,"")</f>
        <v>#VALUE!</v>
      </c>
      <c r="BP1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7" spans="23:68" x14ac:dyDescent="0.3">
      <c r="W197" s="13" t="e">
        <f>IF(Table1[[#This Row],[Lorsque je vais accéder sur un échafaudage je dois ?]]="Avoir une autorisation du référent ETEX; Vérifier quotidiennement que le contrôle est fait ;",1,"")</f>
        <v>#VALUE!</v>
      </c>
      <c r="AJ197" s="9" t="e">
        <f>IF(Table1[[#This Row],[Quelles sont les étapes pour organiser sa zone de travail ?]]="Analyser – Sécurité – Baliser – Communiquer - Organiser",1,"")</f>
        <v>#VALUE!</v>
      </c>
      <c r="AM197" s="9" t="e">
        <f>IF(Table1[[#This Row],[Quelles sont les conditions pour faire des travaux d’essai ?]]="EPI adapté à l'intervention;J’utilise des outils spécifiques;Je possède une attestation;",1,"")</f>
        <v>#VALUE!</v>
      </c>
      <c r="AQ197" s="9" t="e">
        <f>IF(Table1[[#This Row],[Que faut-il pour utiliser une nacelle ?]]="Une VGP valide;Utilisation d’un harnais;Un plan de prévention pour les sous-traitants;",1,"")</f>
        <v>#VALUE!</v>
      </c>
      <c r="BP1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8" spans="23:68" x14ac:dyDescent="0.3">
      <c r="W198" s="13" t="e">
        <f>IF(Table1[[#This Row],[Lorsque je vais accéder sur un échafaudage je dois ?]]="Avoir une autorisation du référent ETEX; Vérifier quotidiennement que le contrôle est fait ;",1,"")</f>
        <v>#VALUE!</v>
      </c>
      <c r="AJ198" s="9" t="e">
        <f>IF(Table1[[#This Row],[Quelles sont les étapes pour organiser sa zone de travail ?]]="Analyser – Sécurité – Baliser – Communiquer - Organiser",1,"")</f>
        <v>#VALUE!</v>
      </c>
      <c r="AM198" s="9" t="e">
        <f>IF(Table1[[#This Row],[Quelles sont les conditions pour faire des travaux d’essai ?]]="EPI adapté à l'intervention;J’utilise des outils spécifiques;Je possède une attestation;",1,"")</f>
        <v>#VALUE!</v>
      </c>
      <c r="AQ198" s="9" t="e">
        <f>IF(Table1[[#This Row],[Que faut-il pour utiliser une nacelle ?]]="Une VGP valide;Utilisation d’un harnais;Un plan de prévention pour les sous-traitants;",1,"")</f>
        <v>#VALUE!</v>
      </c>
      <c r="BP1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9" spans="23:68" x14ac:dyDescent="0.3">
      <c r="W199" s="13" t="e">
        <f>IF(Table1[[#This Row],[Lorsque je vais accéder sur un échafaudage je dois ?]]="Avoir une autorisation du référent ETEX; Vérifier quotidiennement que le contrôle est fait ;",1,"")</f>
        <v>#VALUE!</v>
      </c>
      <c r="AJ199" s="9" t="e">
        <f>IF(Table1[[#This Row],[Quelles sont les étapes pour organiser sa zone de travail ?]]="Analyser – Sécurité – Baliser – Communiquer - Organiser",1,"")</f>
        <v>#VALUE!</v>
      </c>
      <c r="AM199" s="9" t="e">
        <f>IF(Table1[[#This Row],[Quelles sont les conditions pour faire des travaux d’essai ?]]="EPI adapté à l'intervention;J’utilise des outils spécifiques;Je possède une attestation;",1,"")</f>
        <v>#VALUE!</v>
      </c>
      <c r="AQ199" s="9" t="e">
        <f>IF(Table1[[#This Row],[Que faut-il pour utiliser une nacelle ?]]="Une VGP valide;Utilisation d’un harnais;Un plan de prévention pour les sous-traitants;",1,"")</f>
        <v>#VALUE!</v>
      </c>
      <c r="BP1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0" spans="23:68" x14ac:dyDescent="0.3">
      <c r="W200" s="13" t="e">
        <f>IF(Table1[[#This Row],[Lorsque je vais accéder sur un échafaudage je dois ?]]="Avoir une autorisation du référent ETEX; Vérifier quotidiennement que le contrôle est fait ;",1,"")</f>
        <v>#VALUE!</v>
      </c>
      <c r="AJ200" s="9" t="e">
        <f>IF(Table1[[#This Row],[Quelles sont les étapes pour organiser sa zone de travail ?]]="Analyser – Sécurité – Baliser – Communiquer - Organiser",1,"")</f>
        <v>#VALUE!</v>
      </c>
      <c r="AM200" s="9" t="e">
        <f>IF(Table1[[#This Row],[Quelles sont les conditions pour faire des travaux d’essai ?]]="EPI adapté à l'intervention;J’utilise des outils spécifiques;Je possède une attestation;",1,"")</f>
        <v>#VALUE!</v>
      </c>
      <c r="AQ200" s="9" t="e">
        <f>IF(Table1[[#This Row],[Que faut-il pour utiliser une nacelle ?]]="Une VGP valide;Utilisation d’un harnais;Un plan de prévention pour les sous-traitants;",1,"")</f>
        <v>#VALUE!</v>
      </c>
      <c r="BP2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1" spans="23:68" x14ac:dyDescent="0.3">
      <c r="W201" s="13" t="e">
        <f>IF(Table1[[#This Row],[Lorsque je vais accéder sur un échafaudage je dois ?]]="Avoir une autorisation du référent ETEX; Vérifier quotidiennement que le contrôle est fait ;",1,"")</f>
        <v>#VALUE!</v>
      </c>
      <c r="AJ201" s="9" t="e">
        <f>IF(Table1[[#This Row],[Quelles sont les étapes pour organiser sa zone de travail ?]]="Analyser – Sécurité – Baliser – Communiquer - Organiser",1,"")</f>
        <v>#VALUE!</v>
      </c>
      <c r="AM201" s="9" t="e">
        <f>IF(Table1[[#This Row],[Quelles sont les conditions pour faire des travaux d’essai ?]]="EPI adapté à l'intervention;J’utilise des outils spécifiques;Je possède une attestation;",1,"")</f>
        <v>#VALUE!</v>
      </c>
      <c r="AQ201" s="9" t="e">
        <f>IF(Table1[[#This Row],[Que faut-il pour utiliser une nacelle ?]]="Une VGP valide;Utilisation d’un harnais;Un plan de prévention pour les sous-traitants;",1,"")</f>
        <v>#VALUE!</v>
      </c>
      <c r="BP2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2" spans="23:68" x14ac:dyDescent="0.3">
      <c r="W202" s="13" t="e">
        <f>IF(Table1[[#This Row],[Lorsque je vais accéder sur un échafaudage je dois ?]]="Avoir une autorisation du référent ETEX; Vérifier quotidiennement que le contrôle est fait ;",1,"")</f>
        <v>#VALUE!</v>
      </c>
      <c r="AJ202" s="9" t="e">
        <f>IF(Table1[[#This Row],[Quelles sont les étapes pour organiser sa zone de travail ?]]="Analyser – Sécurité – Baliser – Communiquer - Organiser",1,"")</f>
        <v>#VALUE!</v>
      </c>
      <c r="AM202" s="9" t="e">
        <f>IF(Table1[[#This Row],[Quelles sont les conditions pour faire des travaux d’essai ?]]="EPI adapté à l'intervention;J’utilise des outils spécifiques;Je possède une attestation;",1,"")</f>
        <v>#VALUE!</v>
      </c>
      <c r="AQ202" s="9" t="e">
        <f>IF(Table1[[#This Row],[Que faut-il pour utiliser une nacelle ?]]="Une VGP valide;Utilisation d’un harnais;Un plan de prévention pour les sous-traitants;",1,"")</f>
        <v>#VALUE!</v>
      </c>
      <c r="BP2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3" spans="23:68" x14ac:dyDescent="0.3">
      <c r="W203" s="13" t="e">
        <f>IF(Table1[[#This Row],[Lorsque je vais accéder sur un échafaudage je dois ?]]="Avoir une autorisation du référent ETEX; Vérifier quotidiennement que le contrôle est fait ;",1,"")</f>
        <v>#VALUE!</v>
      </c>
      <c r="AJ203" s="9" t="e">
        <f>IF(Table1[[#This Row],[Quelles sont les étapes pour organiser sa zone de travail ?]]="Analyser – Sécurité – Baliser – Communiquer - Organiser",1,"")</f>
        <v>#VALUE!</v>
      </c>
      <c r="AM203" s="9" t="e">
        <f>IF(Table1[[#This Row],[Quelles sont les conditions pour faire des travaux d’essai ?]]="EPI adapté à l'intervention;J’utilise des outils spécifiques;Je possède une attestation;",1,"")</f>
        <v>#VALUE!</v>
      </c>
      <c r="AQ203" s="9" t="e">
        <f>IF(Table1[[#This Row],[Que faut-il pour utiliser une nacelle ?]]="Une VGP valide;Utilisation d’un harnais;Un plan de prévention pour les sous-traitants;",1,"")</f>
        <v>#VALUE!</v>
      </c>
      <c r="BP2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4" spans="23:68" x14ac:dyDescent="0.3">
      <c r="W204" s="13" t="e">
        <f>IF(Table1[[#This Row],[Lorsque je vais accéder sur un échafaudage je dois ?]]="Avoir une autorisation du référent ETEX; Vérifier quotidiennement que le contrôle est fait ;",1,"")</f>
        <v>#VALUE!</v>
      </c>
      <c r="AJ204" s="9" t="e">
        <f>IF(Table1[[#This Row],[Quelles sont les étapes pour organiser sa zone de travail ?]]="Analyser – Sécurité – Baliser – Communiquer - Organiser",1,"")</f>
        <v>#VALUE!</v>
      </c>
      <c r="AM204" s="9" t="e">
        <f>IF(Table1[[#This Row],[Quelles sont les conditions pour faire des travaux d’essai ?]]="EPI adapté à l'intervention;J’utilise des outils spécifiques;Je possède une attestation;",1,"")</f>
        <v>#VALUE!</v>
      </c>
      <c r="AQ204" s="9" t="e">
        <f>IF(Table1[[#This Row],[Que faut-il pour utiliser une nacelle ?]]="Une VGP valide;Utilisation d’un harnais;Un plan de prévention pour les sous-traitants;",1,"")</f>
        <v>#VALUE!</v>
      </c>
      <c r="BP2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5" spans="23:68" x14ac:dyDescent="0.3">
      <c r="W205" s="13" t="e">
        <f>IF(Table1[[#This Row],[Lorsque je vais accéder sur un échafaudage je dois ?]]="Avoir une autorisation du référent ETEX; Vérifier quotidiennement que le contrôle est fait ;",1,"")</f>
        <v>#VALUE!</v>
      </c>
      <c r="AJ205" s="9" t="e">
        <f>IF(Table1[[#This Row],[Quelles sont les étapes pour organiser sa zone de travail ?]]="Analyser – Sécurité – Baliser – Communiquer - Organiser",1,"")</f>
        <v>#VALUE!</v>
      </c>
      <c r="AM205" s="9" t="e">
        <f>IF(Table1[[#This Row],[Quelles sont les conditions pour faire des travaux d’essai ?]]="EPI adapté à l'intervention;J’utilise des outils spécifiques;Je possède une attestation;",1,"")</f>
        <v>#VALUE!</v>
      </c>
      <c r="AQ205" s="9" t="e">
        <f>IF(Table1[[#This Row],[Que faut-il pour utiliser une nacelle ?]]="Une VGP valide;Utilisation d’un harnais;Un plan de prévention pour les sous-traitants;",1,"")</f>
        <v>#VALUE!</v>
      </c>
      <c r="BP2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6" spans="23:68" x14ac:dyDescent="0.3">
      <c r="W206" s="13" t="e">
        <f>IF(Table1[[#This Row],[Lorsque je vais accéder sur un échafaudage je dois ?]]="Avoir une autorisation du référent ETEX; Vérifier quotidiennement que le contrôle est fait ;",1,"")</f>
        <v>#VALUE!</v>
      </c>
      <c r="AJ206" s="9" t="e">
        <f>IF(Table1[[#This Row],[Quelles sont les étapes pour organiser sa zone de travail ?]]="Analyser – Sécurité – Baliser – Communiquer - Organiser",1,"")</f>
        <v>#VALUE!</v>
      </c>
      <c r="AM206" s="9" t="e">
        <f>IF(Table1[[#This Row],[Quelles sont les conditions pour faire des travaux d’essai ?]]="EPI adapté à l'intervention;J’utilise des outils spécifiques;Je possède une attestation;",1,"")</f>
        <v>#VALUE!</v>
      </c>
      <c r="AQ206" s="9" t="e">
        <f>IF(Table1[[#This Row],[Que faut-il pour utiliser une nacelle ?]]="Une VGP valide;Utilisation d’un harnais;Un plan de prévention pour les sous-traitants;",1,"")</f>
        <v>#VALUE!</v>
      </c>
      <c r="BP2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7" spans="23:68" x14ac:dyDescent="0.3">
      <c r="W207" s="13" t="e">
        <f>IF(Table1[[#This Row],[Lorsque je vais accéder sur un échafaudage je dois ?]]="Avoir une autorisation du référent ETEX; Vérifier quotidiennement que le contrôle est fait ;",1,"")</f>
        <v>#VALUE!</v>
      </c>
      <c r="AJ207" s="9" t="e">
        <f>IF(Table1[[#This Row],[Quelles sont les étapes pour organiser sa zone de travail ?]]="Analyser – Sécurité – Baliser – Communiquer - Organiser",1,"")</f>
        <v>#VALUE!</v>
      </c>
      <c r="AM207" s="9" t="e">
        <f>IF(Table1[[#This Row],[Quelles sont les conditions pour faire des travaux d’essai ?]]="EPI adapté à l'intervention;J’utilise des outils spécifiques;Je possède une attestation;",1,"")</f>
        <v>#VALUE!</v>
      </c>
      <c r="AQ207" s="9" t="e">
        <f>IF(Table1[[#This Row],[Que faut-il pour utiliser une nacelle ?]]="Une VGP valide;Utilisation d’un harnais;Un plan de prévention pour les sous-traitants;",1,"")</f>
        <v>#VALUE!</v>
      </c>
      <c r="BP2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8" spans="23:68" x14ac:dyDescent="0.3">
      <c r="W208" s="13" t="e">
        <f>IF(Table1[[#This Row],[Lorsque je vais accéder sur un échafaudage je dois ?]]="Avoir une autorisation du référent ETEX; Vérifier quotidiennement que le contrôle est fait ;",1,"")</f>
        <v>#VALUE!</v>
      </c>
      <c r="AJ208" s="9" t="e">
        <f>IF(Table1[[#This Row],[Quelles sont les étapes pour organiser sa zone de travail ?]]="Analyser – Sécurité – Baliser – Communiquer - Organiser",1,"")</f>
        <v>#VALUE!</v>
      </c>
      <c r="AM208" s="9" t="e">
        <f>IF(Table1[[#This Row],[Quelles sont les conditions pour faire des travaux d’essai ?]]="EPI adapté à l'intervention;J’utilise des outils spécifiques;Je possède une attestation;",1,"")</f>
        <v>#VALUE!</v>
      </c>
      <c r="AQ208" s="9" t="e">
        <f>IF(Table1[[#This Row],[Que faut-il pour utiliser une nacelle ?]]="Une VGP valide;Utilisation d’un harnais;Un plan de prévention pour les sous-traitants;",1,"")</f>
        <v>#VALUE!</v>
      </c>
      <c r="BP2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9" spans="23:68" x14ac:dyDescent="0.3">
      <c r="W209" s="13" t="e">
        <f>IF(Table1[[#This Row],[Lorsque je vais accéder sur un échafaudage je dois ?]]="Avoir une autorisation du référent ETEX; Vérifier quotidiennement que le contrôle est fait ;",1,"")</f>
        <v>#VALUE!</v>
      </c>
      <c r="AJ209" s="9" t="e">
        <f>IF(Table1[[#This Row],[Quelles sont les étapes pour organiser sa zone de travail ?]]="Analyser – Sécurité – Baliser – Communiquer - Organiser",1,"")</f>
        <v>#VALUE!</v>
      </c>
      <c r="AM209" s="9" t="e">
        <f>IF(Table1[[#This Row],[Quelles sont les conditions pour faire des travaux d’essai ?]]="EPI adapté à l'intervention;J’utilise des outils spécifiques;Je possède une attestation;",1,"")</f>
        <v>#VALUE!</v>
      </c>
      <c r="AQ209" s="9" t="e">
        <f>IF(Table1[[#This Row],[Que faut-il pour utiliser une nacelle ?]]="Une VGP valide;Utilisation d’un harnais;Un plan de prévention pour les sous-traitants;",1,"")</f>
        <v>#VALUE!</v>
      </c>
      <c r="BP2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0" spans="23:68" x14ac:dyDescent="0.3">
      <c r="W210" s="13" t="e">
        <f>IF(Table1[[#This Row],[Lorsque je vais accéder sur un échafaudage je dois ?]]="Avoir une autorisation du référent ETEX; Vérifier quotidiennement que le contrôle est fait ;",1,"")</f>
        <v>#VALUE!</v>
      </c>
      <c r="AJ210" s="9" t="e">
        <f>IF(Table1[[#This Row],[Quelles sont les étapes pour organiser sa zone de travail ?]]="Analyser – Sécurité – Baliser – Communiquer - Organiser",1,"")</f>
        <v>#VALUE!</v>
      </c>
      <c r="AM210" s="9" t="e">
        <f>IF(Table1[[#This Row],[Quelles sont les conditions pour faire des travaux d’essai ?]]="EPI adapté à l'intervention;J’utilise des outils spécifiques;Je possède une attestation;",1,"")</f>
        <v>#VALUE!</v>
      </c>
      <c r="AQ210" s="9" t="e">
        <f>IF(Table1[[#This Row],[Que faut-il pour utiliser une nacelle ?]]="Une VGP valide;Utilisation d’un harnais;Un plan de prévention pour les sous-traitants;",1,"")</f>
        <v>#VALUE!</v>
      </c>
      <c r="BP2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1" spans="23:68" x14ac:dyDescent="0.3">
      <c r="W211" s="13" t="e">
        <f>IF(Table1[[#This Row],[Lorsque je vais accéder sur un échafaudage je dois ?]]="Avoir une autorisation du référent ETEX; Vérifier quotidiennement que le contrôle est fait ;",1,"")</f>
        <v>#VALUE!</v>
      </c>
      <c r="AJ211" s="9" t="e">
        <f>IF(Table1[[#This Row],[Quelles sont les étapes pour organiser sa zone de travail ?]]="Analyser – Sécurité – Baliser – Communiquer - Organiser",1,"")</f>
        <v>#VALUE!</v>
      </c>
      <c r="AM211" s="9" t="e">
        <f>IF(Table1[[#This Row],[Quelles sont les conditions pour faire des travaux d’essai ?]]="EPI adapté à l'intervention;J’utilise des outils spécifiques;Je possède une attestation;",1,"")</f>
        <v>#VALUE!</v>
      </c>
      <c r="AQ211" s="9" t="e">
        <f>IF(Table1[[#This Row],[Que faut-il pour utiliser une nacelle ?]]="Une VGP valide;Utilisation d’un harnais;Un plan de prévention pour les sous-traitants;",1,"")</f>
        <v>#VALUE!</v>
      </c>
      <c r="BP2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2" spans="23:68" x14ac:dyDescent="0.3">
      <c r="W212" s="13" t="e">
        <f>IF(Table1[[#This Row],[Lorsque je vais accéder sur un échafaudage je dois ?]]="Avoir une autorisation du référent ETEX; Vérifier quotidiennement que le contrôle est fait ;",1,"")</f>
        <v>#VALUE!</v>
      </c>
      <c r="AJ212" s="9" t="e">
        <f>IF(Table1[[#This Row],[Quelles sont les étapes pour organiser sa zone de travail ?]]="Analyser – Sécurité – Baliser – Communiquer - Organiser",1,"")</f>
        <v>#VALUE!</v>
      </c>
      <c r="AM212" s="9" t="e">
        <f>IF(Table1[[#This Row],[Quelles sont les conditions pour faire des travaux d’essai ?]]="EPI adapté à l'intervention;J’utilise des outils spécifiques;Je possède une attestation;",1,"")</f>
        <v>#VALUE!</v>
      </c>
      <c r="AQ212" s="9" t="e">
        <f>IF(Table1[[#This Row],[Que faut-il pour utiliser une nacelle ?]]="Une VGP valide;Utilisation d’un harnais;Un plan de prévention pour les sous-traitants;",1,"")</f>
        <v>#VALUE!</v>
      </c>
      <c r="BP2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3" spans="23:68" x14ac:dyDescent="0.3">
      <c r="W213" s="13" t="e">
        <f>IF(Table1[[#This Row],[Lorsque je vais accéder sur un échafaudage je dois ?]]="Avoir une autorisation du référent ETEX; Vérifier quotidiennement que le contrôle est fait ;",1,"")</f>
        <v>#VALUE!</v>
      </c>
      <c r="AJ213" s="9" t="e">
        <f>IF(Table1[[#This Row],[Quelles sont les étapes pour organiser sa zone de travail ?]]="Analyser – Sécurité – Baliser – Communiquer - Organiser",1,"")</f>
        <v>#VALUE!</v>
      </c>
      <c r="AM213" s="9" t="e">
        <f>IF(Table1[[#This Row],[Quelles sont les conditions pour faire des travaux d’essai ?]]="EPI adapté à l'intervention;J’utilise des outils spécifiques;Je possède une attestation;",1,"")</f>
        <v>#VALUE!</v>
      </c>
      <c r="AQ213" s="9" t="e">
        <f>IF(Table1[[#This Row],[Que faut-il pour utiliser une nacelle ?]]="Une VGP valide;Utilisation d’un harnais;Un plan de prévention pour les sous-traitants;",1,"")</f>
        <v>#VALUE!</v>
      </c>
      <c r="BP2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4" spans="23:68" x14ac:dyDescent="0.3">
      <c r="W214" s="13" t="e">
        <f>IF(Table1[[#This Row],[Lorsque je vais accéder sur un échafaudage je dois ?]]="Avoir une autorisation du référent ETEX; Vérifier quotidiennement que le contrôle est fait ;",1,"")</f>
        <v>#VALUE!</v>
      </c>
      <c r="AJ214" s="9" t="e">
        <f>IF(Table1[[#This Row],[Quelles sont les étapes pour organiser sa zone de travail ?]]="Analyser – Sécurité – Baliser – Communiquer - Organiser",1,"")</f>
        <v>#VALUE!</v>
      </c>
      <c r="AM214" s="9" t="e">
        <f>IF(Table1[[#This Row],[Quelles sont les conditions pour faire des travaux d’essai ?]]="EPI adapté à l'intervention;J’utilise des outils spécifiques;Je possède une attestation;",1,"")</f>
        <v>#VALUE!</v>
      </c>
      <c r="AQ214" s="9" t="e">
        <f>IF(Table1[[#This Row],[Que faut-il pour utiliser une nacelle ?]]="Une VGP valide;Utilisation d’un harnais;Un plan de prévention pour les sous-traitants;",1,"")</f>
        <v>#VALUE!</v>
      </c>
      <c r="BP2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5" spans="23:68" x14ac:dyDescent="0.3">
      <c r="W215" s="13" t="e">
        <f>IF(Table1[[#This Row],[Lorsque je vais accéder sur un échafaudage je dois ?]]="Avoir une autorisation du référent ETEX; Vérifier quotidiennement que le contrôle est fait ;",1,"")</f>
        <v>#VALUE!</v>
      </c>
      <c r="AJ215" s="9" t="e">
        <f>IF(Table1[[#This Row],[Quelles sont les étapes pour organiser sa zone de travail ?]]="Analyser – Sécurité – Baliser – Communiquer - Organiser",1,"")</f>
        <v>#VALUE!</v>
      </c>
      <c r="AM215" s="9" t="e">
        <f>IF(Table1[[#This Row],[Quelles sont les conditions pour faire des travaux d’essai ?]]="EPI adapté à l'intervention;J’utilise des outils spécifiques;Je possède une attestation;",1,"")</f>
        <v>#VALUE!</v>
      </c>
      <c r="AQ215" s="9" t="e">
        <f>IF(Table1[[#This Row],[Que faut-il pour utiliser une nacelle ?]]="Une VGP valide;Utilisation d’un harnais;Un plan de prévention pour les sous-traitants;",1,"")</f>
        <v>#VALUE!</v>
      </c>
      <c r="BP2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6" spans="23:68" x14ac:dyDescent="0.3">
      <c r="W216" s="13" t="e">
        <f>IF(Table1[[#This Row],[Lorsque je vais accéder sur un échafaudage je dois ?]]="Avoir une autorisation du référent ETEX; Vérifier quotidiennement que le contrôle est fait ;",1,"")</f>
        <v>#VALUE!</v>
      </c>
      <c r="AJ216" s="9" t="e">
        <f>IF(Table1[[#This Row],[Quelles sont les étapes pour organiser sa zone de travail ?]]="Analyser – Sécurité – Baliser – Communiquer - Organiser",1,"")</f>
        <v>#VALUE!</v>
      </c>
      <c r="AM216" s="9" t="e">
        <f>IF(Table1[[#This Row],[Quelles sont les conditions pour faire des travaux d’essai ?]]="EPI adapté à l'intervention;J’utilise des outils spécifiques;Je possède une attestation;",1,"")</f>
        <v>#VALUE!</v>
      </c>
      <c r="AQ216" s="9" t="e">
        <f>IF(Table1[[#This Row],[Que faut-il pour utiliser une nacelle ?]]="Une VGP valide;Utilisation d’un harnais;Un plan de prévention pour les sous-traitants;",1,"")</f>
        <v>#VALUE!</v>
      </c>
      <c r="BP2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7" spans="23:68" x14ac:dyDescent="0.3">
      <c r="W217" s="13" t="e">
        <f>IF(Table1[[#This Row],[Lorsque je vais accéder sur un échafaudage je dois ?]]="Avoir une autorisation du référent ETEX; Vérifier quotidiennement que le contrôle est fait ;",1,"")</f>
        <v>#VALUE!</v>
      </c>
      <c r="AJ217" s="9" t="e">
        <f>IF(Table1[[#This Row],[Quelles sont les étapes pour organiser sa zone de travail ?]]="Analyser – Sécurité – Baliser – Communiquer - Organiser",1,"")</f>
        <v>#VALUE!</v>
      </c>
      <c r="AM217" s="9" t="e">
        <f>IF(Table1[[#This Row],[Quelles sont les conditions pour faire des travaux d’essai ?]]="EPI adapté à l'intervention;J’utilise des outils spécifiques;Je possède une attestation;",1,"")</f>
        <v>#VALUE!</v>
      </c>
      <c r="AQ217" s="9" t="e">
        <f>IF(Table1[[#This Row],[Que faut-il pour utiliser une nacelle ?]]="Une VGP valide;Utilisation d’un harnais;Un plan de prévention pour les sous-traitants;",1,"")</f>
        <v>#VALUE!</v>
      </c>
      <c r="BP2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8" spans="23:68" x14ac:dyDescent="0.3">
      <c r="W218" s="13" t="e">
        <f>IF(Table1[[#This Row],[Lorsque je vais accéder sur un échafaudage je dois ?]]="Avoir une autorisation du référent ETEX; Vérifier quotidiennement que le contrôle est fait ;",1,"")</f>
        <v>#VALUE!</v>
      </c>
      <c r="AJ218" s="9" t="e">
        <f>IF(Table1[[#This Row],[Quelles sont les étapes pour organiser sa zone de travail ?]]="Analyser – Sécurité – Baliser – Communiquer - Organiser",1,"")</f>
        <v>#VALUE!</v>
      </c>
      <c r="AM218" s="9" t="e">
        <f>IF(Table1[[#This Row],[Quelles sont les conditions pour faire des travaux d’essai ?]]="EPI adapté à l'intervention;J’utilise des outils spécifiques;Je possède une attestation;",1,"")</f>
        <v>#VALUE!</v>
      </c>
      <c r="AQ218" s="9" t="e">
        <f>IF(Table1[[#This Row],[Que faut-il pour utiliser une nacelle ?]]="Une VGP valide;Utilisation d’un harnais;Un plan de prévention pour les sous-traitants;",1,"")</f>
        <v>#VALUE!</v>
      </c>
      <c r="BP2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9" spans="23:68" x14ac:dyDescent="0.3">
      <c r="W219" s="13" t="e">
        <f>IF(Table1[[#This Row],[Lorsque je vais accéder sur un échafaudage je dois ?]]="Avoir une autorisation du référent ETEX; Vérifier quotidiennement que le contrôle est fait ;",1,"")</f>
        <v>#VALUE!</v>
      </c>
      <c r="AJ219" s="9" t="e">
        <f>IF(Table1[[#This Row],[Quelles sont les étapes pour organiser sa zone de travail ?]]="Analyser – Sécurité – Baliser – Communiquer - Organiser",1,"")</f>
        <v>#VALUE!</v>
      </c>
      <c r="AM219" s="9" t="e">
        <f>IF(Table1[[#This Row],[Quelles sont les conditions pour faire des travaux d’essai ?]]="EPI adapté à l'intervention;J’utilise des outils spécifiques;Je possède une attestation;",1,"")</f>
        <v>#VALUE!</v>
      </c>
      <c r="AQ219" s="9" t="e">
        <f>IF(Table1[[#This Row],[Que faut-il pour utiliser une nacelle ?]]="Une VGP valide;Utilisation d’un harnais;Un plan de prévention pour les sous-traitants;",1,"")</f>
        <v>#VALUE!</v>
      </c>
      <c r="BP2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0" spans="23:68" x14ac:dyDescent="0.3">
      <c r="W220" s="13" t="e">
        <f>IF(Table1[[#This Row],[Lorsque je vais accéder sur un échafaudage je dois ?]]="Avoir une autorisation du référent ETEX; Vérifier quotidiennement que le contrôle est fait ;",1,"")</f>
        <v>#VALUE!</v>
      </c>
      <c r="AJ220" s="9" t="e">
        <f>IF(Table1[[#This Row],[Quelles sont les étapes pour organiser sa zone de travail ?]]="Analyser – Sécurité – Baliser – Communiquer - Organiser",1,"")</f>
        <v>#VALUE!</v>
      </c>
      <c r="AM220" s="9" t="e">
        <f>IF(Table1[[#This Row],[Quelles sont les conditions pour faire des travaux d’essai ?]]="EPI adapté à l'intervention;J’utilise des outils spécifiques;Je possède une attestation;",1,"")</f>
        <v>#VALUE!</v>
      </c>
      <c r="AQ220" s="9" t="e">
        <f>IF(Table1[[#This Row],[Que faut-il pour utiliser une nacelle ?]]="Une VGP valide;Utilisation d’un harnais;Un plan de prévention pour les sous-traitants;",1,"")</f>
        <v>#VALUE!</v>
      </c>
      <c r="BP2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1" spans="23:68" x14ac:dyDescent="0.3">
      <c r="W221" s="13" t="e">
        <f>IF(Table1[[#This Row],[Lorsque je vais accéder sur un échafaudage je dois ?]]="Avoir une autorisation du référent ETEX; Vérifier quotidiennement que le contrôle est fait ;",1,"")</f>
        <v>#VALUE!</v>
      </c>
      <c r="AJ221" s="9" t="e">
        <f>IF(Table1[[#This Row],[Quelles sont les étapes pour organiser sa zone de travail ?]]="Analyser – Sécurité – Baliser – Communiquer - Organiser",1,"")</f>
        <v>#VALUE!</v>
      </c>
      <c r="AM221" s="9" t="e">
        <f>IF(Table1[[#This Row],[Quelles sont les conditions pour faire des travaux d’essai ?]]="EPI adapté à l'intervention;J’utilise des outils spécifiques;Je possède une attestation;",1,"")</f>
        <v>#VALUE!</v>
      </c>
      <c r="AQ221" s="9" t="e">
        <f>IF(Table1[[#This Row],[Que faut-il pour utiliser une nacelle ?]]="Une VGP valide;Utilisation d’un harnais;Un plan de prévention pour les sous-traitants;",1,"")</f>
        <v>#VALUE!</v>
      </c>
      <c r="BP2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2" spans="23:68" x14ac:dyDescent="0.3">
      <c r="W222" s="13" t="e">
        <f>IF(Table1[[#This Row],[Lorsque je vais accéder sur un échafaudage je dois ?]]="Avoir une autorisation du référent ETEX; Vérifier quotidiennement que le contrôle est fait ;",1,"")</f>
        <v>#VALUE!</v>
      </c>
      <c r="AJ222" s="9" t="e">
        <f>IF(Table1[[#This Row],[Quelles sont les étapes pour organiser sa zone de travail ?]]="Analyser – Sécurité – Baliser – Communiquer - Organiser",1,"")</f>
        <v>#VALUE!</v>
      </c>
      <c r="AM222" s="9" t="e">
        <f>IF(Table1[[#This Row],[Quelles sont les conditions pour faire des travaux d’essai ?]]="EPI adapté à l'intervention;J’utilise des outils spécifiques;Je possède une attestation;",1,"")</f>
        <v>#VALUE!</v>
      </c>
      <c r="AQ222" s="9" t="e">
        <f>IF(Table1[[#This Row],[Que faut-il pour utiliser une nacelle ?]]="Une VGP valide;Utilisation d’un harnais;Un plan de prévention pour les sous-traitants;",1,"")</f>
        <v>#VALUE!</v>
      </c>
      <c r="BP2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3" spans="23:68" x14ac:dyDescent="0.3">
      <c r="W223" s="13" t="e">
        <f>IF(Table1[[#This Row],[Lorsque je vais accéder sur un échafaudage je dois ?]]="Avoir une autorisation du référent ETEX; Vérifier quotidiennement que le contrôle est fait ;",1,"")</f>
        <v>#VALUE!</v>
      </c>
      <c r="AJ223" s="9" t="e">
        <f>IF(Table1[[#This Row],[Quelles sont les étapes pour organiser sa zone de travail ?]]="Analyser – Sécurité – Baliser – Communiquer - Organiser",1,"")</f>
        <v>#VALUE!</v>
      </c>
      <c r="AM223" s="9" t="e">
        <f>IF(Table1[[#This Row],[Quelles sont les conditions pour faire des travaux d’essai ?]]="EPI adapté à l'intervention;J’utilise des outils spécifiques;Je possède une attestation;",1,"")</f>
        <v>#VALUE!</v>
      </c>
      <c r="AQ223" s="9" t="e">
        <f>IF(Table1[[#This Row],[Que faut-il pour utiliser une nacelle ?]]="Une VGP valide;Utilisation d’un harnais;Un plan de prévention pour les sous-traitants;",1,"")</f>
        <v>#VALUE!</v>
      </c>
      <c r="BP2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4" spans="23:68" x14ac:dyDescent="0.3">
      <c r="W224" s="13" t="e">
        <f>IF(Table1[[#This Row],[Lorsque je vais accéder sur un échafaudage je dois ?]]="Avoir une autorisation du référent ETEX; Vérifier quotidiennement que le contrôle est fait ;",1,"")</f>
        <v>#VALUE!</v>
      </c>
      <c r="AJ224" s="9" t="e">
        <f>IF(Table1[[#This Row],[Quelles sont les étapes pour organiser sa zone de travail ?]]="Analyser – Sécurité – Baliser – Communiquer - Organiser",1,"")</f>
        <v>#VALUE!</v>
      </c>
      <c r="AM224" s="9" t="e">
        <f>IF(Table1[[#This Row],[Quelles sont les conditions pour faire des travaux d’essai ?]]="EPI adapté à l'intervention;J’utilise des outils spécifiques;Je possède une attestation;",1,"")</f>
        <v>#VALUE!</v>
      </c>
      <c r="AQ224" s="9" t="e">
        <f>IF(Table1[[#This Row],[Que faut-il pour utiliser une nacelle ?]]="Une VGP valide;Utilisation d’un harnais;Un plan de prévention pour les sous-traitants;",1,"")</f>
        <v>#VALUE!</v>
      </c>
      <c r="BP2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5" spans="23:68" x14ac:dyDescent="0.3">
      <c r="W225" s="13" t="e">
        <f>IF(Table1[[#This Row],[Lorsque je vais accéder sur un échafaudage je dois ?]]="Avoir une autorisation du référent ETEX; Vérifier quotidiennement que le contrôle est fait ;",1,"")</f>
        <v>#VALUE!</v>
      </c>
      <c r="AJ225" s="9" t="e">
        <f>IF(Table1[[#This Row],[Quelles sont les étapes pour organiser sa zone de travail ?]]="Analyser – Sécurité – Baliser – Communiquer - Organiser",1,"")</f>
        <v>#VALUE!</v>
      </c>
      <c r="AM225" s="9" t="e">
        <f>IF(Table1[[#This Row],[Quelles sont les conditions pour faire des travaux d’essai ?]]="EPI adapté à l'intervention;J’utilise des outils spécifiques;Je possède une attestation;",1,"")</f>
        <v>#VALUE!</v>
      </c>
      <c r="AQ225" s="9" t="e">
        <f>IF(Table1[[#This Row],[Que faut-il pour utiliser une nacelle ?]]="Une VGP valide;Utilisation d’un harnais;Un plan de prévention pour les sous-traitants;",1,"")</f>
        <v>#VALUE!</v>
      </c>
      <c r="BP2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6" spans="23:68" x14ac:dyDescent="0.3">
      <c r="W226" s="13" t="e">
        <f>IF(Table1[[#This Row],[Lorsque je vais accéder sur un échafaudage je dois ?]]="Avoir une autorisation du référent ETEX; Vérifier quotidiennement que le contrôle est fait ;",1,"")</f>
        <v>#VALUE!</v>
      </c>
      <c r="AJ226" s="9" t="e">
        <f>IF(Table1[[#This Row],[Quelles sont les étapes pour organiser sa zone de travail ?]]="Analyser – Sécurité – Baliser – Communiquer - Organiser",1,"")</f>
        <v>#VALUE!</v>
      </c>
      <c r="AM226" s="9" t="e">
        <f>IF(Table1[[#This Row],[Quelles sont les conditions pour faire des travaux d’essai ?]]="EPI adapté à l'intervention;J’utilise des outils spécifiques;Je possède une attestation;",1,"")</f>
        <v>#VALUE!</v>
      </c>
      <c r="AQ226" s="9" t="e">
        <f>IF(Table1[[#This Row],[Que faut-il pour utiliser une nacelle ?]]="Une VGP valide;Utilisation d’un harnais;Un plan de prévention pour les sous-traitants;",1,"")</f>
        <v>#VALUE!</v>
      </c>
      <c r="BP2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7" spans="23:68" x14ac:dyDescent="0.3">
      <c r="W227" s="13" t="e">
        <f>IF(Table1[[#This Row],[Lorsque je vais accéder sur un échafaudage je dois ?]]="Avoir une autorisation du référent ETEX; Vérifier quotidiennement que le contrôle est fait ;",1,"")</f>
        <v>#VALUE!</v>
      </c>
      <c r="AJ227" s="9" t="e">
        <f>IF(Table1[[#This Row],[Quelles sont les étapes pour organiser sa zone de travail ?]]="Analyser – Sécurité – Baliser – Communiquer - Organiser",1,"")</f>
        <v>#VALUE!</v>
      </c>
      <c r="AM227" s="9" t="e">
        <f>IF(Table1[[#This Row],[Quelles sont les conditions pour faire des travaux d’essai ?]]="EPI adapté à l'intervention;J’utilise des outils spécifiques;Je possède une attestation;",1,"")</f>
        <v>#VALUE!</v>
      </c>
      <c r="AQ227" s="9" t="e">
        <f>IF(Table1[[#This Row],[Que faut-il pour utiliser une nacelle ?]]="Une VGP valide;Utilisation d’un harnais;Un plan de prévention pour les sous-traitants;",1,"")</f>
        <v>#VALUE!</v>
      </c>
      <c r="BP2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8" spans="23:68" x14ac:dyDescent="0.3">
      <c r="W228" s="13" t="e">
        <f>IF(Table1[[#This Row],[Lorsque je vais accéder sur un échafaudage je dois ?]]="Avoir une autorisation du référent ETEX; Vérifier quotidiennement que le contrôle est fait ;",1,"")</f>
        <v>#VALUE!</v>
      </c>
      <c r="AJ228" s="9" t="e">
        <f>IF(Table1[[#This Row],[Quelles sont les étapes pour organiser sa zone de travail ?]]="Analyser – Sécurité – Baliser – Communiquer - Organiser",1,"")</f>
        <v>#VALUE!</v>
      </c>
      <c r="AM228" s="9" t="e">
        <f>IF(Table1[[#This Row],[Quelles sont les conditions pour faire des travaux d’essai ?]]="EPI adapté à l'intervention;J’utilise des outils spécifiques;Je possède une attestation;",1,"")</f>
        <v>#VALUE!</v>
      </c>
      <c r="AQ228" s="9" t="e">
        <f>IF(Table1[[#This Row],[Que faut-il pour utiliser une nacelle ?]]="Une VGP valide;Utilisation d’un harnais;Un plan de prévention pour les sous-traitants;",1,"")</f>
        <v>#VALUE!</v>
      </c>
      <c r="BP2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9" spans="23:68" x14ac:dyDescent="0.3">
      <c r="W229" s="13" t="e">
        <f>IF(Table1[[#This Row],[Lorsque je vais accéder sur un échafaudage je dois ?]]="Avoir une autorisation du référent ETEX; Vérifier quotidiennement que le contrôle est fait ;",1,"")</f>
        <v>#VALUE!</v>
      </c>
      <c r="AJ229" s="9" t="e">
        <f>IF(Table1[[#This Row],[Quelles sont les étapes pour organiser sa zone de travail ?]]="Analyser – Sécurité – Baliser – Communiquer - Organiser",1,"")</f>
        <v>#VALUE!</v>
      </c>
      <c r="AM229" s="9" t="e">
        <f>IF(Table1[[#This Row],[Quelles sont les conditions pour faire des travaux d’essai ?]]="EPI adapté à l'intervention;J’utilise des outils spécifiques;Je possède une attestation;",1,"")</f>
        <v>#VALUE!</v>
      </c>
      <c r="AQ229" s="9" t="e">
        <f>IF(Table1[[#This Row],[Que faut-il pour utiliser une nacelle ?]]="Une VGP valide;Utilisation d’un harnais;Un plan de prévention pour les sous-traitants;",1,"")</f>
        <v>#VALUE!</v>
      </c>
      <c r="BP2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30" spans="23:68" x14ac:dyDescent="0.3">
      <c r="W230" s="13" t="e">
        <f>IF(Table1[[#This Row],[Lorsque je vais accéder sur un échafaudage je dois ?]]="Avoir une autorisation du référent ETEX; Vérifier quotidiennement que le contrôle est fait ;",1,"")</f>
        <v>#VALUE!</v>
      </c>
      <c r="AJ230" s="9" t="e">
        <f>IF(Table1[[#This Row],[Quelles sont les étapes pour organiser sa zone de travail ?]]="Analyser – Sécurité – Baliser – Communiquer - Organiser",1,"")</f>
        <v>#VALUE!</v>
      </c>
      <c r="AM230" s="9" t="e">
        <f>IF(Table1[[#This Row],[Quelles sont les conditions pour faire des travaux d’essai ?]]="EPI adapté à l'intervention;J’utilise des outils spécifiques;Je possède une attestation;",1,"")</f>
        <v>#VALUE!</v>
      </c>
      <c r="AQ230" s="9" t="e">
        <f>IF(Table1[[#This Row],[Que faut-il pour utiliser une nacelle ?]]="Une VGP valide;Utilisation d’un harnais;Un plan de prévention pour les sous-traitants;",1,"")</f>
        <v>#VALUE!</v>
      </c>
      <c r="BP2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31" spans="23:68" x14ac:dyDescent="0.3">
      <c r="W231" s="13" t="e">
        <f>IF(Table1[[#This Row],[Lorsque je vais accéder sur un échafaudage je dois ?]]="Avoir une autorisation du référent ETEX; Vérifier quotidiennement que le contrôle est fait ;",1,"")</f>
        <v>#VALUE!</v>
      </c>
      <c r="AJ231" s="9" t="e">
        <f>IF(Table1[[#This Row],[Quelles sont les étapes pour organiser sa zone de travail ?]]="Analyser – Sécurité – Baliser – Communiquer - Organiser",1,"")</f>
        <v>#VALUE!</v>
      </c>
      <c r="AM231" s="9" t="e">
        <f>IF(Table1[[#This Row],[Quelles sont les conditions pour faire des travaux d’essai ?]]="EPI adapté à l'intervention;J’utilise des outils spécifiques;Je possède une attestation;",1,"")</f>
        <v>#VALUE!</v>
      </c>
      <c r="AQ231" s="9" t="e">
        <f>IF(Table1[[#This Row],[Que faut-il pour utiliser une nacelle ?]]="Une VGP valide;Utilisation d’un harnais;Un plan de prévention pour les sous-traitants;",1,"")</f>
        <v>#VALUE!</v>
      </c>
      <c r="BP2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32" spans="23:68" x14ac:dyDescent="0.3">
      <c r="W232" s="13" t="e">
        <f>IF(Table1[[#This Row],[Lorsque je vais accéder sur un échafaudage je dois ?]]="Avoir une autorisation du référent ETEX; Vérifier quotidiennement que le contrôle est fait ;",1,"")</f>
        <v>#VALUE!</v>
      </c>
      <c r="AJ232" s="9" t="e">
        <f>IF(Table1[[#This Row],[Quelles sont les étapes pour organiser sa zone de travail ?]]="Analyser – Sécurité – Baliser – Communiquer - Organiser",1,"")</f>
        <v>#VALUE!</v>
      </c>
      <c r="AM232" s="9" t="e">
        <f>IF(Table1[[#This Row],[Quelles sont les conditions pour faire des travaux d’essai ?]]="EPI adapté à l'intervention;J’utilise des outils spécifiques;Je possède une attestation;",1,"")</f>
        <v>#VALUE!</v>
      </c>
      <c r="AQ232" s="9" t="e">
        <f>IF(Table1[[#This Row],[Que faut-il pour utiliser une nacelle ?]]="Une VGP valide;Utilisation d’un harnais;Un plan de prévention pour les sous-traitants;",1,"")</f>
        <v>#VALUE!</v>
      </c>
      <c r="BP2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33" spans="23:68" x14ac:dyDescent="0.3">
      <c r="W233" s="13" t="e">
        <f>IF(Table1[[#This Row],[Lorsque je vais accéder sur un échafaudage je dois ?]]="Avoir une autorisation du référent ETEX; Vérifier quotidiennement que le contrôle est fait ;",1,"")</f>
        <v>#VALUE!</v>
      </c>
      <c r="AJ233" s="9" t="e">
        <f>IF(Table1[[#This Row],[Quelles sont les étapes pour organiser sa zone de travail ?]]="Analyser – Sécurité – Baliser – Communiquer - Organiser",1,"")</f>
        <v>#VALUE!</v>
      </c>
      <c r="AM233" s="9" t="e">
        <f>IF(Table1[[#This Row],[Quelles sont les conditions pour faire des travaux d’essai ?]]="EPI adapté à l'intervention;J’utilise des outils spécifiques;Je possède une attestation;",1,"")</f>
        <v>#VALUE!</v>
      </c>
      <c r="AQ233" s="9" t="e">
        <f>IF(Table1[[#This Row],[Que faut-il pour utiliser une nacelle ?]]="Une VGP valide;Utilisation d’un harnais;Un plan de prévention pour les sous-traitants;",1,"")</f>
        <v>#VALUE!</v>
      </c>
      <c r="BP2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34" spans="23:68" x14ac:dyDescent="0.3">
      <c r="W234" s="13" t="e">
        <f>IF(Table1[[#This Row],[Lorsque je vais accéder sur un échafaudage je dois ?]]="Avoir une autorisation du référent ETEX; Vérifier quotidiennement que le contrôle est fait ;",1,"")</f>
        <v>#VALUE!</v>
      </c>
      <c r="AJ234" s="9" t="e">
        <f>IF(Table1[[#This Row],[Quelles sont les étapes pour organiser sa zone de travail ?]]="Analyser – Sécurité – Baliser – Communiquer - Organiser",1,"")</f>
        <v>#VALUE!</v>
      </c>
      <c r="AM234" s="9" t="e">
        <f>IF(Table1[[#This Row],[Quelles sont les conditions pour faire des travaux d’essai ?]]="EPI adapté à l'intervention;J’utilise des outils spécifiques;Je possède une attestation;",1,"")</f>
        <v>#VALUE!</v>
      </c>
      <c r="AQ234" s="9" t="e">
        <f>IF(Table1[[#This Row],[Que faut-il pour utiliser une nacelle ?]]="Une VGP valide;Utilisation d’un harnais;Un plan de prévention pour les sous-traitants;",1,"")</f>
        <v>#VALUE!</v>
      </c>
      <c r="BP2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35" spans="23:68" x14ac:dyDescent="0.3">
      <c r="W235" s="13" t="e">
        <f>IF(Table1[[#This Row],[Lorsque je vais accéder sur un échafaudage je dois ?]]="Avoir une autorisation du référent ETEX; Vérifier quotidiennement que le contrôle est fait ;",1,"")</f>
        <v>#VALUE!</v>
      </c>
      <c r="AJ235" s="9" t="e">
        <f>IF(Table1[[#This Row],[Quelles sont les étapes pour organiser sa zone de travail ?]]="Analyser – Sécurité – Baliser – Communiquer - Organiser",1,"")</f>
        <v>#VALUE!</v>
      </c>
      <c r="AM235" s="9" t="e">
        <f>IF(Table1[[#This Row],[Quelles sont les conditions pour faire des travaux d’essai ?]]="EPI adapté à l'intervention;J’utilise des outils spécifiques;Je possède une attestation;",1,"")</f>
        <v>#VALUE!</v>
      </c>
      <c r="AQ235" s="9" t="e">
        <f>IF(Table1[[#This Row],[Que faut-il pour utiliser une nacelle ?]]="Une VGP valide;Utilisation d’un harnais;Un plan de prévention pour les sous-traitants;",1,"")</f>
        <v>#VALUE!</v>
      </c>
      <c r="BP2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36" spans="23:68" x14ac:dyDescent="0.3">
      <c r="W236" s="13" t="e">
        <f>IF(Table1[[#This Row],[Lorsque je vais accéder sur un échafaudage je dois ?]]="Avoir une autorisation du référent ETEX; Vérifier quotidiennement que le contrôle est fait ;",1,"")</f>
        <v>#VALUE!</v>
      </c>
      <c r="AJ236" s="9" t="e">
        <f>IF(Table1[[#This Row],[Quelles sont les étapes pour organiser sa zone de travail ?]]="Analyser – Sécurité – Baliser – Communiquer - Organiser",1,"")</f>
        <v>#VALUE!</v>
      </c>
      <c r="AM236" s="9" t="e">
        <f>IF(Table1[[#This Row],[Quelles sont les conditions pour faire des travaux d’essai ?]]="EPI adapté à l'intervention;J’utilise des outils spécifiques;Je possède une attestation;",1,"")</f>
        <v>#VALUE!</v>
      </c>
      <c r="AQ236" s="9" t="e">
        <f>IF(Table1[[#This Row],[Que faut-il pour utiliser une nacelle ?]]="Une VGP valide;Utilisation d’un harnais;Un plan de prévention pour les sous-traitants;",1,"")</f>
        <v>#VALUE!</v>
      </c>
      <c r="BP2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37" spans="23:68" x14ac:dyDescent="0.3">
      <c r="W237" s="13" t="e">
        <f>IF(Table1[[#This Row],[Lorsque je vais accéder sur un échafaudage je dois ?]]="Avoir une autorisation du référent ETEX; Vérifier quotidiennement que le contrôle est fait ;",1,"")</f>
        <v>#VALUE!</v>
      </c>
      <c r="AJ237" s="9" t="e">
        <f>IF(Table1[[#This Row],[Quelles sont les étapes pour organiser sa zone de travail ?]]="Analyser – Sécurité – Baliser – Communiquer - Organiser",1,"")</f>
        <v>#VALUE!</v>
      </c>
      <c r="AM237" s="9" t="e">
        <f>IF(Table1[[#This Row],[Quelles sont les conditions pour faire des travaux d’essai ?]]="EPI adapté à l'intervention;J’utilise des outils spécifiques;Je possède une attestation;",1,"")</f>
        <v>#VALUE!</v>
      </c>
      <c r="AQ237" s="9" t="e">
        <f>IF(Table1[[#This Row],[Que faut-il pour utiliser une nacelle ?]]="Une VGP valide;Utilisation d’un harnais;Un plan de prévention pour les sous-traitants;",1,"")</f>
        <v>#VALUE!</v>
      </c>
      <c r="BP2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38" spans="23:68" x14ac:dyDescent="0.3">
      <c r="W238" s="13" t="e">
        <f>IF(Table1[[#This Row],[Lorsque je vais accéder sur un échafaudage je dois ?]]="Avoir une autorisation du référent ETEX; Vérifier quotidiennement que le contrôle est fait ;",1,"")</f>
        <v>#VALUE!</v>
      </c>
      <c r="AJ238" s="9" t="e">
        <f>IF(Table1[[#This Row],[Quelles sont les étapes pour organiser sa zone de travail ?]]="Analyser – Sécurité – Baliser – Communiquer - Organiser",1,"")</f>
        <v>#VALUE!</v>
      </c>
      <c r="AM238" s="9" t="e">
        <f>IF(Table1[[#This Row],[Quelles sont les conditions pour faire des travaux d’essai ?]]="EPI adapté à l'intervention;J’utilise des outils spécifiques;Je possède une attestation;",1,"")</f>
        <v>#VALUE!</v>
      </c>
      <c r="AQ238" s="9" t="e">
        <f>IF(Table1[[#This Row],[Que faut-il pour utiliser une nacelle ?]]="Une VGP valide;Utilisation d’un harnais;Un plan de prévention pour les sous-traitants;",1,"")</f>
        <v>#VALUE!</v>
      </c>
      <c r="BP2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39" spans="23:68" x14ac:dyDescent="0.3">
      <c r="W239" s="13" t="e">
        <f>IF(Table1[[#This Row],[Lorsque je vais accéder sur un échafaudage je dois ?]]="Avoir une autorisation du référent ETEX; Vérifier quotidiennement que le contrôle est fait ;",1,"")</f>
        <v>#VALUE!</v>
      </c>
      <c r="AJ239" s="9" t="e">
        <f>IF(Table1[[#This Row],[Quelles sont les étapes pour organiser sa zone de travail ?]]="Analyser – Sécurité – Baliser – Communiquer - Organiser",1,"")</f>
        <v>#VALUE!</v>
      </c>
      <c r="AM239" s="9" t="e">
        <f>IF(Table1[[#This Row],[Quelles sont les conditions pour faire des travaux d’essai ?]]="EPI adapté à l'intervention;J’utilise des outils spécifiques;Je possède une attestation;",1,"")</f>
        <v>#VALUE!</v>
      </c>
      <c r="AQ239" s="9" t="e">
        <f>IF(Table1[[#This Row],[Que faut-il pour utiliser une nacelle ?]]="Une VGP valide;Utilisation d’un harnais;Un plan de prévention pour les sous-traitants;",1,"")</f>
        <v>#VALUE!</v>
      </c>
      <c r="BP2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40" spans="23:68" x14ac:dyDescent="0.3">
      <c r="W240" s="13" t="e">
        <f>IF(Table1[[#This Row],[Lorsque je vais accéder sur un échafaudage je dois ?]]="Avoir une autorisation du référent ETEX; Vérifier quotidiennement que le contrôle est fait ;",1,"")</f>
        <v>#VALUE!</v>
      </c>
      <c r="AJ240" s="9" t="e">
        <f>IF(Table1[[#This Row],[Quelles sont les étapes pour organiser sa zone de travail ?]]="Analyser – Sécurité – Baliser – Communiquer - Organiser",1,"")</f>
        <v>#VALUE!</v>
      </c>
      <c r="AM240" s="9" t="e">
        <f>IF(Table1[[#This Row],[Quelles sont les conditions pour faire des travaux d’essai ?]]="EPI adapté à l'intervention;J’utilise des outils spécifiques;Je possède une attestation;",1,"")</f>
        <v>#VALUE!</v>
      </c>
      <c r="AQ240" s="9" t="e">
        <f>IF(Table1[[#This Row],[Que faut-il pour utiliser une nacelle ?]]="Une VGP valide;Utilisation d’un harnais;Un plan de prévention pour les sous-traitants;",1,"")</f>
        <v>#VALUE!</v>
      </c>
      <c r="BP2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41" spans="23:68" x14ac:dyDescent="0.3">
      <c r="W241" s="13" t="e">
        <f>IF(Table1[[#This Row],[Lorsque je vais accéder sur un échafaudage je dois ?]]="Avoir une autorisation du référent ETEX; Vérifier quotidiennement que le contrôle est fait ;",1,"")</f>
        <v>#VALUE!</v>
      </c>
      <c r="AJ241" s="9" t="e">
        <f>IF(Table1[[#This Row],[Quelles sont les étapes pour organiser sa zone de travail ?]]="Analyser – Sécurité – Baliser – Communiquer - Organiser",1,"")</f>
        <v>#VALUE!</v>
      </c>
      <c r="AM241" s="9" t="e">
        <f>IF(Table1[[#This Row],[Quelles sont les conditions pour faire des travaux d’essai ?]]="EPI adapté à l'intervention;J’utilise des outils spécifiques;Je possède une attestation;",1,"")</f>
        <v>#VALUE!</v>
      </c>
      <c r="AQ241" s="9" t="e">
        <f>IF(Table1[[#This Row],[Que faut-il pour utiliser une nacelle ?]]="Une VGP valide;Utilisation d’un harnais;Un plan de prévention pour les sous-traitants;",1,"")</f>
        <v>#VALUE!</v>
      </c>
      <c r="BP2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42" spans="23:68" x14ac:dyDescent="0.3">
      <c r="W242" s="13" t="e">
        <f>IF(Table1[[#This Row],[Lorsque je vais accéder sur un échafaudage je dois ?]]="Avoir une autorisation du référent ETEX; Vérifier quotidiennement que le contrôle est fait ;",1,"")</f>
        <v>#VALUE!</v>
      </c>
      <c r="AJ242" s="9" t="e">
        <f>IF(Table1[[#This Row],[Quelles sont les étapes pour organiser sa zone de travail ?]]="Analyser – Sécurité – Baliser – Communiquer - Organiser",1,"")</f>
        <v>#VALUE!</v>
      </c>
      <c r="AM242" s="9" t="e">
        <f>IF(Table1[[#This Row],[Quelles sont les conditions pour faire des travaux d’essai ?]]="EPI adapté à l'intervention;J’utilise des outils spécifiques;Je possède une attestation;",1,"")</f>
        <v>#VALUE!</v>
      </c>
      <c r="AQ242" s="9" t="e">
        <f>IF(Table1[[#This Row],[Que faut-il pour utiliser une nacelle ?]]="Une VGP valide;Utilisation d’un harnais;Un plan de prévention pour les sous-traitants;",1,"")</f>
        <v>#VALUE!</v>
      </c>
      <c r="BP2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43" spans="23:68" x14ac:dyDescent="0.3">
      <c r="W243" s="13" t="e">
        <f>IF(Table1[[#This Row],[Lorsque je vais accéder sur un échafaudage je dois ?]]="Avoir une autorisation du référent ETEX; Vérifier quotidiennement que le contrôle est fait ;",1,"")</f>
        <v>#VALUE!</v>
      </c>
      <c r="AJ243" s="9" t="e">
        <f>IF(Table1[[#This Row],[Quelles sont les étapes pour organiser sa zone de travail ?]]="Analyser – Sécurité – Baliser – Communiquer - Organiser",1,"")</f>
        <v>#VALUE!</v>
      </c>
      <c r="AM243" s="9" t="e">
        <f>IF(Table1[[#This Row],[Quelles sont les conditions pour faire des travaux d’essai ?]]="EPI adapté à l'intervention;J’utilise des outils spécifiques;Je possède une attestation;",1,"")</f>
        <v>#VALUE!</v>
      </c>
      <c r="AQ243" s="9" t="e">
        <f>IF(Table1[[#This Row],[Que faut-il pour utiliser une nacelle ?]]="Une VGP valide;Utilisation d’un harnais;Un plan de prévention pour les sous-traitants;",1,"")</f>
        <v>#VALUE!</v>
      </c>
      <c r="BP2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44" spans="23:68" x14ac:dyDescent="0.3">
      <c r="W244" s="13" t="e">
        <f>IF(Table1[[#This Row],[Lorsque je vais accéder sur un échafaudage je dois ?]]="Avoir une autorisation du référent ETEX; Vérifier quotidiennement que le contrôle est fait ;",1,"")</f>
        <v>#VALUE!</v>
      </c>
      <c r="AJ244" s="9" t="e">
        <f>IF(Table1[[#This Row],[Quelles sont les étapes pour organiser sa zone de travail ?]]="Analyser – Sécurité – Baliser – Communiquer - Organiser",1,"")</f>
        <v>#VALUE!</v>
      </c>
      <c r="AM244" s="9" t="e">
        <f>IF(Table1[[#This Row],[Quelles sont les conditions pour faire des travaux d’essai ?]]="EPI adapté à l'intervention;J’utilise des outils spécifiques;Je possède une attestation;",1,"")</f>
        <v>#VALUE!</v>
      </c>
      <c r="AQ244" s="9" t="e">
        <f>IF(Table1[[#This Row],[Que faut-il pour utiliser une nacelle ?]]="Une VGP valide;Utilisation d’un harnais;Un plan de prévention pour les sous-traitants;",1,"")</f>
        <v>#VALUE!</v>
      </c>
      <c r="BP2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45" spans="23:68" x14ac:dyDescent="0.3">
      <c r="W245" s="13" t="e">
        <f>IF(Table1[[#This Row],[Lorsque je vais accéder sur un échafaudage je dois ?]]="Avoir une autorisation du référent ETEX; Vérifier quotidiennement que le contrôle est fait ;",1,"")</f>
        <v>#VALUE!</v>
      </c>
      <c r="AJ245" s="9" t="e">
        <f>IF(Table1[[#This Row],[Quelles sont les étapes pour organiser sa zone de travail ?]]="Analyser – Sécurité – Baliser – Communiquer - Organiser",1,"")</f>
        <v>#VALUE!</v>
      </c>
      <c r="AM245" s="9" t="e">
        <f>IF(Table1[[#This Row],[Quelles sont les conditions pour faire des travaux d’essai ?]]="EPI adapté à l'intervention;J’utilise des outils spécifiques;Je possède une attestation;",1,"")</f>
        <v>#VALUE!</v>
      </c>
      <c r="AQ245" s="9" t="e">
        <f>IF(Table1[[#This Row],[Que faut-il pour utiliser une nacelle ?]]="Une VGP valide;Utilisation d’un harnais;Un plan de prévention pour les sous-traitants;",1,"")</f>
        <v>#VALUE!</v>
      </c>
      <c r="BP2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46" spans="23:68" x14ac:dyDescent="0.3">
      <c r="W246" s="13" t="e">
        <f>IF(Table1[[#This Row],[Lorsque je vais accéder sur un échafaudage je dois ?]]="Avoir une autorisation du référent ETEX; Vérifier quotidiennement que le contrôle est fait ;",1,"")</f>
        <v>#VALUE!</v>
      </c>
      <c r="AJ246" s="9" t="e">
        <f>IF(Table1[[#This Row],[Quelles sont les étapes pour organiser sa zone de travail ?]]="Analyser – Sécurité – Baliser – Communiquer - Organiser",1,"")</f>
        <v>#VALUE!</v>
      </c>
      <c r="AM246" s="9" t="e">
        <f>IF(Table1[[#This Row],[Quelles sont les conditions pour faire des travaux d’essai ?]]="EPI adapté à l'intervention;J’utilise des outils spécifiques;Je possède une attestation;",1,"")</f>
        <v>#VALUE!</v>
      </c>
      <c r="AQ246" s="9" t="e">
        <f>IF(Table1[[#This Row],[Que faut-il pour utiliser une nacelle ?]]="Une VGP valide;Utilisation d’un harnais;Un plan de prévention pour les sous-traitants;",1,"")</f>
        <v>#VALUE!</v>
      </c>
      <c r="BP2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47" spans="23:68" x14ac:dyDescent="0.3">
      <c r="W247" s="13" t="e">
        <f>IF(Table1[[#This Row],[Lorsque je vais accéder sur un échafaudage je dois ?]]="Avoir une autorisation du référent ETEX; Vérifier quotidiennement que le contrôle est fait ;",1,"")</f>
        <v>#VALUE!</v>
      </c>
      <c r="AJ247" s="9" t="e">
        <f>IF(Table1[[#This Row],[Quelles sont les étapes pour organiser sa zone de travail ?]]="Analyser – Sécurité – Baliser – Communiquer - Organiser",1,"")</f>
        <v>#VALUE!</v>
      </c>
      <c r="AM247" s="9" t="e">
        <f>IF(Table1[[#This Row],[Quelles sont les conditions pour faire des travaux d’essai ?]]="EPI adapté à l'intervention;J’utilise des outils spécifiques;Je possède une attestation;",1,"")</f>
        <v>#VALUE!</v>
      </c>
      <c r="AQ247" s="9" t="e">
        <f>IF(Table1[[#This Row],[Que faut-il pour utiliser une nacelle ?]]="Une VGP valide;Utilisation d’un harnais;Un plan de prévention pour les sous-traitants;",1,"")</f>
        <v>#VALUE!</v>
      </c>
      <c r="BP2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48" spans="23:68" x14ac:dyDescent="0.3">
      <c r="W248" s="13" t="e">
        <f>IF(Table1[[#This Row],[Lorsque je vais accéder sur un échafaudage je dois ?]]="Avoir une autorisation du référent ETEX; Vérifier quotidiennement que le contrôle est fait ;",1,"")</f>
        <v>#VALUE!</v>
      </c>
      <c r="AJ248" s="9" t="e">
        <f>IF(Table1[[#This Row],[Quelles sont les étapes pour organiser sa zone de travail ?]]="Analyser – Sécurité – Baliser – Communiquer - Organiser",1,"")</f>
        <v>#VALUE!</v>
      </c>
      <c r="AM248" s="9" t="e">
        <f>IF(Table1[[#This Row],[Quelles sont les conditions pour faire des travaux d’essai ?]]="EPI adapté à l'intervention;J’utilise des outils spécifiques;Je possède une attestation;",1,"")</f>
        <v>#VALUE!</v>
      </c>
      <c r="AQ248" s="9" t="e">
        <f>IF(Table1[[#This Row],[Que faut-il pour utiliser une nacelle ?]]="Une VGP valide;Utilisation d’un harnais;Un plan de prévention pour les sous-traitants;",1,"")</f>
        <v>#VALUE!</v>
      </c>
      <c r="BP2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49" spans="23:68" x14ac:dyDescent="0.3">
      <c r="W249" s="13" t="e">
        <f>IF(Table1[[#This Row],[Lorsque je vais accéder sur un échafaudage je dois ?]]="Avoir une autorisation du référent ETEX; Vérifier quotidiennement que le contrôle est fait ;",1,"")</f>
        <v>#VALUE!</v>
      </c>
      <c r="AJ249" s="9" t="e">
        <f>IF(Table1[[#This Row],[Quelles sont les étapes pour organiser sa zone de travail ?]]="Analyser – Sécurité – Baliser – Communiquer - Organiser",1,"")</f>
        <v>#VALUE!</v>
      </c>
      <c r="AM249" s="9" t="e">
        <f>IF(Table1[[#This Row],[Quelles sont les conditions pour faire des travaux d’essai ?]]="EPI adapté à l'intervention;J’utilise des outils spécifiques;Je possède une attestation;",1,"")</f>
        <v>#VALUE!</v>
      </c>
      <c r="AQ249" s="9" t="e">
        <f>IF(Table1[[#This Row],[Que faut-il pour utiliser une nacelle ?]]="Une VGP valide;Utilisation d’un harnais;Un plan de prévention pour les sous-traitants;",1,"")</f>
        <v>#VALUE!</v>
      </c>
      <c r="BP2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50" spans="23:68" x14ac:dyDescent="0.3">
      <c r="W250" s="13" t="e">
        <f>IF(Table1[[#This Row],[Lorsque je vais accéder sur un échafaudage je dois ?]]="Avoir une autorisation du référent ETEX; Vérifier quotidiennement que le contrôle est fait ;",1,"")</f>
        <v>#VALUE!</v>
      </c>
      <c r="AJ250" s="9" t="e">
        <f>IF(Table1[[#This Row],[Quelles sont les étapes pour organiser sa zone de travail ?]]="Analyser – Sécurité – Baliser – Communiquer - Organiser",1,"")</f>
        <v>#VALUE!</v>
      </c>
      <c r="AM250" s="9" t="e">
        <f>IF(Table1[[#This Row],[Quelles sont les conditions pour faire des travaux d’essai ?]]="EPI adapté à l'intervention;J’utilise des outils spécifiques;Je possède une attestation;",1,"")</f>
        <v>#VALUE!</v>
      </c>
      <c r="AQ250" s="9" t="e">
        <f>IF(Table1[[#This Row],[Que faut-il pour utiliser une nacelle ?]]="Une VGP valide;Utilisation d’un harnais;Un plan de prévention pour les sous-traitants;",1,"")</f>
        <v>#VALUE!</v>
      </c>
      <c r="BP2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51" spans="23:68" x14ac:dyDescent="0.3">
      <c r="W251" s="13" t="e">
        <f>IF(Table1[[#This Row],[Lorsque je vais accéder sur un échafaudage je dois ?]]="Avoir une autorisation du référent ETEX; Vérifier quotidiennement que le contrôle est fait ;",1,"")</f>
        <v>#VALUE!</v>
      </c>
      <c r="AJ251" s="9" t="e">
        <f>IF(Table1[[#This Row],[Quelles sont les étapes pour organiser sa zone de travail ?]]="Analyser – Sécurité – Baliser – Communiquer - Organiser",1,"")</f>
        <v>#VALUE!</v>
      </c>
      <c r="AM251" s="9" t="e">
        <f>IF(Table1[[#This Row],[Quelles sont les conditions pour faire des travaux d’essai ?]]="EPI adapté à l'intervention;J’utilise des outils spécifiques;Je possède une attestation;",1,"")</f>
        <v>#VALUE!</v>
      </c>
      <c r="AQ251" s="9" t="e">
        <f>IF(Table1[[#This Row],[Que faut-il pour utiliser une nacelle ?]]="Une VGP valide;Utilisation d’un harnais;Un plan de prévention pour les sous-traitants;",1,"")</f>
        <v>#VALUE!</v>
      </c>
      <c r="BP2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52" spans="23:68" x14ac:dyDescent="0.3">
      <c r="W252" s="13" t="e">
        <f>IF(Table1[[#This Row],[Lorsque je vais accéder sur un échafaudage je dois ?]]="Avoir une autorisation du référent ETEX; Vérifier quotidiennement que le contrôle est fait ;",1,"")</f>
        <v>#VALUE!</v>
      </c>
      <c r="AJ252" s="9" t="e">
        <f>IF(Table1[[#This Row],[Quelles sont les étapes pour organiser sa zone de travail ?]]="Analyser – Sécurité – Baliser – Communiquer - Organiser",1,"")</f>
        <v>#VALUE!</v>
      </c>
      <c r="AM252" s="9" t="e">
        <f>IF(Table1[[#This Row],[Quelles sont les conditions pour faire des travaux d’essai ?]]="EPI adapté à l'intervention;J’utilise des outils spécifiques;Je possède une attestation;",1,"")</f>
        <v>#VALUE!</v>
      </c>
      <c r="AQ252" s="9" t="e">
        <f>IF(Table1[[#This Row],[Que faut-il pour utiliser une nacelle ?]]="Une VGP valide;Utilisation d’un harnais;Un plan de prévention pour les sous-traitants;",1,"")</f>
        <v>#VALUE!</v>
      </c>
      <c r="BP2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53" spans="23:68" x14ac:dyDescent="0.3">
      <c r="W253" s="13" t="e">
        <f>IF(Table1[[#This Row],[Lorsque je vais accéder sur un échafaudage je dois ?]]="Avoir une autorisation du référent ETEX; Vérifier quotidiennement que le contrôle est fait ;",1,"")</f>
        <v>#VALUE!</v>
      </c>
      <c r="AJ253" s="9" t="e">
        <f>IF(Table1[[#This Row],[Quelles sont les étapes pour organiser sa zone de travail ?]]="Analyser – Sécurité – Baliser – Communiquer - Organiser",1,"")</f>
        <v>#VALUE!</v>
      </c>
      <c r="AM253" s="9" t="e">
        <f>IF(Table1[[#This Row],[Quelles sont les conditions pour faire des travaux d’essai ?]]="EPI adapté à l'intervention;J’utilise des outils spécifiques;Je possède une attestation;",1,"")</f>
        <v>#VALUE!</v>
      </c>
      <c r="AQ253" s="9" t="e">
        <f>IF(Table1[[#This Row],[Que faut-il pour utiliser une nacelle ?]]="Une VGP valide;Utilisation d’un harnais;Un plan de prévention pour les sous-traitants;",1,"")</f>
        <v>#VALUE!</v>
      </c>
      <c r="BP2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54" spans="23:68" x14ac:dyDescent="0.3">
      <c r="W254" s="13" t="e">
        <f>IF(Table1[[#This Row],[Lorsque je vais accéder sur un échafaudage je dois ?]]="Avoir une autorisation du référent ETEX; Vérifier quotidiennement que le contrôle est fait ;",1,"")</f>
        <v>#VALUE!</v>
      </c>
      <c r="AJ254" s="9" t="e">
        <f>IF(Table1[[#This Row],[Quelles sont les étapes pour organiser sa zone de travail ?]]="Analyser – Sécurité – Baliser – Communiquer - Organiser",1,"")</f>
        <v>#VALUE!</v>
      </c>
      <c r="AM254" s="9" t="e">
        <f>IF(Table1[[#This Row],[Quelles sont les conditions pour faire des travaux d’essai ?]]="EPI adapté à l'intervention;J’utilise des outils spécifiques;Je possède une attestation;",1,"")</f>
        <v>#VALUE!</v>
      </c>
      <c r="AQ254" s="9" t="e">
        <f>IF(Table1[[#This Row],[Que faut-il pour utiliser une nacelle ?]]="Une VGP valide;Utilisation d’un harnais;Un plan de prévention pour les sous-traitants;",1,"")</f>
        <v>#VALUE!</v>
      </c>
      <c r="BP2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55" spans="23:68" x14ac:dyDescent="0.3">
      <c r="W255" s="13" t="e">
        <f>IF(Table1[[#This Row],[Lorsque je vais accéder sur un échafaudage je dois ?]]="Avoir une autorisation du référent ETEX; Vérifier quotidiennement que le contrôle est fait ;",1,"")</f>
        <v>#VALUE!</v>
      </c>
      <c r="AJ255" s="9" t="e">
        <f>IF(Table1[[#This Row],[Quelles sont les étapes pour organiser sa zone de travail ?]]="Analyser – Sécurité – Baliser – Communiquer - Organiser",1,"")</f>
        <v>#VALUE!</v>
      </c>
      <c r="AM255" s="9" t="e">
        <f>IF(Table1[[#This Row],[Quelles sont les conditions pour faire des travaux d’essai ?]]="EPI adapté à l'intervention;J’utilise des outils spécifiques;Je possède une attestation;",1,"")</f>
        <v>#VALUE!</v>
      </c>
      <c r="AQ255" s="9" t="e">
        <f>IF(Table1[[#This Row],[Que faut-il pour utiliser une nacelle ?]]="Une VGP valide;Utilisation d’un harnais;Un plan de prévention pour les sous-traitants;",1,"")</f>
        <v>#VALUE!</v>
      </c>
      <c r="BP2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56" spans="23:68" x14ac:dyDescent="0.3">
      <c r="W256" s="13" t="e">
        <f>IF(Table1[[#This Row],[Lorsque je vais accéder sur un échafaudage je dois ?]]="Avoir une autorisation du référent ETEX; Vérifier quotidiennement que le contrôle est fait ;",1,"")</f>
        <v>#VALUE!</v>
      </c>
      <c r="AJ256" s="9" t="e">
        <f>IF(Table1[[#This Row],[Quelles sont les étapes pour organiser sa zone de travail ?]]="Analyser – Sécurité – Baliser – Communiquer - Organiser",1,"")</f>
        <v>#VALUE!</v>
      </c>
      <c r="AM256" s="9" t="e">
        <f>IF(Table1[[#This Row],[Quelles sont les conditions pour faire des travaux d’essai ?]]="EPI adapté à l'intervention;J’utilise des outils spécifiques;Je possède une attestation;",1,"")</f>
        <v>#VALUE!</v>
      </c>
      <c r="AQ256" s="9" t="e">
        <f>IF(Table1[[#This Row],[Que faut-il pour utiliser une nacelle ?]]="Une VGP valide;Utilisation d’un harnais;Un plan de prévention pour les sous-traitants;",1,"")</f>
        <v>#VALUE!</v>
      </c>
      <c r="BP2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57" spans="23:68" x14ac:dyDescent="0.3">
      <c r="W257" s="13" t="e">
        <f>IF(Table1[[#This Row],[Lorsque je vais accéder sur un échafaudage je dois ?]]="Avoir une autorisation du référent ETEX; Vérifier quotidiennement que le contrôle est fait ;",1,"")</f>
        <v>#VALUE!</v>
      </c>
      <c r="AJ257" s="9" t="e">
        <f>IF(Table1[[#This Row],[Quelles sont les étapes pour organiser sa zone de travail ?]]="Analyser – Sécurité – Baliser – Communiquer - Organiser",1,"")</f>
        <v>#VALUE!</v>
      </c>
      <c r="AM257" s="9" t="e">
        <f>IF(Table1[[#This Row],[Quelles sont les conditions pour faire des travaux d’essai ?]]="EPI adapté à l'intervention;J’utilise des outils spécifiques;Je possède une attestation;",1,"")</f>
        <v>#VALUE!</v>
      </c>
      <c r="AQ257" s="9" t="e">
        <f>IF(Table1[[#This Row],[Que faut-il pour utiliser une nacelle ?]]="Une VGP valide;Utilisation d’un harnais;Un plan de prévention pour les sous-traitants;",1,"")</f>
        <v>#VALUE!</v>
      </c>
      <c r="BP2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58" spans="23:68" x14ac:dyDescent="0.3">
      <c r="W258" s="13" t="e">
        <f>IF(Table1[[#This Row],[Lorsque je vais accéder sur un échafaudage je dois ?]]="Avoir une autorisation du référent ETEX; Vérifier quotidiennement que le contrôle est fait ;",1,"")</f>
        <v>#VALUE!</v>
      </c>
      <c r="AJ258" s="9" t="e">
        <f>IF(Table1[[#This Row],[Quelles sont les étapes pour organiser sa zone de travail ?]]="Analyser – Sécurité – Baliser – Communiquer - Organiser",1,"")</f>
        <v>#VALUE!</v>
      </c>
      <c r="AM258" s="9" t="e">
        <f>IF(Table1[[#This Row],[Quelles sont les conditions pour faire des travaux d’essai ?]]="EPI adapté à l'intervention;J’utilise des outils spécifiques;Je possède une attestation;",1,"")</f>
        <v>#VALUE!</v>
      </c>
      <c r="AQ258" s="9" t="e">
        <f>IF(Table1[[#This Row],[Que faut-il pour utiliser une nacelle ?]]="Une VGP valide;Utilisation d’un harnais;Un plan de prévention pour les sous-traitants;",1,"")</f>
        <v>#VALUE!</v>
      </c>
      <c r="BP2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59" spans="23:68" x14ac:dyDescent="0.3">
      <c r="W259" s="13" t="e">
        <f>IF(Table1[[#This Row],[Lorsque je vais accéder sur un échafaudage je dois ?]]="Avoir une autorisation du référent ETEX; Vérifier quotidiennement que le contrôle est fait ;",1,"")</f>
        <v>#VALUE!</v>
      </c>
      <c r="AJ259" s="9" t="e">
        <f>IF(Table1[[#This Row],[Quelles sont les étapes pour organiser sa zone de travail ?]]="Analyser – Sécurité – Baliser – Communiquer - Organiser",1,"")</f>
        <v>#VALUE!</v>
      </c>
      <c r="AM259" s="9" t="e">
        <f>IF(Table1[[#This Row],[Quelles sont les conditions pour faire des travaux d’essai ?]]="EPI adapté à l'intervention;J’utilise des outils spécifiques;Je possède une attestation;",1,"")</f>
        <v>#VALUE!</v>
      </c>
      <c r="AQ259" s="9" t="e">
        <f>IF(Table1[[#This Row],[Que faut-il pour utiliser une nacelle ?]]="Une VGP valide;Utilisation d’un harnais;Un plan de prévention pour les sous-traitants;",1,"")</f>
        <v>#VALUE!</v>
      </c>
      <c r="BP2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60" spans="23:68" x14ac:dyDescent="0.3">
      <c r="W260" s="13" t="e">
        <f>IF(Table1[[#This Row],[Lorsque je vais accéder sur un échafaudage je dois ?]]="Avoir une autorisation du référent ETEX; Vérifier quotidiennement que le contrôle est fait ;",1,"")</f>
        <v>#VALUE!</v>
      </c>
      <c r="AJ260" s="9" t="e">
        <f>IF(Table1[[#This Row],[Quelles sont les étapes pour organiser sa zone de travail ?]]="Analyser – Sécurité – Baliser – Communiquer - Organiser",1,"")</f>
        <v>#VALUE!</v>
      </c>
      <c r="AM260" s="9" t="e">
        <f>IF(Table1[[#This Row],[Quelles sont les conditions pour faire des travaux d’essai ?]]="EPI adapté à l'intervention;J’utilise des outils spécifiques;Je possède une attestation;",1,"")</f>
        <v>#VALUE!</v>
      </c>
      <c r="AQ260" s="9" t="e">
        <f>IF(Table1[[#This Row],[Que faut-il pour utiliser une nacelle ?]]="Une VGP valide;Utilisation d’un harnais;Un plan de prévention pour les sous-traitants;",1,"")</f>
        <v>#VALUE!</v>
      </c>
      <c r="BP2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61" spans="23:68" x14ac:dyDescent="0.3">
      <c r="W261" s="13" t="e">
        <f>IF(Table1[[#This Row],[Lorsque je vais accéder sur un échafaudage je dois ?]]="Avoir une autorisation du référent ETEX; Vérifier quotidiennement que le contrôle est fait ;",1,"")</f>
        <v>#VALUE!</v>
      </c>
      <c r="AJ261" s="9" t="e">
        <f>IF(Table1[[#This Row],[Quelles sont les étapes pour organiser sa zone de travail ?]]="Analyser – Sécurité – Baliser – Communiquer - Organiser",1,"")</f>
        <v>#VALUE!</v>
      </c>
      <c r="AM261" s="9" t="e">
        <f>IF(Table1[[#This Row],[Quelles sont les conditions pour faire des travaux d’essai ?]]="EPI adapté à l'intervention;J’utilise des outils spécifiques;Je possède une attestation;",1,"")</f>
        <v>#VALUE!</v>
      </c>
      <c r="AQ261" s="9" t="e">
        <f>IF(Table1[[#This Row],[Que faut-il pour utiliser une nacelle ?]]="Une VGP valide;Utilisation d’un harnais;Un plan de prévention pour les sous-traitants;",1,"")</f>
        <v>#VALUE!</v>
      </c>
      <c r="BP2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62" spans="23:68" x14ac:dyDescent="0.3">
      <c r="W262" s="13" t="e">
        <f>IF(Table1[[#This Row],[Lorsque je vais accéder sur un échafaudage je dois ?]]="Avoir une autorisation du référent ETEX; Vérifier quotidiennement que le contrôle est fait ;",1,"")</f>
        <v>#VALUE!</v>
      </c>
      <c r="AJ262" s="9" t="e">
        <f>IF(Table1[[#This Row],[Quelles sont les étapes pour organiser sa zone de travail ?]]="Analyser – Sécurité – Baliser – Communiquer - Organiser",1,"")</f>
        <v>#VALUE!</v>
      </c>
      <c r="AM262" s="9" t="e">
        <f>IF(Table1[[#This Row],[Quelles sont les conditions pour faire des travaux d’essai ?]]="EPI adapté à l'intervention;J’utilise des outils spécifiques;Je possède une attestation;",1,"")</f>
        <v>#VALUE!</v>
      </c>
      <c r="AQ262" s="9" t="e">
        <f>IF(Table1[[#This Row],[Que faut-il pour utiliser une nacelle ?]]="Une VGP valide;Utilisation d’un harnais;Un plan de prévention pour les sous-traitants;",1,"")</f>
        <v>#VALUE!</v>
      </c>
      <c r="BP2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63" spans="23:68" x14ac:dyDescent="0.3">
      <c r="W263" s="13" t="e">
        <f>IF(Table1[[#This Row],[Lorsque je vais accéder sur un échafaudage je dois ?]]="Avoir une autorisation du référent ETEX; Vérifier quotidiennement que le contrôle est fait ;",1,"")</f>
        <v>#VALUE!</v>
      </c>
      <c r="AJ263" s="9" t="e">
        <f>IF(Table1[[#This Row],[Quelles sont les étapes pour organiser sa zone de travail ?]]="Analyser – Sécurité – Baliser – Communiquer - Organiser",1,"")</f>
        <v>#VALUE!</v>
      </c>
      <c r="AM263" s="9" t="e">
        <f>IF(Table1[[#This Row],[Quelles sont les conditions pour faire des travaux d’essai ?]]="EPI adapté à l'intervention;J’utilise des outils spécifiques;Je possède une attestation;",1,"")</f>
        <v>#VALUE!</v>
      </c>
      <c r="AQ263" s="9" t="e">
        <f>IF(Table1[[#This Row],[Que faut-il pour utiliser une nacelle ?]]="Une VGP valide;Utilisation d’un harnais;Un plan de prévention pour les sous-traitants;",1,"")</f>
        <v>#VALUE!</v>
      </c>
      <c r="BP2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64" spans="23:68" x14ac:dyDescent="0.3">
      <c r="W264" s="13" t="e">
        <f>IF(Table1[[#This Row],[Lorsque je vais accéder sur un échafaudage je dois ?]]="Avoir une autorisation du référent ETEX; Vérifier quotidiennement que le contrôle est fait ;",1,"")</f>
        <v>#VALUE!</v>
      </c>
      <c r="AJ264" s="9" t="e">
        <f>IF(Table1[[#This Row],[Quelles sont les étapes pour organiser sa zone de travail ?]]="Analyser – Sécurité – Baliser – Communiquer - Organiser",1,"")</f>
        <v>#VALUE!</v>
      </c>
      <c r="AM264" s="9" t="e">
        <f>IF(Table1[[#This Row],[Quelles sont les conditions pour faire des travaux d’essai ?]]="EPI adapté à l'intervention;J’utilise des outils spécifiques;Je possède une attestation;",1,"")</f>
        <v>#VALUE!</v>
      </c>
      <c r="AQ264" s="9" t="e">
        <f>IF(Table1[[#This Row],[Que faut-il pour utiliser une nacelle ?]]="Une VGP valide;Utilisation d’un harnais;Un plan de prévention pour les sous-traitants;",1,"")</f>
        <v>#VALUE!</v>
      </c>
      <c r="BP2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65" spans="23:68" x14ac:dyDescent="0.3">
      <c r="W265" s="13" t="e">
        <f>IF(Table1[[#This Row],[Lorsque je vais accéder sur un échafaudage je dois ?]]="Avoir une autorisation du référent ETEX; Vérifier quotidiennement que le contrôle est fait ;",1,"")</f>
        <v>#VALUE!</v>
      </c>
      <c r="AJ265" s="9" t="e">
        <f>IF(Table1[[#This Row],[Quelles sont les étapes pour organiser sa zone de travail ?]]="Analyser – Sécurité – Baliser – Communiquer - Organiser",1,"")</f>
        <v>#VALUE!</v>
      </c>
      <c r="AM265" s="9" t="e">
        <f>IF(Table1[[#This Row],[Quelles sont les conditions pour faire des travaux d’essai ?]]="EPI adapté à l'intervention;J’utilise des outils spécifiques;Je possède une attestation;",1,"")</f>
        <v>#VALUE!</v>
      </c>
      <c r="AQ265" s="9" t="e">
        <f>IF(Table1[[#This Row],[Que faut-il pour utiliser une nacelle ?]]="Une VGP valide;Utilisation d’un harnais;Un plan de prévention pour les sous-traitants;",1,"")</f>
        <v>#VALUE!</v>
      </c>
      <c r="BP2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66" spans="23:68" x14ac:dyDescent="0.3">
      <c r="W266" s="13" t="e">
        <f>IF(Table1[[#This Row],[Lorsque je vais accéder sur un échafaudage je dois ?]]="Avoir une autorisation du référent ETEX; Vérifier quotidiennement que le contrôle est fait ;",1,"")</f>
        <v>#VALUE!</v>
      </c>
      <c r="AJ266" s="9" t="e">
        <f>IF(Table1[[#This Row],[Quelles sont les étapes pour organiser sa zone de travail ?]]="Analyser – Sécurité – Baliser – Communiquer - Organiser",1,"")</f>
        <v>#VALUE!</v>
      </c>
      <c r="AM266" s="9" t="e">
        <f>IF(Table1[[#This Row],[Quelles sont les conditions pour faire des travaux d’essai ?]]="EPI adapté à l'intervention;J’utilise des outils spécifiques;Je possède une attestation;",1,"")</f>
        <v>#VALUE!</v>
      </c>
      <c r="AQ266" s="9" t="e">
        <f>IF(Table1[[#This Row],[Que faut-il pour utiliser une nacelle ?]]="Une VGP valide;Utilisation d’un harnais;Un plan de prévention pour les sous-traitants;",1,"")</f>
        <v>#VALUE!</v>
      </c>
      <c r="BP2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67" spans="23:68" x14ac:dyDescent="0.3">
      <c r="W267" s="13" t="e">
        <f>IF(Table1[[#This Row],[Lorsque je vais accéder sur un échafaudage je dois ?]]="Avoir une autorisation du référent ETEX; Vérifier quotidiennement que le contrôle est fait ;",1,"")</f>
        <v>#VALUE!</v>
      </c>
      <c r="AJ267" s="9" t="e">
        <f>IF(Table1[[#This Row],[Quelles sont les étapes pour organiser sa zone de travail ?]]="Analyser – Sécurité – Baliser – Communiquer - Organiser",1,"")</f>
        <v>#VALUE!</v>
      </c>
      <c r="AM267" s="9" t="e">
        <f>IF(Table1[[#This Row],[Quelles sont les conditions pour faire des travaux d’essai ?]]="EPI adapté à l'intervention;J’utilise des outils spécifiques;Je possède une attestation;",1,"")</f>
        <v>#VALUE!</v>
      </c>
      <c r="AQ267" s="9" t="e">
        <f>IF(Table1[[#This Row],[Que faut-il pour utiliser une nacelle ?]]="Une VGP valide;Utilisation d’un harnais;Un plan de prévention pour les sous-traitants;",1,"")</f>
        <v>#VALUE!</v>
      </c>
      <c r="BP2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68" spans="23:68" x14ac:dyDescent="0.3">
      <c r="W268" s="13" t="e">
        <f>IF(Table1[[#This Row],[Lorsque je vais accéder sur un échafaudage je dois ?]]="Avoir une autorisation du référent ETEX; Vérifier quotidiennement que le contrôle est fait ;",1,"")</f>
        <v>#VALUE!</v>
      </c>
      <c r="AJ268" s="9" t="e">
        <f>IF(Table1[[#This Row],[Quelles sont les étapes pour organiser sa zone de travail ?]]="Analyser – Sécurité – Baliser – Communiquer - Organiser",1,"")</f>
        <v>#VALUE!</v>
      </c>
      <c r="AM268" s="9" t="e">
        <f>IF(Table1[[#This Row],[Quelles sont les conditions pour faire des travaux d’essai ?]]="EPI adapté à l'intervention;J’utilise des outils spécifiques;Je possède une attestation;",1,"")</f>
        <v>#VALUE!</v>
      </c>
      <c r="AQ268" s="9" t="e">
        <f>IF(Table1[[#This Row],[Que faut-il pour utiliser une nacelle ?]]="Une VGP valide;Utilisation d’un harnais;Un plan de prévention pour les sous-traitants;",1,"")</f>
        <v>#VALUE!</v>
      </c>
      <c r="BP2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69" spans="23:68" x14ac:dyDescent="0.3">
      <c r="W269" s="13" t="e">
        <f>IF(Table1[[#This Row],[Lorsque je vais accéder sur un échafaudage je dois ?]]="Avoir une autorisation du référent ETEX; Vérifier quotidiennement que le contrôle est fait ;",1,"")</f>
        <v>#VALUE!</v>
      </c>
      <c r="AJ269" s="9" t="e">
        <f>IF(Table1[[#This Row],[Quelles sont les étapes pour organiser sa zone de travail ?]]="Analyser – Sécurité – Baliser – Communiquer - Organiser",1,"")</f>
        <v>#VALUE!</v>
      </c>
      <c r="AM269" s="9" t="e">
        <f>IF(Table1[[#This Row],[Quelles sont les conditions pour faire des travaux d’essai ?]]="EPI adapté à l'intervention;J’utilise des outils spécifiques;Je possède une attestation;",1,"")</f>
        <v>#VALUE!</v>
      </c>
      <c r="AQ269" s="9" t="e">
        <f>IF(Table1[[#This Row],[Que faut-il pour utiliser une nacelle ?]]="Une VGP valide;Utilisation d’un harnais;Un plan de prévention pour les sous-traitants;",1,"")</f>
        <v>#VALUE!</v>
      </c>
      <c r="BP2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70" spans="23:68" x14ac:dyDescent="0.3">
      <c r="W270" s="13" t="e">
        <f>IF(Table1[[#This Row],[Lorsque je vais accéder sur un échafaudage je dois ?]]="Avoir une autorisation du référent ETEX; Vérifier quotidiennement que le contrôle est fait ;",1,"")</f>
        <v>#VALUE!</v>
      </c>
      <c r="AJ270" s="9" t="e">
        <f>IF(Table1[[#This Row],[Quelles sont les étapes pour organiser sa zone de travail ?]]="Analyser – Sécurité – Baliser – Communiquer - Organiser",1,"")</f>
        <v>#VALUE!</v>
      </c>
      <c r="AM270" s="9" t="e">
        <f>IF(Table1[[#This Row],[Quelles sont les conditions pour faire des travaux d’essai ?]]="EPI adapté à l'intervention;J’utilise des outils spécifiques;Je possède une attestation;",1,"")</f>
        <v>#VALUE!</v>
      </c>
      <c r="AQ270" s="9" t="e">
        <f>IF(Table1[[#This Row],[Que faut-il pour utiliser une nacelle ?]]="Une VGP valide;Utilisation d’un harnais;Un plan de prévention pour les sous-traitants;",1,"")</f>
        <v>#VALUE!</v>
      </c>
      <c r="BP2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71" spans="23:68" x14ac:dyDescent="0.3">
      <c r="W271" s="13" t="e">
        <f>IF(Table1[[#This Row],[Lorsque je vais accéder sur un échafaudage je dois ?]]="Avoir une autorisation du référent ETEX; Vérifier quotidiennement que le contrôle est fait ;",1,"")</f>
        <v>#VALUE!</v>
      </c>
      <c r="AJ271" s="9" t="e">
        <f>IF(Table1[[#This Row],[Quelles sont les étapes pour organiser sa zone de travail ?]]="Analyser – Sécurité – Baliser – Communiquer - Organiser",1,"")</f>
        <v>#VALUE!</v>
      </c>
      <c r="AM271" s="9" t="e">
        <f>IF(Table1[[#This Row],[Quelles sont les conditions pour faire des travaux d’essai ?]]="EPI adapté à l'intervention;J’utilise des outils spécifiques;Je possède une attestation;",1,"")</f>
        <v>#VALUE!</v>
      </c>
      <c r="AQ271" s="9" t="e">
        <f>IF(Table1[[#This Row],[Que faut-il pour utiliser une nacelle ?]]="Une VGP valide;Utilisation d’un harnais;Un plan de prévention pour les sous-traitants;",1,"")</f>
        <v>#VALUE!</v>
      </c>
      <c r="BP2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72" spans="23:68" x14ac:dyDescent="0.3">
      <c r="W272" s="13" t="e">
        <f>IF(Table1[[#This Row],[Lorsque je vais accéder sur un échafaudage je dois ?]]="Avoir une autorisation du référent ETEX; Vérifier quotidiennement que le contrôle est fait ;",1,"")</f>
        <v>#VALUE!</v>
      </c>
      <c r="AJ272" s="9" t="e">
        <f>IF(Table1[[#This Row],[Quelles sont les étapes pour organiser sa zone de travail ?]]="Analyser – Sécurité – Baliser – Communiquer - Organiser",1,"")</f>
        <v>#VALUE!</v>
      </c>
      <c r="AM272" s="9" t="e">
        <f>IF(Table1[[#This Row],[Quelles sont les conditions pour faire des travaux d’essai ?]]="EPI adapté à l'intervention;J’utilise des outils spécifiques;Je possède une attestation;",1,"")</f>
        <v>#VALUE!</v>
      </c>
      <c r="AQ272" s="9" t="e">
        <f>IF(Table1[[#This Row],[Que faut-il pour utiliser une nacelle ?]]="Une VGP valide;Utilisation d’un harnais;Un plan de prévention pour les sous-traitants;",1,"")</f>
        <v>#VALUE!</v>
      </c>
      <c r="BP2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73" spans="23:68" x14ac:dyDescent="0.3">
      <c r="W273" s="13" t="e">
        <f>IF(Table1[[#This Row],[Lorsque je vais accéder sur un échafaudage je dois ?]]="Avoir une autorisation du référent ETEX; Vérifier quotidiennement que le contrôle est fait ;",1,"")</f>
        <v>#VALUE!</v>
      </c>
      <c r="AJ273" s="9" t="e">
        <f>IF(Table1[[#This Row],[Quelles sont les étapes pour organiser sa zone de travail ?]]="Analyser – Sécurité – Baliser – Communiquer - Organiser",1,"")</f>
        <v>#VALUE!</v>
      </c>
      <c r="AM273" s="9" t="e">
        <f>IF(Table1[[#This Row],[Quelles sont les conditions pour faire des travaux d’essai ?]]="EPI adapté à l'intervention;J’utilise des outils spécifiques;Je possède une attestation;",1,"")</f>
        <v>#VALUE!</v>
      </c>
      <c r="AQ273" s="9" t="e">
        <f>IF(Table1[[#This Row],[Que faut-il pour utiliser une nacelle ?]]="Une VGP valide;Utilisation d’un harnais;Un plan de prévention pour les sous-traitants;",1,"")</f>
        <v>#VALUE!</v>
      </c>
      <c r="BP2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74" spans="23:68" x14ac:dyDescent="0.3">
      <c r="W274" s="13" t="e">
        <f>IF(Table1[[#This Row],[Lorsque je vais accéder sur un échafaudage je dois ?]]="Avoir une autorisation du référent ETEX; Vérifier quotidiennement que le contrôle est fait ;",1,"")</f>
        <v>#VALUE!</v>
      </c>
      <c r="AJ274" s="9" t="e">
        <f>IF(Table1[[#This Row],[Quelles sont les étapes pour organiser sa zone de travail ?]]="Analyser – Sécurité – Baliser – Communiquer - Organiser",1,"")</f>
        <v>#VALUE!</v>
      </c>
      <c r="AM274" s="9" t="e">
        <f>IF(Table1[[#This Row],[Quelles sont les conditions pour faire des travaux d’essai ?]]="EPI adapté à l'intervention;J’utilise des outils spécifiques;Je possède une attestation;",1,"")</f>
        <v>#VALUE!</v>
      </c>
      <c r="AQ274" s="9" t="e">
        <f>IF(Table1[[#This Row],[Que faut-il pour utiliser une nacelle ?]]="Une VGP valide;Utilisation d’un harnais;Un plan de prévention pour les sous-traitants;",1,"")</f>
        <v>#VALUE!</v>
      </c>
      <c r="BP2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75" spans="23:68" x14ac:dyDescent="0.3">
      <c r="W275" s="13" t="e">
        <f>IF(Table1[[#This Row],[Lorsque je vais accéder sur un échafaudage je dois ?]]="Avoir une autorisation du référent ETEX; Vérifier quotidiennement que le contrôle est fait ;",1,"")</f>
        <v>#VALUE!</v>
      </c>
      <c r="AJ275" s="9" t="e">
        <f>IF(Table1[[#This Row],[Quelles sont les étapes pour organiser sa zone de travail ?]]="Analyser – Sécurité – Baliser – Communiquer - Organiser",1,"")</f>
        <v>#VALUE!</v>
      </c>
      <c r="AM275" s="9" t="e">
        <f>IF(Table1[[#This Row],[Quelles sont les conditions pour faire des travaux d’essai ?]]="EPI adapté à l'intervention;J’utilise des outils spécifiques;Je possède une attestation;",1,"")</f>
        <v>#VALUE!</v>
      </c>
      <c r="AQ275" s="9" t="e">
        <f>IF(Table1[[#This Row],[Que faut-il pour utiliser une nacelle ?]]="Une VGP valide;Utilisation d’un harnais;Un plan de prévention pour les sous-traitants;",1,"")</f>
        <v>#VALUE!</v>
      </c>
      <c r="BP2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76" spans="23:68" x14ac:dyDescent="0.3">
      <c r="W276" s="13" t="e">
        <f>IF(Table1[[#This Row],[Lorsque je vais accéder sur un échafaudage je dois ?]]="Avoir une autorisation du référent ETEX; Vérifier quotidiennement que le contrôle est fait ;",1,"")</f>
        <v>#VALUE!</v>
      </c>
      <c r="AJ276" s="9" t="e">
        <f>IF(Table1[[#This Row],[Quelles sont les étapes pour organiser sa zone de travail ?]]="Analyser – Sécurité – Baliser – Communiquer - Organiser",1,"")</f>
        <v>#VALUE!</v>
      </c>
      <c r="AM276" s="9" t="e">
        <f>IF(Table1[[#This Row],[Quelles sont les conditions pour faire des travaux d’essai ?]]="EPI adapté à l'intervention;J’utilise des outils spécifiques;Je possède une attestation;",1,"")</f>
        <v>#VALUE!</v>
      </c>
      <c r="AQ276" s="9" t="e">
        <f>IF(Table1[[#This Row],[Que faut-il pour utiliser une nacelle ?]]="Une VGP valide;Utilisation d’un harnais;Un plan de prévention pour les sous-traitants;",1,"")</f>
        <v>#VALUE!</v>
      </c>
      <c r="BP2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77" spans="23:68" x14ac:dyDescent="0.3">
      <c r="W277" s="13" t="e">
        <f>IF(Table1[[#This Row],[Lorsque je vais accéder sur un échafaudage je dois ?]]="Avoir une autorisation du référent ETEX; Vérifier quotidiennement que le contrôle est fait ;",1,"")</f>
        <v>#VALUE!</v>
      </c>
      <c r="AJ277" s="9" t="e">
        <f>IF(Table1[[#This Row],[Quelles sont les étapes pour organiser sa zone de travail ?]]="Analyser – Sécurité – Baliser – Communiquer - Organiser",1,"")</f>
        <v>#VALUE!</v>
      </c>
      <c r="AM277" s="9" t="e">
        <f>IF(Table1[[#This Row],[Quelles sont les conditions pour faire des travaux d’essai ?]]="EPI adapté à l'intervention;J’utilise des outils spécifiques;Je possède une attestation;",1,"")</f>
        <v>#VALUE!</v>
      </c>
      <c r="AQ277" s="9" t="e">
        <f>IF(Table1[[#This Row],[Que faut-il pour utiliser une nacelle ?]]="Une VGP valide;Utilisation d’un harnais;Un plan de prévention pour les sous-traitants;",1,"")</f>
        <v>#VALUE!</v>
      </c>
      <c r="BP2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78" spans="23:68" x14ac:dyDescent="0.3">
      <c r="W278" s="13" t="e">
        <f>IF(Table1[[#This Row],[Lorsque je vais accéder sur un échafaudage je dois ?]]="Avoir une autorisation du référent ETEX; Vérifier quotidiennement que le contrôle est fait ;",1,"")</f>
        <v>#VALUE!</v>
      </c>
      <c r="AJ278" s="9" t="e">
        <f>IF(Table1[[#This Row],[Quelles sont les étapes pour organiser sa zone de travail ?]]="Analyser – Sécurité – Baliser – Communiquer - Organiser",1,"")</f>
        <v>#VALUE!</v>
      </c>
      <c r="AM278" s="9" t="e">
        <f>IF(Table1[[#This Row],[Quelles sont les conditions pour faire des travaux d’essai ?]]="EPI adapté à l'intervention;J’utilise des outils spécifiques;Je possède une attestation;",1,"")</f>
        <v>#VALUE!</v>
      </c>
      <c r="AQ278" s="9" t="e">
        <f>IF(Table1[[#This Row],[Que faut-il pour utiliser une nacelle ?]]="Une VGP valide;Utilisation d’un harnais;Un plan de prévention pour les sous-traitants;",1,"")</f>
        <v>#VALUE!</v>
      </c>
      <c r="BP2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79" spans="23:68" x14ac:dyDescent="0.3">
      <c r="W279" s="13" t="e">
        <f>IF(Table1[[#This Row],[Lorsque je vais accéder sur un échafaudage je dois ?]]="Avoir une autorisation du référent ETEX; Vérifier quotidiennement que le contrôle est fait ;",1,"")</f>
        <v>#VALUE!</v>
      </c>
      <c r="AJ279" s="9" t="e">
        <f>IF(Table1[[#This Row],[Quelles sont les étapes pour organiser sa zone de travail ?]]="Analyser – Sécurité – Baliser – Communiquer - Organiser",1,"")</f>
        <v>#VALUE!</v>
      </c>
      <c r="AM279" s="9" t="e">
        <f>IF(Table1[[#This Row],[Quelles sont les conditions pour faire des travaux d’essai ?]]="EPI adapté à l'intervention;J’utilise des outils spécifiques;Je possède une attestation;",1,"")</f>
        <v>#VALUE!</v>
      </c>
      <c r="AQ279" s="9" t="e">
        <f>IF(Table1[[#This Row],[Que faut-il pour utiliser une nacelle ?]]="Une VGP valide;Utilisation d’un harnais;Un plan de prévention pour les sous-traitants;",1,"")</f>
        <v>#VALUE!</v>
      </c>
      <c r="BP2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80" spans="23:68" x14ac:dyDescent="0.3">
      <c r="W280" s="13" t="e">
        <f>IF(Table1[[#This Row],[Lorsque je vais accéder sur un échafaudage je dois ?]]="Avoir une autorisation du référent ETEX; Vérifier quotidiennement que le contrôle est fait ;",1,"")</f>
        <v>#VALUE!</v>
      </c>
      <c r="AJ280" s="9" t="e">
        <f>IF(Table1[[#This Row],[Quelles sont les étapes pour organiser sa zone de travail ?]]="Analyser – Sécurité – Baliser – Communiquer - Organiser",1,"")</f>
        <v>#VALUE!</v>
      </c>
      <c r="AM280" s="9" t="e">
        <f>IF(Table1[[#This Row],[Quelles sont les conditions pour faire des travaux d’essai ?]]="EPI adapté à l'intervention;J’utilise des outils spécifiques;Je possède une attestation;",1,"")</f>
        <v>#VALUE!</v>
      </c>
      <c r="AQ280" s="9" t="e">
        <f>IF(Table1[[#This Row],[Que faut-il pour utiliser une nacelle ?]]="Une VGP valide;Utilisation d’un harnais;Un plan de prévention pour les sous-traitants;",1,"")</f>
        <v>#VALUE!</v>
      </c>
      <c r="BP2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81" spans="23:68" x14ac:dyDescent="0.3">
      <c r="W281" s="13" t="e">
        <f>IF(Table1[[#This Row],[Lorsque je vais accéder sur un échafaudage je dois ?]]="Avoir une autorisation du référent ETEX; Vérifier quotidiennement que le contrôle est fait ;",1,"")</f>
        <v>#VALUE!</v>
      </c>
      <c r="AJ281" s="9" t="e">
        <f>IF(Table1[[#This Row],[Quelles sont les étapes pour organiser sa zone de travail ?]]="Analyser – Sécurité – Baliser – Communiquer - Organiser",1,"")</f>
        <v>#VALUE!</v>
      </c>
      <c r="AM281" s="9" t="e">
        <f>IF(Table1[[#This Row],[Quelles sont les conditions pour faire des travaux d’essai ?]]="EPI adapté à l'intervention;J’utilise des outils spécifiques;Je possède une attestation;",1,"")</f>
        <v>#VALUE!</v>
      </c>
      <c r="AQ281" s="9" t="e">
        <f>IF(Table1[[#This Row],[Que faut-il pour utiliser une nacelle ?]]="Une VGP valide;Utilisation d’un harnais;Un plan de prévention pour les sous-traitants;",1,"")</f>
        <v>#VALUE!</v>
      </c>
      <c r="BP2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82" spans="23:68" x14ac:dyDescent="0.3">
      <c r="W282" s="13" t="e">
        <f>IF(Table1[[#This Row],[Lorsque je vais accéder sur un échafaudage je dois ?]]="Avoir une autorisation du référent ETEX; Vérifier quotidiennement que le contrôle est fait ;",1,"")</f>
        <v>#VALUE!</v>
      </c>
      <c r="AJ282" s="9" t="e">
        <f>IF(Table1[[#This Row],[Quelles sont les étapes pour organiser sa zone de travail ?]]="Analyser – Sécurité – Baliser – Communiquer - Organiser",1,"")</f>
        <v>#VALUE!</v>
      </c>
      <c r="AM282" s="9" t="e">
        <f>IF(Table1[[#This Row],[Quelles sont les conditions pour faire des travaux d’essai ?]]="EPI adapté à l'intervention;J’utilise des outils spécifiques;Je possède une attestation;",1,"")</f>
        <v>#VALUE!</v>
      </c>
      <c r="AQ282" s="9" t="e">
        <f>IF(Table1[[#This Row],[Que faut-il pour utiliser une nacelle ?]]="Une VGP valide;Utilisation d’un harnais;Un plan de prévention pour les sous-traitants;",1,"")</f>
        <v>#VALUE!</v>
      </c>
      <c r="BP2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83" spans="23:68" x14ac:dyDescent="0.3">
      <c r="W283" s="13" t="e">
        <f>IF(Table1[[#This Row],[Lorsque je vais accéder sur un échafaudage je dois ?]]="Avoir une autorisation du référent ETEX; Vérifier quotidiennement que le contrôle est fait ;",1,"")</f>
        <v>#VALUE!</v>
      </c>
      <c r="AJ283" s="9" t="e">
        <f>IF(Table1[[#This Row],[Quelles sont les étapes pour organiser sa zone de travail ?]]="Analyser – Sécurité – Baliser – Communiquer - Organiser",1,"")</f>
        <v>#VALUE!</v>
      </c>
      <c r="AM283" s="9" t="e">
        <f>IF(Table1[[#This Row],[Quelles sont les conditions pour faire des travaux d’essai ?]]="EPI adapté à l'intervention;J’utilise des outils spécifiques;Je possède une attestation;",1,"")</f>
        <v>#VALUE!</v>
      </c>
      <c r="AQ283" s="9" t="e">
        <f>IF(Table1[[#This Row],[Que faut-il pour utiliser une nacelle ?]]="Une VGP valide;Utilisation d’un harnais;Un plan de prévention pour les sous-traitants;",1,"")</f>
        <v>#VALUE!</v>
      </c>
      <c r="BP2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84" spans="23:68" x14ac:dyDescent="0.3">
      <c r="W284" s="13" t="e">
        <f>IF(Table1[[#This Row],[Lorsque je vais accéder sur un échafaudage je dois ?]]="Avoir une autorisation du référent ETEX; Vérifier quotidiennement que le contrôle est fait ;",1,"")</f>
        <v>#VALUE!</v>
      </c>
      <c r="AJ284" s="9" t="e">
        <f>IF(Table1[[#This Row],[Quelles sont les étapes pour organiser sa zone de travail ?]]="Analyser – Sécurité – Baliser – Communiquer - Organiser",1,"")</f>
        <v>#VALUE!</v>
      </c>
      <c r="AM284" s="9" t="e">
        <f>IF(Table1[[#This Row],[Quelles sont les conditions pour faire des travaux d’essai ?]]="EPI adapté à l'intervention;J’utilise des outils spécifiques;Je possède une attestation;",1,"")</f>
        <v>#VALUE!</v>
      </c>
      <c r="AQ284" s="9" t="e">
        <f>IF(Table1[[#This Row],[Que faut-il pour utiliser une nacelle ?]]="Une VGP valide;Utilisation d’un harnais;Un plan de prévention pour les sous-traitants;",1,"")</f>
        <v>#VALUE!</v>
      </c>
      <c r="BP2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85" spans="23:68" x14ac:dyDescent="0.3">
      <c r="W285" s="13" t="e">
        <f>IF(Table1[[#This Row],[Lorsque je vais accéder sur un échafaudage je dois ?]]="Avoir une autorisation du référent ETEX; Vérifier quotidiennement que le contrôle est fait ;",1,"")</f>
        <v>#VALUE!</v>
      </c>
      <c r="AJ285" s="9" t="e">
        <f>IF(Table1[[#This Row],[Quelles sont les étapes pour organiser sa zone de travail ?]]="Analyser – Sécurité – Baliser – Communiquer - Organiser",1,"")</f>
        <v>#VALUE!</v>
      </c>
      <c r="AM285" s="9" t="e">
        <f>IF(Table1[[#This Row],[Quelles sont les conditions pour faire des travaux d’essai ?]]="EPI adapté à l'intervention;J’utilise des outils spécifiques;Je possède une attestation;",1,"")</f>
        <v>#VALUE!</v>
      </c>
      <c r="AQ285" s="9" t="e">
        <f>IF(Table1[[#This Row],[Que faut-il pour utiliser une nacelle ?]]="Une VGP valide;Utilisation d’un harnais;Un plan de prévention pour les sous-traitants;",1,"")</f>
        <v>#VALUE!</v>
      </c>
      <c r="BP2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86" spans="23:68" x14ac:dyDescent="0.3">
      <c r="W286" s="13" t="e">
        <f>IF(Table1[[#This Row],[Lorsque je vais accéder sur un échafaudage je dois ?]]="Avoir une autorisation du référent ETEX; Vérifier quotidiennement que le contrôle est fait ;",1,"")</f>
        <v>#VALUE!</v>
      </c>
      <c r="AJ286" s="9" t="e">
        <f>IF(Table1[[#This Row],[Quelles sont les étapes pour organiser sa zone de travail ?]]="Analyser – Sécurité – Baliser – Communiquer - Organiser",1,"")</f>
        <v>#VALUE!</v>
      </c>
      <c r="AM286" s="9" t="e">
        <f>IF(Table1[[#This Row],[Quelles sont les conditions pour faire des travaux d’essai ?]]="EPI adapté à l'intervention;J’utilise des outils spécifiques;Je possède une attestation;",1,"")</f>
        <v>#VALUE!</v>
      </c>
      <c r="AQ286" s="9" t="e">
        <f>IF(Table1[[#This Row],[Que faut-il pour utiliser une nacelle ?]]="Une VGP valide;Utilisation d’un harnais;Un plan de prévention pour les sous-traitants;",1,"")</f>
        <v>#VALUE!</v>
      </c>
      <c r="BP2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87" spans="23:68" x14ac:dyDescent="0.3">
      <c r="W287" s="13" t="e">
        <f>IF(Table1[[#This Row],[Lorsque je vais accéder sur un échafaudage je dois ?]]="Avoir une autorisation du référent ETEX; Vérifier quotidiennement que le contrôle est fait ;",1,"")</f>
        <v>#VALUE!</v>
      </c>
      <c r="AJ287" s="9" t="e">
        <f>IF(Table1[[#This Row],[Quelles sont les étapes pour organiser sa zone de travail ?]]="Analyser – Sécurité – Baliser – Communiquer - Organiser",1,"")</f>
        <v>#VALUE!</v>
      </c>
      <c r="AM287" s="9" t="e">
        <f>IF(Table1[[#This Row],[Quelles sont les conditions pour faire des travaux d’essai ?]]="EPI adapté à l'intervention;J’utilise des outils spécifiques;Je possède une attestation;",1,"")</f>
        <v>#VALUE!</v>
      </c>
      <c r="AQ287" s="9" t="e">
        <f>IF(Table1[[#This Row],[Que faut-il pour utiliser une nacelle ?]]="Une VGP valide;Utilisation d’un harnais;Un plan de prévention pour les sous-traitants;",1,"")</f>
        <v>#VALUE!</v>
      </c>
      <c r="BP2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88" spans="23:68" x14ac:dyDescent="0.3">
      <c r="W288" s="13" t="e">
        <f>IF(Table1[[#This Row],[Lorsque je vais accéder sur un échafaudage je dois ?]]="Avoir une autorisation du référent ETEX; Vérifier quotidiennement que le contrôle est fait ;",1,"")</f>
        <v>#VALUE!</v>
      </c>
      <c r="AJ288" s="9" t="e">
        <f>IF(Table1[[#This Row],[Quelles sont les étapes pour organiser sa zone de travail ?]]="Analyser – Sécurité – Baliser – Communiquer - Organiser",1,"")</f>
        <v>#VALUE!</v>
      </c>
      <c r="AM288" s="9" t="e">
        <f>IF(Table1[[#This Row],[Quelles sont les conditions pour faire des travaux d’essai ?]]="EPI adapté à l'intervention;J’utilise des outils spécifiques;Je possède une attestation;",1,"")</f>
        <v>#VALUE!</v>
      </c>
      <c r="AQ288" s="9" t="e">
        <f>IF(Table1[[#This Row],[Que faut-il pour utiliser une nacelle ?]]="Une VGP valide;Utilisation d’un harnais;Un plan de prévention pour les sous-traitants;",1,"")</f>
        <v>#VALUE!</v>
      </c>
      <c r="BP2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89" spans="23:68" x14ac:dyDescent="0.3">
      <c r="W289" s="13" t="e">
        <f>IF(Table1[[#This Row],[Lorsque je vais accéder sur un échafaudage je dois ?]]="Avoir une autorisation du référent ETEX; Vérifier quotidiennement que le contrôle est fait ;",1,"")</f>
        <v>#VALUE!</v>
      </c>
      <c r="AJ289" s="9" t="e">
        <f>IF(Table1[[#This Row],[Quelles sont les étapes pour organiser sa zone de travail ?]]="Analyser – Sécurité – Baliser – Communiquer - Organiser",1,"")</f>
        <v>#VALUE!</v>
      </c>
      <c r="AM289" s="9" t="e">
        <f>IF(Table1[[#This Row],[Quelles sont les conditions pour faire des travaux d’essai ?]]="EPI adapté à l'intervention;J’utilise des outils spécifiques;Je possède une attestation;",1,"")</f>
        <v>#VALUE!</v>
      </c>
      <c r="AQ289" s="9" t="e">
        <f>IF(Table1[[#This Row],[Que faut-il pour utiliser une nacelle ?]]="Une VGP valide;Utilisation d’un harnais;Un plan de prévention pour les sous-traitants;",1,"")</f>
        <v>#VALUE!</v>
      </c>
      <c r="BP2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90" spans="23:68" x14ac:dyDescent="0.3">
      <c r="W290" s="13" t="e">
        <f>IF(Table1[[#This Row],[Lorsque je vais accéder sur un échafaudage je dois ?]]="Avoir une autorisation du référent ETEX; Vérifier quotidiennement que le contrôle est fait ;",1,"")</f>
        <v>#VALUE!</v>
      </c>
      <c r="AJ290" s="9" t="e">
        <f>IF(Table1[[#This Row],[Quelles sont les étapes pour organiser sa zone de travail ?]]="Analyser – Sécurité – Baliser – Communiquer - Organiser",1,"")</f>
        <v>#VALUE!</v>
      </c>
      <c r="AM290" s="9" t="e">
        <f>IF(Table1[[#This Row],[Quelles sont les conditions pour faire des travaux d’essai ?]]="EPI adapté à l'intervention;J’utilise des outils spécifiques;Je possède une attestation;",1,"")</f>
        <v>#VALUE!</v>
      </c>
      <c r="AQ290" s="9" t="e">
        <f>IF(Table1[[#This Row],[Que faut-il pour utiliser une nacelle ?]]="Une VGP valide;Utilisation d’un harnais;Un plan de prévention pour les sous-traitants;",1,"")</f>
        <v>#VALUE!</v>
      </c>
      <c r="BP2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91" spans="23:68" x14ac:dyDescent="0.3">
      <c r="W291" s="13" t="e">
        <f>IF(Table1[[#This Row],[Lorsque je vais accéder sur un échafaudage je dois ?]]="Avoir une autorisation du référent ETEX; Vérifier quotidiennement que le contrôle est fait ;",1,"")</f>
        <v>#VALUE!</v>
      </c>
      <c r="AJ291" s="9" t="e">
        <f>IF(Table1[[#This Row],[Quelles sont les étapes pour organiser sa zone de travail ?]]="Analyser – Sécurité – Baliser – Communiquer - Organiser",1,"")</f>
        <v>#VALUE!</v>
      </c>
      <c r="AM291" s="9" t="e">
        <f>IF(Table1[[#This Row],[Quelles sont les conditions pour faire des travaux d’essai ?]]="EPI adapté à l'intervention;J’utilise des outils spécifiques;Je possède une attestation;",1,"")</f>
        <v>#VALUE!</v>
      </c>
      <c r="AQ291" s="9" t="e">
        <f>IF(Table1[[#This Row],[Que faut-il pour utiliser une nacelle ?]]="Une VGP valide;Utilisation d’un harnais;Un plan de prévention pour les sous-traitants;",1,"")</f>
        <v>#VALUE!</v>
      </c>
      <c r="BP2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92" spans="23:68" x14ac:dyDescent="0.3">
      <c r="W292" s="13" t="e">
        <f>IF(Table1[[#This Row],[Lorsque je vais accéder sur un échafaudage je dois ?]]="Avoir une autorisation du référent ETEX; Vérifier quotidiennement que le contrôle est fait ;",1,"")</f>
        <v>#VALUE!</v>
      </c>
      <c r="AJ292" s="9" t="e">
        <f>IF(Table1[[#This Row],[Quelles sont les étapes pour organiser sa zone de travail ?]]="Analyser – Sécurité – Baliser – Communiquer - Organiser",1,"")</f>
        <v>#VALUE!</v>
      </c>
      <c r="AM292" s="9" t="e">
        <f>IF(Table1[[#This Row],[Quelles sont les conditions pour faire des travaux d’essai ?]]="EPI adapté à l'intervention;J’utilise des outils spécifiques;Je possède une attestation;",1,"")</f>
        <v>#VALUE!</v>
      </c>
      <c r="AQ292" s="9" t="e">
        <f>IF(Table1[[#This Row],[Que faut-il pour utiliser une nacelle ?]]="Une VGP valide;Utilisation d’un harnais;Un plan de prévention pour les sous-traitants;",1,"")</f>
        <v>#VALUE!</v>
      </c>
      <c r="BP2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93" spans="23:68" x14ac:dyDescent="0.3">
      <c r="W293" s="13" t="e">
        <f>IF(Table1[[#This Row],[Lorsque je vais accéder sur un échafaudage je dois ?]]="Avoir une autorisation du référent ETEX; Vérifier quotidiennement que le contrôle est fait ;",1,"")</f>
        <v>#VALUE!</v>
      </c>
      <c r="AJ293" s="9" t="e">
        <f>IF(Table1[[#This Row],[Quelles sont les étapes pour organiser sa zone de travail ?]]="Analyser – Sécurité – Baliser – Communiquer - Organiser",1,"")</f>
        <v>#VALUE!</v>
      </c>
      <c r="AM293" s="9" t="e">
        <f>IF(Table1[[#This Row],[Quelles sont les conditions pour faire des travaux d’essai ?]]="EPI adapté à l'intervention;J’utilise des outils spécifiques;Je possède une attestation;",1,"")</f>
        <v>#VALUE!</v>
      </c>
      <c r="AQ293" s="9" t="e">
        <f>IF(Table1[[#This Row],[Que faut-il pour utiliser une nacelle ?]]="Une VGP valide;Utilisation d’un harnais;Un plan de prévention pour les sous-traitants;",1,"")</f>
        <v>#VALUE!</v>
      </c>
      <c r="BP2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94" spans="23:68" x14ac:dyDescent="0.3">
      <c r="W294" s="13" t="e">
        <f>IF(Table1[[#This Row],[Lorsque je vais accéder sur un échafaudage je dois ?]]="Avoir une autorisation du référent ETEX; Vérifier quotidiennement que le contrôle est fait ;",1,"")</f>
        <v>#VALUE!</v>
      </c>
      <c r="AJ294" s="9" t="e">
        <f>IF(Table1[[#This Row],[Quelles sont les étapes pour organiser sa zone de travail ?]]="Analyser – Sécurité – Baliser – Communiquer - Organiser",1,"")</f>
        <v>#VALUE!</v>
      </c>
      <c r="AM294" s="9" t="e">
        <f>IF(Table1[[#This Row],[Quelles sont les conditions pour faire des travaux d’essai ?]]="EPI adapté à l'intervention;J’utilise des outils spécifiques;Je possède une attestation;",1,"")</f>
        <v>#VALUE!</v>
      </c>
      <c r="AQ294" s="9" t="e">
        <f>IF(Table1[[#This Row],[Que faut-il pour utiliser une nacelle ?]]="Une VGP valide;Utilisation d’un harnais;Un plan de prévention pour les sous-traitants;",1,"")</f>
        <v>#VALUE!</v>
      </c>
      <c r="BP2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95" spans="23:68" x14ac:dyDescent="0.3">
      <c r="W295" s="13" t="e">
        <f>IF(Table1[[#This Row],[Lorsque je vais accéder sur un échafaudage je dois ?]]="Avoir une autorisation du référent ETEX; Vérifier quotidiennement que le contrôle est fait ;",1,"")</f>
        <v>#VALUE!</v>
      </c>
      <c r="AJ295" s="9" t="e">
        <f>IF(Table1[[#This Row],[Quelles sont les étapes pour organiser sa zone de travail ?]]="Analyser – Sécurité – Baliser – Communiquer - Organiser",1,"")</f>
        <v>#VALUE!</v>
      </c>
      <c r="AM295" s="9" t="e">
        <f>IF(Table1[[#This Row],[Quelles sont les conditions pour faire des travaux d’essai ?]]="EPI adapté à l'intervention;J’utilise des outils spécifiques;Je possède une attestation;",1,"")</f>
        <v>#VALUE!</v>
      </c>
      <c r="AQ295" s="9" t="e">
        <f>IF(Table1[[#This Row],[Que faut-il pour utiliser une nacelle ?]]="Une VGP valide;Utilisation d’un harnais;Un plan de prévention pour les sous-traitants;",1,"")</f>
        <v>#VALUE!</v>
      </c>
      <c r="BP2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96" spans="23:68" x14ac:dyDescent="0.3">
      <c r="W296" s="13" t="e">
        <f>IF(Table1[[#This Row],[Lorsque je vais accéder sur un échafaudage je dois ?]]="Avoir une autorisation du référent ETEX; Vérifier quotidiennement que le contrôle est fait ;",1,"")</f>
        <v>#VALUE!</v>
      </c>
      <c r="AJ296" s="9" t="e">
        <f>IF(Table1[[#This Row],[Quelles sont les étapes pour organiser sa zone de travail ?]]="Analyser – Sécurité – Baliser – Communiquer - Organiser",1,"")</f>
        <v>#VALUE!</v>
      </c>
      <c r="AM296" s="9" t="e">
        <f>IF(Table1[[#This Row],[Quelles sont les conditions pour faire des travaux d’essai ?]]="EPI adapté à l'intervention;J’utilise des outils spécifiques;Je possède une attestation;",1,"")</f>
        <v>#VALUE!</v>
      </c>
      <c r="AQ296" s="9" t="e">
        <f>IF(Table1[[#This Row],[Que faut-il pour utiliser une nacelle ?]]="Une VGP valide;Utilisation d’un harnais;Un plan de prévention pour les sous-traitants;",1,"")</f>
        <v>#VALUE!</v>
      </c>
      <c r="BP2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97" spans="23:68" x14ac:dyDescent="0.3">
      <c r="W297" s="13" t="e">
        <f>IF(Table1[[#This Row],[Lorsque je vais accéder sur un échafaudage je dois ?]]="Avoir une autorisation du référent ETEX; Vérifier quotidiennement que le contrôle est fait ;",1,"")</f>
        <v>#VALUE!</v>
      </c>
      <c r="AJ297" s="9" t="e">
        <f>IF(Table1[[#This Row],[Quelles sont les étapes pour organiser sa zone de travail ?]]="Analyser – Sécurité – Baliser – Communiquer - Organiser",1,"")</f>
        <v>#VALUE!</v>
      </c>
      <c r="AM297" s="9" t="e">
        <f>IF(Table1[[#This Row],[Quelles sont les conditions pour faire des travaux d’essai ?]]="EPI adapté à l'intervention;J’utilise des outils spécifiques;Je possède une attestation;",1,"")</f>
        <v>#VALUE!</v>
      </c>
      <c r="AQ297" s="9" t="e">
        <f>IF(Table1[[#This Row],[Que faut-il pour utiliser une nacelle ?]]="Une VGP valide;Utilisation d’un harnais;Un plan de prévention pour les sous-traitants;",1,"")</f>
        <v>#VALUE!</v>
      </c>
      <c r="BP2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98" spans="23:68" x14ac:dyDescent="0.3">
      <c r="W298" s="13" t="e">
        <f>IF(Table1[[#This Row],[Lorsque je vais accéder sur un échafaudage je dois ?]]="Avoir une autorisation du référent ETEX; Vérifier quotidiennement que le contrôle est fait ;",1,"")</f>
        <v>#VALUE!</v>
      </c>
      <c r="AJ298" s="9" t="e">
        <f>IF(Table1[[#This Row],[Quelles sont les étapes pour organiser sa zone de travail ?]]="Analyser – Sécurité – Baliser – Communiquer - Organiser",1,"")</f>
        <v>#VALUE!</v>
      </c>
      <c r="AM298" s="9" t="e">
        <f>IF(Table1[[#This Row],[Quelles sont les conditions pour faire des travaux d’essai ?]]="EPI adapté à l'intervention;J’utilise des outils spécifiques;Je possède une attestation;",1,"")</f>
        <v>#VALUE!</v>
      </c>
      <c r="AQ298" s="9" t="e">
        <f>IF(Table1[[#This Row],[Que faut-il pour utiliser une nacelle ?]]="Une VGP valide;Utilisation d’un harnais;Un plan de prévention pour les sous-traitants;",1,"")</f>
        <v>#VALUE!</v>
      </c>
      <c r="BP2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99" spans="23:68" x14ac:dyDescent="0.3">
      <c r="W299" s="13" t="e">
        <f>IF(Table1[[#This Row],[Lorsque je vais accéder sur un échafaudage je dois ?]]="Avoir une autorisation du référent ETEX; Vérifier quotidiennement que le contrôle est fait ;",1,"")</f>
        <v>#VALUE!</v>
      </c>
      <c r="AJ299" s="9" t="e">
        <f>IF(Table1[[#This Row],[Quelles sont les étapes pour organiser sa zone de travail ?]]="Analyser – Sécurité – Baliser – Communiquer - Organiser",1,"")</f>
        <v>#VALUE!</v>
      </c>
      <c r="AM299" s="9" t="e">
        <f>IF(Table1[[#This Row],[Quelles sont les conditions pour faire des travaux d’essai ?]]="EPI adapté à l'intervention;J’utilise des outils spécifiques;Je possède une attestation;",1,"")</f>
        <v>#VALUE!</v>
      </c>
      <c r="AQ299" s="9" t="e">
        <f>IF(Table1[[#This Row],[Que faut-il pour utiliser une nacelle ?]]="Une VGP valide;Utilisation d’un harnais;Un plan de prévention pour les sous-traitants;",1,"")</f>
        <v>#VALUE!</v>
      </c>
      <c r="BP2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00" spans="23:68" x14ac:dyDescent="0.3">
      <c r="W300" s="13" t="e">
        <f>IF(Table1[[#This Row],[Lorsque je vais accéder sur un échafaudage je dois ?]]="Avoir une autorisation du référent ETEX; Vérifier quotidiennement que le contrôle est fait ;",1,"")</f>
        <v>#VALUE!</v>
      </c>
      <c r="AJ300" s="9" t="e">
        <f>IF(Table1[[#This Row],[Quelles sont les étapes pour organiser sa zone de travail ?]]="Analyser – Sécurité – Baliser – Communiquer - Organiser",1,"")</f>
        <v>#VALUE!</v>
      </c>
      <c r="AM300" s="9" t="e">
        <f>IF(Table1[[#This Row],[Quelles sont les conditions pour faire des travaux d’essai ?]]="EPI adapté à l'intervention;J’utilise des outils spécifiques;Je possède une attestation;",1,"")</f>
        <v>#VALUE!</v>
      </c>
      <c r="AQ300" s="9" t="e">
        <f>IF(Table1[[#This Row],[Que faut-il pour utiliser une nacelle ?]]="Une VGP valide;Utilisation d’un harnais;Un plan de prévention pour les sous-traitants;",1,"")</f>
        <v>#VALUE!</v>
      </c>
      <c r="BP3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01" spans="23:68" x14ac:dyDescent="0.3">
      <c r="W301" s="13" t="e">
        <f>IF(Table1[[#This Row],[Lorsque je vais accéder sur un échafaudage je dois ?]]="Avoir une autorisation du référent ETEX; Vérifier quotidiennement que le contrôle est fait ;",1,"")</f>
        <v>#VALUE!</v>
      </c>
      <c r="AJ301" s="9" t="e">
        <f>IF(Table1[[#This Row],[Quelles sont les étapes pour organiser sa zone de travail ?]]="Analyser – Sécurité – Baliser – Communiquer - Organiser",1,"")</f>
        <v>#VALUE!</v>
      </c>
      <c r="AM301" s="9" t="e">
        <f>IF(Table1[[#This Row],[Quelles sont les conditions pour faire des travaux d’essai ?]]="EPI adapté à l'intervention;J’utilise des outils spécifiques;Je possède une attestation;",1,"")</f>
        <v>#VALUE!</v>
      </c>
      <c r="AQ301" s="9" t="e">
        <f>IF(Table1[[#This Row],[Que faut-il pour utiliser une nacelle ?]]="Une VGP valide;Utilisation d’un harnais;Un plan de prévention pour les sous-traitants;",1,"")</f>
        <v>#VALUE!</v>
      </c>
      <c r="BP3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02" spans="23:68" x14ac:dyDescent="0.3">
      <c r="W302" s="13" t="e">
        <f>IF(Table1[[#This Row],[Lorsque je vais accéder sur un échafaudage je dois ?]]="Avoir une autorisation du référent ETEX; Vérifier quotidiennement que le contrôle est fait ;",1,"")</f>
        <v>#VALUE!</v>
      </c>
      <c r="AJ302" s="9" t="e">
        <f>IF(Table1[[#This Row],[Quelles sont les étapes pour organiser sa zone de travail ?]]="Analyser – Sécurité – Baliser – Communiquer - Organiser",1,"")</f>
        <v>#VALUE!</v>
      </c>
      <c r="AM302" s="9" t="e">
        <f>IF(Table1[[#This Row],[Quelles sont les conditions pour faire des travaux d’essai ?]]="EPI adapté à l'intervention;J’utilise des outils spécifiques;Je possède une attestation;",1,"")</f>
        <v>#VALUE!</v>
      </c>
      <c r="AQ302" s="9" t="e">
        <f>IF(Table1[[#This Row],[Que faut-il pour utiliser une nacelle ?]]="Une VGP valide;Utilisation d’un harnais;Un plan de prévention pour les sous-traitants;",1,"")</f>
        <v>#VALUE!</v>
      </c>
      <c r="BP3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03" spans="23:68" x14ac:dyDescent="0.3">
      <c r="W303" s="13" t="e">
        <f>IF(Table1[[#This Row],[Lorsque je vais accéder sur un échafaudage je dois ?]]="Avoir une autorisation du référent ETEX; Vérifier quotidiennement que le contrôle est fait ;",1,"")</f>
        <v>#VALUE!</v>
      </c>
      <c r="AJ303" s="9" t="e">
        <f>IF(Table1[[#This Row],[Quelles sont les étapes pour organiser sa zone de travail ?]]="Analyser – Sécurité – Baliser – Communiquer - Organiser",1,"")</f>
        <v>#VALUE!</v>
      </c>
      <c r="AM303" s="9" t="e">
        <f>IF(Table1[[#This Row],[Quelles sont les conditions pour faire des travaux d’essai ?]]="EPI adapté à l'intervention;J’utilise des outils spécifiques;Je possède une attestation;",1,"")</f>
        <v>#VALUE!</v>
      </c>
      <c r="AQ303" s="9" t="e">
        <f>IF(Table1[[#This Row],[Que faut-il pour utiliser une nacelle ?]]="Une VGP valide;Utilisation d’un harnais;Un plan de prévention pour les sous-traitants;",1,"")</f>
        <v>#VALUE!</v>
      </c>
      <c r="BP3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04" spans="23:68" x14ac:dyDescent="0.3">
      <c r="W304" s="13" t="e">
        <f>IF(Table1[[#This Row],[Lorsque je vais accéder sur un échafaudage je dois ?]]="Avoir une autorisation du référent ETEX; Vérifier quotidiennement que le contrôle est fait ;",1,"")</f>
        <v>#VALUE!</v>
      </c>
      <c r="AJ304" s="9" t="e">
        <f>IF(Table1[[#This Row],[Quelles sont les étapes pour organiser sa zone de travail ?]]="Analyser – Sécurité – Baliser – Communiquer - Organiser",1,"")</f>
        <v>#VALUE!</v>
      </c>
      <c r="AM304" s="9" t="e">
        <f>IF(Table1[[#This Row],[Quelles sont les conditions pour faire des travaux d’essai ?]]="EPI adapté à l'intervention;J’utilise des outils spécifiques;Je possède une attestation;",1,"")</f>
        <v>#VALUE!</v>
      </c>
      <c r="AQ304" s="9" t="e">
        <f>IF(Table1[[#This Row],[Que faut-il pour utiliser une nacelle ?]]="Une VGP valide;Utilisation d’un harnais;Un plan de prévention pour les sous-traitants;",1,"")</f>
        <v>#VALUE!</v>
      </c>
      <c r="BP3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05" spans="23:68" x14ac:dyDescent="0.3">
      <c r="W305" s="13" t="e">
        <f>IF(Table1[[#This Row],[Lorsque je vais accéder sur un échafaudage je dois ?]]="Avoir une autorisation du référent ETEX; Vérifier quotidiennement que le contrôle est fait ;",1,"")</f>
        <v>#VALUE!</v>
      </c>
      <c r="AJ305" s="9" t="e">
        <f>IF(Table1[[#This Row],[Quelles sont les étapes pour organiser sa zone de travail ?]]="Analyser – Sécurité – Baliser – Communiquer - Organiser",1,"")</f>
        <v>#VALUE!</v>
      </c>
      <c r="AM305" s="9" t="e">
        <f>IF(Table1[[#This Row],[Quelles sont les conditions pour faire des travaux d’essai ?]]="EPI adapté à l'intervention;J’utilise des outils spécifiques;Je possède une attestation;",1,"")</f>
        <v>#VALUE!</v>
      </c>
      <c r="AQ305" s="9" t="e">
        <f>IF(Table1[[#This Row],[Que faut-il pour utiliser une nacelle ?]]="Une VGP valide;Utilisation d’un harnais;Un plan de prévention pour les sous-traitants;",1,"")</f>
        <v>#VALUE!</v>
      </c>
      <c r="BP3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06" spans="23:68" x14ac:dyDescent="0.3">
      <c r="W306" s="13" t="e">
        <f>IF(Table1[[#This Row],[Lorsque je vais accéder sur un échafaudage je dois ?]]="Avoir une autorisation du référent ETEX; Vérifier quotidiennement que le contrôle est fait ;",1,"")</f>
        <v>#VALUE!</v>
      </c>
      <c r="AJ306" s="9" t="e">
        <f>IF(Table1[[#This Row],[Quelles sont les étapes pour organiser sa zone de travail ?]]="Analyser – Sécurité – Baliser – Communiquer - Organiser",1,"")</f>
        <v>#VALUE!</v>
      </c>
      <c r="AM306" s="9" t="e">
        <f>IF(Table1[[#This Row],[Quelles sont les conditions pour faire des travaux d’essai ?]]="EPI adapté à l'intervention;J’utilise des outils spécifiques;Je possède une attestation;",1,"")</f>
        <v>#VALUE!</v>
      </c>
      <c r="AQ306" s="9" t="e">
        <f>IF(Table1[[#This Row],[Que faut-il pour utiliser une nacelle ?]]="Une VGP valide;Utilisation d’un harnais;Un plan de prévention pour les sous-traitants;",1,"")</f>
        <v>#VALUE!</v>
      </c>
      <c r="BP3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07" spans="23:68" x14ac:dyDescent="0.3">
      <c r="W307" s="13" t="e">
        <f>IF(Table1[[#This Row],[Lorsque je vais accéder sur un échafaudage je dois ?]]="Avoir une autorisation du référent ETEX; Vérifier quotidiennement que le contrôle est fait ;",1,"")</f>
        <v>#VALUE!</v>
      </c>
      <c r="AJ307" s="9" t="e">
        <f>IF(Table1[[#This Row],[Quelles sont les étapes pour organiser sa zone de travail ?]]="Analyser – Sécurité – Baliser – Communiquer - Organiser",1,"")</f>
        <v>#VALUE!</v>
      </c>
      <c r="AM307" s="9" t="e">
        <f>IF(Table1[[#This Row],[Quelles sont les conditions pour faire des travaux d’essai ?]]="EPI adapté à l'intervention;J’utilise des outils spécifiques;Je possède une attestation;",1,"")</f>
        <v>#VALUE!</v>
      </c>
      <c r="AQ307" s="9" t="e">
        <f>IF(Table1[[#This Row],[Que faut-il pour utiliser une nacelle ?]]="Une VGP valide;Utilisation d’un harnais;Un plan de prévention pour les sous-traitants;",1,"")</f>
        <v>#VALUE!</v>
      </c>
      <c r="BP3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08" spans="23:68" x14ac:dyDescent="0.3">
      <c r="W308" s="13" t="e">
        <f>IF(Table1[[#This Row],[Lorsque je vais accéder sur un échafaudage je dois ?]]="Avoir une autorisation du référent ETEX; Vérifier quotidiennement que le contrôle est fait ;",1,"")</f>
        <v>#VALUE!</v>
      </c>
      <c r="AJ308" s="9" t="e">
        <f>IF(Table1[[#This Row],[Quelles sont les étapes pour organiser sa zone de travail ?]]="Analyser – Sécurité – Baliser – Communiquer - Organiser",1,"")</f>
        <v>#VALUE!</v>
      </c>
      <c r="AM308" s="9" t="e">
        <f>IF(Table1[[#This Row],[Quelles sont les conditions pour faire des travaux d’essai ?]]="EPI adapté à l'intervention;J’utilise des outils spécifiques;Je possède une attestation;",1,"")</f>
        <v>#VALUE!</v>
      </c>
      <c r="AQ308" s="9" t="e">
        <f>IF(Table1[[#This Row],[Que faut-il pour utiliser une nacelle ?]]="Une VGP valide;Utilisation d’un harnais;Un plan de prévention pour les sous-traitants;",1,"")</f>
        <v>#VALUE!</v>
      </c>
      <c r="BP3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09" spans="23:68" x14ac:dyDescent="0.3">
      <c r="W309" s="13" t="e">
        <f>IF(Table1[[#This Row],[Lorsque je vais accéder sur un échafaudage je dois ?]]="Avoir une autorisation du référent ETEX; Vérifier quotidiennement que le contrôle est fait ;",1,"")</f>
        <v>#VALUE!</v>
      </c>
      <c r="AJ309" s="9" t="e">
        <f>IF(Table1[[#This Row],[Quelles sont les étapes pour organiser sa zone de travail ?]]="Analyser – Sécurité – Baliser – Communiquer - Organiser",1,"")</f>
        <v>#VALUE!</v>
      </c>
      <c r="AM309" s="9" t="e">
        <f>IF(Table1[[#This Row],[Quelles sont les conditions pour faire des travaux d’essai ?]]="EPI adapté à l'intervention;J’utilise des outils spécifiques;Je possède une attestation;",1,"")</f>
        <v>#VALUE!</v>
      </c>
      <c r="AQ309" s="9" t="e">
        <f>IF(Table1[[#This Row],[Que faut-il pour utiliser une nacelle ?]]="Une VGP valide;Utilisation d’un harnais;Un plan de prévention pour les sous-traitants;",1,"")</f>
        <v>#VALUE!</v>
      </c>
      <c r="BP3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10" spans="23:68" x14ac:dyDescent="0.3">
      <c r="W310" s="13" t="e">
        <f>IF(Table1[[#This Row],[Lorsque je vais accéder sur un échafaudage je dois ?]]="Avoir une autorisation du référent ETEX; Vérifier quotidiennement que le contrôle est fait ;",1,"")</f>
        <v>#VALUE!</v>
      </c>
      <c r="AJ310" s="9" t="e">
        <f>IF(Table1[[#This Row],[Quelles sont les étapes pour organiser sa zone de travail ?]]="Analyser – Sécurité – Baliser – Communiquer - Organiser",1,"")</f>
        <v>#VALUE!</v>
      </c>
      <c r="AM310" s="9" t="e">
        <f>IF(Table1[[#This Row],[Quelles sont les conditions pour faire des travaux d’essai ?]]="EPI adapté à l'intervention;J’utilise des outils spécifiques;Je possède une attestation;",1,"")</f>
        <v>#VALUE!</v>
      </c>
      <c r="AQ310" s="9" t="e">
        <f>IF(Table1[[#This Row],[Que faut-il pour utiliser une nacelle ?]]="Une VGP valide;Utilisation d’un harnais;Un plan de prévention pour les sous-traitants;",1,"")</f>
        <v>#VALUE!</v>
      </c>
      <c r="BP3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11" spans="23:68" x14ac:dyDescent="0.3">
      <c r="W311" s="13" t="e">
        <f>IF(Table1[[#This Row],[Lorsque je vais accéder sur un échafaudage je dois ?]]="Avoir une autorisation du référent ETEX; Vérifier quotidiennement que le contrôle est fait ;",1,"")</f>
        <v>#VALUE!</v>
      </c>
      <c r="AJ311" s="9" t="e">
        <f>IF(Table1[[#This Row],[Quelles sont les étapes pour organiser sa zone de travail ?]]="Analyser – Sécurité – Baliser – Communiquer - Organiser",1,"")</f>
        <v>#VALUE!</v>
      </c>
      <c r="AM311" s="9" t="e">
        <f>IF(Table1[[#This Row],[Quelles sont les conditions pour faire des travaux d’essai ?]]="EPI adapté à l'intervention;J’utilise des outils spécifiques;Je possède une attestation;",1,"")</f>
        <v>#VALUE!</v>
      </c>
      <c r="AQ311" s="9" t="e">
        <f>IF(Table1[[#This Row],[Que faut-il pour utiliser une nacelle ?]]="Une VGP valide;Utilisation d’un harnais;Un plan de prévention pour les sous-traitants;",1,"")</f>
        <v>#VALUE!</v>
      </c>
      <c r="BP3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12" spans="23:68" x14ac:dyDescent="0.3">
      <c r="W312" s="13" t="e">
        <f>IF(Table1[[#This Row],[Lorsque je vais accéder sur un échafaudage je dois ?]]="Avoir une autorisation du référent ETEX; Vérifier quotidiennement que le contrôle est fait ;",1,"")</f>
        <v>#VALUE!</v>
      </c>
      <c r="AJ312" s="9" t="e">
        <f>IF(Table1[[#This Row],[Quelles sont les étapes pour organiser sa zone de travail ?]]="Analyser – Sécurité – Baliser – Communiquer - Organiser",1,"")</f>
        <v>#VALUE!</v>
      </c>
      <c r="AM312" s="9" t="e">
        <f>IF(Table1[[#This Row],[Quelles sont les conditions pour faire des travaux d’essai ?]]="EPI adapté à l'intervention;J’utilise des outils spécifiques;Je possède une attestation;",1,"")</f>
        <v>#VALUE!</v>
      </c>
      <c r="AQ312" s="9" t="e">
        <f>IF(Table1[[#This Row],[Que faut-il pour utiliser une nacelle ?]]="Une VGP valide;Utilisation d’un harnais;Un plan de prévention pour les sous-traitants;",1,"")</f>
        <v>#VALUE!</v>
      </c>
      <c r="BP3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13" spans="23:68" x14ac:dyDescent="0.3">
      <c r="W313" s="13" t="e">
        <f>IF(Table1[[#This Row],[Lorsque je vais accéder sur un échafaudage je dois ?]]="Avoir une autorisation du référent ETEX; Vérifier quotidiennement que le contrôle est fait ;",1,"")</f>
        <v>#VALUE!</v>
      </c>
      <c r="AJ313" s="9" t="e">
        <f>IF(Table1[[#This Row],[Quelles sont les étapes pour organiser sa zone de travail ?]]="Analyser – Sécurité – Baliser – Communiquer - Organiser",1,"")</f>
        <v>#VALUE!</v>
      </c>
      <c r="AM313" s="9" t="e">
        <f>IF(Table1[[#This Row],[Quelles sont les conditions pour faire des travaux d’essai ?]]="EPI adapté à l'intervention;J’utilise des outils spécifiques;Je possède une attestation;",1,"")</f>
        <v>#VALUE!</v>
      </c>
      <c r="AQ313" s="9" t="e">
        <f>IF(Table1[[#This Row],[Que faut-il pour utiliser une nacelle ?]]="Une VGP valide;Utilisation d’un harnais;Un plan de prévention pour les sous-traitants;",1,"")</f>
        <v>#VALUE!</v>
      </c>
      <c r="BP3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14" spans="23:68" x14ac:dyDescent="0.3">
      <c r="W314" s="13" t="e">
        <f>IF(Table1[[#This Row],[Lorsque je vais accéder sur un échafaudage je dois ?]]="Avoir une autorisation du référent ETEX; Vérifier quotidiennement que le contrôle est fait ;",1,"")</f>
        <v>#VALUE!</v>
      </c>
      <c r="AJ314" s="9" t="e">
        <f>IF(Table1[[#This Row],[Quelles sont les étapes pour organiser sa zone de travail ?]]="Analyser – Sécurité – Baliser – Communiquer - Organiser",1,"")</f>
        <v>#VALUE!</v>
      </c>
      <c r="AM314" s="9" t="e">
        <f>IF(Table1[[#This Row],[Quelles sont les conditions pour faire des travaux d’essai ?]]="EPI adapté à l'intervention;J’utilise des outils spécifiques;Je possède une attestation;",1,"")</f>
        <v>#VALUE!</v>
      </c>
      <c r="AQ314" s="9" t="e">
        <f>IF(Table1[[#This Row],[Que faut-il pour utiliser une nacelle ?]]="Une VGP valide;Utilisation d’un harnais;Un plan de prévention pour les sous-traitants;",1,"")</f>
        <v>#VALUE!</v>
      </c>
      <c r="BP3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15" spans="23:68" x14ac:dyDescent="0.3">
      <c r="W315" s="13" t="e">
        <f>IF(Table1[[#This Row],[Lorsque je vais accéder sur un échafaudage je dois ?]]="Avoir une autorisation du référent ETEX; Vérifier quotidiennement que le contrôle est fait ;",1,"")</f>
        <v>#VALUE!</v>
      </c>
      <c r="AJ315" s="9" t="e">
        <f>IF(Table1[[#This Row],[Quelles sont les étapes pour organiser sa zone de travail ?]]="Analyser – Sécurité – Baliser – Communiquer - Organiser",1,"")</f>
        <v>#VALUE!</v>
      </c>
      <c r="AM315" s="9" t="e">
        <f>IF(Table1[[#This Row],[Quelles sont les conditions pour faire des travaux d’essai ?]]="EPI adapté à l'intervention;J’utilise des outils spécifiques;Je possède une attestation;",1,"")</f>
        <v>#VALUE!</v>
      </c>
      <c r="AQ315" s="9" t="e">
        <f>IF(Table1[[#This Row],[Que faut-il pour utiliser une nacelle ?]]="Une VGP valide;Utilisation d’un harnais;Un plan de prévention pour les sous-traitants;",1,"")</f>
        <v>#VALUE!</v>
      </c>
      <c r="BP3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16" spans="23:68" x14ac:dyDescent="0.3">
      <c r="W316" s="13" t="e">
        <f>IF(Table1[[#This Row],[Lorsque je vais accéder sur un échafaudage je dois ?]]="Avoir une autorisation du référent ETEX; Vérifier quotidiennement que le contrôle est fait ;",1,"")</f>
        <v>#VALUE!</v>
      </c>
      <c r="AJ316" s="9" t="e">
        <f>IF(Table1[[#This Row],[Quelles sont les étapes pour organiser sa zone de travail ?]]="Analyser – Sécurité – Baliser – Communiquer - Organiser",1,"")</f>
        <v>#VALUE!</v>
      </c>
      <c r="AM316" s="9" t="e">
        <f>IF(Table1[[#This Row],[Quelles sont les conditions pour faire des travaux d’essai ?]]="EPI adapté à l'intervention;J’utilise des outils spécifiques;Je possède une attestation;",1,"")</f>
        <v>#VALUE!</v>
      </c>
      <c r="AQ316" s="9" t="e">
        <f>IF(Table1[[#This Row],[Que faut-il pour utiliser une nacelle ?]]="Une VGP valide;Utilisation d’un harnais;Un plan de prévention pour les sous-traitants;",1,"")</f>
        <v>#VALUE!</v>
      </c>
      <c r="BP3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17" spans="23:68" x14ac:dyDescent="0.3">
      <c r="W317" s="13" t="e">
        <f>IF(Table1[[#This Row],[Lorsque je vais accéder sur un échafaudage je dois ?]]="Avoir une autorisation du référent ETEX; Vérifier quotidiennement que le contrôle est fait ;",1,"")</f>
        <v>#VALUE!</v>
      </c>
      <c r="AJ317" s="9" t="e">
        <f>IF(Table1[[#This Row],[Quelles sont les étapes pour organiser sa zone de travail ?]]="Analyser – Sécurité – Baliser – Communiquer - Organiser",1,"")</f>
        <v>#VALUE!</v>
      </c>
      <c r="AM317" s="9" t="e">
        <f>IF(Table1[[#This Row],[Quelles sont les conditions pour faire des travaux d’essai ?]]="EPI adapté à l'intervention;J’utilise des outils spécifiques;Je possède une attestation;",1,"")</f>
        <v>#VALUE!</v>
      </c>
      <c r="AQ317" s="9" t="e">
        <f>IF(Table1[[#This Row],[Que faut-il pour utiliser une nacelle ?]]="Une VGP valide;Utilisation d’un harnais;Un plan de prévention pour les sous-traitants;",1,"")</f>
        <v>#VALUE!</v>
      </c>
      <c r="BP3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18" spans="23:68" x14ac:dyDescent="0.3">
      <c r="W318" s="13" t="e">
        <f>IF(Table1[[#This Row],[Lorsque je vais accéder sur un échafaudage je dois ?]]="Avoir une autorisation du référent ETEX; Vérifier quotidiennement que le contrôle est fait ;",1,"")</f>
        <v>#VALUE!</v>
      </c>
      <c r="AJ318" s="9" t="e">
        <f>IF(Table1[[#This Row],[Quelles sont les étapes pour organiser sa zone de travail ?]]="Analyser – Sécurité – Baliser – Communiquer - Organiser",1,"")</f>
        <v>#VALUE!</v>
      </c>
      <c r="AM318" s="9" t="e">
        <f>IF(Table1[[#This Row],[Quelles sont les conditions pour faire des travaux d’essai ?]]="EPI adapté à l'intervention;J’utilise des outils spécifiques;Je possède une attestation;",1,"")</f>
        <v>#VALUE!</v>
      </c>
      <c r="AQ318" s="9" t="e">
        <f>IF(Table1[[#This Row],[Que faut-il pour utiliser une nacelle ?]]="Une VGP valide;Utilisation d’un harnais;Un plan de prévention pour les sous-traitants;",1,"")</f>
        <v>#VALUE!</v>
      </c>
      <c r="BP3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19" spans="23:68" x14ac:dyDescent="0.3">
      <c r="W319" s="13" t="e">
        <f>IF(Table1[[#This Row],[Lorsque je vais accéder sur un échafaudage je dois ?]]="Avoir une autorisation du référent ETEX; Vérifier quotidiennement que le contrôle est fait ;",1,"")</f>
        <v>#VALUE!</v>
      </c>
      <c r="AJ319" s="9" t="e">
        <f>IF(Table1[[#This Row],[Quelles sont les étapes pour organiser sa zone de travail ?]]="Analyser – Sécurité – Baliser – Communiquer - Organiser",1,"")</f>
        <v>#VALUE!</v>
      </c>
      <c r="AM319" s="9" t="e">
        <f>IF(Table1[[#This Row],[Quelles sont les conditions pour faire des travaux d’essai ?]]="EPI adapté à l'intervention;J’utilise des outils spécifiques;Je possède une attestation;",1,"")</f>
        <v>#VALUE!</v>
      </c>
      <c r="AQ319" s="9" t="e">
        <f>IF(Table1[[#This Row],[Que faut-il pour utiliser une nacelle ?]]="Une VGP valide;Utilisation d’un harnais;Un plan de prévention pour les sous-traitants;",1,"")</f>
        <v>#VALUE!</v>
      </c>
      <c r="BP3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20" spans="23:68" x14ac:dyDescent="0.3">
      <c r="W320" s="13" t="e">
        <f>IF(Table1[[#This Row],[Lorsque je vais accéder sur un échafaudage je dois ?]]="Avoir une autorisation du référent ETEX; Vérifier quotidiennement que le contrôle est fait ;",1,"")</f>
        <v>#VALUE!</v>
      </c>
      <c r="AJ320" s="9" t="e">
        <f>IF(Table1[[#This Row],[Quelles sont les étapes pour organiser sa zone de travail ?]]="Analyser – Sécurité – Baliser – Communiquer - Organiser",1,"")</f>
        <v>#VALUE!</v>
      </c>
      <c r="AM320" s="9" t="e">
        <f>IF(Table1[[#This Row],[Quelles sont les conditions pour faire des travaux d’essai ?]]="EPI adapté à l'intervention;J’utilise des outils spécifiques;Je possède une attestation;",1,"")</f>
        <v>#VALUE!</v>
      </c>
      <c r="AQ320" s="9" t="e">
        <f>IF(Table1[[#This Row],[Que faut-il pour utiliser une nacelle ?]]="Une VGP valide;Utilisation d’un harnais;Un plan de prévention pour les sous-traitants;",1,"")</f>
        <v>#VALUE!</v>
      </c>
      <c r="BP3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21" spans="23:68" x14ac:dyDescent="0.3">
      <c r="W321" s="13" t="e">
        <f>IF(Table1[[#This Row],[Lorsque je vais accéder sur un échafaudage je dois ?]]="Avoir une autorisation du référent ETEX; Vérifier quotidiennement que le contrôle est fait ;",1,"")</f>
        <v>#VALUE!</v>
      </c>
      <c r="AJ321" s="9" t="e">
        <f>IF(Table1[[#This Row],[Quelles sont les étapes pour organiser sa zone de travail ?]]="Analyser – Sécurité – Baliser – Communiquer - Organiser",1,"")</f>
        <v>#VALUE!</v>
      </c>
      <c r="AM321" s="9" t="e">
        <f>IF(Table1[[#This Row],[Quelles sont les conditions pour faire des travaux d’essai ?]]="EPI adapté à l'intervention;J’utilise des outils spécifiques;Je possède une attestation;",1,"")</f>
        <v>#VALUE!</v>
      </c>
      <c r="AQ321" s="9" t="e">
        <f>IF(Table1[[#This Row],[Que faut-il pour utiliser une nacelle ?]]="Une VGP valide;Utilisation d’un harnais;Un plan de prévention pour les sous-traitants;",1,"")</f>
        <v>#VALUE!</v>
      </c>
      <c r="BP3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22" spans="23:68" x14ac:dyDescent="0.3">
      <c r="W322" s="13" t="e">
        <f>IF(Table1[[#This Row],[Lorsque je vais accéder sur un échafaudage je dois ?]]="Avoir une autorisation du référent ETEX; Vérifier quotidiennement que le contrôle est fait ;",1,"")</f>
        <v>#VALUE!</v>
      </c>
      <c r="AJ322" s="9" t="e">
        <f>IF(Table1[[#This Row],[Quelles sont les étapes pour organiser sa zone de travail ?]]="Analyser – Sécurité – Baliser – Communiquer - Organiser",1,"")</f>
        <v>#VALUE!</v>
      </c>
      <c r="AM322" s="9" t="e">
        <f>IF(Table1[[#This Row],[Quelles sont les conditions pour faire des travaux d’essai ?]]="EPI adapté à l'intervention;J’utilise des outils spécifiques;Je possède une attestation;",1,"")</f>
        <v>#VALUE!</v>
      </c>
      <c r="AQ322" s="9" t="e">
        <f>IF(Table1[[#This Row],[Que faut-il pour utiliser une nacelle ?]]="Une VGP valide;Utilisation d’un harnais;Un plan de prévention pour les sous-traitants;",1,"")</f>
        <v>#VALUE!</v>
      </c>
      <c r="BP3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23" spans="23:68" x14ac:dyDescent="0.3">
      <c r="W323" s="13" t="e">
        <f>IF(Table1[[#This Row],[Lorsque je vais accéder sur un échafaudage je dois ?]]="Avoir une autorisation du référent ETEX; Vérifier quotidiennement que le contrôle est fait ;",1,"")</f>
        <v>#VALUE!</v>
      </c>
      <c r="AJ323" s="9" t="e">
        <f>IF(Table1[[#This Row],[Quelles sont les étapes pour organiser sa zone de travail ?]]="Analyser – Sécurité – Baliser – Communiquer - Organiser",1,"")</f>
        <v>#VALUE!</v>
      </c>
      <c r="AM323" s="9" t="e">
        <f>IF(Table1[[#This Row],[Quelles sont les conditions pour faire des travaux d’essai ?]]="EPI adapté à l'intervention;J’utilise des outils spécifiques;Je possède une attestation;",1,"")</f>
        <v>#VALUE!</v>
      </c>
      <c r="AQ323" s="9" t="e">
        <f>IF(Table1[[#This Row],[Que faut-il pour utiliser une nacelle ?]]="Une VGP valide;Utilisation d’un harnais;Un plan de prévention pour les sous-traitants;",1,"")</f>
        <v>#VALUE!</v>
      </c>
      <c r="BP3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24" spans="23:68" x14ac:dyDescent="0.3">
      <c r="W324" s="13" t="e">
        <f>IF(Table1[[#This Row],[Lorsque je vais accéder sur un échafaudage je dois ?]]="Avoir une autorisation du référent ETEX; Vérifier quotidiennement que le contrôle est fait ;",1,"")</f>
        <v>#VALUE!</v>
      </c>
      <c r="AJ324" s="9" t="e">
        <f>IF(Table1[[#This Row],[Quelles sont les étapes pour organiser sa zone de travail ?]]="Analyser – Sécurité – Baliser – Communiquer - Organiser",1,"")</f>
        <v>#VALUE!</v>
      </c>
      <c r="AM324" s="9" t="e">
        <f>IF(Table1[[#This Row],[Quelles sont les conditions pour faire des travaux d’essai ?]]="EPI adapté à l'intervention;J’utilise des outils spécifiques;Je possède une attestation;",1,"")</f>
        <v>#VALUE!</v>
      </c>
      <c r="AQ324" s="9" t="e">
        <f>IF(Table1[[#This Row],[Que faut-il pour utiliser une nacelle ?]]="Une VGP valide;Utilisation d’un harnais;Un plan de prévention pour les sous-traitants;",1,"")</f>
        <v>#VALUE!</v>
      </c>
      <c r="BP3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25" spans="23:68" x14ac:dyDescent="0.3">
      <c r="W325" s="13" t="e">
        <f>IF(Table1[[#This Row],[Lorsque je vais accéder sur un échafaudage je dois ?]]="Avoir une autorisation du référent ETEX; Vérifier quotidiennement que le contrôle est fait ;",1,"")</f>
        <v>#VALUE!</v>
      </c>
      <c r="AJ325" s="9" t="e">
        <f>IF(Table1[[#This Row],[Quelles sont les étapes pour organiser sa zone de travail ?]]="Analyser – Sécurité – Baliser – Communiquer - Organiser",1,"")</f>
        <v>#VALUE!</v>
      </c>
      <c r="AM325" s="9" t="e">
        <f>IF(Table1[[#This Row],[Quelles sont les conditions pour faire des travaux d’essai ?]]="EPI adapté à l'intervention;J’utilise des outils spécifiques;Je possède une attestation;",1,"")</f>
        <v>#VALUE!</v>
      </c>
      <c r="AQ325" s="9" t="e">
        <f>IF(Table1[[#This Row],[Que faut-il pour utiliser une nacelle ?]]="Une VGP valide;Utilisation d’un harnais;Un plan de prévention pour les sous-traitants;",1,"")</f>
        <v>#VALUE!</v>
      </c>
      <c r="BP3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26" spans="23:68" x14ac:dyDescent="0.3">
      <c r="W326" s="13" t="e">
        <f>IF(Table1[[#This Row],[Lorsque je vais accéder sur un échafaudage je dois ?]]="Avoir une autorisation du référent ETEX; Vérifier quotidiennement que le contrôle est fait ;",1,"")</f>
        <v>#VALUE!</v>
      </c>
      <c r="AJ326" s="9" t="e">
        <f>IF(Table1[[#This Row],[Quelles sont les étapes pour organiser sa zone de travail ?]]="Analyser – Sécurité – Baliser – Communiquer - Organiser",1,"")</f>
        <v>#VALUE!</v>
      </c>
      <c r="AM326" s="9" t="e">
        <f>IF(Table1[[#This Row],[Quelles sont les conditions pour faire des travaux d’essai ?]]="EPI adapté à l'intervention;J’utilise des outils spécifiques;Je possède une attestation;",1,"")</f>
        <v>#VALUE!</v>
      </c>
      <c r="AQ326" s="9" t="e">
        <f>IF(Table1[[#This Row],[Que faut-il pour utiliser une nacelle ?]]="Une VGP valide;Utilisation d’un harnais;Un plan de prévention pour les sous-traitants;",1,"")</f>
        <v>#VALUE!</v>
      </c>
      <c r="BP3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27" spans="23:68" x14ac:dyDescent="0.3">
      <c r="W327" s="13" t="e">
        <f>IF(Table1[[#This Row],[Lorsque je vais accéder sur un échafaudage je dois ?]]="Avoir une autorisation du référent ETEX; Vérifier quotidiennement que le contrôle est fait ;",1,"")</f>
        <v>#VALUE!</v>
      </c>
      <c r="AJ327" s="9" t="e">
        <f>IF(Table1[[#This Row],[Quelles sont les étapes pour organiser sa zone de travail ?]]="Analyser – Sécurité – Baliser – Communiquer - Organiser",1,"")</f>
        <v>#VALUE!</v>
      </c>
      <c r="AM327" s="9" t="e">
        <f>IF(Table1[[#This Row],[Quelles sont les conditions pour faire des travaux d’essai ?]]="EPI adapté à l'intervention;J’utilise des outils spécifiques;Je possède une attestation;",1,"")</f>
        <v>#VALUE!</v>
      </c>
      <c r="AQ327" s="9" t="e">
        <f>IF(Table1[[#This Row],[Que faut-il pour utiliser une nacelle ?]]="Une VGP valide;Utilisation d’un harnais;Un plan de prévention pour les sous-traitants;",1,"")</f>
        <v>#VALUE!</v>
      </c>
      <c r="BP3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28" spans="23:68" x14ac:dyDescent="0.3">
      <c r="W328" s="13" t="e">
        <f>IF(Table1[[#This Row],[Lorsque je vais accéder sur un échafaudage je dois ?]]="Avoir une autorisation du référent ETEX; Vérifier quotidiennement que le contrôle est fait ;",1,"")</f>
        <v>#VALUE!</v>
      </c>
      <c r="AJ328" s="9" t="e">
        <f>IF(Table1[[#This Row],[Quelles sont les étapes pour organiser sa zone de travail ?]]="Analyser – Sécurité – Baliser – Communiquer - Organiser",1,"")</f>
        <v>#VALUE!</v>
      </c>
      <c r="AM328" s="9" t="e">
        <f>IF(Table1[[#This Row],[Quelles sont les conditions pour faire des travaux d’essai ?]]="EPI adapté à l'intervention;J’utilise des outils spécifiques;Je possède une attestation;",1,"")</f>
        <v>#VALUE!</v>
      </c>
      <c r="AQ328" s="9" t="e">
        <f>IF(Table1[[#This Row],[Que faut-il pour utiliser une nacelle ?]]="Une VGP valide;Utilisation d’un harnais;Un plan de prévention pour les sous-traitants;",1,"")</f>
        <v>#VALUE!</v>
      </c>
      <c r="BP3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29" spans="23:68" x14ac:dyDescent="0.3">
      <c r="W329" s="13" t="e">
        <f>IF(Table1[[#This Row],[Lorsque je vais accéder sur un échafaudage je dois ?]]="Avoir une autorisation du référent ETEX; Vérifier quotidiennement que le contrôle est fait ;",1,"")</f>
        <v>#VALUE!</v>
      </c>
      <c r="AJ329" s="9" t="e">
        <f>IF(Table1[[#This Row],[Quelles sont les étapes pour organiser sa zone de travail ?]]="Analyser – Sécurité – Baliser – Communiquer - Organiser",1,"")</f>
        <v>#VALUE!</v>
      </c>
      <c r="AM329" s="9" t="e">
        <f>IF(Table1[[#This Row],[Quelles sont les conditions pour faire des travaux d’essai ?]]="EPI adapté à l'intervention;J’utilise des outils spécifiques;Je possède une attestation;",1,"")</f>
        <v>#VALUE!</v>
      </c>
      <c r="AQ329" s="9" t="e">
        <f>IF(Table1[[#This Row],[Que faut-il pour utiliser une nacelle ?]]="Une VGP valide;Utilisation d’un harnais;Un plan de prévention pour les sous-traitants;",1,"")</f>
        <v>#VALUE!</v>
      </c>
      <c r="BP3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30" spans="23:68" x14ac:dyDescent="0.3">
      <c r="W330" s="13" t="e">
        <f>IF(Table1[[#This Row],[Lorsque je vais accéder sur un échafaudage je dois ?]]="Avoir une autorisation du référent ETEX; Vérifier quotidiennement que le contrôle est fait ;",1,"")</f>
        <v>#VALUE!</v>
      </c>
      <c r="AJ330" s="9" t="e">
        <f>IF(Table1[[#This Row],[Quelles sont les étapes pour organiser sa zone de travail ?]]="Analyser – Sécurité – Baliser – Communiquer - Organiser",1,"")</f>
        <v>#VALUE!</v>
      </c>
      <c r="AM330" s="9" t="e">
        <f>IF(Table1[[#This Row],[Quelles sont les conditions pour faire des travaux d’essai ?]]="EPI adapté à l'intervention;J’utilise des outils spécifiques;Je possède une attestation;",1,"")</f>
        <v>#VALUE!</v>
      </c>
      <c r="AQ330" s="9" t="e">
        <f>IF(Table1[[#This Row],[Que faut-il pour utiliser une nacelle ?]]="Une VGP valide;Utilisation d’un harnais;Un plan de prévention pour les sous-traitants;",1,"")</f>
        <v>#VALUE!</v>
      </c>
      <c r="BP3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31" spans="23:68" x14ac:dyDescent="0.3">
      <c r="W331" s="13" t="e">
        <f>IF(Table1[[#This Row],[Lorsque je vais accéder sur un échafaudage je dois ?]]="Avoir une autorisation du référent ETEX; Vérifier quotidiennement que le contrôle est fait ;",1,"")</f>
        <v>#VALUE!</v>
      </c>
      <c r="AJ331" s="9" t="e">
        <f>IF(Table1[[#This Row],[Quelles sont les étapes pour organiser sa zone de travail ?]]="Analyser – Sécurité – Baliser – Communiquer - Organiser",1,"")</f>
        <v>#VALUE!</v>
      </c>
      <c r="AM331" s="9" t="e">
        <f>IF(Table1[[#This Row],[Quelles sont les conditions pour faire des travaux d’essai ?]]="EPI adapté à l'intervention;J’utilise des outils spécifiques;Je possède une attestation;",1,"")</f>
        <v>#VALUE!</v>
      </c>
      <c r="AQ331" s="9" t="e">
        <f>IF(Table1[[#This Row],[Que faut-il pour utiliser une nacelle ?]]="Une VGP valide;Utilisation d’un harnais;Un plan de prévention pour les sous-traitants;",1,"")</f>
        <v>#VALUE!</v>
      </c>
      <c r="BP3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32" spans="23:68" x14ac:dyDescent="0.3">
      <c r="W332" s="13" t="e">
        <f>IF(Table1[[#This Row],[Lorsque je vais accéder sur un échafaudage je dois ?]]="Avoir une autorisation du référent ETEX; Vérifier quotidiennement que le contrôle est fait ;",1,"")</f>
        <v>#VALUE!</v>
      </c>
      <c r="AJ332" s="9" t="e">
        <f>IF(Table1[[#This Row],[Quelles sont les étapes pour organiser sa zone de travail ?]]="Analyser – Sécurité – Baliser – Communiquer - Organiser",1,"")</f>
        <v>#VALUE!</v>
      </c>
      <c r="AM332" s="9" t="e">
        <f>IF(Table1[[#This Row],[Quelles sont les conditions pour faire des travaux d’essai ?]]="EPI adapté à l'intervention;J’utilise des outils spécifiques;Je possède une attestation;",1,"")</f>
        <v>#VALUE!</v>
      </c>
      <c r="AQ332" s="9" t="e">
        <f>IF(Table1[[#This Row],[Que faut-il pour utiliser une nacelle ?]]="Une VGP valide;Utilisation d’un harnais;Un plan de prévention pour les sous-traitants;",1,"")</f>
        <v>#VALUE!</v>
      </c>
      <c r="BP3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33" spans="23:68" x14ac:dyDescent="0.3">
      <c r="W333" s="13" t="e">
        <f>IF(Table1[[#This Row],[Lorsque je vais accéder sur un échafaudage je dois ?]]="Avoir une autorisation du référent ETEX; Vérifier quotidiennement que le contrôle est fait ;",1,"")</f>
        <v>#VALUE!</v>
      </c>
      <c r="AJ333" s="9" t="e">
        <f>IF(Table1[[#This Row],[Quelles sont les étapes pour organiser sa zone de travail ?]]="Analyser – Sécurité – Baliser – Communiquer - Organiser",1,"")</f>
        <v>#VALUE!</v>
      </c>
      <c r="AM333" s="9" t="e">
        <f>IF(Table1[[#This Row],[Quelles sont les conditions pour faire des travaux d’essai ?]]="EPI adapté à l'intervention;J’utilise des outils spécifiques;Je possède une attestation;",1,"")</f>
        <v>#VALUE!</v>
      </c>
      <c r="AQ333" s="9" t="e">
        <f>IF(Table1[[#This Row],[Que faut-il pour utiliser une nacelle ?]]="Une VGP valide;Utilisation d’un harnais;Un plan de prévention pour les sous-traitants;",1,"")</f>
        <v>#VALUE!</v>
      </c>
      <c r="BP3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34" spans="23:68" x14ac:dyDescent="0.3">
      <c r="W334" s="13" t="e">
        <f>IF(Table1[[#This Row],[Lorsque je vais accéder sur un échafaudage je dois ?]]="Avoir une autorisation du référent ETEX; Vérifier quotidiennement que le contrôle est fait ;",1,"")</f>
        <v>#VALUE!</v>
      </c>
      <c r="AJ334" s="9" t="e">
        <f>IF(Table1[[#This Row],[Quelles sont les étapes pour organiser sa zone de travail ?]]="Analyser – Sécurité – Baliser – Communiquer - Organiser",1,"")</f>
        <v>#VALUE!</v>
      </c>
      <c r="AM334" s="9" t="e">
        <f>IF(Table1[[#This Row],[Quelles sont les conditions pour faire des travaux d’essai ?]]="EPI adapté à l'intervention;J’utilise des outils spécifiques;Je possède une attestation;",1,"")</f>
        <v>#VALUE!</v>
      </c>
      <c r="AQ334" s="9" t="e">
        <f>IF(Table1[[#This Row],[Que faut-il pour utiliser une nacelle ?]]="Une VGP valide;Utilisation d’un harnais;Un plan de prévention pour les sous-traitants;",1,"")</f>
        <v>#VALUE!</v>
      </c>
      <c r="BP3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35" spans="23:68" x14ac:dyDescent="0.3">
      <c r="W335" s="13" t="e">
        <f>IF(Table1[[#This Row],[Lorsque je vais accéder sur un échafaudage je dois ?]]="Avoir une autorisation du référent ETEX; Vérifier quotidiennement que le contrôle est fait ;",1,"")</f>
        <v>#VALUE!</v>
      </c>
      <c r="AJ335" s="9" t="e">
        <f>IF(Table1[[#This Row],[Quelles sont les étapes pour organiser sa zone de travail ?]]="Analyser – Sécurité – Baliser – Communiquer - Organiser",1,"")</f>
        <v>#VALUE!</v>
      </c>
      <c r="AM335" s="9" t="e">
        <f>IF(Table1[[#This Row],[Quelles sont les conditions pour faire des travaux d’essai ?]]="EPI adapté à l'intervention;J’utilise des outils spécifiques;Je possède une attestation;",1,"")</f>
        <v>#VALUE!</v>
      </c>
      <c r="AQ335" s="9" t="e">
        <f>IF(Table1[[#This Row],[Que faut-il pour utiliser une nacelle ?]]="Une VGP valide;Utilisation d’un harnais;Un plan de prévention pour les sous-traitants;",1,"")</f>
        <v>#VALUE!</v>
      </c>
      <c r="BP3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36" spans="23:68" x14ac:dyDescent="0.3">
      <c r="W336" s="13" t="e">
        <f>IF(Table1[[#This Row],[Lorsque je vais accéder sur un échafaudage je dois ?]]="Avoir une autorisation du référent ETEX; Vérifier quotidiennement que le contrôle est fait ;",1,"")</f>
        <v>#VALUE!</v>
      </c>
      <c r="AJ336" s="9" t="e">
        <f>IF(Table1[[#This Row],[Quelles sont les étapes pour organiser sa zone de travail ?]]="Analyser – Sécurité – Baliser – Communiquer - Organiser",1,"")</f>
        <v>#VALUE!</v>
      </c>
      <c r="AM336" s="9" t="e">
        <f>IF(Table1[[#This Row],[Quelles sont les conditions pour faire des travaux d’essai ?]]="EPI adapté à l'intervention;J’utilise des outils spécifiques;Je possède une attestation;",1,"")</f>
        <v>#VALUE!</v>
      </c>
      <c r="AQ336" s="9" t="e">
        <f>IF(Table1[[#This Row],[Que faut-il pour utiliser une nacelle ?]]="Une VGP valide;Utilisation d’un harnais;Un plan de prévention pour les sous-traitants;",1,"")</f>
        <v>#VALUE!</v>
      </c>
      <c r="BP3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37" spans="23:68" x14ac:dyDescent="0.3">
      <c r="W337" s="13" t="e">
        <f>IF(Table1[[#This Row],[Lorsque je vais accéder sur un échafaudage je dois ?]]="Avoir une autorisation du référent ETEX; Vérifier quotidiennement que le contrôle est fait ;",1,"")</f>
        <v>#VALUE!</v>
      </c>
      <c r="AJ337" s="9" t="e">
        <f>IF(Table1[[#This Row],[Quelles sont les étapes pour organiser sa zone de travail ?]]="Analyser – Sécurité – Baliser – Communiquer - Organiser",1,"")</f>
        <v>#VALUE!</v>
      </c>
      <c r="AM337" s="9" t="e">
        <f>IF(Table1[[#This Row],[Quelles sont les conditions pour faire des travaux d’essai ?]]="EPI adapté à l'intervention;J’utilise des outils spécifiques;Je possède une attestation;",1,"")</f>
        <v>#VALUE!</v>
      </c>
      <c r="AQ337" s="9" t="e">
        <f>IF(Table1[[#This Row],[Que faut-il pour utiliser une nacelle ?]]="Une VGP valide;Utilisation d’un harnais;Un plan de prévention pour les sous-traitants;",1,"")</f>
        <v>#VALUE!</v>
      </c>
      <c r="BP3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38" spans="23:68" x14ac:dyDescent="0.3">
      <c r="W338" s="13" t="e">
        <f>IF(Table1[[#This Row],[Lorsque je vais accéder sur un échafaudage je dois ?]]="Avoir une autorisation du référent ETEX; Vérifier quotidiennement que le contrôle est fait ;",1,"")</f>
        <v>#VALUE!</v>
      </c>
      <c r="AJ338" s="9" t="e">
        <f>IF(Table1[[#This Row],[Quelles sont les étapes pour organiser sa zone de travail ?]]="Analyser – Sécurité – Baliser – Communiquer - Organiser",1,"")</f>
        <v>#VALUE!</v>
      </c>
      <c r="AM338" s="9" t="e">
        <f>IF(Table1[[#This Row],[Quelles sont les conditions pour faire des travaux d’essai ?]]="EPI adapté à l'intervention;J’utilise des outils spécifiques;Je possède une attestation;",1,"")</f>
        <v>#VALUE!</v>
      </c>
      <c r="AQ338" s="9" t="e">
        <f>IF(Table1[[#This Row],[Que faut-il pour utiliser une nacelle ?]]="Une VGP valide;Utilisation d’un harnais;Un plan de prévention pour les sous-traitants;",1,"")</f>
        <v>#VALUE!</v>
      </c>
      <c r="BP3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39" spans="23:68" x14ac:dyDescent="0.3">
      <c r="W339" s="13" t="e">
        <f>IF(Table1[[#This Row],[Lorsque je vais accéder sur un échafaudage je dois ?]]="Avoir une autorisation du référent ETEX; Vérifier quotidiennement que le contrôle est fait ;",1,"")</f>
        <v>#VALUE!</v>
      </c>
      <c r="AJ339" s="9" t="e">
        <f>IF(Table1[[#This Row],[Quelles sont les étapes pour organiser sa zone de travail ?]]="Analyser – Sécurité – Baliser – Communiquer - Organiser",1,"")</f>
        <v>#VALUE!</v>
      </c>
      <c r="AM339" s="9" t="e">
        <f>IF(Table1[[#This Row],[Quelles sont les conditions pour faire des travaux d’essai ?]]="EPI adapté à l'intervention;J’utilise des outils spécifiques;Je possède une attestation;",1,"")</f>
        <v>#VALUE!</v>
      </c>
      <c r="AQ339" s="9" t="e">
        <f>IF(Table1[[#This Row],[Que faut-il pour utiliser une nacelle ?]]="Une VGP valide;Utilisation d’un harnais;Un plan de prévention pour les sous-traitants;",1,"")</f>
        <v>#VALUE!</v>
      </c>
      <c r="BP3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40" spans="23:68" x14ac:dyDescent="0.3">
      <c r="W340" s="13" t="e">
        <f>IF(Table1[[#This Row],[Lorsque je vais accéder sur un échafaudage je dois ?]]="Avoir une autorisation du référent ETEX; Vérifier quotidiennement que le contrôle est fait ;",1,"")</f>
        <v>#VALUE!</v>
      </c>
      <c r="AJ340" s="9" t="e">
        <f>IF(Table1[[#This Row],[Quelles sont les étapes pour organiser sa zone de travail ?]]="Analyser – Sécurité – Baliser – Communiquer - Organiser",1,"")</f>
        <v>#VALUE!</v>
      </c>
      <c r="AM340" s="9" t="e">
        <f>IF(Table1[[#This Row],[Quelles sont les conditions pour faire des travaux d’essai ?]]="EPI adapté à l'intervention;J’utilise des outils spécifiques;Je possède une attestation;",1,"")</f>
        <v>#VALUE!</v>
      </c>
      <c r="AQ340" s="9" t="e">
        <f>IF(Table1[[#This Row],[Que faut-il pour utiliser une nacelle ?]]="Une VGP valide;Utilisation d’un harnais;Un plan de prévention pour les sous-traitants;",1,"")</f>
        <v>#VALUE!</v>
      </c>
      <c r="BP3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41" spans="23:68" x14ac:dyDescent="0.3">
      <c r="W341" s="13" t="e">
        <f>IF(Table1[[#This Row],[Lorsque je vais accéder sur un échafaudage je dois ?]]="Avoir une autorisation du référent ETEX; Vérifier quotidiennement que le contrôle est fait ;",1,"")</f>
        <v>#VALUE!</v>
      </c>
      <c r="AJ341" s="9" t="e">
        <f>IF(Table1[[#This Row],[Quelles sont les étapes pour organiser sa zone de travail ?]]="Analyser – Sécurité – Baliser – Communiquer - Organiser",1,"")</f>
        <v>#VALUE!</v>
      </c>
      <c r="AM341" s="9" t="e">
        <f>IF(Table1[[#This Row],[Quelles sont les conditions pour faire des travaux d’essai ?]]="EPI adapté à l'intervention;J’utilise des outils spécifiques;Je possède une attestation;",1,"")</f>
        <v>#VALUE!</v>
      </c>
      <c r="AQ341" s="9" t="e">
        <f>IF(Table1[[#This Row],[Que faut-il pour utiliser une nacelle ?]]="Une VGP valide;Utilisation d’un harnais;Un plan de prévention pour les sous-traitants;",1,"")</f>
        <v>#VALUE!</v>
      </c>
      <c r="BP3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42" spans="23:68" x14ac:dyDescent="0.3">
      <c r="W342" s="13" t="e">
        <f>IF(Table1[[#This Row],[Lorsque je vais accéder sur un échafaudage je dois ?]]="Avoir une autorisation du référent ETEX; Vérifier quotidiennement que le contrôle est fait ;",1,"")</f>
        <v>#VALUE!</v>
      </c>
      <c r="AJ342" s="9" t="e">
        <f>IF(Table1[[#This Row],[Quelles sont les étapes pour organiser sa zone de travail ?]]="Analyser – Sécurité – Baliser – Communiquer - Organiser",1,"")</f>
        <v>#VALUE!</v>
      </c>
      <c r="AM342" s="9" t="e">
        <f>IF(Table1[[#This Row],[Quelles sont les conditions pour faire des travaux d’essai ?]]="EPI adapté à l'intervention;J’utilise des outils spécifiques;Je possède une attestation;",1,"")</f>
        <v>#VALUE!</v>
      </c>
      <c r="AQ342" s="9" t="e">
        <f>IF(Table1[[#This Row],[Que faut-il pour utiliser une nacelle ?]]="Une VGP valide;Utilisation d’un harnais;Un plan de prévention pour les sous-traitants;",1,"")</f>
        <v>#VALUE!</v>
      </c>
      <c r="BP3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43" spans="23:68" x14ac:dyDescent="0.3">
      <c r="W343" s="13" t="e">
        <f>IF(Table1[[#This Row],[Lorsque je vais accéder sur un échafaudage je dois ?]]="Avoir une autorisation du référent ETEX; Vérifier quotidiennement que le contrôle est fait ;",1,"")</f>
        <v>#VALUE!</v>
      </c>
      <c r="AJ343" s="9" t="e">
        <f>IF(Table1[[#This Row],[Quelles sont les étapes pour organiser sa zone de travail ?]]="Analyser – Sécurité – Baliser – Communiquer - Organiser",1,"")</f>
        <v>#VALUE!</v>
      </c>
      <c r="AM343" s="9" t="e">
        <f>IF(Table1[[#This Row],[Quelles sont les conditions pour faire des travaux d’essai ?]]="EPI adapté à l'intervention;J’utilise des outils spécifiques;Je possède une attestation;",1,"")</f>
        <v>#VALUE!</v>
      </c>
      <c r="AQ343" s="9" t="e">
        <f>IF(Table1[[#This Row],[Que faut-il pour utiliser une nacelle ?]]="Une VGP valide;Utilisation d’un harnais;Un plan de prévention pour les sous-traitants;",1,"")</f>
        <v>#VALUE!</v>
      </c>
      <c r="BP3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44" spans="23:68" x14ac:dyDescent="0.3">
      <c r="W344" s="13" t="e">
        <f>IF(Table1[[#This Row],[Lorsque je vais accéder sur un échafaudage je dois ?]]="Avoir une autorisation du référent ETEX; Vérifier quotidiennement que le contrôle est fait ;",1,"")</f>
        <v>#VALUE!</v>
      </c>
      <c r="AJ344" s="9" t="e">
        <f>IF(Table1[[#This Row],[Quelles sont les étapes pour organiser sa zone de travail ?]]="Analyser – Sécurité – Baliser – Communiquer - Organiser",1,"")</f>
        <v>#VALUE!</v>
      </c>
      <c r="AM344" s="9" t="e">
        <f>IF(Table1[[#This Row],[Quelles sont les conditions pour faire des travaux d’essai ?]]="EPI adapté à l'intervention;J’utilise des outils spécifiques;Je possède une attestation;",1,"")</f>
        <v>#VALUE!</v>
      </c>
      <c r="AQ344" s="9" t="e">
        <f>IF(Table1[[#This Row],[Que faut-il pour utiliser une nacelle ?]]="Une VGP valide;Utilisation d’un harnais;Un plan de prévention pour les sous-traitants;",1,"")</f>
        <v>#VALUE!</v>
      </c>
      <c r="BP3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45" spans="23:68" x14ac:dyDescent="0.3">
      <c r="W345" s="13" t="e">
        <f>IF(Table1[[#This Row],[Lorsque je vais accéder sur un échafaudage je dois ?]]="Avoir une autorisation du référent ETEX; Vérifier quotidiennement que le contrôle est fait ;",1,"")</f>
        <v>#VALUE!</v>
      </c>
      <c r="AJ345" s="9" t="e">
        <f>IF(Table1[[#This Row],[Quelles sont les étapes pour organiser sa zone de travail ?]]="Analyser – Sécurité – Baliser – Communiquer - Organiser",1,"")</f>
        <v>#VALUE!</v>
      </c>
      <c r="AM345" s="9" t="e">
        <f>IF(Table1[[#This Row],[Quelles sont les conditions pour faire des travaux d’essai ?]]="EPI adapté à l'intervention;J’utilise des outils spécifiques;Je possède une attestation;",1,"")</f>
        <v>#VALUE!</v>
      </c>
      <c r="AQ345" s="9" t="e">
        <f>IF(Table1[[#This Row],[Que faut-il pour utiliser une nacelle ?]]="Une VGP valide;Utilisation d’un harnais;Un plan de prévention pour les sous-traitants;",1,"")</f>
        <v>#VALUE!</v>
      </c>
      <c r="BP3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46" spans="23:68" x14ac:dyDescent="0.3">
      <c r="W346" s="13" t="e">
        <f>IF(Table1[[#This Row],[Lorsque je vais accéder sur un échafaudage je dois ?]]="Avoir une autorisation du référent ETEX; Vérifier quotidiennement que le contrôle est fait ;",1,"")</f>
        <v>#VALUE!</v>
      </c>
      <c r="AJ346" s="9" t="e">
        <f>IF(Table1[[#This Row],[Quelles sont les étapes pour organiser sa zone de travail ?]]="Analyser – Sécurité – Baliser – Communiquer - Organiser",1,"")</f>
        <v>#VALUE!</v>
      </c>
      <c r="AM346" s="9" t="e">
        <f>IF(Table1[[#This Row],[Quelles sont les conditions pour faire des travaux d’essai ?]]="EPI adapté à l'intervention;J’utilise des outils spécifiques;Je possède une attestation;",1,"")</f>
        <v>#VALUE!</v>
      </c>
      <c r="AQ346" s="9" t="e">
        <f>IF(Table1[[#This Row],[Que faut-il pour utiliser une nacelle ?]]="Une VGP valide;Utilisation d’un harnais;Un plan de prévention pour les sous-traitants;",1,"")</f>
        <v>#VALUE!</v>
      </c>
      <c r="BP3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47" spans="23:68" x14ac:dyDescent="0.3">
      <c r="W347" s="13" t="e">
        <f>IF(Table1[[#This Row],[Lorsque je vais accéder sur un échafaudage je dois ?]]="Avoir une autorisation du référent ETEX; Vérifier quotidiennement que le contrôle est fait ;",1,"")</f>
        <v>#VALUE!</v>
      </c>
      <c r="AJ347" s="9" t="e">
        <f>IF(Table1[[#This Row],[Quelles sont les étapes pour organiser sa zone de travail ?]]="Analyser – Sécurité – Baliser – Communiquer - Organiser",1,"")</f>
        <v>#VALUE!</v>
      </c>
      <c r="AM347" s="9" t="e">
        <f>IF(Table1[[#This Row],[Quelles sont les conditions pour faire des travaux d’essai ?]]="EPI adapté à l'intervention;J’utilise des outils spécifiques;Je possède une attestation;",1,"")</f>
        <v>#VALUE!</v>
      </c>
      <c r="AQ347" s="9" t="e">
        <f>IF(Table1[[#This Row],[Que faut-il pour utiliser une nacelle ?]]="Une VGP valide;Utilisation d’un harnais;Un plan de prévention pour les sous-traitants;",1,"")</f>
        <v>#VALUE!</v>
      </c>
      <c r="BP3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48" spans="23:68" x14ac:dyDescent="0.3">
      <c r="W348" s="13" t="e">
        <f>IF(Table1[[#This Row],[Lorsque je vais accéder sur un échafaudage je dois ?]]="Avoir une autorisation du référent ETEX; Vérifier quotidiennement que le contrôle est fait ;",1,"")</f>
        <v>#VALUE!</v>
      </c>
      <c r="AJ348" s="9" t="e">
        <f>IF(Table1[[#This Row],[Quelles sont les étapes pour organiser sa zone de travail ?]]="Analyser – Sécurité – Baliser – Communiquer - Organiser",1,"")</f>
        <v>#VALUE!</v>
      </c>
      <c r="AM348" s="9" t="e">
        <f>IF(Table1[[#This Row],[Quelles sont les conditions pour faire des travaux d’essai ?]]="EPI adapté à l'intervention;J’utilise des outils spécifiques;Je possède une attestation;",1,"")</f>
        <v>#VALUE!</v>
      </c>
      <c r="AQ348" s="9" t="e">
        <f>IF(Table1[[#This Row],[Que faut-il pour utiliser une nacelle ?]]="Une VGP valide;Utilisation d’un harnais;Un plan de prévention pour les sous-traitants;",1,"")</f>
        <v>#VALUE!</v>
      </c>
      <c r="BP3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49" spans="23:68" x14ac:dyDescent="0.3">
      <c r="W349" s="13" t="e">
        <f>IF(Table1[[#This Row],[Lorsque je vais accéder sur un échafaudage je dois ?]]="Avoir une autorisation du référent ETEX; Vérifier quotidiennement que le contrôle est fait ;",1,"")</f>
        <v>#VALUE!</v>
      </c>
      <c r="AJ349" s="9" t="e">
        <f>IF(Table1[[#This Row],[Quelles sont les étapes pour organiser sa zone de travail ?]]="Analyser – Sécurité – Baliser – Communiquer - Organiser",1,"")</f>
        <v>#VALUE!</v>
      </c>
      <c r="AM349" s="9" t="e">
        <f>IF(Table1[[#This Row],[Quelles sont les conditions pour faire des travaux d’essai ?]]="EPI adapté à l'intervention;J’utilise des outils spécifiques;Je possède une attestation;",1,"")</f>
        <v>#VALUE!</v>
      </c>
      <c r="AQ349" s="9" t="e">
        <f>IF(Table1[[#This Row],[Que faut-il pour utiliser une nacelle ?]]="Une VGP valide;Utilisation d’un harnais;Un plan de prévention pour les sous-traitants;",1,"")</f>
        <v>#VALUE!</v>
      </c>
      <c r="BP3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50" spans="23:68" x14ac:dyDescent="0.3">
      <c r="W350" s="13" t="e">
        <f>IF(Table1[[#This Row],[Lorsque je vais accéder sur un échafaudage je dois ?]]="Avoir une autorisation du référent ETEX; Vérifier quotidiennement que le contrôle est fait ;",1,"")</f>
        <v>#VALUE!</v>
      </c>
      <c r="AJ350" s="9" t="e">
        <f>IF(Table1[[#This Row],[Quelles sont les étapes pour organiser sa zone de travail ?]]="Analyser – Sécurité – Baliser – Communiquer - Organiser",1,"")</f>
        <v>#VALUE!</v>
      </c>
      <c r="AM350" s="9" t="e">
        <f>IF(Table1[[#This Row],[Quelles sont les conditions pour faire des travaux d’essai ?]]="EPI adapté à l'intervention;J’utilise des outils spécifiques;Je possède une attestation;",1,"")</f>
        <v>#VALUE!</v>
      </c>
      <c r="AQ350" s="9" t="e">
        <f>IF(Table1[[#This Row],[Que faut-il pour utiliser une nacelle ?]]="Une VGP valide;Utilisation d’un harnais;Un plan de prévention pour les sous-traitants;",1,"")</f>
        <v>#VALUE!</v>
      </c>
      <c r="BP3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51" spans="23:68" x14ac:dyDescent="0.3">
      <c r="W351" s="13" t="e">
        <f>IF(Table1[[#This Row],[Lorsque je vais accéder sur un échafaudage je dois ?]]="Avoir une autorisation du référent ETEX; Vérifier quotidiennement que le contrôle est fait ;",1,"")</f>
        <v>#VALUE!</v>
      </c>
      <c r="AJ351" s="9" t="e">
        <f>IF(Table1[[#This Row],[Quelles sont les étapes pour organiser sa zone de travail ?]]="Analyser – Sécurité – Baliser – Communiquer - Organiser",1,"")</f>
        <v>#VALUE!</v>
      </c>
      <c r="AM351" s="9" t="e">
        <f>IF(Table1[[#This Row],[Quelles sont les conditions pour faire des travaux d’essai ?]]="EPI adapté à l'intervention;J’utilise des outils spécifiques;Je possède une attestation;",1,"")</f>
        <v>#VALUE!</v>
      </c>
      <c r="AQ351" s="9" t="e">
        <f>IF(Table1[[#This Row],[Que faut-il pour utiliser une nacelle ?]]="Une VGP valide;Utilisation d’un harnais;Un plan de prévention pour les sous-traitants;",1,"")</f>
        <v>#VALUE!</v>
      </c>
      <c r="BP3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52" spans="23:68" x14ac:dyDescent="0.3">
      <c r="W352" s="13" t="e">
        <f>IF(Table1[[#This Row],[Lorsque je vais accéder sur un échafaudage je dois ?]]="Avoir une autorisation du référent ETEX; Vérifier quotidiennement que le contrôle est fait ;",1,"")</f>
        <v>#VALUE!</v>
      </c>
      <c r="AJ352" s="9" t="e">
        <f>IF(Table1[[#This Row],[Quelles sont les étapes pour organiser sa zone de travail ?]]="Analyser – Sécurité – Baliser – Communiquer - Organiser",1,"")</f>
        <v>#VALUE!</v>
      </c>
      <c r="AM352" s="9" t="e">
        <f>IF(Table1[[#This Row],[Quelles sont les conditions pour faire des travaux d’essai ?]]="EPI adapté à l'intervention;J’utilise des outils spécifiques;Je possède une attestation;",1,"")</f>
        <v>#VALUE!</v>
      </c>
      <c r="AQ352" s="9" t="e">
        <f>IF(Table1[[#This Row],[Que faut-il pour utiliser une nacelle ?]]="Une VGP valide;Utilisation d’un harnais;Un plan de prévention pour les sous-traitants;",1,"")</f>
        <v>#VALUE!</v>
      </c>
      <c r="BP3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53" spans="23:68" x14ac:dyDescent="0.3">
      <c r="W353" s="13" t="e">
        <f>IF(Table1[[#This Row],[Lorsque je vais accéder sur un échafaudage je dois ?]]="Avoir une autorisation du référent ETEX; Vérifier quotidiennement que le contrôle est fait ;",1,"")</f>
        <v>#VALUE!</v>
      </c>
      <c r="AJ353" s="9" t="e">
        <f>IF(Table1[[#This Row],[Quelles sont les étapes pour organiser sa zone de travail ?]]="Analyser – Sécurité – Baliser – Communiquer - Organiser",1,"")</f>
        <v>#VALUE!</v>
      </c>
      <c r="AM353" s="9" t="e">
        <f>IF(Table1[[#This Row],[Quelles sont les conditions pour faire des travaux d’essai ?]]="EPI adapté à l'intervention;J’utilise des outils spécifiques;Je possède une attestation;",1,"")</f>
        <v>#VALUE!</v>
      </c>
      <c r="AQ353" s="9" t="e">
        <f>IF(Table1[[#This Row],[Que faut-il pour utiliser une nacelle ?]]="Une VGP valide;Utilisation d’un harnais;Un plan de prévention pour les sous-traitants;",1,"")</f>
        <v>#VALUE!</v>
      </c>
      <c r="BP3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54" spans="23:68" x14ac:dyDescent="0.3">
      <c r="W354" s="13" t="e">
        <f>IF(Table1[[#This Row],[Lorsque je vais accéder sur un échafaudage je dois ?]]="Avoir une autorisation du référent ETEX; Vérifier quotidiennement que le contrôle est fait ;",1,"")</f>
        <v>#VALUE!</v>
      </c>
      <c r="AJ354" s="9" t="e">
        <f>IF(Table1[[#This Row],[Quelles sont les étapes pour organiser sa zone de travail ?]]="Analyser – Sécurité – Baliser – Communiquer - Organiser",1,"")</f>
        <v>#VALUE!</v>
      </c>
      <c r="AM354" s="9" t="e">
        <f>IF(Table1[[#This Row],[Quelles sont les conditions pour faire des travaux d’essai ?]]="EPI adapté à l'intervention;J’utilise des outils spécifiques;Je possède une attestation;",1,"")</f>
        <v>#VALUE!</v>
      </c>
      <c r="AQ354" s="9" t="e">
        <f>IF(Table1[[#This Row],[Que faut-il pour utiliser une nacelle ?]]="Une VGP valide;Utilisation d’un harnais;Un plan de prévention pour les sous-traitants;",1,"")</f>
        <v>#VALUE!</v>
      </c>
      <c r="BP3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55" spans="23:68" x14ac:dyDescent="0.3">
      <c r="W355" s="13" t="e">
        <f>IF(Table1[[#This Row],[Lorsque je vais accéder sur un échafaudage je dois ?]]="Avoir une autorisation du référent ETEX; Vérifier quotidiennement que le contrôle est fait ;",1,"")</f>
        <v>#VALUE!</v>
      </c>
      <c r="AJ355" s="9" t="e">
        <f>IF(Table1[[#This Row],[Quelles sont les étapes pour organiser sa zone de travail ?]]="Analyser – Sécurité – Baliser – Communiquer - Organiser",1,"")</f>
        <v>#VALUE!</v>
      </c>
      <c r="AM355" s="9" t="e">
        <f>IF(Table1[[#This Row],[Quelles sont les conditions pour faire des travaux d’essai ?]]="EPI adapté à l'intervention;J’utilise des outils spécifiques;Je possède une attestation;",1,"")</f>
        <v>#VALUE!</v>
      </c>
      <c r="AQ355" s="9" t="e">
        <f>IF(Table1[[#This Row],[Que faut-il pour utiliser une nacelle ?]]="Une VGP valide;Utilisation d’un harnais;Un plan de prévention pour les sous-traitants;",1,"")</f>
        <v>#VALUE!</v>
      </c>
      <c r="BP3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56" spans="23:68" x14ac:dyDescent="0.3">
      <c r="W356" s="13" t="e">
        <f>IF(Table1[[#This Row],[Lorsque je vais accéder sur un échafaudage je dois ?]]="Avoir une autorisation du référent ETEX; Vérifier quotidiennement que le contrôle est fait ;",1,"")</f>
        <v>#VALUE!</v>
      </c>
      <c r="AJ356" s="9" t="e">
        <f>IF(Table1[[#This Row],[Quelles sont les étapes pour organiser sa zone de travail ?]]="Analyser – Sécurité – Baliser – Communiquer - Organiser",1,"")</f>
        <v>#VALUE!</v>
      </c>
      <c r="AM356" s="9" t="e">
        <f>IF(Table1[[#This Row],[Quelles sont les conditions pour faire des travaux d’essai ?]]="EPI adapté à l'intervention;J’utilise des outils spécifiques;Je possède une attestation;",1,"")</f>
        <v>#VALUE!</v>
      </c>
      <c r="AQ356" s="9" t="e">
        <f>IF(Table1[[#This Row],[Que faut-il pour utiliser une nacelle ?]]="Une VGP valide;Utilisation d’un harnais;Un plan de prévention pour les sous-traitants;",1,"")</f>
        <v>#VALUE!</v>
      </c>
      <c r="BP3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57" spans="23:68" x14ac:dyDescent="0.3">
      <c r="W357" s="13" t="e">
        <f>IF(Table1[[#This Row],[Lorsque je vais accéder sur un échafaudage je dois ?]]="Avoir une autorisation du référent ETEX; Vérifier quotidiennement que le contrôle est fait ;",1,"")</f>
        <v>#VALUE!</v>
      </c>
      <c r="AJ357" s="9" t="e">
        <f>IF(Table1[[#This Row],[Quelles sont les étapes pour organiser sa zone de travail ?]]="Analyser – Sécurité – Baliser – Communiquer - Organiser",1,"")</f>
        <v>#VALUE!</v>
      </c>
      <c r="AM357" s="9" t="e">
        <f>IF(Table1[[#This Row],[Quelles sont les conditions pour faire des travaux d’essai ?]]="EPI adapté à l'intervention;J’utilise des outils spécifiques;Je possède une attestation;",1,"")</f>
        <v>#VALUE!</v>
      </c>
      <c r="AQ357" s="9" t="e">
        <f>IF(Table1[[#This Row],[Que faut-il pour utiliser une nacelle ?]]="Une VGP valide;Utilisation d’un harnais;Un plan de prévention pour les sous-traitants;",1,"")</f>
        <v>#VALUE!</v>
      </c>
      <c r="BP3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58" spans="23:68" x14ac:dyDescent="0.3">
      <c r="W358" s="13" t="e">
        <f>IF(Table1[[#This Row],[Lorsque je vais accéder sur un échafaudage je dois ?]]="Avoir une autorisation du référent ETEX; Vérifier quotidiennement que le contrôle est fait ;",1,"")</f>
        <v>#VALUE!</v>
      </c>
      <c r="AJ358" s="9" t="e">
        <f>IF(Table1[[#This Row],[Quelles sont les étapes pour organiser sa zone de travail ?]]="Analyser – Sécurité – Baliser – Communiquer - Organiser",1,"")</f>
        <v>#VALUE!</v>
      </c>
      <c r="AM358" s="9" t="e">
        <f>IF(Table1[[#This Row],[Quelles sont les conditions pour faire des travaux d’essai ?]]="EPI adapté à l'intervention;J’utilise des outils spécifiques;Je possède une attestation;",1,"")</f>
        <v>#VALUE!</v>
      </c>
      <c r="AQ358" s="9" t="e">
        <f>IF(Table1[[#This Row],[Que faut-il pour utiliser une nacelle ?]]="Une VGP valide;Utilisation d’un harnais;Un plan de prévention pour les sous-traitants;",1,"")</f>
        <v>#VALUE!</v>
      </c>
      <c r="BP3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59" spans="23:68" x14ac:dyDescent="0.3">
      <c r="W359" s="13" t="e">
        <f>IF(Table1[[#This Row],[Lorsque je vais accéder sur un échafaudage je dois ?]]="Avoir une autorisation du référent ETEX; Vérifier quotidiennement que le contrôle est fait ;",1,"")</f>
        <v>#VALUE!</v>
      </c>
      <c r="AJ359" s="9" t="e">
        <f>IF(Table1[[#This Row],[Quelles sont les étapes pour organiser sa zone de travail ?]]="Analyser – Sécurité – Baliser – Communiquer - Organiser",1,"")</f>
        <v>#VALUE!</v>
      </c>
      <c r="AM359" s="9" t="e">
        <f>IF(Table1[[#This Row],[Quelles sont les conditions pour faire des travaux d’essai ?]]="EPI adapté à l'intervention;J’utilise des outils spécifiques;Je possède une attestation;",1,"")</f>
        <v>#VALUE!</v>
      </c>
      <c r="AQ359" s="9" t="e">
        <f>IF(Table1[[#This Row],[Que faut-il pour utiliser une nacelle ?]]="Une VGP valide;Utilisation d’un harnais;Un plan de prévention pour les sous-traitants;",1,"")</f>
        <v>#VALUE!</v>
      </c>
      <c r="BP3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60" spans="23:68" x14ac:dyDescent="0.3">
      <c r="W360" s="13" t="e">
        <f>IF(Table1[[#This Row],[Lorsque je vais accéder sur un échafaudage je dois ?]]="Avoir une autorisation du référent ETEX; Vérifier quotidiennement que le contrôle est fait ;",1,"")</f>
        <v>#VALUE!</v>
      </c>
      <c r="AJ360" s="9" t="e">
        <f>IF(Table1[[#This Row],[Quelles sont les étapes pour organiser sa zone de travail ?]]="Analyser – Sécurité – Baliser – Communiquer - Organiser",1,"")</f>
        <v>#VALUE!</v>
      </c>
      <c r="AM360" s="9" t="e">
        <f>IF(Table1[[#This Row],[Quelles sont les conditions pour faire des travaux d’essai ?]]="EPI adapté à l'intervention;J’utilise des outils spécifiques;Je possède une attestation;",1,"")</f>
        <v>#VALUE!</v>
      </c>
      <c r="AQ360" s="9" t="e">
        <f>IF(Table1[[#This Row],[Que faut-il pour utiliser une nacelle ?]]="Une VGP valide;Utilisation d’un harnais;Un plan de prévention pour les sous-traitants;",1,"")</f>
        <v>#VALUE!</v>
      </c>
      <c r="BP3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61" spans="23:68" x14ac:dyDescent="0.3">
      <c r="W361" s="13" t="e">
        <f>IF(Table1[[#This Row],[Lorsque je vais accéder sur un échafaudage je dois ?]]="Avoir une autorisation du référent ETEX; Vérifier quotidiennement que le contrôle est fait ;",1,"")</f>
        <v>#VALUE!</v>
      </c>
      <c r="AJ361" s="9" t="e">
        <f>IF(Table1[[#This Row],[Quelles sont les étapes pour organiser sa zone de travail ?]]="Analyser – Sécurité – Baliser – Communiquer - Organiser",1,"")</f>
        <v>#VALUE!</v>
      </c>
      <c r="AM361" s="9" t="e">
        <f>IF(Table1[[#This Row],[Quelles sont les conditions pour faire des travaux d’essai ?]]="EPI adapté à l'intervention;J’utilise des outils spécifiques;Je possède une attestation;",1,"")</f>
        <v>#VALUE!</v>
      </c>
      <c r="AQ361" s="9" t="e">
        <f>IF(Table1[[#This Row],[Que faut-il pour utiliser une nacelle ?]]="Une VGP valide;Utilisation d’un harnais;Un plan de prévention pour les sous-traitants;",1,"")</f>
        <v>#VALUE!</v>
      </c>
      <c r="BP3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62" spans="23:68" x14ac:dyDescent="0.3">
      <c r="W362" s="13" t="e">
        <f>IF(Table1[[#This Row],[Lorsque je vais accéder sur un échafaudage je dois ?]]="Avoir une autorisation du référent ETEX; Vérifier quotidiennement que le contrôle est fait ;",1,"")</f>
        <v>#VALUE!</v>
      </c>
      <c r="AJ362" s="9" t="e">
        <f>IF(Table1[[#This Row],[Quelles sont les étapes pour organiser sa zone de travail ?]]="Analyser – Sécurité – Baliser – Communiquer - Organiser",1,"")</f>
        <v>#VALUE!</v>
      </c>
      <c r="AM362" s="9" t="e">
        <f>IF(Table1[[#This Row],[Quelles sont les conditions pour faire des travaux d’essai ?]]="EPI adapté à l'intervention;J’utilise des outils spécifiques;Je possède une attestation;",1,"")</f>
        <v>#VALUE!</v>
      </c>
      <c r="AQ362" s="9" t="e">
        <f>IF(Table1[[#This Row],[Que faut-il pour utiliser une nacelle ?]]="Une VGP valide;Utilisation d’un harnais;Un plan de prévention pour les sous-traitants;",1,"")</f>
        <v>#VALUE!</v>
      </c>
      <c r="BP3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63" spans="23:68" x14ac:dyDescent="0.3">
      <c r="W363" s="13" t="e">
        <f>IF(Table1[[#This Row],[Lorsque je vais accéder sur un échafaudage je dois ?]]="Avoir une autorisation du référent ETEX; Vérifier quotidiennement que le contrôle est fait ;",1,"")</f>
        <v>#VALUE!</v>
      </c>
      <c r="AJ363" s="9" t="e">
        <f>IF(Table1[[#This Row],[Quelles sont les étapes pour organiser sa zone de travail ?]]="Analyser – Sécurité – Baliser – Communiquer - Organiser",1,"")</f>
        <v>#VALUE!</v>
      </c>
      <c r="AM363" s="9" t="e">
        <f>IF(Table1[[#This Row],[Quelles sont les conditions pour faire des travaux d’essai ?]]="EPI adapté à l'intervention;J’utilise des outils spécifiques;Je possède une attestation;",1,"")</f>
        <v>#VALUE!</v>
      </c>
      <c r="AQ363" s="9" t="e">
        <f>IF(Table1[[#This Row],[Que faut-il pour utiliser une nacelle ?]]="Une VGP valide;Utilisation d’un harnais;Un plan de prévention pour les sous-traitants;",1,"")</f>
        <v>#VALUE!</v>
      </c>
      <c r="BP3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64" spans="23:68" x14ac:dyDescent="0.3">
      <c r="W364" s="13" t="e">
        <f>IF(Table1[[#This Row],[Lorsque je vais accéder sur un échafaudage je dois ?]]="Avoir une autorisation du référent ETEX; Vérifier quotidiennement que le contrôle est fait ;",1,"")</f>
        <v>#VALUE!</v>
      </c>
      <c r="AJ364" s="9" t="e">
        <f>IF(Table1[[#This Row],[Quelles sont les étapes pour organiser sa zone de travail ?]]="Analyser – Sécurité – Baliser – Communiquer - Organiser",1,"")</f>
        <v>#VALUE!</v>
      </c>
      <c r="AM364" s="9" t="e">
        <f>IF(Table1[[#This Row],[Quelles sont les conditions pour faire des travaux d’essai ?]]="EPI adapté à l'intervention;J’utilise des outils spécifiques;Je possède une attestation;",1,"")</f>
        <v>#VALUE!</v>
      </c>
      <c r="AQ364" s="9" t="e">
        <f>IF(Table1[[#This Row],[Que faut-il pour utiliser une nacelle ?]]="Une VGP valide;Utilisation d’un harnais;Un plan de prévention pour les sous-traitants;",1,"")</f>
        <v>#VALUE!</v>
      </c>
      <c r="BP3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65" spans="23:68" x14ac:dyDescent="0.3">
      <c r="W365" s="13" t="e">
        <f>IF(Table1[[#This Row],[Lorsque je vais accéder sur un échafaudage je dois ?]]="Avoir une autorisation du référent ETEX; Vérifier quotidiennement que le contrôle est fait ;",1,"")</f>
        <v>#VALUE!</v>
      </c>
      <c r="AJ365" s="9" t="e">
        <f>IF(Table1[[#This Row],[Quelles sont les étapes pour organiser sa zone de travail ?]]="Analyser – Sécurité – Baliser – Communiquer - Organiser",1,"")</f>
        <v>#VALUE!</v>
      </c>
      <c r="AM365" s="9" t="e">
        <f>IF(Table1[[#This Row],[Quelles sont les conditions pour faire des travaux d’essai ?]]="EPI adapté à l'intervention;J’utilise des outils spécifiques;Je possède une attestation;",1,"")</f>
        <v>#VALUE!</v>
      </c>
      <c r="AQ365" s="9" t="e">
        <f>IF(Table1[[#This Row],[Que faut-il pour utiliser une nacelle ?]]="Une VGP valide;Utilisation d’un harnais;Un plan de prévention pour les sous-traitants;",1,"")</f>
        <v>#VALUE!</v>
      </c>
      <c r="BP3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66" spans="23:68" x14ac:dyDescent="0.3">
      <c r="W366" s="13" t="e">
        <f>IF(Table1[[#This Row],[Lorsque je vais accéder sur un échafaudage je dois ?]]="Avoir une autorisation du référent ETEX; Vérifier quotidiennement que le contrôle est fait ;",1,"")</f>
        <v>#VALUE!</v>
      </c>
      <c r="AJ366" s="9" t="e">
        <f>IF(Table1[[#This Row],[Quelles sont les étapes pour organiser sa zone de travail ?]]="Analyser – Sécurité – Baliser – Communiquer - Organiser",1,"")</f>
        <v>#VALUE!</v>
      </c>
      <c r="AM366" s="9" t="e">
        <f>IF(Table1[[#This Row],[Quelles sont les conditions pour faire des travaux d’essai ?]]="EPI adapté à l'intervention;J’utilise des outils spécifiques;Je possède une attestation;",1,"")</f>
        <v>#VALUE!</v>
      </c>
      <c r="AQ366" s="9" t="e">
        <f>IF(Table1[[#This Row],[Que faut-il pour utiliser une nacelle ?]]="Une VGP valide;Utilisation d’un harnais;Un plan de prévention pour les sous-traitants;",1,"")</f>
        <v>#VALUE!</v>
      </c>
      <c r="BP3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67" spans="23:68" x14ac:dyDescent="0.3">
      <c r="W367" s="13" t="e">
        <f>IF(Table1[[#This Row],[Lorsque je vais accéder sur un échafaudage je dois ?]]="Avoir une autorisation du référent ETEX; Vérifier quotidiennement que le contrôle est fait ;",1,"")</f>
        <v>#VALUE!</v>
      </c>
      <c r="AJ367" s="9" t="e">
        <f>IF(Table1[[#This Row],[Quelles sont les étapes pour organiser sa zone de travail ?]]="Analyser – Sécurité – Baliser – Communiquer - Organiser",1,"")</f>
        <v>#VALUE!</v>
      </c>
      <c r="AM367" s="9" t="e">
        <f>IF(Table1[[#This Row],[Quelles sont les conditions pour faire des travaux d’essai ?]]="EPI adapté à l'intervention;J’utilise des outils spécifiques;Je possède une attestation;",1,"")</f>
        <v>#VALUE!</v>
      </c>
      <c r="AQ367" s="9" t="e">
        <f>IF(Table1[[#This Row],[Que faut-il pour utiliser une nacelle ?]]="Une VGP valide;Utilisation d’un harnais;Un plan de prévention pour les sous-traitants;",1,"")</f>
        <v>#VALUE!</v>
      </c>
      <c r="BP3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68" spans="23:68" x14ac:dyDescent="0.3">
      <c r="W368" s="13" t="e">
        <f>IF(Table1[[#This Row],[Lorsque je vais accéder sur un échafaudage je dois ?]]="Avoir une autorisation du référent ETEX; Vérifier quotidiennement que le contrôle est fait ;",1,"")</f>
        <v>#VALUE!</v>
      </c>
      <c r="AJ368" s="9" t="e">
        <f>IF(Table1[[#This Row],[Quelles sont les étapes pour organiser sa zone de travail ?]]="Analyser – Sécurité – Baliser – Communiquer - Organiser",1,"")</f>
        <v>#VALUE!</v>
      </c>
      <c r="AM368" s="9" t="e">
        <f>IF(Table1[[#This Row],[Quelles sont les conditions pour faire des travaux d’essai ?]]="EPI adapté à l'intervention;J’utilise des outils spécifiques;Je possède une attestation;",1,"")</f>
        <v>#VALUE!</v>
      </c>
      <c r="AQ368" s="9" t="e">
        <f>IF(Table1[[#This Row],[Que faut-il pour utiliser une nacelle ?]]="Une VGP valide;Utilisation d’un harnais;Un plan de prévention pour les sous-traitants;",1,"")</f>
        <v>#VALUE!</v>
      </c>
      <c r="BP3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69" spans="23:68" x14ac:dyDescent="0.3">
      <c r="W369" s="13" t="e">
        <f>IF(Table1[[#This Row],[Lorsque je vais accéder sur un échafaudage je dois ?]]="Avoir une autorisation du référent ETEX; Vérifier quotidiennement que le contrôle est fait ;",1,"")</f>
        <v>#VALUE!</v>
      </c>
      <c r="AJ369" s="9" t="e">
        <f>IF(Table1[[#This Row],[Quelles sont les étapes pour organiser sa zone de travail ?]]="Analyser – Sécurité – Baliser – Communiquer - Organiser",1,"")</f>
        <v>#VALUE!</v>
      </c>
      <c r="AM369" s="9" t="e">
        <f>IF(Table1[[#This Row],[Quelles sont les conditions pour faire des travaux d’essai ?]]="EPI adapté à l'intervention;J’utilise des outils spécifiques;Je possède une attestation;",1,"")</f>
        <v>#VALUE!</v>
      </c>
      <c r="AQ369" s="9" t="e">
        <f>IF(Table1[[#This Row],[Que faut-il pour utiliser une nacelle ?]]="Une VGP valide;Utilisation d’un harnais;Un plan de prévention pour les sous-traitants;",1,"")</f>
        <v>#VALUE!</v>
      </c>
      <c r="BP3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70" spans="23:68" x14ac:dyDescent="0.3">
      <c r="W370" s="13" t="e">
        <f>IF(Table1[[#This Row],[Lorsque je vais accéder sur un échafaudage je dois ?]]="Avoir une autorisation du référent ETEX; Vérifier quotidiennement que le contrôle est fait ;",1,"")</f>
        <v>#VALUE!</v>
      </c>
      <c r="AJ370" s="9" t="e">
        <f>IF(Table1[[#This Row],[Quelles sont les étapes pour organiser sa zone de travail ?]]="Analyser – Sécurité – Baliser – Communiquer - Organiser",1,"")</f>
        <v>#VALUE!</v>
      </c>
      <c r="AM370" s="9" t="e">
        <f>IF(Table1[[#This Row],[Quelles sont les conditions pour faire des travaux d’essai ?]]="EPI adapté à l'intervention;J’utilise des outils spécifiques;Je possède une attestation;",1,"")</f>
        <v>#VALUE!</v>
      </c>
      <c r="AQ370" s="9" t="e">
        <f>IF(Table1[[#This Row],[Que faut-il pour utiliser une nacelle ?]]="Une VGP valide;Utilisation d’un harnais;Un plan de prévention pour les sous-traitants;",1,"")</f>
        <v>#VALUE!</v>
      </c>
      <c r="BP3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71" spans="23:68" x14ac:dyDescent="0.3">
      <c r="W371" s="13" t="e">
        <f>IF(Table1[[#This Row],[Lorsque je vais accéder sur un échafaudage je dois ?]]="Avoir une autorisation du référent ETEX; Vérifier quotidiennement que le contrôle est fait ;",1,"")</f>
        <v>#VALUE!</v>
      </c>
      <c r="AJ371" s="9" t="e">
        <f>IF(Table1[[#This Row],[Quelles sont les étapes pour organiser sa zone de travail ?]]="Analyser – Sécurité – Baliser – Communiquer - Organiser",1,"")</f>
        <v>#VALUE!</v>
      </c>
      <c r="AM371" s="9" t="e">
        <f>IF(Table1[[#This Row],[Quelles sont les conditions pour faire des travaux d’essai ?]]="EPI adapté à l'intervention;J’utilise des outils spécifiques;Je possède une attestation;",1,"")</f>
        <v>#VALUE!</v>
      </c>
      <c r="AQ371" s="9" t="e">
        <f>IF(Table1[[#This Row],[Que faut-il pour utiliser une nacelle ?]]="Une VGP valide;Utilisation d’un harnais;Un plan de prévention pour les sous-traitants;",1,"")</f>
        <v>#VALUE!</v>
      </c>
      <c r="BP3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72" spans="23:68" x14ac:dyDescent="0.3">
      <c r="W372" s="13" t="e">
        <f>IF(Table1[[#This Row],[Lorsque je vais accéder sur un échafaudage je dois ?]]="Avoir une autorisation du référent ETEX; Vérifier quotidiennement que le contrôle est fait ;",1,"")</f>
        <v>#VALUE!</v>
      </c>
      <c r="AJ372" s="9" t="e">
        <f>IF(Table1[[#This Row],[Quelles sont les étapes pour organiser sa zone de travail ?]]="Analyser – Sécurité – Baliser – Communiquer - Organiser",1,"")</f>
        <v>#VALUE!</v>
      </c>
      <c r="AM372" s="9" t="e">
        <f>IF(Table1[[#This Row],[Quelles sont les conditions pour faire des travaux d’essai ?]]="EPI adapté à l'intervention;J’utilise des outils spécifiques;Je possède une attestation;",1,"")</f>
        <v>#VALUE!</v>
      </c>
      <c r="AQ372" s="9" t="e">
        <f>IF(Table1[[#This Row],[Que faut-il pour utiliser une nacelle ?]]="Une VGP valide;Utilisation d’un harnais;Un plan de prévention pour les sous-traitants;",1,"")</f>
        <v>#VALUE!</v>
      </c>
      <c r="BP3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73" spans="23:68" x14ac:dyDescent="0.3">
      <c r="W373" s="13" t="e">
        <f>IF(Table1[[#This Row],[Lorsque je vais accéder sur un échafaudage je dois ?]]="Avoir une autorisation du référent ETEX; Vérifier quotidiennement que le contrôle est fait ;",1,"")</f>
        <v>#VALUE!</v>
      </c>
      <c r="AJ373" s="9" t="e">
        <f>IF(Table1[[#This Row],[Quelles sont les étapes pour organiser sa zone de travail ?]]="Analyser – Sécurité – Baliser – Communiquer - Organiser",1,"")</f>
        <v>#VALUE!</v>
      </c>
      <c r="AM373" s="9" t="e">
        <f>IF(Table1[[#This Row],[Quelles sont les conditions pour faire des travaux d’essai ?]]="EPI adapté à l'intervention;J’utilise des outils spécifiques;Je possède une attestation;",1,"")</f>
        <v>#VALUE!</v>
      </c>
      <c r="AQ373" s="9" t="e">
        <f>IF(Table1[[#This Row],[Que faut-il pour utiliser une nacelle ?]]="Une VGP valide;Utilisation d’un harnais;Un plan de prévention pour les sous-traitants;",1,"")</f>
        <v>#VALUE!</v>
      </c>
      <c r="BP3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74" spans="23:68" x14ac:dyDescent="0.3">
      <c r="W374" s="13" t="e">
        <f>IF(Table1[[#This Row],[Lorsque je vais accéder sur un échafaudage je dois ?]]="Avoir une autorisation du référent ETEX; Vérifier quotidiennement que le contrôle est fait ;",1,"")</f>
        <v>#VALUE!</v>
      </c>
      <c r="AJ374" s="9" t="e">
        <f>IF(Table1[[#This Row],[Quelles sont les étapes pour organiser sa zone de travail ?]]="Analyser – Sécurité – Baliser – Communiquer - Organiser",1,"")</f>
        <v>#VALUE!</v>
      </c>
      <c r="AM374" s="9" t="e">
        <f>IF(Table1[[#This Row],[Quelles sont les conditions pour faire des travaux d’essai ?]]="EPI adapté à l'intervention;J’utilise des outils spécifiques;Je possède une attestation;",1,"")</f>
        <v>#VALUE!</v>
      </c>
      <c r="AQ374" s="9" t="e">
        <f>IF(Table1[[#This Row],[Que faut-il pour utiliser une nacelle ?]]="Une VGP valide;Utilisation d’un harnais;Un plan de prévention pour les sous-traitants;",1,"")</f>
        <v>#VALUE!</v>
      </c>
      <c r="BP3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75" spans="23:68" x14ac:dyDescent="0.3">
      <c r="W375" s="13" t="e">
        <f>IF(Table1[[#This Row],[Lorsque je vais accéder sur un échafaudage je dois ?]]="Avoir une autorisation du référent ETEX; Vérifier quotidiennement que le contrôle est fait ;",1,"")</f>
        <v>#VALUE!</v>
      </c>
      <c r="AJ375" s="9" t="e">
        <f>IF(Table1[[#This Row],[Quelles sont les étapes pour organiser sa zone de travail ?]]="Analyser – Sécurité – Baliser – Communiquer - Organiser",1,"")</f>
        <v>#VALUE!</v>
      </c>
      <c r="AM375" s="9" t="e">
        <f>IF(Table1[[#This Row],[Quelles sont les conditions pour faire des travaux d’essai ?]]="EPI adapté à l'intervention;J’utilise des outils spécifiques;Je possède une attestation;",1,"")</f>
        <v>#VALUE!</v>
      </c>
      <c r="AQ375" s="9" t="e">
        <f>IF(Table1[[#This Row],[Que faut-il pour utiliser une nacelle ?]]="Une VGP valide;Utilisation d’un harnais;Un plan de prévention pour les sous-traitants;",1,"")</f>
        <v>#VALUE!</v>
      </c>
      <c r="BP3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76" spans="23:68" x14ac:dyDescent="0.3">
      <c r="W376" s="13" t="e">
        <f>IF(Table1[[#This Row],[Lorsque je vais accéder sur un échafaudage je dois ?]]="Avoir une autorisation du référent ETEX; Vérifier quotidiennement que le contrôle est fait ;",1,"")</f>
        <v>#VALUE!</v>
      </c>
      <c r="AJ376" s="9" t="e">
        <f>IF(Table1[[#This Row],[Quelles sont les étapes pour organiser sa zone de travail ?]]="Analyser – Sécurité – Baliser – Communiquer - Organiser",1,"")</f>
        <v>#VALUE!</v>
      </c>
      <c r="AM376" s="9" t="e">
        <f>IF(Table1[[#This Row],[Quelles sont les conditions pour faire des travaux d’essai ?]]="EPI adapté à l'intervention;J’utilise des outils spécifiques;Je possède une attestation;",1,"")</f>
        <v>#VALUE!</v>
      </c>
      <c r="AQ376" s="9" t="e">
        <f>IF(Table1[[#This Row],[Que faut-il pour utiliser une nacelle ?]]="Une VGP valide;Utilisation d’un harnais;Un plan de prévention pour les sous-traitants;",1,"")</f>
        <v>#VALUE!</v>
      </c>
      <c r="BP3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77" spans="23:68" x14ac:dyDescent="0.3">
      <c r="W377" s="13" t="e">
        <f>IF(Table1[[#This Row],[Lorsque je vais accéder sur un échafaudage je dois ?]]="Avoir une autorisation du référent ETEX; Vérifier quotidiennement que le contrôle est fait ;",1,"")</f>
        <v>#VALUE!</v>
      </c>
      <c r="AJ377" s="9" t="e">
        <f>IF(Table1[[#This Row],[Quelles sont les étapes pour organiser sa zone de travail ?]]="Analyser – Sécurité – Baliser – Communiquer - Organiser",1,"")</f>
        <v>#VALUE!</v>
      </c>
      <c r="AM377" s="9" t="e">
        <f>IF(Table1[[#This Row],[Quelles sont les conditions pour faire des travaux d’essai ?]]="EPI adapté à l'intervention;J’utilise des outils spécifiques;Je possède une attestation;",1,"")</f>
        <v>#VALUE!</v>
      </c>
      <c r="AQ377" s="9" t="e">
        <f>IF(Table1[[#This Row],[Que faut-il pour utiliser une nacelle ?]]="Une VGP valide;Utilisation d’un harnais;Un plan de prévention pour les sous-traitants;",1,"")</f>
        <v>#VALUE!</v>
      </c>
      <c r="BP3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78" spans="23:68" x14ac:dyDescent="0.3">
      <c r="W378" s="13" t="e">
        <f>IF(Table1[[#This Row],[Lorsque je vais accéder sur un échafaudage je dois ?]]="Avoir une autorisation du référent ETEX; Vérifier quotidiennement que le contrôle est fait ;",1,"")</f>
        <v>#VALUE!</v>
      </c>
      <c r="AJ378" s="9" t="e">
        <f>IF(Table1[[#This Row],[Quelles sont les étapes pour organiser sa zone de travail ?]]="Analyser – Sécurité – Baliser – Communiquer - Organiser",1,"")</f>
        <v>#VALUE!</v>
      </c>
      <c r="AM378" s="9" t="e">
        <f>IF(Table1[[#This Row],[Quelles sont les conditions pour faire des travaux d’essai ?]]="EPI adapté à l'intervention;J’utilise des outils spécifiques;Je possède une attestation;",1,"")</f>
        <v>#VALUE!</v>
      </c>
      <c r="AQ378" s="9" t="e">
        <f>IF(Table1[[#This Row],[Que faut-il pour utiliser une nacelle ?]]="Une VGP valide;Utilisation d’un harnais;Un plan de prévention pour les sous-traitants;",1,"")</f>
        <v>#VALUE!</v>
      </c>
      <c r="BP3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79" spans="23:68" x14ac:dyDescent="0.3">
      <c r="W379" s="13" t="e">
        <f>IF(Table1[[#This Row],[Lorsque je vais accéder sur un échafaudage je dois ?]]="Avoir une autorisation du référent ETEX; Vérifier quotidiennement que le contrôle est fait ;",1,"")</f>
        <v>#VALUE!</v>
      </c>
      <c r="AJ379" s="9" t="e">
        <f>IF(Table1[[#This Row],[Quelles sont les étapes pour organiser sa zone de travail ?]]="Analyser – Sécurité – Baliser – Communiquer - Organiser",1,"")</f>
        <v>#VALUE!</v>
      </c>
      <c r="AM379" s="9" t="e">
        <f>IF(Table1[[#This Row],[Quelles sont les conditions pour faire des travaux d’essai ?]]="EPI adapté à l'intervention;J’utilise des outils spécifiques;Je possède une attestation;",1,"")</f>
        <v>#VALUE!</v>
      </c>
      <c r="AQ379" s="9" t="e">
        <f>IF(Table1[[#This Row],[Que faut-il pour utiliser une nacelle ?]]="Une VGP valide;Utilisation d’un harnais;Un plan de prévention pour les sous-traitants;",1,"")</f>
        <v>#VALUE!</v>
      </c>
      <c r="BP3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80" spans="23:68" x14ac:dyDescent="0.3">
      <c r="W380" s="13" t="e">
        <f>IF(Table1[[#This Row],[Lorsque je vais accéder sur un échafaudage je dois ?]]="Avoir une autorisation du référent ETEX; Vérifier quotidiennement que le contrôle est fait ;",1,"")</f>
        <v>#VALUE!</v>
      </c>
      <c r="AJ380" s="9" t="e">
        <f>IF(Table1[[#This Row],[Quelles sont les étapes pour organiser sa zone de travail ?]]="Analyser – Sécurité – Baliser – Communiquer - Organiser",1,"")</f>
        <v>#VALUE!</v>
      </c>
      <c r="AM380" s="9" t="e">
        <f>IF(Table1[[#This Row],[Quelles sont les conditions pour faire des travaux d’essai ?]]="EPI adapté à l'intervention;J’utilise des outils spécifiques;Je possède une attestation;",1,"")</f>
        <v>#VALUE!</v>
      </c>
      <c r="AQ380" s="9" t="e">
        <f>IF(Table1[[#This Row],[Que faut-il pour utiliser une nacelle ?]]="Une VGP valide;Utilisation d’un harnais;Un plan de prévention pour les sous-traitants;",1,"")</f>
        <v>#VALUE!</v>
      </c>
      <c r="BP3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81" spans="23:68" x14ac:dyDescent="0.3">
      <c r="W381" s="13" t="e">
        <f>IF(Table1[[#This Row],[Lorsque je vais accéder sur un échafaudage je dois ?]]="Avoir une autorisation du référent ETEX; Vérifier quotidiennement que le contrôle est fait ;",1,"")</f>
        <v>#VALUE!</v>
      </c>
      <c r="AJ381" s="9" t="e">
        <f>IF(Table1[[#This Row],[Quelles sont les étapes pour organiser sa zone de travail ?]]="Analyser – Sécurité – Baliser – Communiquer - Organiser",1,"")</f>
        <v>#VALUE!</v>
      </c>
      <c r="AM381" s="9" t="e">
        <f>IF(Table1[[#This Row],[Quelles sont les conditions pour faire des travaux d’essai ?]]="EPI adapté à l'intervention;J’utilise des outils spécifiques;Je possède une attestation;",1,"")</f>
        <v>#VALUE!</v>
      </c>
      <c r="AQ381" s="9" t="e">
        <f>IF(Table1[[#This Row],[Que faut-il pour utiliser une nacelle ?]]="Une VGP valide;Utilisation d’un harnais;Un plan de prévention pour les sous-traitants;",1,"")</f>
        <v>#VALUE!</v>
      </c>
      <c r="BP3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82" spans="23:68" x14ac:dyDescent="0.3">
      <c r="W382" s="13" t="e">
        <f>IF(Table1[[#This Row],[Lorsque je vais accéder sur un échafaudage je dois ?]]="Avoir une autorisation du référent ETEX; Vérifier quotidiennement que le contrôle est fait ;",1,"")</f>
        <v>#VALUE!</v>
      </c>
      <c r="AJ382" s="9" t="e">
        <f>IF(Table1[[#This Row],[Quelles sont les étapes pour organiser sa zone de travail ?]]="Analyser – Sécurité – Baliser – Communiquer - Organiser",1,"")</f>
        <v>#VALUE!</v>
      </c>
      <c r="AM382" s="9" t="e">
        <f>IF(Table1[[#This Row],[Quelles sont les conditions pour faire des travaux d’essai ?]]="EPI adapté à l'intervention;J’utilise des outils spécifiques;Je possède une attestation;",1,"")</f>
        <v>#VALUE!</v>
      </c>
      <c r="AQ382" s="9" t="e">
        <f>IF(Table1[[#This Row],[Que faut-il pour utiliser une nacelle ?]]="Une VGP valide;Utilisation d’un harnais;Un plan de prévention pour les sous-traitants;",1,"")</f>
        <v>#VALUE!</v>
      </c>
      <c r="BP3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83" spans="23:68" x14ac:dyDescent="0.3">
      <c r="W383" s="13" t="e">
        <f>IF(Table1[[#This Row],[Lorsque je vais accéder sur un échafaudage je dois ?]]="Avoir une autorisation du référent ETEX; Vérifier quotidiennement que le contrôle est fait ;",1,"")</f>
        <v>#VALUE!</v>
      </c>
      <c r="AJ383" s="9" t="e">
        <f>IF(Table1[[#This Row],[Quelles sont les étapes pour organiser sa zone de travail ?]]="Analyser – Sécurité – Baliser – Communiquer - Organiser",1,"")</f>
        <v>#VALUE!</v>
      </c>
      <c r="AM383" s="9" t="e">
        <f>IF(Table1[[#This Row],[Quelles sont les conditions pour faire des travaux d’essai ?]]="EPI adapté à l'intervention;J’utilise des outils spécifiques;Je possède une attestation;",1,"")</f>
        <v>#VALUE!</v>
      </c>
      <c r="AQ383" s="9" t="e">
        <f>IF(Table1[[#This Row],[Que faut-il pour utiliser une nacelle ?]]="Une VGP valide;Utilisation d’un harnais;Un plan de prévention pour les sous-traitants;",1,"")</f>
        <v>#VALUE!</v>
      </c>
      <c r="BP3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84" spans="23:68" x14ac:dyDescent="0.3">
      <c r="W384" s="13" t="e">
        <f>IF(Table1[[#This Row],[Lorsque je vais accéder sur un échafaudage je dois ?]]="Avoir une autorisation du référent ETEX; Vérifier quotidiennement que le contrôle est fait ;",1,"")</f>
        <v>#VALUE!</v>
      </c>
      <c r="AJ384" s="9" t="e">
        <f>IF(Table1[[#This Row],[Quelles sont les étapes pour organiser sa zone de travail ?]]="Analyser – Sécurité – Baliser – Communiquer - Organiser",1,"")</f>
        <v>#VALUE!</v>
      </c>
      <c r="AM384" s="9" t="e">
        <f>IF(Table1[[#This Row],[Quelles sont les conditions pour faire des travaux d’essai ?]]="EPI adapté à l'intervention;J’utilise des outils spécifiques;Je possède une attestation;",1,"")</f>
        <v>#VALUE!</v>
      </c>
      <c r="AQ384" s="9" t="e">
        <f>IF(Table1[[#This Row],[Que faut-il pour utiliser une nacelle ?]]="Une VGP valide;Utilisation d’un harnais;Un plan de prévention pour les sous-traitants;",1,"")</f>
        <v>#VALUE!</v>
      </c>
      <c r="BP3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85" spans="23:68" x14ac:dyDescent="0.3">
      <c r="W385" s="13" t="e">
        <f>IF(Table1[[#This Row],[Lorsque je vais accéder sur un échafaudage je dois ?]]="Avoir une autorisation du référent ETEX; Vérifier quotidiennement que le contrôle est fait ;",1,"")</f>
        <v>#VALUE!</v>
      </c>
      <c r="AJ385" s="9" t="e">
        <f>IF(Table1[[#This Row],[Quelles sont les étapes pour organiser sa zone de travail ?]]="Analyser – Sécurité – Baliser – Communiquer - Organiser",1,"")</f>
        <v>#VALUE!</v>
      </c>
      <c r="AM385" s="9" t="e">
        <f>IF(Table1[[#This Row],[Quelles sont les conditions pour faire des travaux d’essai ?]]="EPI adapté à l'intervention;J’utilise des outils spécifiques;Je possède une attestation;",1,"")</f>
        <v>#VALUE!</v>
      </c>
      <c r="AQ385" s="9" t="e">
        <f>IF(Table1[[#This Row],[Que faut-il pour utiliser une nacelle ?]]="Une VGP valide;Utilisation d’un harnais;Un plan de prévention pour les sous-traitants;",1,"")</f>
        <v>#VALUE!</v>
      </c>
      <c r="BP3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86" spans="23:68" x14ac:dyDescent="0.3">
      <c r="AJ386" s="9" t="e">
        <f>IF(Table1[[#This Row],[Quelles sont les étapes pour organiser sa zone de travail ?]]="Analyser – Sécurité – Baliser – Communiquer - Organiser",1,"")</f>
        <v>#VALUE!</v>
      </c>
      <c r="AM386" s="9" t="e">
        <f>IF(Table1[[#This Row],[Quelles sont les conditions pour faire des travaux d’essai ?]]="EPI adapté à l'intervention;J’utilise des outils spécifiques;Je possède une attestation;",1,"")</f>
        <v>#VALUE!</v>
      </c>
      <c r="AQ386" s="9" t="e">
        <f>IF(Table1[[#This Row],[Que faut-il pour utiliser une nacelle ?]]="Une VGP valide;Utilisation d’un harnais;Un plan de prévention pour les sous-traitants;",1,"")</f>
        <v>#VALUE!</v>
      </c>
      <c r="BP3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87" spans="23:68" x14ac:dyDescent="0.3">
      <c r="AJ387" s="9" t="e">
        <f>IF(Table1[[#This Row],[Quelles sont les étapes pour organiser sa zone de travail ?]]="Analyser – Sécurité – Baliser – Communiquer - Organiser",1,"")</f>
        <v>#VALUE!</v>
      </c>
      <c r="AM387" s="9" t="e">
        <f>IF(Table1[[#This Row],[Quelles sont les conditions pour faire des travaux d’essai ?]]="EPI adapté à l'intervention;J’utilise des outils spécifiques;Je possède une attestation;",1,"")</f>
        <v>#VALUE!</v>
      </c>
      <c r="AQ387" s="9" t="e">
        <f>IF(Table1[[#This Row],[Que faut-il pour utiliser une nacelle ?]]="Une VGP valide;Utilisation d’un harnais;Un plan de prévention pour les sous-traitants;",1,"")</f>
        <v>#VALUE!</v>
      </c>
      <c r="BP3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88" spans="23:68" x14ac:dyDescent="0.3">
      <c r="AJ388" s="9" t="e">
        <f>IF(Table1[[#This Row],[Quelles sont les étapes pour organiser sa zone de travail ?]]="Analyser – Sécurité – Baliser – Communiquer - Organiser",1,"")</f>
        <v>#VALUE!</v>
      </c>
      <c r="AM388" s="9" t="e">
        <f>IF(Table1[[#This Row],[Quelles sont les conditions pour faire des travaux d’essai ?]]="EPI adapté à l'intervention;J’utilise des outils spécifiques;Je possède une attestation;",1,"")</f>
        <v>#VALUE!</v>
      </c>
      <c r="AQ388" s="9" t="e">
        <f>IF(Table1[[#This Row],[Que faut-il pour utiliser une nacelle ?]]="Une VGP valide;Utilisation d’un harnais;Un plan de prévention pour les sous-traitants;",1,"")</f>
        <v>#VALUE!</v>
      </c>
      <c r="BP3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89" spans="23:68" x14ac:dyDescent="0.3">
      <c r="AJ389" s="9" t="e">
        <f>IF(Table1[[#This Row],[Quelles sont les étapes pour organiser sa zone de travail ?]]="Analyser – Sécurité – Baliser – Communiquer - Organiser",1,"")</f>
        <v>#VALUE!</v>
      </c>
      <c r="AM389" s="9" t="e">
        <f>IF(Table1[[#This Row],[Quelles sont les conditions pour faire des travaux d’essai ?]]="EPI adapté à l'intervention;J’utilise des outils spécifiques;Je possède une attestation;",1,"")</f>
        <v>#VALUE!</v>
      </c>
      <c r="AQ389" s="9" t="e">
        <f>IF(Table1[[#This Row],[Que faut-il pour utiliser une nacelle ?]]="Une VGP valide;Utilisation d’un harnais;Un plan de prévention pour les sous-traitants;",1,"")</f>
        <v>#VALUE!</v>
      </c>
      <c r="BP3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90" spans="23:68" x14ac:dyDescent="0.3">
      <c r="AJ390" s="9" t="e">
        <f>IF(Table1[[#This Row],[Quelles sont les étapes pour organiser sa zone de travail ?]]="Analyser – Sécurité – Baliser – Communiquer - Organiser",1,"")</f>
        <v>#VALUE!</v>
      </c>
      <c r="AM390" s="9" t="e">
        <f>IF(Table1[[#This Row],[Quelles sont les conditions pour faire des travaux d’essai ?]]="EPI adapté à l'intervention;J’utilise des outils spécifiques;Je possède une attestation;",1,"")</f>
        <v>#VALUE!</v>
      </c>
      <c r="AQ390" s="9" t="e">
        <f>IF(Table1[[#This Row],[Que faut-il pour utiliser une nacelle ?]]="Une VGP valide;Utilisation d’un harnais;Un plan de prévention pour les sous-traitants;",1,"")</f>
        <v>#VALUE!</v>
      </c>
      <c r="BP3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91" spans="23:68" x14ac:dyDescent="0.3">
      <c r="AJ391" s="9" t="e">
        <f>IF(Table1[[#This Row],[Quelles sont les étapes pour organiser sa zone de travail ?]]="Analyser – Sécurité – Baliser – Communiquer - Organiser",1,"")</f>
        <v>#VALUE!</v>
      </c>
      <c r="AM391" s="9" t="e">
        <f>IF(Table1[[#This Row],[Quelles sont les conditions pour faire des travaux d’essai ?]]="EPI adapté à l'intervention;J’utilise des outils spécifiques;Je possède une attestation;",1,"")</f>
        <v>#VALUE!</v>
      </c>
      <c r="AQ391" s="9" t="e">
        <f>IF(Table1[[#This Row],[Que faut-il pour utiliser une nacelle ?]]="Une VGP valide;Utilisation d’un harnais;Un plan de prévention pour les sous-traitants;",1,"")</f>
        <v>#VALUE!</v>
      </c>
      <c r="BP3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92" spans="23:68" x14ac:dyDescent="0.3">
      <c r="AJ392" s="9" t="e">
        <f>IF(Table1[[#This Row],[Quelles sont les étapes pour organiser sa zone de travail ?]]="Analyser – Sécurité – Baliser – Communiquer - Organiser",1,"")</f>
        <v>#VALUE!</v>
      </c>
      <c r="AM392" s="9" t="e">
        <f>IF(Table1[[#This Row],[Quelles sont les conditions pour faire des travaux d’essai ?]]="EPI adapté à l'intervention;J’utilise des outils spécifiques;Je possède une attestation;",1,"")</f>
        <v>#VALUE!</v>
      </c>
      <c r="AQ392" s="9" t="e">
        <f>IF(Table1[[#This Row],[Que faut-il pour utiliser une nacelle ?]]="Une VGP valide;Utilisation d’un harnais;Un plan de prévention pour les sous-traitants;",1,"")</f>
        <v>#VALUE!</v>
      </c>
      <c r="BP3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93" spans="23:68" x14ac:dyDescent="0.3">
      <c r="AJ393" s="9" t="e">
        <f>IF(Table1[[#This Row],[Quelles sont les étapes pour organiser sa zone de travail ?]]="Analyser – Sécurité – Baliser – Communiquer - Organiser",1,"")</f>
        <v>#VALUE!</v>
      </c>
      <c r="AM393" s="9" t="e">
        <f>IF(Table1[[#This Row],[Quelles sont les conditions pour faire des travaux d’essai ?]]="EPI adapté à l'intervention;J’utilise des outils spécifiques;Je possède une attestation;",1,"")</f>
        <v>#VALUE!</v>
      </c>
      <c r="AQ393" s="9" t="e">
        <f>IF(Table1[[#This Row],[Que faut-il pour utiliser une nacelle ?]]="Une VGP valide;Utilisation d’un harnais;Un plan de prévention pour les sous-traitants;",1,"")</f>
        <v>#VALUE!</v>
      </c>
      <c r="BP3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94" spans="23:68" x14ac:dyDescent="0.3">
      <c r="AJ394" s="9" t="e">
        <f>IF(Table1[[#This Row],[Quelles sont les étapes pour organiser sa zone de travail ?]]="Analyser – Sécurité – Baliser – Communiquer - Organiser",1,"")</f>
        <v>#VALUE!</v>
      </c>
      <c r="AM394" s="9" t="e">
        <f>IF(Table1[[#This Row],[Quelles sont les conditions pour faire des travaux d’essai ?]]="EPI adapté à l'intervention;J’utilise des outils spécifiques;Je possède une attestation;",1,"")</f>
        <v>#VALUE!</v>
      </c>
      <c r="AQ394" s="9" t="e">
        <f>IF(Table1[[#This Row],[Que faut-il pour utiliser une nacelle ?]]="Une VGP valide;Utilisation d’un harnais;Un plan de prévention pour les sous-traitants;",1,"")</f>
        <v>#VALUE!</v>
      </c>
      <c r="BP3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95" spans="23:68" x14ac:dyDescent="0.3">
      <c r="AJ395" s="9" t="e">
        <f>IF(Table1[[#This Row],[Quelles sont les étapes pour organiser sa zone de travail ?]]="Analyser – Sécurité – Baliser – Communiquer - Organiser",1,"")</f>
        <v>#VALUE!</v>
      </c>
      <c r="AM395" s="9" t="e">
        <f>IF(Table1[[#This Row],[Quelles sont les conditions pour faire des travaux d’essai ?]]="EPI adapté à l'intervention;J’utilise des outils spécifiques;Je possède une attestation;",1,"")</f>
        <v>#VALUE!</v>
      </c>
      <c r="AQ395" s="9" t="e">
        <f>IF(Table1[[#This Row],[Que faut-il pour utiliser une nacelle ?]]="Une VGP valide;Utilisation d’un harnais;Un plan de prévention pour les sous-traitants;",1,"")</f>
        <v>#VALUE!</v>
      </c>
      <c r="BP3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96" spans="23:68" x14ac:dyDescent="0.3">
      <c r="AJ396" s="9" t="e">
        <f>IF(Table1[[#This Row],[Quelles sont les étapes pour organiser sa zone de travail ?]]="Analyser – Sécurité – Baliser – Communiquer - Organiser",1,"")</f>
        <v>#VALUE!</v>
      </c>
      <c r="AM396" s="9" t="e">
        <f>IF(Table1[[#This Row],[Quelles sont les conditions pour faire des travaux d’essai ?]]="EPI adapté à l'intervention;J’utilise des outils spécifiques;Je possède une attestation;",1,"")</f>
        <v>#VALUE!</v>
      </c>
      <c r="AQ396" s="9" t="e">
        <f>IF(Table1[[#This Row],[Que faut-il pour utiliser une nacelle ?]]="Une VGP valide;Utilisation d’un harnais;Un plan de prévention pour les sous-traitants;",1,"")</f>
        <v>#VALUE!</v>
      </c>
      <c r="BP3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97" spans="23:68" x14ac:dyDescent="0.3">
      <c r="AJ397" s="9" t="e">
        <f>IF(Table1[[#This Row],[Quelles sont les étapes pour organiser sa zone de travail ?]]="Analyser – Sécurité – Baliser – Communiquer - Organiser",1,"")</f>
        <v>#VALUE!</v>
      </c>
      <c r="AM397" s="9" t="e">
        <f>IF(Table1[[#This Row],[Quelles sont les conditions pour faire des travaux d’essai ?]]="EPI adapté à l'intervention;J’utilise des outils spécifiques;Je possède une attestation;",1,"")</f>
        <v>#VALUE!</v>
      </c>
      <c r="AQ397" s="9" t="e">
        <f>IF(Table1[[#This Row],[Que faut-il pour utiliser une nacelle ?]]="Une VGP valide;Utilisation d’un harnais;Un plan de prévention pour les sous-traitants;",1,"")</f>
        <v>#VALUE!</v>
      </c>
      <c r="BP3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98" spans="23:68" x14ac:dyDescent="0.3">
      <c r="AJ398" s="9" t="e">
        <f>IF(Table1[[#This Row],[Quelles sont les étapes pour organiser sa zone de travail ?]]="Analyser – Sécurité – Baliser – Communiquer - Organiser",1,"")</f>
        <v>#VALUE!</v>
      </c>
      <c r="AM398" s="9" t="e">
        <f>IF(Table1[[#This Row],[Quelles sont les conditions pour faire des travaux d’essai ?]]="EPI adapté à l'intervention;J’utilise des outils spécifiques;Je possède une attestation;",1,"")</f>
        <v>#VALUE!</v>
      </c>
      <c r="AQ398" s="9" t="e">
        <f>IF(Table1[[#This Row],[Que faut-il pour utiliser une nacelle ?]]="Une VGP valide;Utilisation d’un harnais;Un plan de prévention pour les sous-traitants;",1,"")</f>
        <v>#VALUE!</v>
      </c>
      <c r="BP3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399" spans="23:68" x14ac:dyDescent="0.3">
      <c r="AJ399" s="9" t="e">
        <f>IF(Table1[[#This Row],[Quelles sont les étapes pour organiser sa zone de travail ?]]="Analyser – Sécurité – Baliser – Communiquer - Organiser",1,"")</f>
        <v>#VALUE!</v>
      </c>
      <c r="AM399" s="9" t="e">
        <f>IF(Table1[[#This Row],[Quelles sont les conditions pour faire des travaux d’essai ?]]="EPI adapté à l'intervention;J’utilise des outils spécifiques;Je possède une attestation;",1,"")</f>
        <v>#VALUE!</v>
      </c>
      <c r="AQ399" s="9" t="e">
        <f>IF(Table1[[#This Row],[Que faut-il pour utiliser une nacelle ?]]="Une VGP valide;Utilisation d’un harnais;Un plan de prévention pour les sous-traitants;",1,"")</f>
        <v>#VALUE!</v>
      </c>
      <c r="BP3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00" spans="23:68" x14ac:dyDescent="0.3">
      <c r="AJ400" s="9" t="e">
        <f>IF(Table1[[#This Row],[Quelles sont les étapes pour organiser sa zone de travail ?]]="Analyser – Sécurité – Baliser – Communiquer - Organiser",1,"")</f>
        <v>#VALUE!</v>
      </c>
      <c r="AM400" s="9" t="e">
        <f>IF(Table1[[#This Row],[Quelles sont les conditions pour faire des travaux d’essai ?]]="EPI adapté à l'intervention;J’utilise des outils spécifiques;Je possède une attestation;",1,"")</f>
        <v>#VALUE!</v>
      </c>
      <c r="AQ400" s="9" t="e">
        <f>IF(Table1[[#This Row],[Que faut-il pour utiliser une nacelle ?]]="Une VGP valide;Utilisation d’un harnais;Un plan de prévention pour les sous-traitants;",1,"")</f>
        <v>#VALUE!</v>
      </c>
      <c r="BP4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01" spans="36:68" x14ac:dyDescent="0.3">
      <c r="AJ401" s="9" t="e">
        <f>IF(Table1[[#This Row],[Quelles sont les étapes pour organiser sa zone de travail ?]]="Analyser – Sécurité – Baliser – Communiquer - Organiser",1,"")</f>
        <v>#VALUE!</v>
      </c>
      <c r="AM401" s="9" t="e">
        <f>IF(Table1[[#This Row],[Quelles sont les conditions pour faire des travaux d’essai ?]]="EPI adapté à l'intervention;J’utilise des outils spécifiques;Je possède une attestation;",1,"")</f>
        <v>#VALUE!</v>
      </c>
      <c r="AQ401" s="9" t="e">
        <f>IF(Table1[[#This Row],[Que faut-il pour utiliser une nacelle ?]]="Une VGP valide;Utilisation d’un harnais;Un plan de prévention pour les sous-traitants;",1,"")</f>
        <v>#VALUE!</v>
      </c>
      <c r="BP4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02" spans="36:68" x14ac:dyDescent="0.3">
      <c r="AJ402" s="9" t="e">
        <f>IF(Table1[[#This Row],[Quelles sont les étapes pour organiser sa zone de travail ?]]="Analyser – Sécurité – Baliser – Communiquer - Organiser",1,"")</f>
        <v>#VALUE!</v>
      </c>
      <c r="AM402" s="9" t="e">
        <f>IF(Table1[[#This Row],[Quelles sont les conditions pour faire des travaux d’essai ?]]="EPI adapté à l'intervention;J’utilise des outils spécifiques;Je possède une attestation;",1,"")</f>
        <v>#VALUE!</v>
      </c>
      <c r="AQ402" s="9" t="e">
        <f>IF(Table1[[#This Row],[Que faut-il pour utiliser une nacelle ?]]="Une VGP valide;Utilisation d’un harnais;Un plan de prévention pour les sous-traitants;",1,"")</f>
        <v>#VALUE!</v>
      </c>
      <c r="BP4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03" spans="36:68" x14ac:dyDescent="0.3">
      <c r="AJ403" s="9" t="e">
        <f>IF(Table1[[#This Row],[Quelles sont les étapes pour organiser sa zone de travail ?]]="Analyser – Sécurité – Baliser – Communiquer - Organiser",1,"")</f>
        <v>#VALUE!</v>
      </c>
      <c r="AM403" s="9" t="e">
        <f>IF(Table1[[#This Row],[Quelles sont les conditions pour faire des travaux d’essai ?]]="EPI adapté à l'intervention;J’utilise des outils spécifiques;Je possède une attestation;",1,"")</f>
        <v>#VALUE!</v>
      </c>
      <c r="AQ403" s="9" t="e">
        <f>IF(Table1[[#This Row],[Que faut-il pour utiliser une nacelle ?]]="Une VGP valide;Utilisation d’un harnais;Un plan de prévention pour les sous-traitants;",1,"")</f>
        <v>#VALUE!</v>
      </c>
      <c r="BP4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04" spans="36:68" x14ac:dyDescent="0.3">
      <c r="AJ404" s="9" t="e">
        <f>IF(Table1[[#This Row],[Quelles sont les étapes pour organiser sa zone de travail ?]]="Analyser – Sécurité – Baliser – Communiquer - Organiser",1,"")</f>
        <v>#VALUE!</v>
      </c>
      <c r="AM404" s="9" t="e">
        <f>IF(Table1[[#This Row],[Quelles sont les conditions pour faire des travaux d’essai ?]]="EPI adapté à l'intervention;J’utilise des outils spécifiques;Je possède une attestation;",1,"")</f>
        <v>#VALUE!</v>
      </c>
      <c r="AQ404" s="9" t="e">
        <f>IF(Table1[[#This Row],[Que faut-il pour utiliser une nacelle ?]]="Une VGP valide;Utilisation d’un harnais;Un plan de prévention pour les sous-traitants;",1,"")</f>
        <v>#VALUE!</v>
      </c>
      <c r="BP4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05" spans="36:68" x14ac:dyDescent="0.3">
      <c r="AJ405" s="9" t="e">
        <f>IF(Table1[[#This Row],[Quelles sont les étapes pour organiser sa zone de travail ?]]="Analyser – Sécurité – Baliser – Communiquer - Organiser",1,"")</f>
        <v>#VALUE!</v>
      </c>
      <c r="AM405" s="9" t="e">
        <f>IF(Table1[[#This Row],[Quelles sont les conditions pour faire des travaux d’essai ?]]="EPI adapté à l'intervention;J’utilise des outils spécifiques;Je possède une attestation;",1,"")</f>
        <v>#VALUE!</v>
      </c>
      <c r="AQ405" s="9" t="e">
        <f>IF(Table1[[#This Row],[Que faut-il pour utiliser une nacelle ?]]="Une VGP valide;Utilisation d’un harnais;Un plan de prévention pour les sous-traitants;",1,"")</f>
        <v>#VALUE!</v>
      </c>
      <c r="BP4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06" spans="36:68" x14ac:dyDescent="0.3">
      <c r="AJ406" s="9" t="e">
        <f>IF(Table1[[#This Row],[Quelles sont les étapes pour organiser sa zone de travail ?]]="Analyser – Sécurité – Baliser – Communiquer - Organiser",1,"")</f>
        <v>#VALUE!</v>
      </c>
      <c r="AM406" s="9" t="e">
        <f>IF(Table1[[#This Row],[Quelles sont les conditions pour faire des travaux d’essai ?]]="EPI adapté à l'intervention;J’utilise des outils spécifiques;Je possède une attestation;",1,"")</f>
        <v>#VALUE!</v>
      </c>
      <c r="AQ406" s="9" t="e">
        <f>IF(Table1[[#This Row],[Que faut-il pour utiliser une nacelle ?]]="Une VGP valide;Utilisation d’un harnais;Un plan de prévention pour les sous-traitants;",1,"")</f>
        <v>#VALUE!</v>
      </c>
      <c r="BP4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07" spans="36:68" x14ac:dyDescent="0.3">
      <c r="AJ407" s="9" t="e">
        <f>IF(Table1[[#This Row],[Quelles sont les étapes pour organiser sa zone de travail ?]]="Analyser – Sécurité – Baliser – Communiquer - Organiser",1,"")</f>
        <v>#VALUE!</v>
      </c>
      <c r="AM407" s="9" t="e">
        <f>IF(Table1[[#This Row],[Quelles sont les conditions pour faire des travaux d’essai ?]]="EPI adapté à l'intervention;J’utilise des outils spécifiques;Je possède une attestation;",1,"")</f>
        <v>#VALUE!</v>
      </c>
      <c r="AQ407" s="9" t="e">
        <f>IF(Table1[[#This Row],[Que faut-il pour utiliser une nacelle ?]]="Une VGP valide;Utilisation d’un harnais;Un plan de prévention pour les sous-traitants;",1,"")</f>
        <v>#VALUE!</v>
      </c>
      <c r="BP4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08" spans="36:68" x14ac:dyDescent="0.3">
      <c r="AJ408" s="9" t="e">
        <f>IF(Table1[[#This Row],[Quelles sont les étapes pour organiser sa zone de travail ?]]="Analyser – Sécurité – Baliser – Communiquer - Organiser",1,"")</f>
        <v>#VALUE!</v>
      </c>
      <c r="AM408" s="9" t="e">
        <f>IF(Table1[[#This Row],[Quelles sont les conditions pour faire des travaux d’essai ?]]="EPI adapté à l'intervention;J’utilise des outils spécifiques;Je possède une attestation;",1,"")</f>
        <v>#VALUE!</v>
      </c>
      <c r="AQ408" s="9" t="e">
        <f>IF(Table1[[#This Row],[Que faut-il pour utiliser une nacelle ?]]="Une VGP valide;Utilisation d’un harnais;Un plan de prévention pour les sous-traitants;",1,"")</f>
        <v>#VALUE!</v>
      </c>
      <c r="BP4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09" spans="36:68" x14ac:dyDescent="0.3">
      <c r="AJ409" s="9" t="e">
        <f>IF(Table1[[#This Row],[Quelles sont les étapes pour organiser sa zone de travail ?]]="Analyser – Sécurité – Baliser – Communiquer - Organiser",1,"")</f>
        <v>#VALUE!</v>
      </c>
      <c r="AM409" s="9" t="e">
        <f>IF(Table1[[#This Row],[Quelles sont les conditions pour faire des travaux d’essai ?]]="EPI adapté à l'intervention;J’utilise des outils spécifiques;Je possède une attestation;",1,"")</f>
        <v>#VALUE!</v>
      </c>
      <c r="AQ409" s="9" t="e">
        <f>IF(Table1[[#This Row],[Que faut-il pour utiliser une nacelle ?]]="Une VGP valide;Utilisation d’un harnais;Un plan de prévention pour les sous-traitants;",1,"")</f>
        <v>#VALUE!</v>
      </c>
      <c r="BP4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10" spans="36:68" x14ac:dyDescent="0.3">
      <c r="AJ410" s="9" t="e">
        <f>IF(Table1[[#This Row],[Quelles sont les étapes pour organiser sa zone de travail ?]]="Analyser – Sécurité – Baliser – Communiquer - Organiser",1,"")</f>
        <v>#VALUE!</v>
      </c>
      <c r="AM410" s="9" t="e">
        <f>IF(Table1[[#This Row],[Quelles sont les conditions pour faire des travaux d’essai ?]]="EPI adapté à l'intervention;J’utilise des outils spécifiques;Je possède une attestation;",1,"")</f>
        <v>#VALUE!</v>
      </c>
      <c r="AQ410" s="9" t="e">
        <f>IF(Table1[[#This Row],[Que faut-il pour utiliser une nacelle ?]]="Une VGP valide;Utilisation d’un harnais;Un plan de prévention pour les sous-traitants;",1,"")</f>
        <v>#VALUE!</v>
      </c>
      <c r="BP4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11" spans="36:68" x14ac:dyDescent="0.3">
      <c r="AJ411" s="9" t="e">
        <f>IF(Table1[[#This Row],[Quelles sont les étapes pour organiser sa zone de travail ?]]="Analyser – Sécurité – Baliser – Communiquer - Organiser",1,"")</f>
        <v>#VALUE!</v>
      </c>
      <c r="AM411" s="9" t="e">
        <f>IF(Table1[[#This Row],[Quelles sont les conditions pour faire des travaux d’essai ?]]="EPI adapté à l'intervention;J’utilise des outils spécifiques;Je possède une attestation;",1,"")</f>
        <v>#VALUE!</v>
      </c>
      <c r="AQ411" s="9" t="e">
        <f>IF(Table1[[#This Row],[Que faut-il pour utiliser une nacelle ?]]="Une VGP valide;Utilisation d’un harnais;Un plan de prévention pour les sous-traitants;",1,"")</f>
        <v>#VALUE!</v>
      </c>
      <c r="BP4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12" spans="36:68" x14ac:dyDescent="0.3">
      <c r="AJ412" s="9" t="e">
        <f>IF(Table1[[#This Row],[Quelles sont les étapes pour organiser sa zone de travail ?]]="Analyser – Sécurité – Baliser – Communiquer - Organiser",1,"")</f>
        <v>#VALUE!</v>
      </c>
      <c r="AM412" s="9" t="e">
        <f>IF(Table1[[#This Row],[Quelles sont les conditions pour faire des travaux d’essai ?]]="EPI adapté à l'intervention;J’utilise des outils spécifiques;Je possède une attestation;",1,"")</f>
        <v>#VALUE!</v>
      </c>
      <c r="AQ412" s="9" t="e">
        <f>IF(Table1[[#This Row],[Que faut-il pour utiliser une nacelle ?]]="Une VGP valide;Utilisation d’un harnais;Un plan de prévention pour les sous-traitants;",1,"")</f>
        <v>#VALUE!</v>
      </c>
      <c r="BP4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13" spans="36:68" x14ac:dyDescent="0.3">
      <c r="AJ413" s="9" t="e">
        <f>IF(Table1[[#This Row],[Quelles sont les étapes pour organiser sa zone de travail ?]]="Analyser – Sécurité – Baliser – Communiquer - Organiser",1,"")</f>
        <v>#VALUE!</v>
      </c>
      <c r="AM413" s="9" t="e">
        <f>IF(Table1[[#This Row],[Quelles sont les conditions pour faire des travaux d’essai ?]]="EPI adapté à l'intervention;J’utilise des outils spécifiques;Je possède une attestation;",1,"")</f>
        <v>#VALUE!</v>
      </c>
      <c r="AQ413" s="9" t="e">
        <f>IF(Table1[[#This Row],[Que faut-il pour utiliser une nacelle ?]]="Une VGP valide;Utilisation d’un harnais;Un plan de prévention pour les sous-traitants;",1,"")</f>
        <v>#VALUE!</v>
      </c>
      <c r="BP4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14" spans="36:68" x14ac:dyDescent="0.3">
      <c r="AJ414" s="9" t="e">
        <f>IF(Table1[[#This Row],[Quelles sont les étapes pour organiser sa zone de travail ?]]="Analyser – Sécurité – Baliser – Communiquer - Organiser",1,"")</f>
        <v>#VALUE!</v>
      </c>
      <c r="AM414" s="9" t="e">
        <f>IF(Table1[[#This Row],[Quelles sont les conditions pour faire des travaux d’essai ?]]="EPI adapté à l'intervention;J’utilise des outils spécifiques;Je possède une attestation;",1,"")</f>
        <v>#VALUE!</v>
      </c>
      <c r="AQ414" s="9" t="e">
        <f>IF(Table1[[#This Row],[Que faut-il pour utiliser une nacelle ?]]="Une VGP valide;Utilisation d’un harnais;Un plan de prévention pour les sous-traitants;",1,"")</f>
        <v>#VALUE!</v>
      </c>
      <c r="BP4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15" spans="36:68" x14ac:dyDescent="0.3">
      <c r="AJ415" s="9" t="e">
        <f>IF(Table1[[#This Row],[Quelles sont les étapes pour organiser sa zone de travail ?]]="Analyser – Sécurité – Baliser – Communiquer - Organiser",1,"")</f>
        <v>#VALUE!</v>
      </c>
      <c r="AM415" s="9" t="e">
        <f>IF(Table1[[#This Row],[Quelles sont les conditions pour faire des travaux d’essai ?]]="EPI adapté à l'intervention;J’utilise des outils spécifiques;Je possède une attestation;",1,"")</f>
        <v>#VALUE!</v>
      </c>
      <c r="AQ415" s="9" t="e">
        <f>IF(Table1[[#This Row],[Que faut-il pour utiliser une nacelle ?]]="Une VGP valide;Utilisation d’un harnais;Un plan de prévention pour les sous-traitants;",1,"")</f>
        <v>#VALUE!</v>
      </c>
      <c r="BP4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16" spans="36:68" x14ac:dyDescent="0.3">
      <c r="AJ416" s="9" t="e">
        <f>IF(Table1[[#This Row],[Quelles sont les étapes pour organiser sa zone de travail ?]]="Analyser – Sécurité – Baliser – Communiquer - Organiser",1,"")</f>
        <v>#VALUE!</v>
      </c>
      <c r="AM416" s="9" t="e">
        <f>IF(Table1[[#This Row],[Quelles sont les conditions pour faire des travaux d’essai ?]]="EPI adapté à l'intervention;J’utilise des outils spécifiques;Je possède une attestation;",1,"")</f>
        <v>#VALUE!</v>
      </c>
      <c r="AQ416" s="9" t="e">
        <f>IF(Table1[[#This Row],[Que faut-il pour utiliser une nacelle ?]]="Une VGP valide;Utilisation d’un harnais;Un plan de prévention pour les sous-traitants;",1,"")</f>
        <v>#VALUE!</v>
      </c>
      <c r="BP4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17" spans="36:68" x14ac:dyDescent="0.3">
      <c r="AJ417" s="9" t="e">
        <f>IF(Table1[[#This Row],[Quelles sont les étapes pour organiser sa zone de travail ?]]="Analyser – Sécurité – Baliser – Communiquer - Organiser",1,"")</f>
        <v>#VALUE!</v>
      </c>
      <c r="AM417" s="9" t="e">
        <f>IF(Table1[[#This Row],[Quelles sont les conditions pour faire des travaux d’essai ?]]="EPI adapté à l'intervention;J’utilise des outils spécifiques;Je possède une attestation;",1,"")</f>
        <v>#VALUE!</v>
      </c>
      <c r="AQ417" s="9" t="e">
        <f>IF(Table1[[#This Row],[Que faut-il pour utiliser une nacelle ?]]="Une VGP valide;Utilisation d’un harnais;Un plan de prévention pour les sous-traitants;",1,"")</f>
        <v>#VALUE!</v>
      </c>
      <c r="BP4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18" spans="36:68" x14ac:dyDescent="0.3">
      <c r="AJ418" s="9" t="e">
        <f>IF(Table1[[#This Row],[Quelles sont les étapes pour organiser sa zone de travail ?]]="Analyser – Sécurité – Baliser – Communiquer - Organiser",1,"")</f>
        <v>#VALUE!</v>
      </c>
      <c r="AM418" s="9" t="e">
        <f>IF(Table1[[#This Row],[Quelles sont les conditions pour faire des travaux d’essai ?]]="EPI adapté à l'intervention;J’utilise des outils spécifiques;Je possède une attestation;",1,"")</f>
        <v>#VALUE!</v>
      </c>
      <c r="AQ418" s="9" t="e">
        <f>IF(Table1[[#This Row],[Que faut-il pour utiliser une nacelle ?]]="Une VGP valide;Utilisation d’un harnais;Un plan de prévention pour les sous-traitants;",1,"")</f>
        <v>#VALUE!</v>
      </c>
      <c r="BP4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19" spans="36:68" x14ac:dyDescent="0.3">
      <c r="AJ419" s="9" t="e">
        <f>IF(Table1[[#This Row],[Quelles sont les étapes pour organiser sa zone de travail ?]]="Analyser – Sécurité – Baliser – Communiquer - Organiser",1,"")</f>
        <v>#VALUE!</v>
      </c>
      <c r="AM419" s="9" t="e">
        <f>IF(Table1[[#This Row],[Quelles sont les conditions pour faire des travaux d’essai ?]]="EPI adapté à l'intervention;J’utilise des outils spécifiques;Je possède une attestation;",1,"")</f>
        <v>#VALUE!</v>
      </c>
      <c r="AQ419" s="9" t="e">
        <f>IF(Table1[[#This Row],[Que faut-il pour utiliser une nacelle ?]]="Une VGP valide;Utilisation d’un harnais;Un plan de prévention pour les sous-traitants;",1,"")</f>
        <v>#VALUE!</v>
      </c>
      <c r="BP4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20" spans="36:68" x14ac:dyDescent="0.3">
      <c r="AJ420" s="9" t="e">
        <f>IF(Table1[[#This Row],[Quelles sont les étapes pour organiser sa zone de travail ?]]="Analyser – Sécurité – Baliser – Communiquer - Organiser",1,"")</f>
        <v>#VALUE!</v>
      </c>
      <c r="AM420" s="9" t="e">
        <f>IF(Table1[[#This Row],[Quelles sont les conditions pour faire des travaux d’essai ?]]="EPI adapté à l'intervention;J’utilise des outils spécifiques;Je possède une attestation;",1,"")</f>
        <v>#VALUE!</v>
      </c>
      <c r="AQ420" s="9" t="e">
        <f>IF(Table1[[#This Row],[Que faut-il pour utiliser une nacelle ?]]="Une VGP valide;Utilisation d’un harnais;Un plan de prévention pour les sous-traitants;",1,"")</f>
        <v>#VALUE!</v>
      </c>
      <c r="BP4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21" spans="36:68" x14ac:dyDescent="0.3">
      <c r="AJ421" s="9" t="e">
        <f>IF(Table1[[#This Row],[Quelles sont les étapes pour organiser sa zone de travail ?]]="Analyser – Sécurité – Baliser – Communiquer - Organiser",1,"")</f>
        <v>#VALUE!</v>
      </c>
      <c r="AM421" s="9" t="e">
        <f>IF(Table1[[#This Row],[Quelles sont les conditions pour faire des travaux d’essai ?]]="EPI adapté à l'intervention;J’utilise des outils spécifiques;Je possède une attestation;",1,"")</f>
        <v>#VALUE!</v>
      </c>
      <c r="AQ421" s="9" t="e">
        <f>IF(Table1[[#This Row],[Que faut-il pour utiliser une nacelle ?]]="Une VGP valide;Utilisation d’un harnais;Un plan de prévention pour les sous-traitants;",1,"")</f>
        <v>#VALUE!</v>
      </c>
      <c r="BP4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22" spans="36:68" x14ac:dyDescent="0.3">
      <c r="AJ422" s="9" t="e">
        <f>IF(Table1[[#This Row],[Quelles sont les étapes pour organiser sa zone de travail ?]]="Analyser – Sécurité – Baliser – Communiquer - Organiser",1,"")</f>
        <v>#VALUE!</v>
      </c>
      <c r="AM422" s="9" t="e">
        <f>IF(Table1[[#This Row],[Quelles sont les conditions pour faire des travaux d’essai ?]]="EPI adapté à l'intervention;J’utilise des outils spécifiques;Je possède une attestation;",1,"")</f>
        <v>#VALUE!</v>
      </c>
      <c r="AQ422" s="9" t="e">
        <f>IF(Table1[[#This Row],[Que faut-il pour utiliser une nacelle ?]]="Une VGP valide;Utilisation d’un harnais;Un plan de prévention pour les sous-traitants;",1,"")</f>
        <v>#VALUE!</v>
      </c>
      <c r="BP4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23" spans="36:68" x14ac:dyDescent="0.3">
      <c r="AJ423" s="9" t="e">
        <f>IF(Table1[[#This Row],[Quelles sont les étapes pour organiser sa zone de travail ?]]="Analyser – Sécurité – Baliser – Communiquer - Organiser",1,"")</f>
        <v>#VALUE!</v>
      </c>
      <c r="AM423" s="9" t="e">
        <f>IF(Table1[[#This Row],[Quelles sont les conditions pour faire des travaux d’essai ?]]="EPI adapté à l'intervention;J’utilise des outils spécifiques;Je possède une attestation;",1,"")</f>
        <v>#VALUE!</v>
      </c>
      <c r="AQ423" s="9" t="e">
        <f>IF(Table1[[#This Row],[Que faut-il pour utiliser une nacelle ?]]="Une VGP valide;Utilisation d’un harnais;Un plan de prévention pour les sous-traitants;",1,"")</f>
        <v>#VALUE!</v>
      </c>
      <c r="BP4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24" spans="36:68" x14ac:dyDescent="0.3">
      <c r="AJ424" s="9" t="e">
        <f>IF(Table1[[#This Row],[Quelles sont les étapes pour organiser sa zone de travail ?]]="Analyser – Sécurité – Baliser – Communiquer - Organiser",1,"")</f>
        <v>#VALUE!</v>
      </c>
      <c r="AM424" s="9" t="e">
        <f>IF(Table1[[#This Row],[Quelles sont les conditions pour faire des travaux d’essai ?]]="EPI adapté à l'intervention;J’utilise des outils spécifiques;Je possède une attestation;",1,"")</f>
        <v>#VALUE!</v>
      </c>
      <c r="AQ424" s="9" t="e">
        <f>IF(Table1[[#This Row],[Que faut-il pour utiliser une nacelle ?]]="Une VGP valide;Utilisation d’un harnais;Un plan de prévention pour les sous-traitants;",1,"")</f>
        <v>#VALUE!</v>
      </c>
      <c r="BP4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25" spans="36:68" x14ac:dyDescent="0.3">
      <c r="AJ425" s="9" t="e">
        <f>IF(Table1[[#This Row],[Quelles sont les étapes pour organiser sa zone de travail ?]]="Analyser – Sécurité – Baliser – Communiquer - Organiser",1,"")</f>
        <v>#VALUE!</v>
      </c>
      <c r="AM425" s="9" t="e">
        <f>IF(Table1[[#This Row],[Quelles sont les conditions pour faire des travaux d’essai ?]]="EPI adapté à l'intervention;J’utilise des outils spécifiques;Je possède une attestation;",1,"")</f>
        <v>#VALUE!</v>
      </c>
      <c r="AQ425" s="9" t="e">
        <f>IF(Table1[[#This Row],[Que faut-il pour utiliser une nacelle ?]]="Une VGP valide;Utilisation d’un harnais;Un plan de prévention pour les sous-traitants;",1,"")</f>
        <v>#VALUE!</v>
      </c>
      <c r="BP4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26" spans="36:68" x14ac:dyDescent="0.3">
      <c r="AJ426" s="9" t="e">
        <f>IF(Table1[[#This Row],[Quelles sont les étapes pour organiser sa zone de travail ?]]="Analyser – Sécurité – Baliser – Communiquer - Organiser",1,"")</f>
        <v>#VALUE!</v>
      </c>
      <c r="AM426" s="9" t="e">
        <f>IF(Table1[[#This Row],[Quelles sont les conditions pour faire des travaux d’essai ?]]="EPI adapté à l'intervention;J’utilise des outils spécifiques;Je possède une attestation;",1,"")</f>
        <v>#VALUE!</v>
      </c>
      <c r="AQ426" s="9" t="e">
        <f>IF(Table1[[#This Row],[Que faut-il pour utiliser une nacelle ?]]="Une VGP valide;Utilisation d’un harnais;Un plan de prévention pour les sous-traitants;",1,"")</f>
        <v>#VALUE!</v>
      </c>
      <c r="BP4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27" spans="36:68" x14ac:dyDescent="0.3">
      <c r="AJ427" s="9" t="e">
        <f>IF(Table1[[#This Row],[Quelles sont les étapes pour organiser sa zone de travail ?]]="Analyser – Sécurité – Baliser – Communiquer - Organiser",1,"")</f>
        <v>#VALUE!</v>
      </c>
      <c r="AM427" s="9" t="e">
        <f>IF(Table1[[#This Row],[Quelles sont les conditions pour faire des travaux d’essai ?]]="EPI adapté à l'intervention;J’utilise des outils spécifiques;Je possède une attestation;",1,"")</f>
        <v>#VALUE!</v>
      </c>
      <c r="AQ427" s="9" t="e">
        <f>IF(Table1[[#This Row],[Que faut-il pour utiliser une nacelle ?]]="Une VGP valide;Utilisation d’un harnais;Un plan de prévention pour les sous-traitants;",1,"")</f>
        <v>#VALUE!</v>
      </c>
      <c r="BP4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28" spans="36:68" x14ac:dyDescent="0.3">
      <c r="AJ428" s="9" t="e">
        <f>IF(Table1[[#This Row],[Quelles sont les étapes pour organiser sa zone de travail ?]]="Analyser – Sécurité – Baliser – Communiquer - Organiser",1,"")</f>
        <v>#VALUE!</v>
      </c>
      <c r="AM428" s="9" t="e">
        <f>IF(Table1[[#This Row],[Quelles sont les conditions pour faire des travaux d’essai ?]]="EPI adapté à l'intervention;J’utilise des outils spécifiques;Je possède une attestation;",1,"")</f>
        <v>#VALUE!</v>
      </c>
      <c r="AQ428" s="9" t="e">
        <f>IF(Table1[[#This Row],[Que faut-il pour utiliser une nacelle ?]]="Une VGP valide;Utilisation d’un harnais;Un plan de prévention pour les sous-traitants;",1,"")</f>
        <v>#VALUE!</v>
      </c>
      <c r="BP4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29" spans="36:68" x14ac:dyDescent="0.3">
      <c r="AJ429" s="9" t="e">
        <f>IF(Table1[[#This Row],[Quelles sont les étapes pour organiser sa zone de travail ?]]="Analyser – Sécurité – Baliser – Communiquer - Organiser",1,"")</f>
        <v>#VALUE!</v>
      </c>
      <c r="AM429" s="9" t="e">
        <f>IF(Table1[[#This Row],[Quelles sont les conditions pour faire des travaux d’essai ?]]="EPI adapté à l'intervention;J’utilise des outils spécifiques;Je possède une attestation;",1,"")</f>
        <v>#VALUE!</v>
      </c>
      <c r="AQ429" s="9" t="e">
        <f>IF(Table1[[#This Row],[Que faut-il pour utiliser une nacelle ?]]="Une VGP valide;Utilisation d’un harnais;Un plan de prévention pour les sous-traitants;",1,"")</f>
        <v>#VALUE!</v>
      </c>
      <c r="BP4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30" spans="36:68" x14ac:dyDescent="0.3">
      <c r="AJ430" s="9" t="e">
        <f>IF(Table1[[#This Row],[Quelles sont les étapes pour organiser sa zone de travail ?]]="Analyser – Sécurité – Baliser – Communiquer - Organiser",1,"")</f>
        <v>#VALUE!</v>
      </c>
      <c r="AM430" s="9" t="e">
        <f>IF(Table1[[#This Row],[Quelles sont les conditions pour faire des travaux d’essai ?]]="EPI adapté à l'intervention;J’utilise des outils spécifiques;Je possède une attestation;",1,"")</f>
        <v>#VALUE!</v>
      </c>
      <c r="AQ430" s="9" t="e">
        <f>IF(Table1[[#This Row],[Que faut-il pour utiliser une nacelle ?]]="Une VGP valide;Utilisation d’un harnais;Un plan de prévention pour les sous-traitants;",1,"")</f>
        <v>#VALUE!</v>
      </c>
      <c r="BP4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31" spans="36:68" x14ac:dyDescent="0.3">
      <c r="AJ431" s="9" t="e">
        <f>IF(Table1[[#This Row],[Quelles sont les étapes pour organiser sa zone de travail ?]]="Analyser – Sécurité – Baliser – Communiquer - Organiser",1,"")</f>
        <v>#VALUE!</v>
      </c>
      <c r="AM431" s="9" t="e">
        <f>IF(Table1[[#This Row],[Quelles sont les conditions pour faire des travaux d’essai ?]]="EPI adapté à l'intervention;J’utilise des outils spécifiques;Je possède une attestation;",1,"")</f>
        <v>#VALUE!</v>
      </c>
      <c r="AQ431" s="9" t="e">
        <f>IF(Table1[[#This Row],[Que faut-il pour utiliser une nacelle ?]]="Une VGP valide;Utilisation d’un harnais;Un plan de prévention pour les sous-traitants;",1,"")</f>
        <v>#VALUE!</v>
      </c>
      <c r="BP4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32" spans="36:68" x14ac:dyDescent="0.3">
      <c r="AJ432" s="9" t="e">
        <f>IF(Table1[[#This Row],[Quelles sont les étapes pour organiser sa zone de travail ?]]="Analyser – Sécurité – Baliser – Communiquer - Organiser",1,"")</f>
        <v>#VALUE!</v>
      </c>
      <c r="AM432" s="9" t="e">
        <f>IF(Table1[[#This Row],[Quelles sont les conditions pour faire des travaux d’essai ?]]="EPI adapté à l'intervention;J’utilise des outils spécifiques;Je possède une attestation;",1,"")</f>
        <v>#VALUE!</v>
      </c>
      <c r="AQ432" s="9" t="e">
        <f>IF(Table1[[#This Row],[Que faut-il pour utiliser une nacelle ?]]="Une VGP valide;Utilisation d’un harnais;Un plan de prévention pour les sous-traitants;",1,"")</f>
        <v>#VALUE!</v>
      </c>
      <c r="BP4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33" spans="36:68" x14ac:dyDescent="0.3">
      <c r="AJ433" s="9" t="e">
        <f>IF(Table1[[#This Row],[Quelles sont les étapes pour organiser sa zone de travail ?]]="Analyser – Sécurité – Baliser – Communiquer - Organiser",1,"")</f>
        <v>#VALUE!</v>
      </c>
      <c r="AM433" s="9" t="e">
        <f>IF(Table1[[#This Row],[Quelles sont les conditions pour faire des travaux d’essai ?]]="EPI adapté à l'intervention;J’utilise des outils spécifiques;Je possède une attestation;",1,"")</f>
        <v>#VALUE!</v>
      </c>
      <c r="AQ433" s="9" t="e">
        <f>IF(Table1[[#This Row],[Que faut-il pour utiliser une nacelle ?]]="Une VGP valide;Utilisation d’un harnais;Un plan de prévention pour les sous-traitants;",1,"")</f>
        <v>#VALUE!</v>
      </c>
      <c r="BP4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34" spans="36:68" x14ac:dyDescent="0.3">
      <c r="AJ434" s="9" t="e">
        <f>IF(Table1[[#This Row],[Quelles sont les étapes pour organiser sa zone de travail ?]]="Analyser – Sécurité – Baliser – Communiquer - Organiser",1,"")</f>
        <v>#VALUE!</v>
      </c>
      <c r="AM434" s="9" t="e">
        <f>IF(Table1[[#This Row],[Quelles sont les conditions pour faire des travaux d’essai ?]]="EPI adapté à l'intervention;J’utilise des outils spécifiques;Je possède une attestation;",1,"")</f>
        <v>#VALUE!</v>
      </c>
      <c r="AQ434" s="9" t="e">
        <f>IF(Table1[[#This Row],[Que faut-il pour utiliser une nacelle ?]]="Une VGP valide;Utilisation d’un harnais;Un plan de prévention pour les sous-traitants;",1,"")</f>
        <v>#VALUE!</v>
      </c>
      <c r="BP4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35" spans="36:68" x14ac:dyDescent="0.3">
      <c r="AJ435" s="9" t="e">
        <f>IF(Table1[[#This Row],[Quelles sont les étapes pour organiser sa zone de travail ?]]="Analyser – Sécurité – Baliser – Communiquer - Organiser",1,"")</f>
        <v>#VALUE!</v>
      </c>
      <c r="AM435" s="9" t="e">
        <f>IF(Table1[[#This Row],[Quelles sont les conditions pour faire des travaux d’essai ?]]="EPI adapté à l'intervention;J’utilise des outils spécifiques;Je possède une attestation;",1,"")</f>
        <v>#VALUE!</v>
      </c>
      <c r="AQ435" s="9" t="e">
        <f>IF(Table1[[#This Row],[Que faut-il pour utiliser une nacelle ?]]="Une VGP valide;Utilisation d’un harnais;Un plan de prévention pour les sous-traitants;",1,"")</f>
        <v>#VALUE!</v>
      </c>
      <c r="BP4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36" spans="36:68" x14ac:dyDescent="0.3">
      <c r="AJ436" s="9" t="e">
        <f>IF(Table1[[#This Row],[Quelles sont les étapes pour organiser sa zone de travail ?]]="Analyser – Sécurité – Baliser – Communiquer - Organiser",1,"")</f>
        <v>#VALUE!</v>
      </c>
      <c r="AM436" s="9" t="e">
        <f>IF(Table1[[#This Row],[Quelles sont les conditions pour faire des travaux d’essai ?]]="EPI adapté à l'intervention;J’utilise des outils spécifiques;Je possède une attestation;",1,"")</f>
        <v>#VALUE!</v>
      </c>
      <c r="AQ436" s="9" t="e">
        <f>IF(Table1[[#This Row],[Que faut-il pour utiliser une nacelle ?]]="Une VGP valide;Utilisation d’un harnais;Un plan de prévention pour les sous-traitants;",1,"")</f>
        <v>#VALUE!</v>
      </c>
      <c r="BP4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37" spans="36:68" x14ac:dyDescent="0.3">
      <c r="AJ437" s="9" t="e">
        <f>IF(Table1[[#This Row],[Quelles sont les étapes pour organiser sa zone de travail ?]]="Analyser – Sécurité – Baliser – Communiquer - Organiser",1,"")</f>
        <v>#VALUE!</v>
      </c>
      <c r="AM437" s="9" t="e">
        <f>IF(Table1[[#This Row],[Quelles sont les conditions pour faire des travaux d’essai ?]]="EPI adapté à l'intervention;J’utilise des outils spécifiques;Je possède une attestation;",1,"")</f>
        <v>#VALUE!</v>
      </c>
      <c r="AQ437" s="9" t="e">
        <f>IF(Table1[[#This Row],[Que faut-il pour utiliser une nacelle ?]]="Une VGP valide;Utilisation d’un harnais;Un plan de prévention pour les sous-traitants;",1,"")</f>
        <v>#VALUE!</v>
      </c>
      <c r="BP4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38" spans="36:68" x14ac:dyDescent="0.3">
      <c r="AJ438" s="9" t="e">
        <f>IF(Table1[[#This Row],[Quelles sont les étapes pour organiser sa zone de travail ?]]="Analyser – Sécurité – Baliser – Communiquer - Organiser",1,"")</f>
        <v>#VALUE!</v>
      </c>
      <c r="AM438" s="9" t="e">
        <f>IF(Table1[[#This Row],[Quelles sont les conditions pour faire des travaux d’essai ?]]="EPI adapté à l'intervention;J’utilise des outils spécifiques;Je possède une attestation;",1,"")</f>
        <v>#VALUE!</v>
      </c>
      <c r="AQ438" s="9" t="e">
        <f>IF(Table1[[#This Row],[Que faut-il pour utiliser une nacelle ?]]="Une VGP valide;Utilisation d’un harnais;Un plan de prévention pour les sous-traitants;",1,"")</f>
        <v>#VALUE!</v>
      </c>
      <c r="BP4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39" spans="36:68" x14ac:dyDescent="0.3">
      <c r="AJ439" s="9" t="e">
        <f>IF(Table1[[#This Row],[Quelles sont les étapes pour organiser sa zone de travail ?]]="Analyser – Sécurité – Baliser – Communiquer - Organiser",1,"")</f>
        <v>#VALUE!</v>
      </c>
      <c r="AM439" s="9" t="e">
        <f>IF(Table1[[#This Row],[Quelles sont les conditions pour faire des travaux d’essai ?]]="EPI adapté à l'intervention;J’utilise des outils spécifiques;Je possède une attestation;",1,"")</f>
        <v>#VALUE!</v>
      </c>
      <c r="AQ439" s="9" t="e">
        <f>IF(Table1[[#This Row],[Que faut-il pour utiliser une nacelle ?]]="Une VGP valide;Utilisation d’un harnais;Un plan de prévention pour les sous-traitants;",1,"")</f>
        <v>#VALUE!</v>
      </c>
      <c r="BP4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40" spans="36:68" x14ac:dyDescent="0.3">
      <c r="AJ440" s="9" t="e">
        <f>IF(Table1[[#This Row],[Quelles sont les étapes pour organiser sa zone de travail ?]]="Analyser – Sécurité – Baliser – Communiquer - Organiser",1,"")</f>
        <v>#VALUE!</v>
      </c>
      <c r="AM440" s="9" t="e">
        <f>IF(Table1[[#This Row],[Quelles sont les conditions pour faire des travaux d’essai ?]]="EPI adapté à l'intervention;J’utilise des outils spécifiques;Je possède une attestation;",1,"")</f>
        <v>#VALUE!</v>
      </c>
      <c r="AQ440" s="9" t="e">
        <f>IF(Table1[[#This Row],[Que faut-il pour utiliser une nacelle ?]]="Une VGP valide;Utilisation d’un harnais;Un plan de prévention pour les sous-traitants;",1,"")</f>
        <v>#VALUE!</v>
      </c>
      <c r="BP4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41" spans="36:68" x14ac:dyDescent="0.3">
      <c r="AJ441" s="9" t="e">
        <f>IF(Table1[[#This Row],[Quelles sont les étapes pour organiser sa zone de travail ?]]="Analyser – Sécurité – Baliser – Communiquer - Organiser",1,"")</f>
        <v>#VALUE!</v>
      </c>
      <c r="AM441" s="9" t="e">
        <f>IF(Table1[[#This Row],[Quelles sont les conditions pour faire des travaux d’essai ?]]="EPI adapté à l'intervention;J’utilise des outils spécifiques;Je possède une attestation;",1,"")</f>
        <v>#VALUE!</v>
      </c>
      <c r="AQ441" s="9" t="e">
        <f>IF(Table1[[#This Row],[Que faut-il pour utiliser une nacelle ?]]="Une VGP valide;Utilisation d’un harnais;Un plan de prévention pour les sous-traitants;",1,"")</f>
        <v>#VALUE!</v>
      </c>
      <c r="BP4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42" spans="36:68" x14ac:dyDescent="0.3">
      <c r="AJ442" s="9" t="e">
        <f>IF(Table1[[#This Row],[Quelles sont les étapes pour organiser sa zone de travail ?]]="Analyser – Sécurité – Baliser – Communiquer - Organiser",1,"")</f>
        <v>#VALUE!</v>
      </c>
      <c r="AM442" s="9" t="e">
        <f>IF(Table1[[#This Row],[Quelles sont les conditions pour faire des travaux d’essai ?]]="EPI adapté à l'intervention;J’utilise des outils spécifiques;Je possède une attestation;",1,"")</f>
        <v>#VALUE!</v>
      </c>
      <c r="AQ442" s="9" t="e">
        <f>IF(Table1[[#This Row],[Que faut-il pour utiliser une nacelle ?]]="Une VGP valide;Utilisation d’un harnais;Un plan de prévention pour les sous-traitants;",1,"")</f>
        <v>#VALUE!</v>
      </c>
      <c r="BP4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43" spans="36:68" x14ac:dyDescent="0.3">
      <c r="AJ443" s="9" t="e">
        <f>IF(Table1[[#This Row],[Quelles sont les étapes pour organiser sa zone de travail ?]]="Analyser – Sécurité – Baliser – Communiquer - Organiser",1,"")</f>
        <v>#VALUE!</v>
      </c>
      <c r="AM443" s="9" t="e">
        <f>IF(Table1[[#This Row],[Quelles sont les conditions pour faire des travaux d’essai ?]]="EPI adapté à l'intervention;J’utilise des outils spécifiques;Je possède une attestation;",1,"")</f>
        <v>#VALUE!</v>
      </c>
      <c r="AQ443" s="9" t="e">
        <f>IF(Table1[[#This Row],[Que faut-il pour utiliser une nacelle ?]]="Une VGP valide;Utilisation d’un harnais;Un plan de prévention pour les sous-traitants;",1,"")</f>
        <v>#VALUE!</v>
      </c>
      <c r="BP4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44" spans="36:68" x14ac:dyDescent="0.3">
      <c r="AJ444" s="9" t="e">
        <f>IF(Table1[[#This Row],[Quelles sont les étapes pour organiser sa zone de travail ?]]="Analyser – Sécurité – Baliser – Communiquer - Organiser",1,"")</f>
        <v>#VALUE!</v>
      </c>
      <c r="AM444" s="9" t="e">
        <f>IF(Table1[[#This Row],[Quelles sont les conditions pour faire des travaux d’essai ?]]="EPI adapté à l'intervention;J’utilise des outils spécifiques;Je possède une attestation;",1,"")</f>
        <v>#VALUE!</v>
      </c>
      <c r="AQ444" s="9" t="e">
        <f>IF(Table1[[#This Row],[Que faut-il pour utiliser une nacelle ?]]="Une VGP valide;Utilisation d’un harnais;Un plan de prévention pour les sous-traitants;",1,"")</f>
        <v>#VALUE!</v>
      </c>
      <c r="BP4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45" spans="36:68" x14ac:dyDescent="0.3">
      <c r="AJ445" s="9" t="e">
        <f>IF(Table1[[#This Row],[Quelles sont les étapes pour organiser sa zone de travail ?]]="Analyser – Sécurité – Baliser – Communiquer - Organiser",1,"")</f>
        <v>#VALUE!</v>
      </c>
      <c r="AM445" s="9" t="e">
        <f>IF(Table1[[#This Row],[Quelles sont les conditions pour faire des travaux d’essai ?]]="EPI adapté à l'intervention;J’utilise des outils spécifiques;Je possède une attestation;",1,"")</f>
        <v>#VALUE!</v>
      </c>
      <c r="AQ445" s="9" t="e">
        <f>IF(Table1[[#This Row],[Que faut-il pour utiliser une nacelle ?]]="Une VGP valide;Utilisation d’un harnais;Un plan de prévention pour les sous-traitants;",1,"")</f>
        <v>#VALUE!</v>
      </c>
      <c r="BP4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46" spans="36:68" x14ac:dyDescent="0.3">
      <c r="AJ446" s="9" t="e">
        <f>IF(Table1[[#This Row],[Quelles sont les étapes pour organiser sa zone de travail ?]]="Analyser – Sécurité – Baliser – Communiquer - Organiser",1,"")</f>
        <v>#VALUE!</v>
      </c>
      <c r="AM446" s="9" t="e">
        <f>IF(Table1[[#This Row],[Quelles sont les conditions pour faire des travaux d’essai ?]]="EPI adapté à l'intervention;J’utilise des outils spécifiques;Je possède une attestation;",1,"")</f>
        <v>#VALUE!</v>
      </c>
      <c r="AQ446" s="9" t="e">
        <f>IF(Table1[[#This Row],[Que faut-il pour utiliser une nacelle ?]]="Une VGP valide;Utilisation d’un harnais;Un plan de prévention pour les sous-traitants;",1,"")</f>
        <v>#VALUE!</v>
      </c>
      <c r="BP4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47" spans="36:68" x14ac:dyDescent="0.3">
      <c r="AJ447" s="9" t="e">
        <f>IF(Table1[[#This Row],[Quelles sont les étapes pour organiser sa zone de travail ?]]="Analyser – Sécurité – Baliser – Communiquer - Organiser",1,"")</f>
        <v>#VALUE!</v>
      </c>
      <c r="AM447" s="9" t="e">
        <f>IF(Table1[[#This Row],[Quelles sont les conditions pour faire des travaux d’essai ?]]="EPI adapté à l'intervention;J’utilise des outils spécifiques;Je possède une attestation;",1,"")</f>
        <v>#VALUE!</v>
      </c>
      <c r="AQ447" s="9" t="e">
        <f>IF(Table1[[#This Row],[Que faut-il pour utiliser une nacelle ?]]="Une VGP valide;Utilisation d’un harnais;Un plan de prévention pour les sous-traitants;",1,"")</f>
        <v>#VALUE!</v>
      </c>
      <c r="BP4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48" spans="36:68" x14ac:dyDescent="0.3">
      <c r="AJ448" s="9" t="e">
        <f>IF(Table1[[#This Row],[Quelles sont les étapes pour organiser sa zone de travail ?]]="Analyser – Sécurité – Baliser – Communiquer - Organiser",1,"")</f>
        <v>#VALUE!</v>
      </c>
      <c r="AM448" s="9" t="e">
        <f>IF(Table1[[#This Row],[Quelles sont les conditions pour faire des travaux d’essai ?]]="EPI adapté à l'intervention;J’utilise des outils spécifiques;Je possède une attestation;",1,"")</f>
        <v>#VALUE!</v>
      </c>
      <c r="AQ448" s="9" t="e">
        <f>IF(Table1[[#This Row],[Que faut-il pour utiliser une nacelle ?]]="Une VGP valide;Utilisation d’un harnais;Un plan de prévention pour les sous-traitants;",1,"")</f>
        <v>#VALUE!</v>
      </c>
      <c r="BP4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49" spans="36:68" x14ac:dyDescent="0.3">
      <c r="AJ449" s="9" t="e">
        <f>IF(Table1[[#This Row],[Quelles sont les étapes pour organiser sa zone de travail ?]]="Analyser – Sécurité – Baliser – Communiquer - Organiser",1,"")</f>
        <v>#VALUE!</v>
      </c>
      <c r="AM449" s="9" t="e">
        <f>IF(Table1[[#This Row],[Quelles sont les conditions pour faire des travaux d’essai ?]]="EPI adapté à l'intervention;J’utilise des outils spécifiques;Je possède une attestation;",1,"")</f>
        <v>#VALUE!</v>
      </c>
      <c r="AQ449" s="9" t="e">
        <f>IF(Table1[[#This Row],[Que faut-il pour utiliser une nacelle ?]]="Une VGP valide;Utilisation d’un harnais;Un plan de prévention pour les sous-traitants;",1,"")</f>
        <v>#VALUE!</v>
      </c>
      <c r="BP4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50" spans="36:68" x14ac:dyDescent="0.3">
      <c r="AJ450" s="9" t="e">
        <f>IF(Table1[[#This Row],[Quelles sont les étapes pour organiser sa zone de travail ?]]="Analyser – Sécurité – Baliser – Communiquer - Organiser",1,"")</f>
        <v>#VALUE!</v>
      </c>
      <c r="AM450" s="9" t="e">
        <f>IF(Table1[[#This Row],[Quelles sont les conditions pour faire des travaux d’essai ?]]="EPI adapté à l'intervention;J’utilise des outils spécifiques;Je possède une attestation;",1,"")</f>
        <v>#VALUE!</v>
      </c>
      <c r="AQ450" s="9" t="e">
        <f>IF(Table1[[#This Row],[Que faut-il pour utiliser une nacelle ?]]="Une VGP valide;Utilisation d’un harnais;Un plan de prévention pour les sous-traitants;",1,"")</f>
        <v>#VALUE!</v>
      </c>
      <c r="BP4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51" spans="36:68" x14ac:dyDescent="0.3">
      <c r="AJ451" s="9" t="e">
        <f>IF(Table1[[#This Row],[Quelles sont les étapes pour organiser sa zone de travail ?]]="Analyser – Sécurité – Baliser – Communiquer - Organiser",1,"")</f>
        <v>#VALUE!</v>
      </c>
      <c r="AM451" s="9" t="e">
        <f>IF(Table1[[#This Row],[Quelles sont les conditions pour faire des travaux d’essai ?]]="EPI adapté à l'intervention;J’utilise des outils spécifiques;Je possède une attestation;",1,"")</f>
        <v>#VALUE!</v>
      </c>
      <c r="AQ451" s="9" t="e">
        <f>IF(Table1[[#This Row],[Que faut-il pour utiliser une nacelle ?]]="Une VGP valide;Utilisation d’un harnais;Un plan de prévention pour les sous-traitants;",1,"")</f>
        <v>#VALUE!</v>
      </c>
      <c r="BP4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52" spans="36:68" x14ac:dyDescent="0.3">
      <c r="AJ452" s="9" t="e">
        <f>IF(Table1[[#This Row],[Quelles sont les étapes pour organiser sa zone de travail ?]]="Analyser – Sécurité – Baliser – Communiquer - Organiser",1,"")</f>
        <v>#VALUE!</v>
      </c>
      <c r="AM452" s="9" t="e">
        <f>IF(Table1[[#This Row],[Quelles sont les conditions pour faire des travaux d’essai ?]]="EPI adapté à l'intervention;J’utilise des outils spécifiques;Je possède une attestation;",1,"")</f>
        <v>#VALUE!</v>
      </c>
      <c r="AQ452" s="9" t="e">
        <f>IF(Table1[[#This Row],[Que faut-il pour utiliser une nacelle ?]]="Une VGP valide;Utilisation d’un harnais;Un plan de prévention pour les sous-traitants;",1,"")</f>
        <v>#VALUE!</v>
      </c>
      <c r="BP4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53" spans="36:68" x14ac:dyDescent="0.3">
      <c r="AJ453" s="9" t="e">
        <f>IF(Table1[[#This Row],[Quelles sont les étapes pour organiser sa zone de travail ?]]="Analyser – Sécurité – Baliser – Communiquer - Organiser",1,"")</f>
        <v>#VALUE!</v>
      </c>
      <c r="AM453" s="9" t="e">
        <f>IF(Table1[[#This Row],[Quelles sont les conditions pour faire des travaux d’essai ?]]="EPI adapté à l'intervention;J’utilise des outils spécifiques;Je possède une attestation;",1,"")</f>
        <v>#VALUE!</v>
      </c>
      <c r="AQ453" s="9" t="e">
        <f>IF(Table1[[#This Row],[Que faut-il pour utiliser une nacelle ?]]="Une VGP valide;Utilisation d’un harnais;Un plan de prévention pour les sous-traitants;",1,"")</f>
        <v>#VALUE!</v>
      </c>
      <c r="BP4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54" spans="36:68" x14ac:dyDescent="0.3">
      <c r="AJ454" s="9" t="e">
        <f>IF(Table1[[#This Row],[Quelles sont les étapes pour organiser sa zone de travail ?]]="Analyser – Sécurité – Baliser – Communiquer - Organiser",1,"")</f>
        <v>#VALUE!</v>
      </c>
      <c r="AM454" s="9" t="e">
        <f>IF(Table1[[#This Row],[Quelles sont les conditions pour faire des travaux d’essai ?]]="EPI adapté à l'intervention;J’utilise des outils spécifiques;Je possède une attestation;",1,"")</f>
        <v>#VALUE!</v>
      </c>
      <c r="AQ454" s="9" t="e">
        <f>IF(Table1[[#This Row],[Que faut-il pour utiliser une nacelle ?]]="Une VGP valide;Utilisation d’un harnais;Un plan de prévention pour les sous-traitants;",1,"")</f>
        <v>#VALUE!</v>
      </c>
      <c r="BP4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55" spans="36:68" x14ac:dyDescent="0.3">
      <c r="AJ455" s="9" t="e">
        <f>IF(Table1[[#This Row],[Quelles sont les étapes pour organiser sa zone de travail ?]]="Analyser – Sécurité – Baliser – Communiquer - Organiser",1,"")</f>
        <v>#VALUE!</v>
      </c>
      <c r="AM455" s="9" t="e">
        <f>IF(Table1[[#This Row],[Quelles sont les conditions pour faire des travaux d’essai ?]]="EPI adapté à l'intervention;J’utilise des outils spécifiques;Je possède une attestation;",1,"")</f>
        <v>#VALUE!</v>
      </c>
      <c r="AQ455" s="9" t="e">
        <f>IF(Table1[[#This Row],[Que faut-il pour utiliser une nacelle ?]]="Une VGP valide;Utilisation d’un harnais;Un plan de prévention pour les sous-traitants;",1,"")</f>
        <v>#VALUE!</v>
      </c>
      <c r="BP4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56" spans="36:68" x14ac:dyDescent="0.3">
      <c r="AJ456" s="9" t="e">
        <f>IF(Table1[[#This Row],[Quelles sont les étapes pour organiser sa zone de travail ?]]="Analyser – Sécurité – Baliser – Communiquer - Organiser",1,"")</f>
        <v>#VALUE!</v>
      </c>
      <c r="AM456" s="9" t="e">
        <f>IF(Table1[[#This Row],[Quelles sont les conditions pour faire des travaux d’essai ?]]="EPI adapté à l'intervention;J’utilise des outils spécifiques;Je possède une attestation;",1,"")</f>
        <v>#VALUE!</v>
      </c>
      <c r="AQ456" s="9" t="e">
        <f>IF(Table1[[#This Row],[Que faut-il pour utiliser une nacelle ?]]="Une VGP valide;Utilisation d’un harnais;Un plan de prévention pour les sous-traitants;",1,"")</f>
        <v>#VALUE!</v>
      </c>
      <c r="BP4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57" spans="36:68" x14ac:dyDescent="0.3">
      <c r="AJ457" s="9" t="e">
        <f>IF(Table1[[#This Row],[Quelles sont les étapes pour organiser sa zone de travail ?]]="Analyser – Sécurité – Baliser – Communiquer - Organiser",1,"")</f>
        <v>#VALUE!</v>
      </c>
      <c r="AM457" s="9" t="e">
        <f>IF(Table1[[#This Row],[Quelles sont les conditions pour faire des travaux d’essai ?]]="EPI adapté à l'intervention;J’utilise des outils spécifiques;Je possède une attestation;",1,"")</f>
        <v>#VALUE!</v>
      </c>
      <c r="AQ457" s="9" t="e">
        <f>IF(Table1[[#This Row],[Que faut-il pour utiliser une nacelle ?]]="Une VGP valide;Utilisation d’un harnais;Un plan de prévention pour les sous-traitants;",1,"")</f>
        <v>#VALUE!</v>
      </c>
      <c r="BP4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58" spans="36:68" x14ac:dyDescent="0.3">
      <c r="AJ458" s="9" t="e">
        <f>IF(Table1[[#This Row],[Quelles sont les étapes pour organiser sa zone de travail ?]]="Analyser – Sécurité – Baliser – Communiquer - Organiser",1,"")</f>
        <v>#VALUE!</v>
      </c>
      <c r="AM458" s="9" t="e">
        <f>IF(Table1[[#This Row],[Quelles sont les conditions pour faire des travaux d’essai ?]]="EPI adapté à l'intervention;J’utilise des outils spécifiques;Je possède une attestation;",1,"")</f>
        <v>#VALUE!</v>
      </c>
      <c r="AQ458" s="9" t="e">
        <f>IF(Table1[[#This Row],[Que faut-il pour utiliser une nacelle ?]]="Une VGP valide;Utilisation d’un harnais;Un plan de prévention pour les sous-traitants;",1,"")</f>
        <v>#VALUE!</v>
      </c>
      <c r="BP4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59" spans="36:68" x14ac:dyDescent="0.3">
      <c r="AJ459" s="9" t="e">
        <f>IF(Table1[[#This Row],[Quelles sont les étapes pour organiser sa zone de travail ?]]="Analyser – Sécurité – Baliser – Communiquer - Organiser",1,"")</f>
        <v>#VALUE!</v>
      </c>
      <c r="AM459" s="9" t="e">
        <f>IF(Table1[[#This Row],[Quelles sont les conditions pour faire des travaux d’essai ?]]="EPI adapté à l'intervention;J’utilise des outils spécifiques;Je possède une attestation;",1,"")</f>
        <v>#VALUE!</v>
      </c>
      <c r="AQ459" s="9" t="e">
        <f>IF(Table1[[#This Row],[Que faut-il pour utiliser une nacelle ?]]="Une VGP valide;Utilisation d’un harnais;Un plan de prévention pour les sous-traitants;",1,"")</f>
        <v>#VALUE!</v>
      </c>
      <c r="BP4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60" spans="36:68" x14ac:dyDescent="0.3">
      <c r="AJ460" s="9" t="e">
        <f>IF(Table1[[#This Row],[Quelles sont les étapes pour organiser sa zone de travail ?]]="Analyser – Sécurité – Baliser – Communiquer - Organiser",1,"")</f>
        <v>#VALUE!</v>
      </c>
      <c r="AM460" s="9" t="e">
        <f>IF(Table1[[#This Row],[Quelles sont les conditions pour faire des travaux d’essai ?]]="EPI adapté à l'intervention;J’utilise des outils spécifiques;Je possède une attestation;",1,"")</f>
        <v>#VALUE!</v>
      </c>
      <c r="AQ460" s="9" t="e">
        <f>IF(Table1[[#This Row],[Que faut-il pour utiliser une nacelle ?]]="Une VGP valide;Utilisation d’un harnais;Un plan de prévention pour les sous-traitants;",1,"")</f>
        <v>#VALUE!</v>
      </c>
      <c r="BP4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61" spans="36:68" x14ac:dyDescent="0.3">
      <c r="AJ461" s="9" t="e">
        <f>IF(Table1[[#This Row],[Quelles sont les étapes pour organiser sa zone de travail ?]]="Analyser – Sécurité – Baliser – Communiquer - Organiser",1,"")</f>
        <v>#VALUE!</v>
      </c>
      <c r="AM461" s="9" t="e">
        <f>IF(Table1[[#This Row],[Quelles sont les conditions pour faire des travaux d’essai ?]]="EPI adapté à l'intervention;J’utilise des outils spécifiques;Je possède une attestation;",1,"")</f>
        <v>#VALUE!</v>
      </c>
      <c r="AQ461" s="9" t="e">
        <f>IF(Table1[[#This Row],[Que faut-il pour utiliser une nacelle ?]]="Une VGP valide;Utilisation d’un harnais;Un plan de prévention pour les sous-traitants;",1,"")</f>
        <v>#VALUE!</v>
      </c>
      <c r="BP4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62" spans="36:68" x14ac:dyDescent="0.3">
      <c r="AJ462" s="9" t="e">
        <f>IF(Table1[[#This Row],[Quelles sont les étapes pour organiser sa zone de travail ?]]="Analyser – Sécurité – Baliser – Communiquer - Organiser",1,"")</f>
        <v>#VALUE!</v>
      </c>
      <c r="AM462" s="9" t="e">
        <f>IF(Table1[[#This Row],[Quelles sont les conditions pour faire des travaux d’essai ?]]="EPI adapté à l'intervention;J’utilise des outils spécifiques;Je possède une attestation;",1,"")</f>
        <v>#VALUE!</v>
      </c>
      <c r="AQ462" s="9" t="e">
        <f>IF(Table1[[#This Row],[Que faut-il pour utiliser une nacelle ?]]="Une VGP valide;Utilisation d’un harnais;Un plan de prévention pour les sous-traitants;",1,"")</f>
        <v>#VALUE!</v>
      </c>
      <c r="BP4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63" spans="36:68" x14ac:dyDescent="0.3">
      <c r="AJ463" s="9" t="e">
        <f>IF(Table1[[#This Row],[Quelles sont les étapes pour organiser sa zone de travail ?]]="Analyser – Sécurité – Baliser – Communiquer - Organiser",1,"")</f>
        <v>#VALUE!</v>
      </c>
      <c r="AM463" s="9" t="e">
        <f>IF(Table1[[#This Row],[Quelles sont les conditions pour faire des travaux d’essai ?]]="EPI adapté à l'intervention;J’utilise des outils spécifiques;Je possède une attestation;",1,"")</f>
        <v>#VALUE!</v>
      </c>
      <c r="AQ463" s="9" t="e">
        <f>IF(Table1[[#This Row],[Que faut-il pour utiliser une nacelle ?]]="Une VGP valide;Utilisation d’un harnais;Un plan de prévention pour les sous-traitants;",1,"")</f>
        <v>#VALUE!</v>
      </c>
      <c r="BP4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64" spans="36:68" x14ac:dyDescent="0.3">
      <c r="AJ464" s="9" t="e">
        <f>IF(Table1[[#This Row],[Quelles sont les étapes pour organiser sa zone de travail ?]]="Analyser – Sécurité – Baliser – Communiquer - Organiser",1,"")</f>
        <v>#VALUE!</v>
      </c>
      <c r="AM464" s="9" t="e">
        <f>IF(Table1[[#This Row],[Quelles sont les conditions pour faire des travaux d’essai ?]]="EPI adapté à l'intervention;J’utilise des outils spécifiques;Je possède une attestation;",1,"")</f>
        <v>#VALUE!</v>
      </c>
      <c r="AQ464" s="9" t="e">
        <f>IF(Table1[[#This Row],[Que faut-il pour utiliser une nacelle ?]]="Une VGP valide;Utilisation d’un harnais;Un plan de prévention pour les sous-traitants;",1,"")</f>
        <v>#VALUE!</v>
      </c>
      <c r="BP4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65" spans="36:68" x14ac:dyDescent="0.3">
      <c r="AJ465" s="9" t="e">
        <f>IF(Table1[[#This Row],[Quelles sont les étapes pour organiser sa zone de travail ?]]="Analyser – Sécurité – Baliser – Communiquer - Organiser",1,"")</f>
        <v>#VALUE!</v>
      </c>
      <c r="AM465" s="9" t="e">
        <f>IF(Table1[[#This Row],[Quelles sont les conditions pour faire des travaux d’essai ?]]="EPI adapté à l'intervention;J’utilise des outils spécifiques;Je possède une attestation;",1,"")</f>
        <v>#VALUE!</v>
      </c>
      <c r="AQ465" s="9" t="e">
        <f>IF(Table1[[#This Row],[Que faut-il pour utiliser une nacelle ?]]="Une VGP valide;Utilisation d’un harnais;Un plan de prévention pour les sous-traitants;",1,"")</f>
        <v>#VALUE!</v>
      </c>
      <c r="BP4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66" spans="36:68" x14ac:dyDescent="0.3">
      <c r="AJ466" s="9" t="e">
        <f>IF(Table1[[#This Row],[Quelles sont les étapes pour organiser sa zone de travail ?]]="Analyser – Sécurité – Baliser – Communiquer - Organiser",1,"")</f>
        <v>#VALUE!</v>
      </c>
      <c r="AM466" s="9" t="e">
        <f>IF(Table1[[#This Row],[Quelles sont les conditions pour faire des travaux d’essai ?]]="EPI adapté à l'intervention;J’utilise des outils spécifiques;Je possède une attestation;",1,"")</f>
        <v>#VALUE!</v>
      </c>
      <c r="AQ466" s="9" t="e">
        <f>IF(Table1[[#This Row],[Que faut-il pour utiliser une nacelle ?]]="Une VGP valide;Utilisation d’un harnais;Un plan de prévention pour les sous-traitants;",1,"")</f>
        <v>#VALUE!</v>
      </c>
      <c r="BP4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67" spans="36:68" x14ac:dyDescent="0.3">
      <c r="AJ467" s="9" t="e">
        <f>IF(Table1[[#This Row],[Quelles sont les étapes pour organiser sa zone de travail ?]]="Analyser – Sécurité – Baliser – Communiquer - Organiser",1,"")</f>
        <v>#VALUE!</v>
      </c>
      <c r="AM467" s="9" t="e">
        <f>IF(Table1[[#This Row],[Quelles sont les conditions pour faire des travaux d’essai ?]]="EPI adapté à l'intervention;J’utilise des outils spécifiques;Je possède une attestation;",1,"")</f>
        <v>#VALUE!</v>
      </c>
      <c r="AQ467" s="9" t="e">
        <f>IF(Table1[[#This Row],[Que faut-il pour utiliser une nacelle ?]]="Une VGP valide;Utilisation d’un harnais;Un plan de prévention pour les sous-traitants;",1,"")</f>
        <v>#VALUE!</v>
      </c>
      <c r="BP4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68" spans="36:68" x14ac:dyDescent="0.3">
      <c r="AJ468" s="9" t="e">
        <f>IF(Table1[[#This Row],[Quelles sont les étapes pour organiser sa zone de travail ?]]="Analyser – Sécurité – Baliser – Communiquer - Organiser",1,"")</f>
        <v>#VALUE!</v>
      </c>
      <c r="AM468" s="9" t="e">
        <f>IF(Table1[[#This Row],[Quelles sont les conditions pour faire des travaux d’essai ?]]="EPI adapté à l'intervention;J’utilise des outils spécifiques;Je possède une attestation;",1,"")</f>
        <v>#VALUE!</v>
      </c>
      <c r="AQ468" s="9" t="e">
        <f>IF(Table1[[#This Row],[Que faut-il pour utiliser une nacelle ?]]="Une VGP valide;Utilisation d’un harnais;Un plan de prévention pour les sous-traitants;",1,"")</f>
        <v>#VALUE!</v>
      </c>
      <c r="BP4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69" spans="36:68" x14ac:dyDescent="0.3">
      <c r="AJ469" s="9" t="e">
        <f>IF(Table1[[#This Row],[Quelles sont les étapes pour organiser sa zone de travail ?]]="Analyser – Sécurité – Baliser – Communiquer - Organiser",1,"")</f>
        <v>#VALUE!</v>
      </c>
      <c r="AM469" s="9" t="e">
        <f>IF(Table1[[#This Row],[Quelles sont les conditions pour faire des travaux d’essai ?]]="EPI adapté à l'intervention;J’utilise des outils spécifiques;Je possède une attestation;",1,"")</f>
        <v>#VALUE!</v>
      </c>
      <c r="AQ469" s="9" t="e">
        <f>IF(Table1[[#This Row],[Que faut-il pour utiliser une nacelle ?]]="Une VGP valide;Utilisation d’un harnais;Un plan de prévention pour les sous-traitants;",1,"")</f>
        <v>#VALUE!</v>
      </c>
      <c r="BP4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70" spans="36:68" x14ac:dyDescent="0.3">
      <c r="AJ470" s="9" t="e">
        <f>IF(Table1[[#This Row],[Quelles sont les étapes pour organiser sa zone de travail ?]]="Analyser – Sécurité – Baliser – Communiquer - Organiser",1,"")</f>
        <v>#VALUE!</v>
      </c>
      <c r="AM470" s="9" t="e">
        <f>IF(Table1[[#This Row],[Quelles sont les conditions pour faire des travaux d’essai ?]]="EPI adapté à l'intervention;J’utilise des outils spécifiques;Je possède une attestation;",1,"")</f>
        <v>#VALUE!</v>
      </c>
      <c r="AQ470" s="9" t="e">
        <f>IF(Table1[[#This Row],[Que faut-il pour utiliser une nacelle ?]]="Une VGP valide;Utilisation d’un harnais;Un plan de prévention pour les sous-traitants;",1,"")</f>
        <v>#VALUE!</v>
      </c>
      <c r="BP4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71" spans="36:68" x14ac:dyDescent="0.3">
      <c r="AJ471" s="9" t="e">
        <f>IF(Table1[[#This Row],[Quelles sont les étapes pour organiser sa zone de travail ?]]="Analyser – Sécurité – Baliser – Communiquer - Organiser",1,"")</f>
        <v>#VALUE!</v>
      </c>
      <c r="AM471" s="9" t="e">
        <f>IF(Table1[[#This Row],[Quelles sont les conditions pour faire des travaux d’essai ?]]="EPI adapté à l'intervention;J’utilise des outils spécifiques;Je possède une attestation;",1,"")</f>
        <v>#VALUE!</v>
      </c>
      <c r="AQ471" s="9" t="e">
        <f>IF(Table1[[#This Row],[Que faut-il pour utiliser une nacelle ?]]="Une VGP valide;Utilisation d’un harnais;Un plan de prévention pour les sous-traitants;",1,"")</f>
        <v>#VALUE!</v>
      </c>
      <c r="BP4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72" spans="36:68" x14ac:dyDescent="0.3">
      <c r="AJ472" s="9" t="e">
        <f>IF(Table1[[#This Row],[Quelles sont les étapes pour organiser sa zone de travail ?]]="Analyser – Sécurité – Baliser – Communiquer - Organiser",1,"")</f>
        <v>#VALUE!</v>
      </c>
      <c r="AM472" s="9" t="e">
        <f>IF(Table1[[#This Row],[Quelles sont les conditions pour faire des travaux d’essai ?]]="EPI adapté à l'intervention;J’utilise des outils spécifiques;Je possède une attestation;",1,"")</f>
        <v>#VALUE!</v>
      </c>
      <c r="AQ472" s="9" t="e">
        <f>IF(Table1[[#This Row],[Que faut-il pour utiliser une nacelle ?]]="Une VGP valide;Utilisation d’un harnais;Un plan de prévention pour les sous-traitants;",1,"")</f>
        <v>#VALUE!</v>
      </c>
      <c r="BP4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73" spans="36:68" x14ac:dyDescent="0.3">
      <c r="AJ473" s="9" t="e">
        <f>IF(Table1[[#This Row],[Quelles sont les étapes pour organiser sa zone de travail ?]]="Analyser – Sécurité – Baliser – Communiquer - Organiser",1,"")</f>
        <v>#VALUE!</v>
      </c>
      <c r="AM473" s="9" t="e">
        <f>IF(Table1[[#This Row],[Quelles sont les conditions pour faire des travaux d’essai ?]]="EPI adapté à l'intervention;J’utilise des outils spécifiques;Je possède une attestation;",1,"")</f>
        <v>#VALUE!</v>
      </c>
      <c r="AQ473" s="9" t="e">
        <f>IF(Table1[[#This Row],[Que faut-il pour utiliser une nacelle ?]]="Une VGP valide;Utilisation d’un harnais;Un plan de prévention pour les sous-traitants;",1,"")</f>
        <v>#VALUE!</v>
      </c>
      <c r="BP4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74" spans="36:68" x14ac:dyDescent="0.3">
      <c r="AJ474" s="9" t="e">
        <f>IF(Table1[[#This Row],[Quelles sont les étapes pour organiser sa zone de travail ?]]="Analyser – Sécurité – Baliser – Communiquer - Organiser",1,"")</f>
        <v>#VALUE!</v>
      </c>
      <c r="AM474" s="9" t="e">
        <f>IF(Table1[[#This Row],[Quelles sont les conditions pour faire des travaux d’essai ?]]="EPI adapté à l'intervention;J’utilise des outils spécifiques;Je possède une attestation;",1,"")</f>
        <v>#VALUE!</v>
      </c>
      <c r="AQ474" s="9" t="e">
        <f>IF(Table1[[#This Row],[Que faut-il pour utiliser une nacelle ?]]="Une VGP valide;Utilisation d’un harnais;Un plan de prévention pour les sous-traitants;",1,"")</f>
        <v>#VALUE!</v>
      </c>
      <c r="BP4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75" spans="36:68" x14ac:dyDescent="0.3">
      <c r="AJ475" s="9" t="e">
        <f>IF(Table1[[#This Row],[Quelles sont les étapes pour organiser sa zone de travail ?]]="Analyser – Sécurité – Baliser – Communiquer - Organiser",1,"")</f>
        <v>#VALUE!</v>
      </c>
      <c r="AM475" s="9" t="e">
        <f>IF(Table1[[#This Row],[Quelles sont les conditions pour faire des travaux d’essai ?]]="EPI adapté à l'intervention;J’utilise des outils spécifiques;Je possède une attestation;",1,"")</f>
        <v>#VALUE!</v>
      </c>
      <c r="AQ475" s="9" t="e">
        <f>IF(Table1[[#This Row],[Que faut-il pour utiliser une nacelle ?]]="Une VGP valide;Utilisation d’un harnais;Un plan de prévention pour les sous-traitants;",1,"")</f>
        <v>#VALUE!</v>
      </c>
      <c r="BP4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76" spans="36:68" x14ac:dyDescent="0.3">
      <c r="AJ476" s="9" t="e">
        <f>IF(Table1[[#This Row],[Quelles sont les étapes pour organiser sa zone de travail ?]]="Analyser – Sécurité – Baliser – Communiquer - Organiser",1,"")</f>
        <v>#VALUE!</v>
      </c>
      <c r="AM476" s="9" t="e">
        <f>IF(Table1[[#This Row],[Quelles sont les conditions pour faire des travaux d’essai ?]]="EPI adapté à l'intervention;J’utilise des outils spécifiques;Je possède une attestation;",1,"")</f>
        <v>#VALUE!</v>
      </c>
      <c r="AQ476" s="9" t="e">
        <f>IF(Table1[[#This Row],[Que faut-il pour utiliser une nacelle ?]]="Une VGP valide;Utilisation d’un harnais;Un plan de prévention pour les sous-traitants;",1,"")</f>
        <v>#VALUE!</v>
      </c>
      <c r="BP4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77" spans="36:68" x14ac:dyDescent="0.3">
      <c r="AJ477" s="9" t="e">
        <f>IF(Table1[[#This Row],[Quelles sont les étapes pour organiser sa zone de travail ?]]="Analyser – Sécurité – Baliser – Communiquer - Organiser",1,"")</f>
        <v>#VALUE!</v>
      </c>
      <c r="AM477" s="9" t="e">
        <f>IF(Table1[[#This Row],[Quelles sont les conditions pour faire des travaux d’essai ?]]="EPI adapté à l'intervention;J’utilise des outils spécifiques;Je possède une attestation;",1,"")</f>
        <v>#VALUE!</v>
      </c>
      <c r="AQ477" s="9" t="e">
        <f>IF(Table1[[#This Row],[Que faut-il pour utiliser une nacelle ?]]="Une VGP valide;Utilisation d’un harnais;Un plan de prévention pour les sous-traitants;",1,"")</f>
        <v>#VALUE!</v>
      </c>
      <c r="BP4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78" spans="36:68" x14ac:dyDescent="0.3">
      <c r="AJ478" s="9" t="e">
        <f>IF(Table1[[#This Row],[Quelles sont les étapes pour organiser sa zone de travail ?]]="Analyser – Sécurité – Baliser – Communiquer - Organiser",1,"")</f>
        <v>#VALUE!</v>
      </c>
      <c r="AM478" s="9" t="e">
        <f>IF(Table1[[#This Row],[Quelles sont les conditions pour faire des travaux d’essai ?]]="EPI adapté à l'intervention;J’utilise des outils spécifiques;Je possède une attestation;",1,"")</f>
        <v>#VALUE!</v>
      </c>
      <c r="AQ478" s="9" t="e">
        <f>IF(Table1[[#This Row],[Que faut-il pour utiliser une nacelle ?]]="Une VGP valide;Utilisation d’un harnais;Un plan de prévention pour les sous-traitants;",1,"")</f>
        <v>#VALUE!</v>
      </c>
      <c r="BP4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79" spans="36:68" x14ac:dyDescent="0.3">
      <c r="AJ479" s="9" t="e">
        <f>IF(Table1[[#This Row],[Quelles sont les étapes pour organiser sa zone de travail ?]]="Analyser – Sécurité – Baliser – Communiquer - Organiser",1,"")</f>
        <v>#VALUE!</v>
      </c>
      <c r="AM479" s="9" t="e">
        <f>IF(Table1[[#This Row],[Quelles sont les conditions pour faire des travaux d’essai ?]]="EPI adapté à l'intervention;J’utilise des outils spécifiques;Je possède une attestation;",1,"")</f>
        <v>#VALUE!</v>
      </c>
      <c r="AQ479" s="9" t="e">
        <f>IF(Table1[[#This Row],[Que faut-il pour utiliser une nacelle ?]]="Une VGP valide;Utilisation d’un harnais;Un plan de prévention pour les sous-traitants;",1,"")</f>
        <v>#VALUE!</v>
      </c>
      <c r="BP4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80" spans="36:68" x14ac:dyDescent="0.3">
      <c r="AJ480" s="9" t="e">
        <f>IF(Table1[[#This Row],[Quelles sont les étapes pour organiser sa zone de travail ?]]="Analyser – Sécurité – Baliser – Communiquer - Organiser",1,"")</f>
        <v>#VALUE!</v>
      </c>
      <c r="AM480" s="9" t="e">
        <f>IF(Table1[[#This Row],[Quelles sont les conditions pour faire des travaux d’essai ?]]="EPI adapté à l'intervention;J’utilise des outils spécifiques;Je possède une attestation;",1,"")</f>
        <v>#VALUE!</v>
      </c>
      <c r="AQ480" s="9" t="e">
        <f>IF(Table1[[#This Row],[Que faut-il pour utiliser une nacelle ?]]="Une VGP valide;Utilisation d’un harnais;Un plan de prévention pour les sous-traitants;",1,"")</f>
        <v>#VALUE!</v>
      </c>
      <c r="BP4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81" spans="36:68" x14ac:dyDescent="0.3">
      <c r="AJ481" s="9" t="e">
        <f>IF(Table1[[#This Row],[Quelles sont les étapes pour organiser sa zone de travail ?]]="Analyser – Sécurité – Baliser – Communiquer - Organiser",1,"")</f>
        <v>#VALUE!</v>
      </c>
      <c r="AM481" s="9" t="e">
        <f>IF(Table1[[#This Row],[Quelles sont les conditions pour faire des travaux d’essai ?]]="EPI adapté à l'intervention;J’utilise des outils spécifiques;Je possède une attestation;",1,"")</f>
        <v>#VALUE!</v>
      </c>
      <c r="AQ481" s="9" t="e">
        <f>IF(Table1[[#This Row],[Que faut-il pour utiliser une nacelle ?]]="Une VGP valide;Utilisation d’un harnais;Un plan de prévention pour les sous-traitants;",1,"")</f>
        <v>#VALUE!</v>
      </c>
      <c r="BP4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82" spans="36:68" x14ac:dyDescent="0.3">
      <c r="AJ482" s="9" t="e">
        <f>IF(Table1[[#This Row],[Quelles sont les étapes pour organiser sa zone de travail ?]]="Analyser – Sécurité – Baliser – Communiquer - Organiser",1,"")</f>
        <v>#VALUE!</v>
      </c>
      <c r="AM482" s="9" t="e">
        <f>IF(Table1[[#This Row],[Quelles sont les conditions pour faire des travaux d’essai ?]]="EPI adapté à l'intervention;J’utilise des outils spécifiques;Je possède une attestation;",1,"")</f>
        <v>#VALUE!</v>
      </c>
      <c r="AQ482" s="9" t="e">
        <f>IF(Table1[[#This Row],[Que faut-il pour utiliser une nacelle ?]]="Une VGP valide;Utilisation d’un harnais;Un plan de prévention pour les sous-traitants;",1,"")</f>
        <v>#VALUE!</v>
      </c>
      <c r="BP4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83" spans="36:68" x14ac:dyDescent="0.3">
      <c r="AJ483" s="9" t="e">
        <f>IF(Table1[[#This Row],[Quelles sont les étapes pour organiser sa zone de travail ?]]="Analyser – Sécurité – Baliser – Communiquer - Organiser",1,"")</f>
        <v>#VALUE!</v>
      </c>
      <c r="AM483" s="9" t="e">
        <f>IF(Table1[[#This Row],[Quelles sont les conditions pour faire des travaux d’essai ?]]="EPI adapté à l'intervention;J’utilise des outils spécifiques;Je possède une attestation;",1,"")</f>
        <v>#VALUE!</v>
      </c>
      <c r="AQ483" s="9" t="e">
        <f>IF(Table1[[#This Row],[Que faut-il pour utiliser une nacelle ?]]="Une VGP valide;Utilisation d’un harnais;Un plan de prévention pour les sous-traitants;",1,"")</f>
        <v>#VALUE!</v>
      </c>
      <c r="BP4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84" spans="36:68" x14ac:dyDescent="0.3">
      <c r="AJ484" s="9" t="e">
        <f>IF(Table1[[#This Row],[Quelles sont les étapes pour organiser sa zone de travail ?]]="Analyser – Sécurité – Baliser – Communiquer - Organiser",1,"")</f>
        <v>#VALUE!</v>
      </c>
      <c r="AM484" s="9" t="e">
        <f>IF(Table1[[#This Row],[Quelles sont les conditions pour faire des travaux d’essai ?]]="EPI adapté à l'intervention;J’utilise des outils spécifiques;Je possède une attestation;",1,"")</f>
        <v>#VALUE!</v>
      </c>
      <c r="AQ484" s="9" t="e">
        <f>IF(Table1[[#This Row],[Que faut-il pour utiliser une nacelle ?]]="Une VGP valide;Utilisation d’un harnais;Un plan de prévention pour les sous-traitants;",1,"")</f>
        <v>#VALUE!</v>
      </c>
      <c r="BP4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85" spans="36:68" x14ac:dyDescent="0.3">
      <c r="AJ485" s="9" t="e">
        <f>IF(Table1[[#This Row],[Quelles sont les étapes pour organiser sa zone de travail ?]]="Analyser – Sécurité – Baliser – Communiquer - Organiser",1,"")</f>
        <v>#VALUE!</v>
      </c>
      <c r="AM485" s="9" t="e">
        <f>IF(Table1[[#This Row],[Quelles sont les conditions pour faire des travaux d’essai ?]]="EPI adapté à l'intervention;J’utilise des outils spécifiques;Je possède une attestation;",1,"")</f>
        <v>#VALUE!</v>
      </c>
      <c r="AQ485" s="9" t="e">
        <f>IF(Table1[[#This Row],[Que faut-il pour utiliser une nacelle ?]]="Une VGP valide;Utilisation d’un harnais;Un plan de prévention pour les sous-traitants;",1,"")</f>
        <v>#VALUE!</v>
      </c>
      <c r="BP4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86" spans="36:68" x14ac:dyDescent="0.3">
      <c r="AJ486" s="9" t="e">
        <f>IF(Table1[[#This Row],[Quelles sont les étapes pour organiser sa zone de travail ?]]="Analyser – Sécurité – Baliser – Communiquer - Organiser",1,"")</f>
        <v>#VALUE!</v>
      </c>
      <c r="AM486" s="9" t="e">
        <f>IF(Table1[[#This Row],[Quelles sont les conditions pour faire des travaux d’essai ?]]="EPI adapté à l'intervention;J’utilise des outils spécifiques;Je possède une attestation;",1,"")</f>
        <v>#VALUE!</v>
      </c>
      <c r="AQ486" s="9" t="e">
        <f>IF(Table1[[#This Row],[Que faut-il pour utiliser une nacelle ?]]="Une VGP valide;Utilisation d’un harnais;Un plan de prévention pour les sous-traitants;",1,"")</f>
        <v>#VALUE!</v>
      </c>
      <c r="BP4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87" spans="36:68" x14ac:dyDescent="0.3">
      <c r="AJ487" s="9" t="e">
        <f>IF(Table1[[#This Row],[Quelles sont les étapes pour organiser sa zone de travail ?]]="Analyser – Sécurité – Baliser – Communiquer - Organiser",1,"")</f>
        <v>#VALUE!</v>
      </c>
      <c r="AM487" s="9" t="e">
        <f>IF(Table1[[#This Row],[Quelles sont les conditions pour faire des travaux d’essai ?]]="EPI adapté à l'intervention;J’utilise des outils spécifiques;Je possède une attestation;",1,"")</f>
        <v>#VALUE!</v>
      </c>
      <c r="AQ487" s="9" t="e">
        <f>IF(Table1[[#This Row],[Que faut-il pour utiliser une nacelle ?]]="Une VGP valide;Utilisation d’un harnais;Un plan de prévention pour les sous-traitants;",1,"")</f>
        <v>#VALUE!</v>
      </c>
      <c r="BP4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88" spans="36:68" x14ac:dyDescent="0.3">
      <c r="AJ488" s="9" t="e">
        <f>IF(Table1[[#This Row],[Quelles sont les étapes pour organiser sa zone de travail ?]]="Analyser – Sécurité – Baliser – Communiquer - Organiser",1,"")</f>
        <v>#VALUE!</v>
      </c>
      <c r="AM488" s="9" t="e">
        <f>IF(Table1[[#This Row],[Quelles sont les conditions pour faire des travaux d’essai ?]]="EPI adapté à l'intervention;J’utilise des outils spécifiques;Je possède une attestation;",1,"")</f>
        <v>#VALUE!</v>
      </c>
      <c r="AQ488" s="9" t="e">
        <f>IF(Table1[[#This Row],[Que faut-il pour utiliser une nacelle ?]]="Une VGP valide;Utilisation d’un harnais;Un plan de prévention pour les sous-traitants;",1,"")</f>
        <v>#VALUE!</v>
      </c>
      <c r="BP4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89" spans="36:68" x14ac:dyDescent="0.3">
      <c r="AJ489" s="9" t="e">
        <f>IF(Table1[[#This Row],[Quelles sont les étapes pour organiser sa zone de travail ?]]="Analyser – Sécurité – Baliser – Communiquer - Organiser",1,"")</f>
        <v>#VALUE!</v>
      </c>
      <c r="AM489" s="9" t="e">
        <f>IF(Table1[[#This Row],[Quelles sont les conditions pour faire des travaux d’essai ?]]="EPI adapté à l'intervention;J’utilise des outils spécifiques;Je possède une attestation;",1,"")</f>
        <v>#VALUE!</v>
      </c>
      <c r="AQ489" s="9" t="e">
        <f>IF(Table1[[#This Row],[Que faut-il pour utiliser une nacelle ?]]="Une VGP valide;Utilisation d’un harnais;Un plan de prévention pour les sous-traitants;",1,"")</f>
        <v>#VALUE!</v>
      </c>
      <c r="BP4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90" spans="36:68" x14ac:dyDescent="0.3">
      <c r="AJ490" s="9" t="e">
        <f>IF(Table1[[#This Row],[Quelles sont les étapes pour organiser sa zone de travail ?]]="Analyser – Sécurité – Baliser – Communiquer - Organiser",1,"")</f>
        <v>#VALUE!</v>
      </c>
      <c r="AM490" s="9" t="e">
        <f>IF(Table1[[#This Row],[Quelles sont les conditions pour faire des travaux d’essai ?]]="EPI adapté à l'intervention;J’utilise des outils spécifiques;Je possède une attestation;",1,"")</f>
        <v>#VALUE!</v>
      </c>
      <c r="AQ490" s="9" t="e">
        <f>IF(Table1[[#This Row],[Que faut-il pour utiliser une nacelle ?]]="Une VGP valide;Utilisation d’un harnais;Un plan de prévention pour les sous-traitants;",1,"")</f>
        <v>#VALUE!</v>
      </c>
      <c r="BP4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91" spans="36:68" x14ac:dyDescent="0.3">
      <c r="AJ491" s="9" t="e">
        <f>IF(Table1[[#This Row],[Quelles sont les étapes pour organiser sa zone de travail ?]]="Analyser – Sécurité – Baliser – Communiquer - Organiser",1,"")</f>
        <v>#VALUE!</v>
      </c>
      <c r="AM491" s="9" t="e">
        <f>IF(Table1[[#This Row],[Quelles sont les conditions pour faire des travaux d’essai ?]]="EPI adapté à l'intervention;J’utilise des outils spécifiques;Je possède une attestation;",1,"")</f>
        <v>#VALUE!</v>
      </c>
      <c r="AQ491" s="9" t="e">
        <f>IF(Table1[[#This Row],[Que faut-il pour utiliser une nacelle ?]]="Une VGP valide;Utilisation d’un harnais;Un plan de prévention pour les sous-traitants;",1,"")</f>
        <v>#VALUE!</v>
      </c>
      <c r="BP4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92" spans="36:68" x14ac:dyDescent="0.3">
      <c r="AJ492" s="9" t="e">
        <f>IF(Table1[[#This Row],[Quelles sont les étapes pour organiser sa zone de travail ?]]="Analyser – Sécurité – Baliser – Communiquer - Organiser",1,"")</f>
        <v>#VALUE!</v>
      </c>
      <c r="AM492" s="9" t="e">
        <f>IF(Table1[[#This Row],[Quelles sont les conditions pour faire des travaux d’essai ?]]="EPI adapté à l'intervention;J’utilise des outils spécifiques;Je possède une attestation;",1,"")</f>
        <v>#VALUE!</v>
      </c>
      <c r="AQ492" s="9" t="e">
        <f>IF(Table1[[#This Row],[Que faut-il pour utiliser une nacelle ?]]="Une VGP valide;Utilisation d’un harnais;Un plan de prévention pour les sous-traitants;",1,"")</f>
        <v>#VALUE!</v>
      </c>
      <c r="BP4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93" spans="36:68" x14ac:dyDescent="0.3">
      <c r="AJ493" s="9" t="e">
        <f>IF(Table1[[#This Row],[Quelles sont les étapes pour organiser sa zone de travail ?]]="Analyser – Sécurité – Baliser – Communiquer - Organiser",1,"")</f>
        <v>#VALUE!</v>
      </c>
      <c r="AM493" s="9" t="e">
        <f>IF(Table1[[#This Row],[Quelles sont les conditions pour faire des travaux d’essai ?]]="EPI adapté à l'intervention;J’utilise des outils spécifiques;Je possède une attestation;",1,"")</f>
        <v>#VALUE!</v>
      </c>
      <c r="AQ493" s="9" t="e">
        <f>IF(Table1[[#This Row],[Que faut-il pour utiliser une nacelle ?]]="Une VGP valide;Utilisation d’un harnais;Un plan de prévention pour les sous-traitants;",1,"")</f>
        <v>#VALUE!</v>
      </c>
      <c r="BP4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94" spans="36:68" x14ac:dyDescent="0.3">
      <c r="AJ494" s="9" t="e">
        <f>IF(Table1[[#This Row],[Quelles sont les étapes pour organiser sa zone de travail ?]]="Analyser – Sécurité – Baliser – Communiquer - Organiser",1,"")</f>
        <v>#VALUE!</v>
      </c>
      <c r="AM494" s="9" t="e">
        <f>IF(Table1[[#This Row],[Quelles sont les conditions pour faire des travaux d’essai ?]]="EPI adapté à l'intervention;J’utilise des outils spécifiques;Je possède une attestation;",1,"")</f>
        <v>#VALUE!</v>
      </c>
      <c r="AQ494" s="9" t="e">
        <f>IF(Table1[[#This Row],[Que faut-il pour utiliser une nacelle ?]]="Une VGP valide;Utilisation d’un harnais;Un plan de prévention pour les sous-traitants;",1,"")</f>
        <v>#VALUE!</v>
      </c>
      <c r="BP4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95" spans="36:68" x14ac:dyDescent="0.3">
      <c r="AJ495" s="9" t="e">
        <f>IF(Table1[[#This Row],[Quelles sont les étapes pour organiser sa zone de travail ?]]="Analyser – Sécurité – Baliser – Communiquer - Organiser",1,"")</f>
        <v>#VALUE!</v>
      </c>
      <c r="AM495" s="9" t="e">
        <f>IF(Table1[[#This Row],[Quelles sont les conditions pour faire des travaux d’essai ?]]="EPI adapté à l'intervention;J’utilise des outils spécifiques;Je possède une attestation;",1,"")</f>
        <v>#VALUE!</v>
      </c>
      <c r="AQ495" s="9" t="e">
        <f>IF(Table1[[#This Row],[Que faut-il pour utiliser une nacelle ?]]="Une VGP valide;Utilisation d’un harnais;Un plan de prévention pour les sous-traitants;",1,"")</f>
        <v>#VALUE!</v>
      </c>
      <c r="BP4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96" spans="36:68" x14ac:dyDescent="0.3">
      <c r="AJ496" s="9" t="e">
        <f>IF(Table1[[#This Row],[Quelles sont les étapes pour organiser sa zone de travail ?]]="Analyser – Sécurité – Baliser – Communiquer - Organiser",1,"")</f>
        <v>#VALUE!</v>
      </c>
      <c r="AM496" s="9" t="e">
        <f>IF(Table1[[#This Row],[Quelles sont les conditions pour faire des travaux d’essai ?]]="EPI adapté à l'intervention;J’utilise des outils spécifiques;Je possède une attestation;",1,"")</f>
        <v>#VALUE!</v>
      </c>
      <c r="AQ496" s="9" t="e">
        <f>IF(Table1[[#This Row],[Que faut-il pour utiliser une nacelle ?]]="Une VGP valide;Utilisation d’un harnais;Un plan de prévention pour les sous-traitants;",1,"")</f>
        <v>#VALUE!</v>
      </c>
      <c r="BP4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97" spans="36:68" x14ac:dyDescent="0.3">
      <c r="AJ497" s="9" t="e">
        <f>IF(Table1[[#This Row],[Quelles sont les étapes pour organiser sa zone de travail ?]]="Analyser – Sécurité – Baliser – Communiquer - Organiser",1,"")</f>
        <v>#VALUE!</v>
      </c>
      <c r="AM497" s="9" t="e">
        <f>IF(Table1[[#This Row],[Quelles sont les conditions pour faire des travaux d’essai ?]]="EPI adapté à l'intervention;J’utilise des outils spécifiques;Je possède une attestation;",1,"")</f>
        <v>#VALUE!</v>
      </c>
      <c r="AQ497" s="9" t="e">
        <f>IF(Table1[[#This Row],[Que faut-il pour utiliser une nacelle ?]]="Une VGP valide;Utilisation d’un harnais;Un plan de prévention pour les sous-traitants;",1,"")</f>
        <v>#VALUE!</v>
      </c>
      <c r="BP4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98" spans="36:68" x14ac:dyDescent="0.3">
      <c r="AJ498" s="9" t="e">
        <f>IF(Table1[[#This Row],[Quelles sont les étapes pour organiser sa zone de travail ?]]="Analyser – Sécurité – Baliser – Communiquer - Organiser",1,"")</f>
        <v>#VALUE!</v>
      </c>
      <c r="AM498" s="9" t="e">
        <f>IF(Table1[[#This Row],[Quelles sont les conditions pour faire des travaux d’essai ?]]="EPI adapté à l'intervention;J’utilise des outils spécifiques;Je possède une attestation;",1,"")</f>
        <v>#VALUE!</v>
      </c>
      <c r="AQ498" s="9" t="e">
        <f>IF(Table1[[#This Row],[Que faut-il pour utiliser une nacelle ?]]="Une VGP valide;Utilisation d’un harnais;Un plan de prévention pour les sous-traitants;",1,"")</f>
        <v>#VALUE!</v>
      </c>
      <c r="BP4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499" spans="36:68" x14ac:dyDescent="0.3">
      <c r="AJ499" s="9" t="e">
        <f>IF(Table1[[#This Row],[Quelles sont les étapes pour organiser sa zone de travail ?]]="Analyser – Sécurité – Baliser – Communiquer - Organiser",1,"")</f>
        <v>#VALUE!</v>
      </c>
      <c r="AM499" s="9" t="e">
        <f>IF(Table1[[#This Row],[Quelles sont les conditions pour faire des travaux d’essai ?]]="EPI adapté à l'intervention;J’utilise des outils spécifiques;Je possède une attestation;",1,"")</f>
        <v>#VALUE!</v>
      </c>
      <c r="AQ499" s="9" t="e">
        <f>IF(Table1[[#This Row],[Que faut-il pour utiliser une nacelle ?]]="Une VGP valide;Utilisation d’un harnais;Un plan de prévention pour les sous-traitants;",1,"")</f>
        <v>#VALUE!</v>
      </c>
      <c r="BP4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00" spans="36:68" x14ac:dyDescent="0.3">
      <c r="AJ500" s="9" t="e">
        <f>IF(Table1[[#This Row],[Quelles sont les étapes pour organiser sa zone de travail ?]]="Analyser – Sécurité – Baliser – Communiquer - Organiser",1,"")</f>
        <v>#VALUE!</v>
      </c>
      <c r="AM500" s="9" t="e">
        <f>IF(Table1[[#This Row],[Quelles sont les conditions pour faire des travaux d’essai ?]]="EPI adapté à l'intervention;J’utilise des outils spécifiques;Je possède une attestation;",1,"")</f>
        <v>#VALUE!</v>
      </c>
      <c r="AQ500" s="9" t="e">
        <f>IF(Table1[[#This Row],[Que faut-il pour utiliser une nacelle ?]]="Une VGP valide;Utilisation d’un harnais;Un plan de prévention pour les sous-traitants;",1,"")</f>
        <v>#VALUE!</v>
      </c>
      <c r="BP5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01" spans="36:68" x14ac:dyDescent="0.3">
      <c r="AJ501" s="9" t="e">
        <f>IF(Table1[[#This Row],[Quelles sont les étapes pour organiser sa zone de travail ?]]="Analyser – Sécurité – Baliser – Communiquer - Organiser",1,"")</f>
        <v>#VALUE!</v>
      </c>
      <c r="AM501" s="9" t="e">
        <f>IF(Table1[[#This Row],[Quelles sont les conditions pour faire des travaux d’essai ?]]="EPI adapté à l'intervention;J’utilise des outils spécifiques;Je possède une attestation;",1,"")</f>
        <v>#VALUE!</v>
      </c>
      <c r="AQ501" s="9" t="e">
        <f>IF(Table1[[#This Row],[Que faut-il pour utiliser une nacelle ?]]="Une VGP valide;Utilisation d’un harnais;Un plan de prévention pour les sous-traitants;",1,"")</f>
        <v>#VALUE!</v>
      </c>
      <c r="BP5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02" spans="36:68" x14ac:dyDescent="0.3">
      <c r="AJ502" s="9" t="e">
        <f>IF(Table1[[#This Row],[Quelles sont les étapes pour organiser sa zone de travail ?]]="Analyser – Sécurité – Baliser – Communiquer - Organiser",1,"")</f>
        <v>#VALUE!</v>
      </c>
      <c r="AM502" s="9" t="e">
        <f>IF(Table1[[#This Row],[Quelles sont les conditions pour faire des travaux d’essai ?]]="EPI adapté à l'intervention;J’utilise des outils spécifiques;Je possède une attestation;",1,"")</f>
        <v>#VALUE!</v>
      </c>
      <c r="AQ502" s="9" t="e">
        <f>IF(Table1[[#This Row],[Que faut-il pour utiliser une nacelle ?]]="Une VGP valide;Utilisation d’un harnais;Un plan de prévention pour les sous-traitants;",1,"")</f>
        <v>#VALUE!</v>
      </c>
      <c r="BP5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03" spans="36:68" x14ac:dyDescent="0.3">
      <c r="AJ503" s="9" t="e">
        <f>IF(Table1[[#This Row],[Quelles sont les étapes pour organiser sa zone de travail ?]]="Analyser – Sécurité – Baliser – Communiquer - Organiser",1,"")</f>
        <v>#VALUE!</v>
      </c>
      <c r="AM503" s="9" t="e">
        <f>IF(Table1[[#This Row],[Quelles sont les conditions pour faire des travaux d’essai ?]]="EPI adapté à l'intervention;J’utilise des outils spécifiques;Je possède une attestation;",1,"")</f>
        <v>#VALUE!</v>
      </c>
      <c r="AQ503" s="9" t="e">
        <f>IF(Table1[[#This Row],[Que faut-il pour utiliser une nacelle ?]]="Une VGP valide;Utilisation d’un harnais;Un plan de prévention pour les sous-traitants;",1,"")</f>
        <v>#VALUE!</v>
      </c>
      <c r="BP5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04" spans="36:68" x14ac:dyDescent="0.3">
      <c r="AJ504" s="9" t="e">
        <f>IF(Table1[[#This Row],[Quelles sont les étapes pour organiser sa zone de travail ?]]="Analyser – Sécurité – Baliser – Communiquer - Organiser",1,"")</f>
        <v>#VALUE!</v>
      </c>
      <c r="AM504" s="9" t="e">
        <f>IF(Table1[[#This Row],[Quelles sont les conditions pour faire des travaux d’essai ?]]="EPI adapté à l'intervention;J’utilise des outils spécifiques;Je possède une attestation;",1,"")</f>
        <v>#VALUE!</v>
      </c>
      <c r="AQ504" s="9" t="e">
        <f>IF(Table1[[#This Row],[Que faut-il pour utiliser une nacelle ?]]="Une VGP valide;Utilisation d’un harnais;Un plan de prévention pour les sous-traitants;",1,"")</f>
        <v>#VALUE!</v>
      </c>
      <c r="BP5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05" spans="36:68" x14ac:dyDescent="0.3">
      <c r="AJ505" s="9" t="e">
        <f>IF(Table1[[#This Row],[Quelles sont les étapes pour organiser sa zone de travail ?]]="Analyser – Sécurité – Baliser – Communiquer - Organiser",1,"")</f>
        <v>#VALUE!</v>
      </c>
      <c r="AM505" s="9" t="e">
        <f>IF(Table1[[#This Row],[Quelles sont les conditions pour faire des travaux d’essai ?]]="EPI adapté à l'intervention;J’utilise des outils spécifiques;Je possède une attestation;",1,"")</f>
        <v>#VALUE!</v>
      </c>
      <c r="AQ505" s="9" t="e">
        <f>IF(Table1[[#This Row],[Que faut-il pour utiliser une nacelle ?]]="Une VGP valide;Utilisation d’un harnais;Un plan de prévention pour les sous-traitants;",1,"")</f>
        <v>#VALUE!</v>
      </c>
      <c r="BP5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06" spans="36:68" x14ac:dyDescent="0.3">
      <c r="AJ506" s="9" t="e">
        <f>IF(Table1[[#This Row],[Quelles sont les étapes pour organiser sa zone de travail ?]]="Analyser – Sécurité – Baliser – Communiquer - Organiser",1,"")</f>
        <v>#VALUE!</v>
      </c>
      <c r="AM506" s="9" t="e">
        <f>IF(Table1[[#This Row],[Quelles sont les conditions pour faire des travaux d’essai ?]]="EPI adapté à l'intervention;J’utilise des outils spécifiques;Je possède une attestation;",1,"")</f>
        <v>#VALUE!</v>
      </c>
      <c r="AQ506" s="9" t="e">
        <f>IF(Table1[[#This Row],[Que faut-il pour utiliser une nacelle ?]]="Une VGP valide;Utilisation d’un harnais;Un plan de prévention pour les sous-traitants;",1,"")</f>
        <v>#VALUE!</v>
      </c>
      <c r="BP5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07" spans="36:68" x14ac:dyDescent="0.3">
      <c r="AJ507" s="9" t="e">
        <f>IF(Table1[[#This Row],[Quelles sont les étapes pour organiser sa zone de travail ?]]="Analyser – Sécurité – Baliser – Communiquer - Organiser",1,"")</f>
        <v>#VALUE!</v>
      </c>
      <c r="AM507" s="9" t="e">
        <f>IF(Table1[[#This Row],[Quelles sont les conditions pour faire des travaux d’essai ?]]="EPI adapté à l'intervention;J’utilise des outils spécifiques;Je possède une attestation;",1,"")</f>
        <v>#VALUE!</v>
      </c>
      <c r="AQ507" s="9" t="e">
        <f>IF(Table1[[#This Row],[Que faut-il pour utiliser une nacelle ?]]="Une VGP valide;Utilisation d’un harnais;Un plan de prévention pour les sous-traitants;",1,"")</f>
        <v>#VALUE!</v>
      </c>
      <c r="BP5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08" spans="36:68" x14ac:dyDescent="0.3">
      <c r="AJ508" s="9" t="e">
        <f>IF(Table1[[#This Row],[Quelles sont les étapes pour organiser sa zone de travail ?]]="Analyser – Sécurité – Baliser – Communiquer - Organiser",1,"")</f>
        <v>#VALUE!</v>
      </c>
      <c r="AM508" s="9" t="e">
        <f>IF(Table1[[#This Row],[Quelles sont les conditions pour faire des travaux d’essai ?]]="EPI adapté à l'intervention;J’utilise des outils spécifiques;Je possède une attestation;",1,"")</f>
        <v>#VALUE!</v>
      </c>
      <c r="AQ508" s="9" t="e">
        <f>IF(Table1[[#This Row],[Que faut-il pour utiliser une nacelle ?]]="Une VGP valide;Utilisation d’un harnais;Un plan de prévention pour les sous-traitants;",1,"")</f>
        <v>#VALUE!</v>
      </c>
      <c r="BP5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09" spans="36:68" x14ac:dyDescent="0.3">
      <c r="AJ509" s="9" t="e">
        <f>IF(Table1[[#This Row],[Quelles sont les étapes pour organiser sa zone de travail ?]]="Analyser – Sécurité – Baliser – Communiquer - Organiser",1,"")</f>
        <v>#VALUE!</v>
      </c>
      <c r="AM509" s="9" t="e">
        <f>IF(Table1[[#This Row],[Quelles sont les conditions pour faire des travaux d’essai ?]]="EPI adapté à l'intervention;J’utilise des outils spécifiques;Je possède une attestation;",1,"")</f>
        <v>#VALUE!</v>
      </c>
      <c r="AQ509" s="9" t="e">
        <f>IF(Table1[[#This Row],[Que faut-il pour utiliser une nacelle ?]]="Une VGP valide;Utilisation d’un harnais;Un plan de prévention pour les sous-traitants;",1,"")</f>
        <v>#VALUE!</v>
      </c>
      <c r="BP5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10" spans="36:68" x14ac:dyDescent="0.3">
      <c r="AJ510" s="9" t="e">
        <f>IF(Table1[[#This Row],[Quelles sont les étapes pour organiser sa zone de travail ?]]="Analyser – Sécurité – Baliser – Communiquer - Organiser",1,"")</f>
        <v>#VALUE!</v>
      </c>
      <c r="AM510" s="9" t="e">
        <f>IF(Table1[[#This Row],[Quelles sont les conditions pour faire des travaux d’essai ?]]="EPI adapté à l'intervention;J’utilise des outils spécifiques;Je possède une attestation;",1,"")</f>
        <v>#VALUE!</v>
      </c>
      <c r="AQ510" s="9" t="e">
        <f>IF(Table1[[#This Row],[Que faut-il pour utiliser une nacelle ?]]="Une VGP valide;Utilisation d’un harnais;Un plan de prévention pour les sous-traitants;",1,"")</f>
        <v>#VALUE!</v>
      </c>
      <c r="BP5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11" spans="36:68" x14ac:dyDescent="0.3">
      <c r="AJ511" s="9" t="e">
        <f>IF(Table1[[#This Row],[Quelles sont les étapes pour organiser sa zone de travail ?]]="Analyser – Sécurité – Baliser – Communiquer - Organiser",1,"")</f>
        <v>#VALUE!</v>
      </c>
      <c r="AM511" s="9" t="e">
        <f>IF(Table1[[#This Row],[Quelles sont les conditions pour faire des travaux d’essai ?]]="EPI adapté à l'intervention;J’utilise des outils spécifiques;Je possède une attestation;",1,"")</f>
        <v>#VALUE!</v>
      </c>
      <c r="AQ511" s="9" t="e">
        <f>IF(Table1[[#This Row],[Que faut-il pour utiliser une nacelle ?]]="Une VGP valide;Utilisation d’un harnais;Un plan de prévention pour les sous-traitants;",1,"")</f>
        <v>#VALUE!</v>
      </c>
      <c r="BP5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12" spans="36:68" x14ac:dyDescent="0.3">
      <c r="AJ512" s="9" t="e">
        <f>IF(Table1[[#This Row],[Quelles sont les étapes pour organiser sa zone de travail ?]]="Analyser – Sécurité – Baliser – Communiquer - Organiser",1,"")</f>
        <v>#VALUE!</v>
      </c>
      <c r="AM512" s="9" t="e">
        <f>IF(Table1[[#This Row],[Quelles sont les conditions pour faire des travaux d’essai ?]]="EPI adapté à l'intervention;J’utilise des outils spécifiques;Je possède une attestation;",1,"")</f>
        <v>#VALUE!</v>
      </c>
      <c r="AQ512" s="9" t="e">
        <f>IF(Table1[[#This Row],[Que faut-il pour utiliser une nacelle ?]]="Une VGP valide;Utilisation d’un harnais;Un plan de prévention pour les sous-traitants;",1,"")</f>
        <v>#VALUE!</v>
      </c>
      <c r="BP5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13" spans="36:68" x14ac:dyDescent="0.3">
      <c r="AJ513" s="9" t="e">
        <f>IF(Table1[[#This Row],[Quelles sont les étapes pour organiser sa zone de travail ?]]="Analyser – Sécurité – Baliser – Communiquer - Organiser",1,"")</f>
        <v>#VALUE!</v>
      </c>
      <c r="AM513" s="9" t="e">
        <f>IF(Table1[[#This Row],[Quelles sont les conditions pour faire des travaux d’essai ?]]="EPI adapté à l'intervention;J’utilise des outils spécifiques;Je possède une attestation;",1,"")</f>
        <v>#VALUE!</v>
      </c>
      <c r="AQ513" s="9" t="e">
        <f>IF(Table1[[#This Row],[Que faut-il pour utiliser une nacelle ?]]="Une VGP valide;Utilisation d’un harnais;Un plan de prévention pour les sous-traitants;",1,"")</f>
        <v>#VALUE!</v>
      </c>
      <c r="BP5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14" spans="36:68" x14ac:dyDescent="0.3">
      <c r="AJ514" s="9" t="e">
        <f>IF(Table1[[#This Row],[Quelles sont les étapes pour organiser sa zone de travail ?]]="Analyser – Sécurité – Baliser – Communiquer - Organiser",1,"")</f>
        <v>#VALUE!</v>
      </c>
      <c r="AM514" s="9" t="e">
        <f>IF(Table1[[#This Row],[Quelles sont les conditions pour faire des travaux d’essai ?]]="EPI adapté à l'intervention;J’utilise des outils spécifiques;Je possède une attestation;",1,"")</f>
        <v>#VALUE!</v>
      </c>
      <c r="AQ514" s="9" t="e">
        <f>IF(Table1[[#This Row],[Que faut-il pour utiliser une nacelle ?]]="Une VGP valide;Utilisation d’un harnais;Un plan de prévention pour les sous-traitants;",1,"")</f>
        <v>#VALUE!</v>
      </c>
      <c r="BP5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15" spans="36:68" x14ac:dyDescent="0.3">
      <c r="AJ515" s="9" t="e">
        <f>IF(Table1[[#This Row],[Quelles sont les étapes pour organiser sa zone de travail ?]]="Analyser – Sécurité – Baliser – Communiquer - Organiser",1,"")</f>
        <v>#VALUE!</v>
      </c>
      <c r="AM515" s="9" t="e">
        <f>IF(Table1[[#This Row],[Quelles sont les conditions pour faire des travaux d’essai ?]]="EPI adapté à l'intervention;J’utilise des outils spécifiques;Je possède une attestation;",1,"")</f>
        <v>#VALUE!</v>
      </c>
      <c r="AQ515" s="9" t="e">
        <f>IF(Table1[[#This Row],[Que faut-il pour utiliser une nacelle ?]]="Une VGP valide;Utilisation d’un harnais;Un plan de prévention pour les sous-traitants;",1,"")</f>
        <v>#VALUE!</v>
      </c>
      <c r="BP5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16" spans="36:68" x14ac:dyDescent="0.3">
      <c r="AJ516" s="9" t="e">
        <f>IF(Table1[[#This Row],[Quelles sont les étapes pour organiser sa zone de travail ?]]="Analyser – Sécurité – Baliser – Communiquer - Organiser",1,"")</f>
        <v>#VALUE!</v>
      </c>
      <c r="AM516" s="9" t="e">
        <f>IF(Table1[[#This Row],[Quelles sont les conditions pour faire des travaux d’essai ?]]="EPI adapté à l'intervention;J’utilise des outils spécifiques;Je possède une attestation;",1,"")</f>
        <v>#VALUE!</v>
      </c>
      <c r="AQ516" s="9" t="e">
        <f>IF(Table1[[#This Row],[Que faut-il pour utiliser une nacelle ?]]="Une VGP valide;Utilisation d’un harnais;Un plan de prévention pour les sous-traitants;",1,"")</f>
        <v>#VALUE!</v>
      </c>
      <c r="BP5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17" spans="36:68" x14ac:dyDescent="0.3">
      <c r="AJ517" s="9" t="e">
        <f>IF(Table1[[#This Row],[Quelles sont les étapes pour organiser sa zone de travail ?]]="Analyser – Sécurité – Baliser – Communiquer - Organiser",1,"")</f>
        <v>#VALUE!</v>
      </c>
      <c r="AM517" s="9" t="e">
        <f>IF(Table1[[#This Row],[Quelles sont les conditions pour faire des travaux d’essai ?]]="EPI adapté à l'intervention;J’utilise des outils spécifiques;Je possède une attestation;",1,"")</f>
        <v>#VALUE!</v>
      </c>
      <c r="AQ517" s="9" t="e">
        <f>IF(Table1[[#This Row],[Que faut-il pour utiliser une nacelle ?]]="Une VGP valide;Utilisation d’un harnais;Un plan de prévention pour les sous-traitants;",1,"")</f>
        <v>#VALUE!</v>
      </c>
      <c r="BP5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18" spans="36:68" x14ac:dyDescent="0.3">
      <c r="AJ518" s="9" t="e">
        <f>IF(Table1[[#This Row],[Quelles sont les étapes pour organiser sa zone de travail ?]]="Analyser – Sécurité – Baliser – Communiquer - Organiser",1,"")</f>
        <v>#VALUE!</v>
      </c>
      <c r="AM518" s="9" t="e">
        <f>IF(Table1[[#This Row],[Quelles sont les conditions pour faire des travaux d’essai ?]]="EPI adapté à l'intervention;J’utilise des outils spécifiques;Je possède une attestation;",1,"")</f>
        <v>#VALUE!</v>
      </c>
      <c r="AQ518" s="9" t="e">
        <f>IF(Table1[[#This Row],[Que faut-il pour utiliser une nacelle ?]]="Une VGP valide;Utilisation d’un harnais;Un plan de prévention pour les sous-traitants;",1,"")</f>
        <v>#VALUE!</v>
      </c>
      <c r="BP5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19" spans="36:68" x14ac:dyDescent="0.3">
      <c r="AJ519" s="9" t="e">
        <f>IF(Table1[[#This Row],[Quelles sont les étapes pour organiser sa zone de travail ?]]="Analyser – Sécurité – Baliser – Communiquer - Organiser",1,"")</f>
        <v>#VALUE!</v>
      </c>
      <c r="AM519" s="9" t="e">
        <f>IF(Table1[[#This Row],[Quelles sont les conditions pour faire des travaux d’essai ?]]="EPI adapté à l'intervention;J’utilise des outils spécifiques;Je possède une attestation;",1,"")</f>
        <v>#VALUE!</v>
      </c>
      <c r="AQ519" s="9" t="e">
        <f>IF(Table1[[#This Row],[Que faut-il pour utiliser une nacelle ?]]="Une VGP valide;Utilisation d’un harnais;Un plan de prévention pour les sous-traitants;",1,"")</f>
        <v>#VALUE!</v>
      </c>
      <c r="BP5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20" spans="36:68" x14ac:dyDescent="0.3">
      <c r="AJ520" s="9" t="e">
        <f>IF(Table1[[#This Row],[Quelles sont les étapes pour organiser sa zone de travail ?]]="Analyser – Sécurité – Baliser – Communiquer - Organiser",1,"")</f>
        <v>#VALUE!</v>
      </c>
      <c r="AM520" s="9" t="e">
        <f>IF(Table1[[#This Row],[Quelles sont les conditions pour faire des travaux d’essai ?]]="EPI adapté à l'intervention;J’utilise des outils spécifiques;Je possède une attestation;",1,"")</f>
        <v>#VALUE!</v>
      </c>
      <c r="AQ520" s="9" t="e">
        <f>IF(Table1[[#This Row],[Que faut-il pour utiliser une nacelle ?]]="Une VGP valide;Utilisation d’un harnais;Un plan de prévention pour les sous-traitants;",1,"")</f>
        <v>#VALUE!</v>
      </c>
      <c r="BP5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21" spans="36:68" x14ac:dyDescent="0.3">
      <c r="AJ521" s="9" t="e">
        <f>IF(Table1[[#This Row],[Quelles sont les étapes pour organiser sa zone de travail ?]]="Analyser – Sécurité – Baliser – Communiquer - Organiser",1,"")</f>
        <v>#VALUE!</v>
      </c>
      <c r="AM521" s="9" t="e">
        <f>IF(Table1[[#This Row],[Quelles sont les conditions pour faire des travaux d’essai ?]]="EPI adapté à l'intervention;J’utilise des outils spécifiques;Je possède une attestation;",1,"")</f>
        <v>#VALUE!</v>
      </c>
      <c r="AQ521" s="9" t="e">
        <f>IF(Table1[[#This Row],[Que faut-il pour utiliser une nacelle ?]]="Une VGP valide;Utilisation d’un harnais;Un plan de prévention pour les sous-traitants;",1,"")</f>
        <v>#VALUE!</v>
      </c>
      <c r="BP5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22" spans="36:68" x14ac:dyDescent="0.3">
      <c r="AJ522" s="9" t="e">
        <f>IF(Table1[[#This Row],[Quelles sont les étapes pour organiser sa zone de travail ?]]="Analyser – Sécurité – Baliser – Communiquer - Organiser",1,"")</f>
        <v>#VALUE!</v>
      </c>
      <c r="AM522" s="9" t="e">
        <f>IF(Table1[[#This Row],[Quelles sont les conditions pour faire des travaux d’essai ?]]="EPI adapté à l'intervention;J’utilise des outils spécifiques;Je possède une attestation;",1,"")</f>
        <v>#VALUE!</v>
      </c>
      <c r="AQ522" s="9" t="e">
        <f>IF(Table1[[#This Row],[Que faut-il pour utiliser une nacelle ?]]="Une VGP valide;Utilisation d’un harnais;Un plan de prévention pour les sous-traitants;",1,"")</f>
        <v>#VALUE!</v>
      </c>
      <c r="BP5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23" spans="36:68" x14ac:dyDescent="0.3">
      <c r="AJ523" s="9" t="e">
        <f>IF(Table1[[#This Row],[Quelles sont les étapes pour organiser sa zone de travail ?]]="Analyser – Sécurité – Baliser – Communiquer - Organiser",1,"")</f>
        <v>#VALUE!</v>
      </c>
      <c r="AM523" s="9" t="e">
        <f>IF(Table1[[#This Row],[Quelles sont les conditions pour faire des travaux d’essai ?]]="EPI adapté à l'intervention;J’utilise des outils spécifiques;Je possède une attestation;",1,"")</f>
        <v>#VALUE!</v>
      </c>
      <c r="AQ523" s="9" t="e">
        <f>IF(Table1[[#This Row],[Que faut-il pour utiliser une nacelle ?]]="Une VGP valide;Utilisation d’un harnais;Un plan de prévention pour les sous-traitants;",1,"")</f>
        <v>#VALUE!</v>
      </c>
      <c r="BP5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24" spans="36:68" x14ac:dyDescent="0.3">
      <c r="AJ524" s="9" t="e">
        <f>IF(Table1[[#This Row],[Quelles sont les étapes pour organiser sa zone de travail ?]]="Analyser – Sécurité – Baliser – Communiquer - Organiser",1,"")</f>
        <v>#VALUE!</v>
      </c>
      <c r="AM524" s="9" t="e">
        <f>IF(Table1[[#This Row],[Quelles sont les conditions pour faire des travaux d’essai ?]]="EPI adapté à l'intervention;J’utilise des outils spécifiques;Je possède une attestation;",1,"")</f>
        <v>#VALUE!</v>
      </c>
      <c r="AQ524" s="9" t="e">
        <f>IF(Table1[[#This Row],[Que faut-il pour utiliser une nacelle ?]]="Une VGP valide;Utilisation d’un harnais;Un plan de prévention pour les sous-traitants;",1,"")</f>
        <v>#VALUE!</v>
      </c>
      <c r="BP5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25" spans="36:68" x14ac:dyDescent="0.3">
      <c r="AJ525" s="9" t="e">
        <f>IF(Table1[[#This Row],[Quelles sont les étapes pour organiser sa zone de travail ?]]="Analyser – Sécurité – Baliser – Communiquer - Organiser",1,"")</f>
        <v>#VALUE!</v>
      </c>
      <c r="AM525" s="9" t="e">
        <f>IF(Table1[[#This Row],[Quelles sont les conditions pour faire des travaux d’essai ?]]="EPI adapté à l'intervention;J’utilise des outils spécifiques;Je possède une attestation;",1,"")</f>
        <v>#VALUE!</v>
      </c>
      <c r="AQ525" s="9" t="e">
        <f>IF(Table1[[#This Row],[Que faut-il pour utiliser une nacelle ?]]="Une VGP valide;Utilisation d’un harnais;Un plan de prévention pour les sous-traitants;",1,"")</f>
        <v>#VALUE!</v>
      </c>
      <c r="BP5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26" spans="36:68" x14ac:dyDescent="0.3">
      <c r="AJ526" s="9" t="e">
        <f>IF(Table1[[#This Row],[Quelles sont les étapes pour organiser sa zone de travail ?]]="Analyser – Sécurité – Baliser – Communiquer - Organiser",1,"")</f>
        <v>#VALUE!</v>
      </c>
      <c r="AM526" s="9" t="e">
        <f>IF(Table1[[#This Row],[Quelles sont les conditions pour faire des travaux d’essai ?]]="EPI adapté à l'intervention;J’utilise des outils spécifiques;Je possède une attestation;",1,"")</f>
        <v>#VALUE!</v>
      </c>
      <c r="AQ526" s="9" t="e">
        <f>IF(Table1[[#This Row],[Que faut-il pour utiliser une nacelle ?]]="Une VGP valide;Utilisation d’un harnais;Un plan de prévention pour les sous-traitants;",1,"")</f>
        <v>#VALUE!</v>
      </c>
      <c r="BP5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27" spans="36:68" x14ac:dyDescent="0.3">
      <c r="AJ527" s="9" t="e">
        <f>IF(Table1[[#This Row],[Quelles sont les étapes pour organiser sa zone de travail ?]]="Analyser – Sécurité – Baliser – Communiquer - Organiser",1,"")</f>
        <v>#VALUE!</v>
      </c>
      <c r="AM527" s="9" t="e">
        <f>IF(Table1[[#This Row],[Quelles sont les conditions pour faire des travaux d’essai ?]]="EPI adapté à l'intervention;J’utilise des outils spécifiques;Je possède une attestation;",1,"")</f>
        <v>#VALUE!</v>
      </c>
      <c r="AQ527" s="9" t="e">
        <f>IF(Table1[[#This Row],[Que faut-il pour utiliser une nacelle ?]]="Une VGP valide;Utilisation d’un harnais;Un plan de prévention pour les sous-traitants;",1,"")</f>
        <v>#VALUE!</v>
      </c>
      <c r="BP5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28" spans="36:68" x14ac:dyDescent="0.3">
      <c r="AJ528" s="9" t="e">
        <f>IF(Table1[[#This Row],[Quelles sont les étapes pour organiser sa zone de travail ?]]="Analyser – Sécurité – Baliser – Communiquer - Organiser",1,"")</f>
        <v>#VALUE!</v>
      </c>
      <c r="AM528" s="9" t="e">
        <f>IF(Table1[[#This Row],[Quelles sont les conditions pour faire des travaux d’essai ?]]="EPI adapté à l'intervention;J’utilise des outils spécifiques;Je possède une attestation;",1,"")</f>
        <v>#VALUE!</v>
      </c>
      <c r="AQ528" s="9" t="e">
        <f>IF(Table1[[#This Row],[Que faut-il pour utiliser une nacelle ?]]="Une VGP valide;Utilisation d’un harnais;Un plan de prévention pour les sous-traitants;",1,"")</f>
        <v>#VALUE!</v>
      </c>
      <c r="BP5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29" spans="36:68" x14ac:dyDescent="0.3">
      <c r="AJ529" s="9" t="e">
        <f>IF(Table1[[#This Row],[Quelles sont les étapes pour organiser sa zone de travail ?]]="Analyser – Sécurité – Baliser – Communiquer - Organiser",1,"")</f>
        <v>#VALUE!</v>
      </c>
      <c r="AM529" s="9" t="e">
        <f>IF(Table1[[#This Row],[Quelles sont les conditions pour faire des travaux d’essai ?]]="EPI adapté à l'intervention;J’utilise des outils spécifiques;Je possède une attestation;",1,"")</f>
        <v>#VALUE!</v>
      </c>
      <c r="AQ529" s="9" t="e">
        <f>IF(Table1[[#This Row],[Que faut-il pour utiliser une nacelle ?]]="Une VGP valide;Utilisation d’un harnais;Un plan de prévention pour les sous-traitants;",1,"")</f>
        <v>#VALUE!</v>
      </c>
      <c r="BP5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30" spans="36:68" x14ac:dyDescent="0.3">
      <c r="AJ530" s="9" t="e">
        <f>IF(Table1[[#This Row],[Quelles sont les étapes pour organiser sa zone de travail ?]]="Analyser – Sécurité – Baliser – Communiquer - Organiser",1,"")</f>
        <v>#VALUE!</v>
      </c>
      <c r="AM530" s="9" t="e">
        <f>IF(Table1[[#This Row],[Quelles sont les conditions pour faire des travaux d’essai ?]]="EPI adapté à l'intervention;J’utilise des outils spécifiques;Je possède une attestation;",1,"")</f>
        <v>#VALUE!</v>
      </c>
      <c r="AQ530" s="9" t="e">
        <f>IF(Table1[[#This Row],[Que faut-il pour utiliser une nacelle ?]]="Une VGP valide;Utilisation d’un harnais;Un plan de prévention pour les sous-traitants;",1,"")</f>
        <v>#VALUE!</v>
      </c>
      <c r="BP5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31" spans="36:68" x14ac:dyDescent="0.3">
      <c r="AJ531" s="9" t="e">
        <f>IF(Table1[[#This Row],[Quelles sont les étapes pour organiser sa zone de travail ?]]="Analyser – Sécurité – Baliser – Communiquer - Organiser",1,"")</f>
        <v>#VALUE!</v>
      </c>
      <c r="AM531" s="9" t="e">
        <f>IF(Table1[[#This Row],[Quelles sont les conditions pour faire des travaux d’essai ?]]="EPI adapté à l'intervention;J’utilise des outils spécifiques;Je possède une attestation;",1,"")</f>
        <v>#VALUE!</v>
      </c>
      <c r="AQ531" s="9" t="e">
        <f>IF(Table1[[#This Row],[Que faut-il pour utiliser une nacelle ?]]="Une VGP valide;Utilisation d’un harnais;Un plan de prévention pour les sous-traitants;",1,"")</f>
        <v>#VALUE!</v>
      </c>
      <c r="BP5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32" spans="36:68" x14ac:dyDescent="0.3">
      <c r="AJ532" s="9" t="e">
        <f>IF(Table1[[#This Row],[Quelles sont les étapes pour organiser sa zone de travail ?]]="Analyser – Sécurité – Baliser – Communiquer - Organiser",1,"")</f>
        <v>#VALUE!</v>
      </c>
      <c r="AM532" s="9" t="e">
        <f>IF(Table1[[#This Row],[Quelles sont les conditions pour faire des travaux d’essai ?]]="EPI adapté à l'intervention;J’utilise des outils spécifiques;Je possède une attestation;",1,"")</f>
        <v>#VALUE!</v>
      </c>
      <c r="AQ532" s="9" t="e">
        <f>IF(Table1[[#This Row],[Que faut-il pour utiliser une nacelle ?]]="Une VGP valide;Utilisation d’un harnais;Un plan de prévention pour les sous-traitants;",1,"")</f>
        <v>#VALUE!</v>
      </c>
      <c r="BP5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33" spans="36:68" x14ac:dyDescent="0.3">
      <c r="AJ533" s="9" t="e">
        <f>IF(Table1[[#This Row],[Quelles sont les étapes pour organiser sa zone de travail ?]]="Analyser – Sécurité – Baliser – Communiquer - Organiser",1,"")</f>
        <v>#VALUE!</v>
      </c>
      <c r="AM533" s="9" t="e">
        <f>IF(Table1[[#This Row],[Quelles sont les conditions pour faire des travaux d’essai ?]]="EPI adapté à l'intervention;J’utilise des outils spécifiques;Je possède une attestation;",1,"")</f>
        <v>#VALUE!</v>
      </c>
      <c r="AQ533" s="9" t="e">
        <f>IF(Table1[[#This Row],[Que faut-il pour utiliser une nacelle ?]]="Une VGP valide;Utilisation d’un harnais;Un plan de prévention pour les sous-traitants;",1,"")</f>
        <v>#VALUE!</v>
      </c>
      <c r="BP5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34" spans="36:68" x14ac:dyDescent="0.3">
      <c r="AJ534" s="9" t="e">
        <f>IF(Table1[[#This Row],[Quelles sont les étapes pour organiser sa zone de travail ?]]="Analyser – Sécurité – Baliser – Communiquer - Organiser",1,"")</f>
        <v>#VALUE!</v>
      </c>
      <c r="AM534" s="9" t="e">
        <f>IF(Table1[[#This Row],[Quelles sont les conditions pour faire des travaux d’essai ?]]="EPI adapté à l'intervention;J’utilise des outils spécifiques;Je possède une attestation;",1,"")</f>
        <v>#VALUE!</v>
      </c>
      <c r="AQ534" s="9" t="e">
        <f>IF(Table1[[#This Row],[Que faut-il pour utiliser une nacelle ?]]="Une VGP valide;Utilisation d’un harnais;Un plan de prévention pour les sous-traitants;",1,"")</f>
        <v>#VALUE!</v>
      </c>
      <c r="BP5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35" spans="36:68" x14ac:dyDescent="0.3">
      <c r="AJ535" s="9" t="e">
        <f>IF(Table1[[#This Row],[Quelles sont les étapes pour organiser sa zone de travail ?]]="Analyser – Sécurité – Baliser – Communiquer - Organiser",1,"")</f>
        <v>#VALUE!</v>
      </c>
      <c r="AM535" s="9" t="e">
        <f>IF(Table1[[#This Row],[Quelles sont les conditions pour faire des travaux d’essai ?]]="EPI adapté à l'intervention;J’utilise des outils spécifiques;Je possède une attestation;",1,"")</f>
        <v>#VALUE!</v>
      </c>
      <c r="AQ535" s="9" t="e">
        <f>IF(Table1[[#This Row],[Que faut-il pour utiliser une nacelle ?]]="Une VGP valide;Utilisation d’un harnais;Un plan de prévention pour les sous-traitants;",1,"")</f>
        <v>#VALUE!</v>
      </c>
      <c r="BP5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36" spans="36:68" x14ac:dyDescent="0.3">
      <c r="AJ536" s="9" t="e">
        <f>IF(Table1[[#This Row],[Quelles sont les étapes pour organiser sa zone de travail ?]]="Analyser – Sécurité – Baliser – Communiquer - Organiser",1,"")</f>
        <v>#VALUE!</v>
      </c>
      <c r="AM536" s="9" t="e">
        <f>IF(Table1[[#This Row],[Quelles sont les conditions pour faire des travaux d’essai ?]]="EPI adapté à l'intervention;J’utilise des outils spécifiques;Je possède une attestation;",1,"")</f>
        <v>#VALUE!</v>
      </c>
      <c r="AQ536" s="9" t="e">
        <f>IF(Table1[[#This Row],[Que faut-il pour utiliser une nacelle ?]]="Une VGP valide;Utilisation d’un harnais;Un plan de prévention pour les sous-traitants;",1,"")</f>
        <v>#VALUE!</v>
      </c>
      <c r="BP5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37" spans="36:68" x14ac:dyDescent="0.3">
      <c r="AJ537" s="9" t="e">
        <f>IF(Table1[[#This Row],[Quelles sont les étapes pour organiser sa zone de travail ?]]="Analyser – Sécurité – Baliser – Communiquer - Organiser",1,"")</f>
        <v>#VALUE!</v>
      </c>
      <c r="AM537" s="9" t="e">
        <f>IF(Table1[[#This Row],[Quelles sont les conditions pour faire des travaux d’essai ?]]="EPI adapté à l'intervention;J’utilise des outils spécifiques;Je possède une attestation;",1,"")</f>
        <v>#VALUE!</v>
      </c>
      <c r="AQ537" s="9" t="e">
        <f>IF(Table1[[#This Row],[Que faut-il pour utiliser une nacelle ?]]="Une VGP valide;Utilisation d’un harnais;Un plan de prévention pour les sous-traitants;",1,"")</f>
        <v>#VALUE!</v>
      </c>
      <c r="BP5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38" spans="36:68" x14ac:dyDescent="0.3">
      <c r="AJ538" s="9" t="e">
        <f>IF(Table1[[#This Row],[Quelles sont les étapes pour organiser sa zone de travail ?]]="Analyser – Sécurité – Baliser – Communiquer - Organiser",1,"")</f>
        <v>#VALUE!</v>
      </c>
      <c r="AM538" s="9" t="e">
        <f>IF(Table1[[#This Row],[Quelles sont les conditions pour faire des travaux d’essai ?]]="EPI adapté à l'intervention;J’utilise des outils spécifiques;Je possède une attestation;",1,"")</f>
        <v>#VALUE!</v>
      </c>
      <c r="AQ538" s="9" t="e">
        <f>IF(Table1[[#This Row],[Que faut-il pour utiliser une nacelle ?]]="Une VGP valide;Utilisation d’un harnais;Un plan de prévention pour les sous-traitants;",1,"")</f>
        <v>#VALUE!</v>
      </c>
      <c r="BP5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39" spans="36:68" x14ac:dyDescent="0.3">
      <c r="AJ539" s="9" t="e">
        <f>IF(Table1[[#This Row],[Quelles sont les étapes pour organiser sa zone de travail ?]]="Analyser – Sécurité – Baliser – Communiquer - Organiser",1,"")</f>
        <v>#VALUE!</v>
      </c>
      <c r="AM539" s="9" t="e">
        <f>IF(Table1[[#This Row],[Quelles sont les conditions pour faire des travaux d’essai ?]]="EPI adapté à l'intervention;J’utilise des outils spécifiques;Je possède une attestation;",1,"")</f>
        <v>#VALUE!</v>
      </c>
      <c r="AQ539" s="9" t="e">
        <f>IF(Table1[[#This Row],[Que faut-il pour utiliser une nacelle ?]]="Une VGP valide;Utilisation d’un harnais;Un plan de prévention pour les sous-traitants;",1,"")</f>
        <v>#VALUE!</v>
      </c>
      <c r="BP5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40" spans="36:68" x14ac:dyDescent="0.3">
      <c r="AJ540" s="9" t="e">
        <f>IF(Table1[[#This Row],[Quelles sont les étapes pour organiser sa zone de travail ?]]="Analyser – Sécurité – Baliser – Communiquer - Organiser",1,"")</f>
        <v>#VALUE!</v>
      </c>
      <c r="AM540" s="9" t="e">
        <f>IF(Table1[[#This Row],[Quelles sont les conditions pour faire des travaux d’essai ?]]="EPI adapté à l'intervention;J’utilise des outils spécifiques;Je possède une attestation;",1,"")</f>
        <v>#VALUE!</v>
      </c>
      <c r="AQ540" s="9" t="e">
        <f>IF(Table1[[#This Row],[Que faut-il pour utiliser une nacelle ?]]="Une VGP valide;Utilisation d’un harnais;Un plan de prévention pour les sous-traitants;",1,"")</f>
        <v>#VALUE!</v>
      </c>
      <c r="BP5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41" spans="36:68" x14ac:dyDescent="0.3">
      <c r="AJ541" s="9" t="e">
        <f>IF(Table1[[#This Row],[Quelles sont les étapes pour organiser sa zone de travail ?]]="Analyser – Sécurité – Baliser – Communiquer - Organiser",1,"")</f>
        <v>#VALUE!</v>
      </c>
      <c r="AM541" s="9" t="e">
        <f>IF(Table1[[#This Row],[Quelles sont les conditions pour faire des travaux d’essai ?]]="EPI adapté à l'intervention;J’utilise des outils spécifiques;Je possède une attestation;",1,"")</f>
        <v>#VALUE!</v>
      </c>
      <c r="AQ541" s="9" t="e">
        <f>IF(Table1[[#This Row],[Que faut-il pour utiliser une nacelle ?]]="Une VGP valide;Utilisation d’un harnais;Un plan de prévention pour les sous-traitants;",1,"")</f>
        <v>#VALUE!</v>
      </c>
      <c r="BP5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42" spans="36:68" x14ac:dyDescent="0.3">
      <c r="AJ542" s="9" t="e">
        <f>IF(Table1[[#This Row],[Quelles sont les étapes pour organiser sa zone de travail ?]]="Analyser – Sécurité – Baliser – Communiquer - Organiser",1,"")</f>
        <v>#VALUE!</v>
      </c>
      <c r="AM542" s="9" t="e">
        <f>IF(Table1[[#This Row],[Quelles sont les conditions pour faire des travaux d’essai ?]]="EPI adapté à l'intervention;J’utilise des outils spécifiques;Je possède une attestation;",1,"")</f>
        <v>#VALUE!</v>
      </c>
      <c r="AQ542" s="9" t="e">
        <f>IF(Table1[[#This Row],[Que faut-il pour utiliser une nacelle ?]]="Une VGP valide;Utilisation d’un harnais;Un plan de prévention pour les sous-traitants;",1,"")</f>
        <v>#VALUE!</v>
      </c>
      <c r="BP5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43" spans="36:68" x14ac:dyDescent="0.3">
      <c r="AJ543" s="9" t="e">
        <f>IF(Table1[[#This Row],[Quelles sont les étapes pour organiser sa zone de travail ?]]="Analyser – Sécurité – Baliser – Communiquer - Organiser",1,"")</f>
        <v>#VALUE!</v>
      </c>
      <c r="AM543" s="9" t="e">
        <f>IF(Table1[[#This Row],[Quelles sont les conditions pour faire des travaux d’essai ?]]="EPI adapté à l'intervention;J’utilise des outils spécifiques;Je possède une attestation;",1,"")</f>
        <v>#VALUE!</v>
      </c>
      <c r="AQ543" s="9" t="e">
        <f>IF(Table1[[#This Row],[Que faut-il pour utiliser une nacelle ?]]="Une VGP valide;Utilisation d’un harnais;Un plan de prévention pour les sous-traitants;",1,"")</f>
        <v>#VALUE!</v>
      </c>
      <c r="BP5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44" spans="36:68" x14ac:dyDescent="0.3">
      <c r="AJ544" s="9" t="e">
        <f>IF(Table1[[#This Row],[Quelles sont les étapes pour organiser sa zone de travail ?]]="Analyser – Sécurité – Baliser – Communiquer - Organiser",1,"")</f>
        <v>#VALUE!</v>
      </c>
      <c r="AM544" s="9" t="e">
        <f>IF(Table1[[#This Row],[Quelles sont les conditions pour faire des travaux d’essai ?]]="EPI adapté à l'intervention;J’utilise des outils spécifiques;Je possède une attestation;",1,"")</f>
        <v>#VALUE!</v>
      </c>
      <c r="AQ544" s="9" t="e">
        <f>IF(Table1[[#This Row],[Que faut-il pour utiliser une nacelle ?]]="Une VGP valide;Utilisation d’un harnais;Un plan de prévention pour les sous-traitants;",1,"")</f>
        <v>#VALUE!</v>
      </c>
      <c r="BP5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45" spans="36:68" x14ac:dyDescent="0.3">
      <c r="AJ545" s="9" t="e">
        <f>IF(Table1[[#This Row],[Quelles sont les étapes pour organiser sa zone de travail ?]]="Analyser – Sécurité – Baliser – Communiquer - Organiser",1,"")</f>
        <v>#VALUE!</v>
      </c>
      <c r="AM545" s="9" t="e">
        <f>IF(Table1[[#This Row],[Quelles sont les conditions pour faire des travaux d’essai ?]]="EPI adapté à l'intervention;J’utilise des outils spécifiques;Je possède une attestation;",1,"")</f>
        <v>#VALUE!</v>
      </c>
      <c r="AQ545" s="9" t="e">
        <f>IF(Table1[[#This Row],[Que faut-il pour utiliser une nacelle ?]]="Une VGP valide;Utilisation d’un harnais;Un plan de prévention pour les sous-traitants;",1,"")</f>
        <v>#VALUE!</v>
      </c>
      <c r="BP5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46" spans="36:68" x14ac:dyDescent="0.3">
      <c r="AJ546" s="9" t="e">
        <f>IF(Table1[[#This Row],[Quelles sont les étapes pour organiser sa zone de travail ?]]="Analyser – Sécurité – Baliser – Communiquer - Organiser",1,"")</f>
        <v>#VALUE!</v>
      </c>
      <c r="AM546" s="9" t="e">
        <f>IF(Table1[[#This Row],[Quelles sont les conditions pour faire des travaux d’essai ?]]="EPI adapté à l'intervention;J’utilise des outils spécifiques;Je possède une attestation;",1,"")</f>
        <v>#VALUE!</v>
      </c>
      <c r="AQ546" s="9" t="e">
        <f>IF(Table1[[#This Row],[Que faut-il pour utiliser une nacelle ?]]="Une VGP valide;Utilisation d’un harnais;Un plan de prévention pour les sous-traitants;",1,"")</f>
        <v>#VALUE!</v>
      </c>
      <c r="BP5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47" spans="36:68" x14ac:dyDescent="0.3">
      <c r="AJ547" s="9" t="e">
        <f>IF(Table1[[#This Row],[Quelles sont les étapes pour organiser sa zone de travail ?]]="Analyser – Sécurité – Baliser – Communiquer - Organiser",1,"")</f>
        <v>#VALUE!</v>
      </c>
      <c r="AM547" s="9" t="e">
        <f>IF(Table1[[#This Row],[Quelles sont les conditions pour faire des travaux d’essai ?]]="EPI adapté à l'intervention;J’utilise des outils spécifiques;Je possède une attestation;",1,"")</f>
        <v>#VALUE!</v>
      </c>
      <c r="AQ547" s="9" t="e">
        <f>IF(Table1[[#This Row],[Que faut-il pour utiliser une nacelle ?]]="Une VGP valide;Utilisation d’un harnais;Un plan de prévention pour les sous-traitants;",1,"")</f>
        <v>#VALUE!</v>
      </c>
      <c r="BP5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48" spans="36:68" x14ac:dyDescent="0.3">
      <c r="AJ548" s="9" t="e">
        <f>IF(Table1[[#This Row],[Quelles sont les étapes pour organiser sa zone de travail ?]]="Analyser – Sécurité – Baliser – Communiquer - Organiser",1,"")</f>
        <v>#VALUE!</v>
      </c>
      <c r="AM548" s="9" t="e">
        <f>IF(Table1[[#This Row],[Quelles sont les conditions pour faire des travaux d’essai ?]]="EPI adapté à l'intervention;J’utilise des outils spécifiques;Je possède une attestation;",1,"")</f>
        <v>#VALUE!</v>
      </c>
      <c r="AQ548" s="9" t="e">
        <f>IF(Table1[[#This Row],[Que faut-il pour utiliser une nacelle ?]]="Une VGP valide;Utilisation d’un harnais;Un plan de prévention pour les sous-traitants;",1,"")</f>
        <v>#VALUE!</v>
      </c>
      <c r="BP5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49" spans="36:68" x14ac:dyDescent="0.3">
      <c r="AJ549" s="9" t="e">
        <f>IF(Table1[[#This Row],[Quelles sont les étapes pour organiser sa zone de travail ?]]="Analyser – Sécurité – Baliser – Communiquer - Organiser",1,"")</f>
        <v>#VALUE!</v>
      </c>
      <c r="AM549" s="9" t="e">
        <f>IF(Table1[[#This Row],[Quelles sont les conditions pour faire des travaux d’essai ?]]="EPI adapté à l'intervention;J’utilise des outils spécifiques;Je possède une attestation;",1,"")</f>
        <v>#VALUE!</v>
      </c>
      <c r="AQ549" s="9" t="e">
        <f>IF(Table1[[#This Row],[Que faut-il pour utiliser une nacelle ?]]="Une VGP valide;Utilisation d’un harnais;Un plan de prévention pour les sous-traitants;",1,"")</f>
        <v>#VALUE!</v>
      </c>
      <c r="BP5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50" spans="36:68" x14ac:dyDescent="0.3">
      <c r="AJ550" s="9" t="e">
        <f>IF(Table1[[#This Row],[Quelles sont les étapes pour organiser sa zone de travail ?]]="Analyser – Sécurité – Baliser – Communiquer - Organiser",1,"")</f>
        <v>#VALUE!</v>
      </c>
      <c r="AM550" s="9" t="e">
        <f>IF(Table1[[#This Row],[Quelles sont les conditions pour faire des travaux d’essai ?]]="EPI adapté à l'intervention;J’utilise des outils spécifiques;Je possède une attestation;",1,"")</f>
        <v>#VALUE!</v>
      </c>
      <c r="AQ550" s="9" t="e">
        <f>IF(Table1[[#This Row],[Que faut-il pour utiliser une nacelle ?]]="Une VGP valide;Utilisation d’un harnais;Un plan de prévention pour les sous-traitants;",1,"")</f>
        <v>#VALUE!</v>
      </c>
      <c r="BP5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51" spans="36:68" x14ac:dyDescent="0.3">
      <c r="AJ551" s="9" t="e">
        <f>IF(Table1[[#This Row],[Quelles sont les étapes pour organiser sa zone de travail ?]]="Analyser – Sécurité – Baliser – Communiquer - Organiser",1,"")</f>
        <v>#VALUE!</v>
      </c>
      <c r="AM551" s="9" t="e">
        <f>IF(Table1[[#This Row],[Quelles sont les conditions pour faire des travaux d’essai ?]]="EPI adapté à l'intervention;J’utilise des outils spécifiques;Je possède une attestation;",1,"")</f>
        <v>#VALUE!</v>
      </c>
      <c r="AQ551" s="9" t="e">
        <f>IF(Table1[[#This Row],[Que faut-il pour utiliser une nacelle ?]]="Une VGP valide;Utilisation d’un harnais;Un plan de prévention pour les sous-traitants;",1,"")</f>
        <v>#VALUE!</v>
      </c>
      <c r="BP5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52" spans="36:68" x14ac:dyDescent="0.3">
      <c r="AJ552" s="9" t="e">
        <f>IF(Table1[[#This Row],[Quelles sont les étapes pour organiser sa zone de travail ?]]="Analyser – Sécurité – Baliser – Communiquer - Organiser",1,"")</f>
        <v>#VALUE!</v>
      </c>
      <c r="AM552" s="9" t="e">
        <f>IF(Table1[[#This Row],[Quelles sont les conditions pour faire des travaux d’essai ?]]="EPI adapté à l'intervention;J’utilise des outils spécifiques;Je possède une attestation;",1,"")</f>
        <v>#VALUE!</v>
      </c>
      <c r="AQ552" s="9" t="e">
        <f>IF(Table1[[#This Row],[Que faut-il pour utiliser une nacelle ?]]="Une VGP valide;Utilisation d’un harnais;Un plan de prévention pour les sous-traitants;",1,"")</f>
        <v>#VALUE!</v>
      </c>
      <c r="BP5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53" spans="36:68" x14ac:dyDescent="0.3">
      <c r="AJ553" s="9" t="e">
        <f>IF(Table1[[#This Row],[Quelles sont les étapes pour organiser sa zone de travail ?]]="Analyser – Sécurité – Baliser – Communiquer - Organiser",1,"")</f>
        <v>#VALUE!</v>
      </c>
      <c r="AM553" s="9" t="e">
        <f>IF(Table1[[#This Row],[Quelles sont les conditions pour faire des travaux d’essai ?]]="EPI adapté à l'intervention;J’utilise des outils spécifiques;Je possède une attestation;",1,"")</f>
        <v>#VALUE!</v>
      </c>
      <c r="AQ553" s="9" t="e">
        <f>IF(Table1[[#This Row],[Que faut-il pour utiliser une nacelle ?]]="Une VGP valide;Utilisation d’un harnais;Un plan de prévention pour les sous-traitants;",1,"")</f>
        <v>#VALUE!</v>
      </c>
      <c r="BP5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54" spans="36:68" x14ac:dyDescent="0.3">
      <c r="AJ554" s="9" t="e">
        <f>IF(Table1[[#This Row],[Quelles sont les étapes pour organiser sa zone de travail ?]]="Analyser – Sécurité – Baliser – Communiquer - Organiser",1,"")</f>
        <v>#VALUE!</v>
      </c>
      <c r="AM554" s="9" t="e">
        <f>IF(Table1[[#This Row],[Quelles sont les conditions pour faire des travaux d’essai ?]]="EPI adapté à l'intervention;J’utilise des outils spécifiques;Je possède une attestation;",1,"")</f>
        <v>#VALUE!</v>
      </c>
      <c r="AQ554" s="9" t="e">
        <f>IF(Table1[[#This Row],[Que faut-il pour utiliser une nacelle ?]]="Une VGP valide;Utilisation d’un harnais;Un plan de prévention pour les sous-traitants;",1,"")</f>
        <v>#VALUE!</v>
      </c>
      <c r="BP5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55" spans="36:68" x14ac:dyDescent="0.3">
      <c r="AJ555" s="9" t="e">
        <f>IF(Table1[[#This Row],[Quelles sont les étapes pour organiser sa zone de travail ?]]="Analyser – Sécurité – Baliser – Communiquer - Organiser",1,"")</f>
        <v>#VALUE!</v>
      </c>
      <c r="AM555" s="9" t="e">
        <f>IF(Table1[[#This Row],[Quelles sont les conditions pour faire des travaux d’essai ?]]="EPI adapté à l'intervention;J’utilise des outils spécifiques;Je possède une attestation;",1,"")</f>
        <v>#VALUE!</v>
      </c>
      <c r="AQ555" s="9" t="e">
        <f>IF(Table1[[#This Row],[Que faut-il pour utiliser une nacelle ?]]="Une VGP valide;Utilisation d’un harnais;Un plan de prévention pour les sous-traitants;",1,"")</f>
        <v>#VALUE!</v>
      </c>
      <c r="BP5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56" spans="36:68" x14ac:dyDescent="0.3">
      <c r="AJ556" s="9" t="e">
        <f>IF(Table1[[#This Row],[Quelles sont les étapes pour organiser sa zone de travail ?]]="Analyser – Sécurité – Baliser – Communiquer - Organiser",1,"")</f>
        <v>#VALUE!</v>
      </c>
      <c r="AM556" s="9" t="e">
        <f>IF(Table1[[#This Row],[Quelles sont les conditions pour faire des travaux d’essai ?]]="EPI adapté à l'intervention;J’utilise des outils spécifiques;Je possède une attestation;",1,"")</f>
        <v>#VALUE!</v>
      </c>
      <c r="AQ556" s="9" t="e">
        <f>IF(Table1[[#This Row],[Que faut-il pour utiliser une nacelle ?]]="Une VGP valide;Utilisation d’un harnais;Un plan de prévention pour les sous-traitants;",1,"")</f>
        <v>#VALUE!</v>
      </c>
      <c r="BP5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57" spans="36:68" x14ac:dyDescent="0.3">
      <c r="AJ557" s="9" t="e">
        <f>IF(Table1[[#This Row],[Quelles sont les étapes pour organiser sa zone de travail ?]]="Analyser – Sécurité – Baliser – Communiquer - Organiser",1,"")</f>
        <v>#VALUE!</v>
      </c>
      <c r="AM557" s="9" t="e">
        <f>IF(Table1[[#This Row],[Quelles sont les conditions pour faire des travaux d’essai ?]]="EPI adapté à l'intervention;J’utilise des outils spécifiques;Je possède une attestation;",1,"")</f>
        <v>#VALUE!</v>
      </c>
      <c r="AQ557" s="9" t="e">
        <f>IF(Table1[[#This Row],[Que faut-il pour utiliser une nacelle ?]]="Une VGP valide;Utilisation d’un harnais;Un plan de prévention pour les sous-traitants;",1,"")</f>
        <v>#VALUE!</v>
      </c>
      <c r="BP5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58" spans="36:68" x14ac:dyDescent="0.3">
      <c r="AJ558" s="9" t="e">
        <f>IF(Table1[[#This Row],[Quelles sont les étapes pour organiser sa zone de travail ?]]="Analyser – Sécurité – Baliser – Communiquer - Organiser",1,"")</f>
        <v>#VALUE!</v>
      </c>
      <c r="AM558" s="9" t="e">
        <f>IF(Table1[[#This Row],[Quelles sont les conditions pour faire des travaux d’essai ?]]="EPI adapté à l'intervention;J’utilise des outils spécifiques;Je possède une attestation;",1,"")</f>
        <v>#VALUE!</v>
      </c>
      <c r="AQ558" s="9" t="e">
        <f>IF(Table1[[#This Row],[Que faut-il pour utiliser une nacelle ?]]="Une VGP valide;Utilisation d’un harnais;Un plan de prévention pour les sous-traitants;",1,"")</f>
        <v>#VALUE!</v>
      </c>
      <c r="BP5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59" spans="36:68" x14ac:dyDescent="0.3">
      <c r="AJ559" s="9" t="e">
        <f>IF(Table1[[#This Row],[Quelles sont les étapes pour organiser sa zone de travail ?]]="Analyser – Sécurité – Baliser – Communiquer - Organiser",1,"")</f>
        <v>#VALUE!</v>
      </c>
      <c r="AM559" s="9" t="e">
        <f>IF(Table1[[#This Row],[Quelles sont les conditions pour faire des travaux d’essai ?]]="EPI adapté à l'intervention;J’utilise des outils spécifiques;Je possède une attestation;",1,"")</f>
        <v>#VALUE!</v>
      </c>
      <c r="AQ559" s="9" t="e">
        <f>IF(Table1[[#This Row],[Que faut-il pour utiliser une nacelle ?]]="Une VGP valide;Utilisation d’un harnais;Un plan de prévention pour les sous-traitants;",1,"")</f>
        <v>#VALUE!</v>
      </c>
      <c r="BP5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60" spans="36:68" x14ac:dyDescent="0.3">
      <c r="AJ560" s="9" t="e">
        <f>IF(Table1[[#This Row],[Quelles sont les étapes pour organiser sa zone de travail ?]]="Analyser – Sécurité – Baliser – Communiquer - Organiser",1,"")</f>
        <v>#VALUE!</v>
      </c>
      <c r="AM560" s="9" t="e">
        <f>IF(Table1[[#This Row],[Quelles sont les conditions pour faire des travaux d’essai ?]]="EPI adapté à l'intervention;J’utilise des outils spécifiques;Je possède une attestation;",1,"")</f>
        <v>#VALUE!</v>
      </c>
      <c r="AQ560" s="9" t="e">
        <f>IF(Table1[[#This Row],[Que faut-il pour utiliser une nacelle ?]]="Une VGP valide;Utilisation d’un harnais;Un plan de prévention pour les sous-traitants;",1,"")</f>
        <v>#VALUE!</v>
      </c>
      <c r="BP5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61" spans="36:68" x14ac:dyDescent="0.3">
      <c r="AJ561" s="9" t="e">
        <f>IF(Table1[[#This Row],[Quelles sont les étapes pour organiser sa zone de travail ?]]="Analyser – Sécurité – Baliser – Communiquer - Organiser",1,"")</f>
        <v>#VALUE!</v>
      </c>
      <c r="AM561" s="9" t="e">
        <f>IF(Table1[[#This Row],[Quelles sont les conditions pour faire des travaux d’essai ?]]="EPI adapté à l'intervention;J’utilise des outils spécifiques;Je possède une attestation;",1,"")</f>
        <v>#VALUE!</v>
      </c>
      <c r="AQ561" s="9" t="e">
        <f>IF(Table1[[#This Row],[Que faut-il pour utiliser une nacelle ?]]="Une VGP valide;Utilisation d’un harnais;Un plan de prévention pour les sous-traitants;",1,"")</f>
        <v>#VALUE!</v>
      </c>
      <c r="BP5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62" spans="36:68" x14ac:dyDescent="0.3">
      <c r="AJ562" s="9" t="e">
        <f>IF(Table1[[#This Row],[Quelles sont les étapes pour organiser sa zone de travail ?]]="Analyser – Sécurité – Baliser – Communiquer - Organiser",1,"")</f>
        <v>#VALUE!</v>
      </c>
      <c r="AM562" s="9" t="e">
        <f>IF(Table1[[#This Row],[Quelles sont les conditions pour faire des travaux d’essai ?]]="EPI adapté à l'intervention;J’utilise des outils spécifiques;Je possède une attestation;",1,"")</f>
        <v>#VALUE!</v>
      </c>
      <c r="AQ562" s="9" t="e">
        <f>IF(Table1[[#This Row],[Que faut-il pour utiliser une nacelle ?]]="Une VGP valide;Utilisation d’un harnais;Un plan de prévention pour les sous-traitants;",1,"")</f>
        <v>#VALUE!</v>
      </c>
      <c r="BP5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63" spans="36:68" x14ac:dyDescent="0.3">
      <c r="AJ563" s="9" t="e">
        <f>IF(Table1[[#This Row],[Quelles sont les étapes pour organiser sa zone de travail ?]]="Analyser – Sécurité – Baliser – Communiquer - Organiser",1,"")</f>
        <v>#VALUE!</v>
      </c>
      <c r="AM563" s="9" t="e">
        <f>IF(Table1[[#This Row],[Quelles sont les conditions pour faire des travaux d’essai ?]]="EPI adapté à l'intervention;J’utilise des outils spécifiques;Je possède une attestation;",1,"")</f>
        <v>#VALUE!</v>
      </c>
      <c r="BP5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64" spans="36:68" x14ac:dyDescent="0.3">
      <c r="AJ564" s="9" t="e">
        <f>IF(Table1[[#This Row],[Quelles sont les étapes pour organiser sa zone de travail ?]]="Analyser – Sécurité – Baliser – Communiquer - Organiser",1,"")</f>
        <v>#VALUE!</v>
      </c>
      <c r="AM564" s="9" t="e">
        <f>IF(Table1[[#This Row],[Quelles sont les conditions pour faire des travaux d’essai ?]]="EPI adapté à l'intervention;J’utilise des outils spécifiques;Je possède une attestation;",1,"")</f>
        <v>#VALUE!</v>
      </c>
      <c r="BP5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65" spans="36:68" x14ac:dyDescent="0.3">
      <c r="AJ565" s="9" t="e">
        <f>IF(Table1[[#This Row],[Quelles sont les étapes pour organiser sa zone de travail ?]]="Analyser – Sécurité – Baliser – Communiquer - Organiser",1,"")</f>
        <v>#VALUE!</v>
      </c>
      <c r="AM565" s="9" t="e">
        <f>IF(Table1[[#This Row],[Quelles sont les conditions pour faire des travaux d’essai ?]]="EPI adapté à l'intervention;J’utilise des outils spécifiques;Je possède une attestation;",1,"")</f>
        <v>#VALUE!</v>
      </c>
      <c r="BP5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66" spans="36:68" x14ac:dyDescent="0.3">
      <c r="AJ566" s="9" t="e">
        <f>IF(Table1[[#This Row],[Quelles sont les étapes pour organiser sa zone de travail ?]]="Analyser – Sécurité – Baliser – Communiquer - Organiser",1,"")</f>
        <v>#VALUE!</v>
      </c>
      <c r="AM566" s="9" t="e">
        <f>IF(Table1[[#This Row],[Quelles sont les conditions pour faire des travaux d’essai ?]]="EPI adapté à l'intervention;J’utilise des outils spécifiques;Je possède une attestation;",1,"")</f>
        <v>#VALUE!</v>
      </c>
      <c r="BP5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67" spans="36:68" x14ac:dyDescent="0.3">
      <c r="AJ567" s="9" t="e">
        <f>IF(Table1[[#This Row],[Quelles sont les étapes pour organiser sa zone de travail ?]]="Analyser – Sécurité – Baliser – Communiquer - Organiser",1,"")</f>
        <v>#VALUE!</v>
      </c>
      <c r="AM567" s="9" t="e">
        <f>IF(Table1[[#This Row],[Quelles sont les conditions pour faire des travaux d’essai ?]]="EPI adapté à l'intervention;J’utilise des outils spécifiques;Je possède une attestation;",1,"")</f>
        <v>#VALUE!</v>
      </c>
      <c r="BP5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68" spans="36:68" x14ac:dyDescent="0.3">
      <c r="AJ568" s="9" t="e">
        <f>IF(Table1[[#This Row],[Quelles sont les étapes pour organiser sa zone de travail ?]]="Analyser – Sécurité – Baliser – Communiquer - Organiser",1,"")</f>
        <v>#VALUE!</v>
      </c>
      <c r="AM568" s="9" t="e">
        <f>IF(Table1[[#This Row],[Quelles sont les conditions pour faire des travaux d’essai ?]]="EPI adapté à l'intervention;J’utilise des outils spécifiques;Je possède une attestation;",1,"")</f>
        <v>#VALUE!</v>
      </c>
      <c r="BP5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69" spans="36:68" x14ac:dyDescent="0.3">
      <c r="AJ569" s="9" t="e">
        <f>IF(Table1[[#This Row],[Quelles sont les étapes pour organiser sa zone de travail ?]]="Analyser – Sécurité – Baliser – Communiquer - Organiser",1,"")</f>
        <v>#VALUE!</v>
      </c>
      <c r="AM569" s="9" t="e">
        <f>IF(Table1[[#This Row],[Quelles sont les conditions pour faire des travaux d’essai ?]]="EPI adapté à l'intervention;J’utilise des outils spécifiques;Je possède une attestation;",1,"")</f>
        <v>#VALUE!</v>
      </c>
      <c r="BP5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70" spans="36:68" x14ac:dyDescent="0.3">
      <c r="AJ570" s="9" t="e">
        <f>IF(Table1[[#This Row],[Quelles sont les étapes pour organiser sa zone de travail ?]]="Analyser – Sécurité – Baliser – Communiquer - Organiser",1,"")</f>
        <v>#VALUE!</v>
      </c>
      <c r="AM570" s="9" t="e">
        <f>IF(Table1[[#This Row],[Quelles sont les conditions pour faire des travaux d’essai ?]]="EPI adapté à l'intervention;J’utilise des outils spécifiques;Je possède une attestation;",1,"")</f>
        <v>#VALUE!</v>
      </c>
      <c r="BP5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71" spans="36:68" x14ac:dyDescent="0.3">
      <c r="AJ571" s="9" t="e">
        <f>IF(Table1[[#This Row],[Quelles sont les étapes pour organiser sa zone de travail ?]]="Analyser – Sécurité – Baliser – Communiquer - Organiser",1,"")</f>
        <v>#VALUE!</v>
      </c>
      <c r="AM571" s="9" t="e">
        <f>IF(Table1[[#This Row],[Quelles sont les conditions pour faire des travaux d’essai ?]]="EPI adapté à l'intervention;J’utilise des outils spécifiques;Je possède une attestation;",1,"")</f>
        <v>#VALUE!</v>
      </c>
      <c r="BP5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72" spans="36:68" x14ac:dyDescent="0.3">
      <c r="AJ572" s="9" t="e">
        <f>IF(Table1[[#This Row],[Quelles sont les étapes pour organiser sa zone de travail ?]]="Analyser – Sécurité – Baliser – Communiquer - Organiser",1,"")</f>
        <v>#VALUE!</v>
      </c>
      <c r="AM572" s="9" t="e">
        <f>IF(Table1[[#This Row],[Quelles sont les conditions pour faire des travaux d’essai ?]]="EPI adapté à l'intervention;J’utilise des outils spécifiques;Je possède une attestation;",1,"")</f>
        <v>#VALUE!</v>
      </c>
      <c r="BP5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73" spans="36:68" x14ac:dyDescent="0.3">
      <c r="AJ573" s="9" t="e">
        <f>IF(Table1[[#This Row],[Quelles sont les étapes pour organiser sa zone de travail ?]]="Analyser – Sécurité – Baliser – Communiquer - Organiser",1,"")</f>
        <v>#VALUE!</v>
      </c>
      <c r="AM573" s="9" t="e">
        <f>IF(Table1[[#This Row],[Quelles sont les conditions pour faire des travaux d’essai ?]]="EPI adapté à l'intervention;J’utilise des outils spécifiques;Je possède une attestation;",1,"")</f>
        <v>#VALUE!</v>
      </c>
      <c r="BP5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74" spans="36:68" x14ac:dyDescent="0.3">
      <c r="AJ574" s="9" t="e">
        <f>IF(Table1[[#This Row],[Quelles sont les étapes pour organiser sa zone de travail ?]]="Analyser – Sécurité – Baliser – Communiquer - Organiser",1,"")</f>
        <v>#VALUE!</v>
      </c>
      <c r="AM574" s="9" t="e">
        <f>IF(Table1[[#This Row],[Quelles sont les conditions pour faire des travaux d’essai ?]]="EPI adapté à l'intervention;J’utilise des outils spécifiques;Je possède une attestation;",1,"")</f>
        <v>#VALUE!</v>
      </c>
      <c r="BP5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75" spans="36:68" x14ac:dyDescent="0.3">
      <c r="AJ575" s="9" t="e">
        <f>IF(Table1[[#This Row],[Quelles sont les étapes pour organiser sa zone de travail ?]]="Analyser – Sécurité – Baliser – Communiquer - Organiser",1,"")</f>
        <v>#VALUE!</v>
      </c>
      <c r="AM575" s="9" t="e">
        <f>IF(Table1[[#This Row],[Quelles sont les conditions pour faire des travaux d’essai ?]]="EPI adapté à l'intervention;J’utilise des outils spécifiques;Je possède une attestation;",1,"")</f>
        <v>#VALUE!</v>
      </c>
      <c r="BP5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76" spans="36:68" x14ac:dyDescent="0.3">
      <c r="AJ576" s="9" t="e">
        <f>IF(Table1[[#This Row],[Quelles sont les étapes pour organiser sa zone de travail ?]]="Analyser – Sécurité – Baliser – Communiquer - Organiser",1,"")</f>
        <v>#VALUE!</v>
      </c>
      <c r="AM576" s="9" t="e">
        <f>IF(Table1[[#This Row],[Quelles sont les conditions pour faire des travaux d’essai ?]]="EPI adapté à l'intervention;J’utilise des outils spécifiques;Je possède une attestation;",1,"")</f>
        <v>#VALUE!</v>
      </c>
      <c r="BP5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77" spans="36:68" x14ac:dyDescent="0.3">
      <c r="AJ577" s="9" t="e">
        <f>IF(Table1[[#This Row],[Quelles sont les étapes pour organiser sa zone de travail ?]]="Analyser – Sécurité – Baliser – Communiquer - Organiser",1,"")</f>
        <v>#VALUE!</v>
      </c>
      <c r="AM577" s="9" t="e">
        <f>IF(Table1[[#This Row],[Quelles sont les conditions pour faire des travaux d’essai ?]]="EPI adapté à l'intervention;J’utilise des outils spécifiques;Je possède une attestation;",1,"")</f>
        <v>#VALUE!</v>
      </c>
      <c r="BP5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78" spans="36:68" x14ac:dyDescent="0.3">
      <c r="AJ578" s="9" t="e">
        <f>IF(Table1[[#This Row],[Quelles sont les étapes pour organiser sa zone de travail ?]]="Analyser – Sécurité – Baliser – Communiquer - Organiser",1,"")</f>
        <v>#VALUE!</v>
      </c>
      <c r="AM578" s="9" t="e">
        <f>IF(Table1[[#This Row],[Quelles sont les conditions pour faire des travaux d’essai ?]]="EPI adapté à l'intervention;J’utilise des outils spécifiques;Je possède une attestation;",1,"")</f>
        <v>#VALUE!</v>
      </c>
      <c r="BP5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79" spans="36:68" x14ac:dyDescent="0.3">
      <c r="AJ579" s="9" t="e">
        <f>IF(Table1[[#This Row],[Quelles sont les étapes pour organiser sa zone de travail ?]]="Analyser – Sécurité – Baliser – Communiquer - Organiser",1,"")</f>
        <v>#VALUE!</v>
      </c>
      <c r="AM579" s="9" t="e">
        <f>IF(Table1[[#This Row],[Quelles sont les conditions pour faire des travaux d’essai ?]]="EPI adapté à l'intervention;J’utilise des outils spécifiques;Je possède une attestation;",1,"")</f>
        <v>#VALUE!</v>
      </c>
      <c r="BP5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80" spans="36:68" x14ac:dyDescent="0.3">
      <c r="AJ580" s="9" t="e">
        <f>IF(Table1[[#This Row],[Quelles sont les étapes pour organiser sa zone de travail ?]]="Analyser – Sécurité – Baliser – Communiquer - Organiser",1,"")</f>
        <v>#VALUE!</v>
      </c>
      <c r="AM580" s="9" t="e">
        <f>IF(Table1[[#This Row],[Quelles sont les conditions pour faire des travaux d’essai ?]]="EPI adapté à l'intervention;J’utilise des outils spécifiques;Je possède une attestation;",1,"")</f>
        <v>#VALUE!</v>
      </c>
      <c r="BP5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81" spans="36:68" x14ac:dyDescent="0.3">
      <c r="AJ581" s="9" t="e">
        <f>IF(Table1[[#This Row],[Quelles sont les étapes pour organiser sa zone de travail ?]]="Analyser – Sécurité – Baliser – Communiquer - Organiser",1,"")</f>
        <v>#VALUE!</v>
      </c>
      <c r="AM581" s="9" t="e">
        <f>IF(Table1[[#This Row],[Quelles sont les conditions pour faire des travaux d’essai ?]]="EPI adapté à l'intervention;J’utilise des outils spécifiques;Je possède une attestation;",1,"")</f>
        <v>#VALUE!</v>
      </c>
      <c r="BP5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82" spans="36:68" x14ac:dyDescent="0.3">
      <c r="AJ582" s="9" t="e">
        <f>IF(Table1[[#This Row],[Quelles sont les étapes pour organiser sa zone de travail ?]]="Analyser – Sécurité – Baliser – Communiquer - Organiser",1,"")</f>
        <v>#VALUE!</v>
      </c>
      <c r="AM582" s="9" t="e">
        <f>IF(Table1[[#This Row],[Quelles sont les conditions pour faire des travaux d’essai ?]]="EPI adapté à l'intervention;J’utilise des outils spécifiques;Je possède une attestation;",1,"")</f>
        <v>#VALUE!</v>
      </c>
      <c r="BP5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83" spans="36:68" x14ac:dyDescent="0.3">
      <c r="AJ583" s="9" t="e">
        <f>IF(Table1[[#This Row],[Quelles sont les étapes pour organiser sa zone de travail ?]]="Analyser – Sécurité – Baliser – Communiquer - Organiser",1,"")</f>
        <v>#VALUE!</v>
      </c>
      <c r="AM583" s="9" t="e">
        <f>IF(Table1[[#This Row],[Quelles sont les conditions pour faire des travaux d’essai ?]]="EPI adapté à l'intervention;J’utilise des outils spécifiques;Je possède une attestation;",1,"")</f>
        <v>#VALUE!</v>
      </c>
      <c r="BP5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84" spans="36:68" x14ac:dyDescent="0.3">
      <c r="AJ584" s="9" t="e">
        <f>IF(Table1[[#This Row],[Quelles sont les étapes pour organiser sa zone de travail ?]]="Analyser – Sécurité – Baliser – Communiquer - Organiser",1,"")</f>
        <v>#VALUE!</v>
      </c>
      <c r="AM584" s="9" t="e">
        <f>IF(Table1[[#This Row],[Quelles sont les conditions pour faire des travaux d’essai ?]]="EPI adapté à l'intervention;J’utilise des outils spécifiques;Je possède une attestation;",1,"")</f>
        <v>#VALUE!</v>
      </c>
      <c r="BP5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85" spans="36:68" x14ac:dyDescent="0.3">
      <c r="AJ585" s="9" t="e">
        <f>IF(Table1[[#This Row],[Quelles sont les étapes pour organiser sa zone de travail ?]]="Analyser – Sécurité – Baliser – Communiquer - Organiser",1,"")</f>
        <v>#VALUE!</v>
      </c>
      <c r="AM585" s="9" t="e">
        <f>IF(Table1[[#This Row],[Quelles sont les conditions pour faire des travaux d’essai ?]]="EPI adapté à l'intervention;J’utilise des outils spécifiques;Je possède une attestation;",1,"")</f>
        <v>#VALUE!</v>
      </c>
      <c r="BP5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86" spans="36:68" x14ac:dyDescent="0.3">
      <c r="AJ586" s="9" t="e">
        <f>IF(Table1[[#This Row],[Quelles sont les étapes pour organiser sa zone de travail ?]]="Analyser – Sécurité – Baliser – Communiquer - Organiser",1,"")</f>
        <v>#VALUE!</v>
      </c>
      <c r="AM586" s="9" t="e">
        <f>IF(Table1[[#This Row],[Quelles sont les conditions pour faire des travaux d’essai ?]]="EPI adapté à l'intervention;J’utilise des outils spécifiques;Je possède une attestation;",1,"")</f>
        <v>#VALUE!</v>
      </c>
      <c r="BP5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87" spans="36:68" x14ac:dyDescent="0.3">
      <c r="AJ587" s="9" t="e">
        <f>IF(Table1[[#This Row],[Quelles sont les étapes pour organiser sa zone de travail ?]]="Analyser – Sécurité – Baliser – Communiquer - Organiser",1,"")</f>
        <v>#VALUE!</v>
      </c>
      <c r="AM587" s="9" t="e">
        <f>IF(Table1[[#This Row],[Quelles sont les conditions pour faire des travaux d’essai ?]]="EPI adapté à l'intervention;J’utilise des outils spécifiques;Je possède une attestation;",1,"")</f>
        <v>#VALUE!</v>
      </c>
      <c r="BP5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88" spans="36:68" x14ac:dyDescent="0.3">
      <c r="AJ588" s="9" t="e">
        <f>IF(Table1[[#This Row],[Quelles sont les étapes pour organiser sa zone de travail ?]]="Analyser – Sécurité – Baliser – Communiquer - Organiser",1,"")</f>
        <v>#VALUE!</v>
      </c>
      <c r="AM588" s="9" t="e">
        <f>IF(Table1[[#This Row],[Quelles sont les conditions pour faire des travaux d’essai ?]]="EPI adapté à l'intervention;J’utilise des outils spécifiques;Je possède une attestation;",1,"")</f>
        <v>#VALUE!</v>
      </c>
      <c r="BP5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89" spans="36:68" x14ac:dyDescent="0.3">
      <c r="AJ589" s="9" t="e">
        <f>IF(Table1[[#This Row],[Quelles sont les étapes pour organiser sa zone de travail ?]]="Analyser – Sécurité – Baliser – Communiquer - Organiser",1,"")</f>
        <v>#VALUE!</v>
      </c>
      <c r="AM589" s="9" t="e">
        <f>IF(Table1[[#This Row],[Quelles sont les conditions pour faire des travaux d’essai ?]]="EPI adapté à l'intervention;J’utilise des outils spécifiques;Je possède une attestation;",1,"")</f>
        <v>#VALUE!</v>
      </c>
      <c r="BP5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90" spans="36:68" x14ac:dyDescent="0.3">
      <c r="AJ590" s="9" t="e">
        <f>IF(Table1[[#This Row],[Quelles sont les étapes pour organiser sa zone de travail ?]]="Analyser – Sécurité – Baliser – Communiquer - Organiser",1,"")</f>
        <v>#VALUE!</v>
      </c>
      <c r="AM590" s="9" t="e">
        <f>IF(Table1[[#This Row],[Quelles sont les conditions pour faire des travaux d’essai ?]]="EPI adapté à l'intervention;J’utilise des outils spécifiques;Je possède une attestation;",1,"")</f>
        <v>#VALUE!</v>
      </c>
      <c r="BP5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91" spans="36:68" x14ac:dyDescent="0.3">
      <c r="AJ591" s="9" t="e">
        <f>IF(Table1[[#This Row],[Quelles sont les étapes pour organiser sa zone de travail ?]]="Analyser – Sécurité – Baliser – Communiquer - Organiser",1,"")</f>
        <v>#VALUE!</v>
      </c>
      <c r="AM591" s="9" t="e">
        <f>IF(Table1[[#This Row],[Quelles sont les conditions pour faire des travaux d’essai ?]]="EPI adapté à l'intervention;J’utilise des outils spécifiques;Je possède une attestation;",1,"")</f>
        <v>#VALUE!</v>
      </c>
      <c r="BP5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92" spans="36:68" x14ac:dyDescent="0.3">
      <c r="AJ592" s="9" t="e">
        <f>IF(Table1[[#This Row],[Quelles sont les étapes pour organiser sa zone de travail ?]]="Analyser – Sécurité – Baliser – Communiquer - Organiser",1,"")</f>
        <v>#VALUE!</v>
      </c>
      <c r="AM592" s="9" t="e">
        <f>IF(Table1[[#This Row],[Quelles sont les conditions pour faire des travaux d’essai ?]]="EPI adapté à l'intervention;J’utilise des outils spécifiques;Je possède une attestation;",1,"")</f>
        <v>#VALUE!</v>
      </c>
      <c r="BP5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93" spans="36:68" x14ac:dyDescent="0.3">
      <c r="AJ593" s="9" t="e">
        <f>IF(Table1[[#This Row],[Quelles sont les étapes pour organiser sa zone de travail ?]]="Analyser – Sécurité – Baliser – Communiquer - Organiser",1,"")</f>
        <v>#VALUE!</v>
      </c>
      <c r="AM593" s="9" t="e">
        <f>IF(Table1[[#This Row],[Quelles sont les conditions pour faire des travaux d’essai ?]]="EPI adapté à l'intervention;J’utilise des outils spécifiques;Je possède une attestation;",1,"")</f>
        <v>#VALUE!</v>
      </c>
      <c r="BP5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94" spans="36:68" x14ac:dyDescent="0.3">
      <c r="AJ594" s="9" t="e">
        <f>IF(Table1[[#This Row],[Quelles sont les étapes pour organiser sa zone de travail ?]]="Analyser – Sécurité – Baliser – Communiquer - Organiser",1,"")</f>
        <v>#VALUE!</v>
      </c>
      <c r="AM594" s="9" t="e">
        <f>IF(Table1[[#This Row],[Quelles sont les conditions pour faire des travaux d’essai ?]]="EPI adapté à l'intervention;J’utilise des outils spécifiques;Je possède une attestation;",1,"")</f>
        <v>#VALUE!</v>
      </c>
      <c r="BP5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95" spans="36:68" x14ac:dyDescent="0.3">
      <c r="AJ595" s="9" t="e">
        <f>IF(Table1[[#This Row],[Quelles sont les étapes pour organiser sa zone de travail ?]]="Analyser – Sécurité – Baliser – Communiquer - Organiser",1,"")</f>
        <v>#VALUE!</v>
      </c>
      <c r="AM595" s="9" t="e">
        <f>IF(Table1[[#This Row],[Quelles sont les conditions pour faire des travaux d’essai ?]]="EPI adapté à l'intervention;J’utilise des outils spécifiques;Je possède une attestation;",1,"")</f>
        <v>#VALUE!</v>
      </c>
      <c r="BP5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96" spans="36:68" x14ac:dyDescent="0.3">
      <c r="AJ596" s="9" t="e">
        <f>IF(Table1[[#This Row],[Quelles sont les étapes pour organiser sa zone de travail ?]]="Analyser – Sécurité – Baliser – Communiquer - Organiser",1,"")</f>
        <v>#VALUE!</v>
      </c>
      <c r="AM596" s="9" t="e">
        <f>IF(Table1[[#This Row],[Quelles sont les conditions pour faire des travaux d’essai ?]]="EPI adapté à l'intervention;J’utilise des outils spécifiques;Je possède une attestation;",1,"")</f>
        <v>#VALUE!</v>
      </c>
      <c r="BP5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97" spans="36:68" x14ac:dyDescent="0.3">
      <c r="AJ597" s="9" t="e">
        <f>IF(Table1[[#This Row],[Quelles sont les étapes pour organiser sa zone de travail ?]]="Analyser – Sécurité – Baliser – Communiquer - Organiser",1,"")</f>
        <v>#VALUE!</v>
      </c>
      <c r="AM597" s="9" t="e">
        <f>IF(Table1[[#This Row],[Quelles sont les conditions pour faire des travaux d’essai ?]]="EPI adapté à l'intervention;J’utilise des outils spécifiques;Je possède une attestation;",1,"")</f>
        <v>#VALUE!</v>
      </c>
      <c r="BP5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98" spans="36:68" x14ac:dyDescent="0.3">
      <c r="AJ598" s="9" t="e">
        <f>IF(Table1[[#This Row],[Quelles sont les étapes pour organiser sa zone de travail ?]]="Analyser – Sécurité – Baliser – Communiquer - Organiser",1,"")</f>
        <v>#VALUE!</v>
      </c>
      <c r="AM598" s="9" t="e">
        <f>IF(Table1[[#This Row],[Quelles sont les conditions pour faire des travaux d’essai ?]]="EPI adapté à l'intervention;J’utilise des outils spécifiques;Je possède une attestation;",1,"")</f>
        <v>#VALUE!</v>
      </c>
      <c r="BP5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599" spans="36:68" x14ac:dyDescent="0.3">
      <c r="AJ599" s="9" t="e">
        <f>IF(Table1[[#This Row],[Quelles sont les étapes pour organiser sa zone de travail ?]]="Analyser – Sécurité – Baliser – Communiquer - Organiser",1,"")</f>
        <v>#VALUE!</v>
      </c>
      <c r="AM599" s="9" t="e">
        <f>IF(Table1[[#This Row],[Quelles sont les conditions pour faire des travaux d’essai ?]]="EPI adapté à l'intervention;J’utilise des outils spécifiques;Je possède une attestation;",1,"")</f>
        <v>#VALUE!</v>
      </c>
      <c r="BP5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00" spans="36:68" x14ac:dyDescent="0.3">
      <c r="AJ600" s="9" t="e">
        <f>IF(Table1[[#This Row],[Quelles sont les étapes pour organiser sa zone de travail ?]]="Analyser – Sécurité – Baliser – Communiquer - Organiser",1,"")</f>
        <v>#VALUE!</v>
      </c>
      <c r="AM600" s="9" t="e">
        <f>IF(Table1[[#This Row],[Quelles sont les conditions pour faire des travaux d’essai ?]]="EPI adapté à l'intervention;J’utilise des outils spécifiques;Je possède une attestation;",1,"")</f>
        <v>#VALUE!</v>
      </c>
      <c r="BP6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01" spans="36:68" x14ac:dyDescent="0.3">
      <c r="AJ601" s="9" t="e">
        <f>IF(Table1[[#This Row],[Quelles sont les étapes pour organiser sa zone de travail ?]]="Analyser – Sécurité – Baliser – Communiquer - Organiser",1,"")</f>
        <v>#VALUE!</v>
      </c>
      <c r="AM601" s="9" t="e">
        <f>IF(Table1[[#This Row],[Quelles sont les conditions pour faire des travaux d’essai ?]]="EPI adapté à l'intervention;J’utilise des outils spécifiques;Je possède une attestation;",1,"")</f>
        <v>#VALUE!</v>
      </c>
      <c r="BP6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02" spans="36:68" x14ac:dyDescent="0.3">
      <c r="AJ602" s="9" t="e">
        <f>IF(Table1[[#This Row],[Quelles sont les étapes pour organiser sa zone de travail ?]]="Analyser – Sécurité – Baliser – Communiquer - Organiser",1,"")</f>
        <v>#VALUE!</v>
      </c>
      <c r="AM602" s="9" t="e">
        <f>IF(Table1[[#This Row],[Quelles sont les conditions pour faire des travaux d’essai ?]]="EPI adapté à l'intervention;J’utilise des outils spécifiques;Je possède une attestation;",1,"")</f>
        <v>#VALUE!</v>
      </c>
      <c r="BP6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03" spans="36:68" x14ac:dyDescent="0.3">
      <c r="AJ603" s="9" t="e">
        <f>IF(Table1[[#This Row],[Quelles sont les étapes pour organiser sa zone de travail ?]]="Analyser – Sécurité – Baliser – Communiquer - Organiser",1,"")</f>
        <v>#VALUE!</v>
      </c>
      <c r="AM603" s="9" t="e">
        <f>IF(Table1[[#This Row],[Quelles sont les conditions pour faire des travaux d’essai ?]]="EPI adapté à l'intervention;J’utilise des outils spécifiques;Je possède une attestation;",1,"")</f>
        <v>#VALUE!</v>
      </c>
      <c r="BP6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04" spans="36:68" x14ac:dyDescent="0.3">
      <c r="AJ604" s="9" t="e">
        <f>IF(Table1[[#This Row],[Quelles sont les étapes pour organiser sa zone de travail ?]]="Analyser – Sécurité – Baliser – Communiquer - Organiser",1,"")</f>
        <v>#VALUE!</v>
      </c>
      <c r="AM604" s="9" t="e">
        <f>IF(Table1[[#This Row],[Quelles sont les conditions pour faire des travaux d’essai ?]]="EPI adapté à l'intervention;J’utilise des outils spécifiques;Je possède une attestation;",1,"")</f>
        <v>#VALUE!</v>
      </c>
      <c r="BP6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05" spans="36:68" x14ac:dyDescent="0.3">
      <c r="AJ605" s="9" t="e">
        <f>IF(Table1[[#This Row],[Quelles sont les étapes pour organiser sa zone de travail ?]]="Analyser – Sécurité – Baliser – Communiquer - Organiser",1,"")</f>
        <v>#VALUE!</v>
      </c>
      <c r="AM605" s="9" t="e">
        <f>IF(Table1[[#This Row],[Quelles sont les conditions pour faire des travaux d’essai ?]]="EPI adapté à l'intervention;J’utilise des outils spécifiques;Je possède une attestation;",1,"")</f>
        <v>#VALUE!</v>
      </c>
      <c r="BP6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06" spans="36:68" x14ac:dyDescent="0.3">
      <c r="AJ606" s="9" t="e">
        <f>IF(Table1[[#This Row],[Quelles sont les étapes pour organiser sa zone de travail ?]]="Analyser – Sécurité – Baliser – Communiquer - Organiser",1,"")</f>
        <v>#VALUE!</v>
      </c>
      <c r="AM606" s="9" t="e">
        <f>IF(Table1[[#This Row],[Quelles sont les conditions pour faire des travaux d’essai ?]]="EPI adapté à l'intervention;J’utilise des outils spécifiques;Je possède une attestation;",1,"")</f>
        <v>#VALUE!</v>
      </c>
      <c r="BP6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07" spans="36:68" x14ac:dyDescent="0.3">
      <c r="AJ607" s="9" t="e">
        <f>IF(Table1[[#This Row],[Quelles sont les étapes pour organiser sa zone de travail ?]]="Analyser – Sécurité – Baliser – Communiquer - Organiser",1,"")</f>
        <v>#VALUE!</v>
      </c>
      <c r="AM607" s="9" t="e">
        <f>IF(Table1[[#This Row],[Quelles sont les conditions pour faire des travaux d’essai ?]]="EPI adapté à l'intervention;J’utilise des outils spécifiques;Je possède une attestation;",1,"")</f>
        <v>#VALUE!</v>
      </c>
      <c r="BP6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08" spans="36:68" x14ac:dyDescent="0.3">
      <c r="AJ608" s="9" t="e">
        <f>IF(Table1[[#This Row],[Quelles sont les étapes pour organiser sa zone de travail ?]]="Analyser – Sécurité – Baliser – Communiquer - Organiser",1,"")</f>
        <v>#VALUE!</v>
      </c>
      <c r="AM608" s="9" t="e">
        <f>IF(Table1[[#This Row],[Quelles sont les conditions pour faire des travaux d’essai ?]]="EPI adapté à l'intervention;J’utilise des outils spécifiques;Je possède une attestation;",1,"")</f>
        <v>#VALUE!</v>
      </c>
      <c r="BP6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09" spans="36:68" x14ac:dyDescent="0.3">
      <c r="AJ609" s="9" t="e">
        <f>IF(Table1[[#This Row],[Quelles sont les étapes pour organiser sa zone de travail ?]]="Analyser – Sécurité – Baliser – Communiquer - Organiser",1,"")</f>
        <v>#VALUE!</v>
      </c>
      <c r="AM609" s="9" t="e">
        <f>IF(Table1[[#This Row],[Quelles sont les conditions pour faire des travaux d’essai ?]]="EPI adapté à l'intervention;J’utilise des outils spécifiques;Je possède une attestation;",1,"")</f>
        <v>#VALUE!</v>
      </c>
      <c r="BP6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10" spans="36:68" x14ac:dyDescent="0.3">
      <c r="AJ610" s="9" t="e">
        <f>IF(Table1[[#This Row],[Quelles sont les étapes pour organiser sa zone de travail ?]]="Analyser – Sécurité – Baliser – Communiquer - Organiser",1,"")</f>
        <v>#VALUE!</v>
      </c>
      <c r="AM610" s="9" t="e">
        <f>IF(Table1[[#This Row],[Quelles sont les conditions pour faire des travaux d’essai ?]]="EPI adapté à l'intervention;J’utilise des outils spécifiques;Je possède une attestation;",1,"")</f>
        <v>#VALUE!</v>
      </c>
      <c r="BP6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11" spans="36:68" x14ac:dyDescent="0.3">
      <c r="AJ611" s="9" t="e">
        <f>IF(Table1[[#This Row],[Quelles sont les étapes pour organiser sa zone de travail ?]]="Analyser – Sécurité – Baliser – Communiquer - Organiser",1,"")</f>
        <v>#VALUE!</v>
      </c>
      <c r="AM611" s="9" t="e">
        <f>IF(Table1[[#This Row],[Quelles sont les conditions pour faire des travaux d’essai ?]]="EPI adapté à l'intervention;J’utilise des outils spécifiques;Je possède une attestation;",1,"")</f>
        <v>#VALUE!</v>
      </c>
      <c r="BP6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12" spans="36:68" x14ac:dyDescent="0.3">
      <c r="AJ612" s="9" t="e">
        <f>IF(Table1[[#This Row],[Quelles sont les étapes pour organiser sa zone de travail ?]]="Analyser – Sécurité – Baliser – Communiquer - Organiser",1,"")</f>
        <v>#VALUE!</v>
      </c>
      <c r="AM612" s="9" t="e">
        <f>IF(Table1[[#This Row],[Quelles sont les conditions pour faire des travaux d’essai ?]]="EPI adapté à l'intervention;J’utilise des outils spécifiques;Je possède une attestation;",1,"")</f>
        <v>#VALUE!</v>
      </c>
      <c r="BP6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13" spans="36:68" x14ac:dyDescent="0.3">
      <c r="AJ613" s="9" t="e">
        <f>IF(Table1[[#This Row],[Quelles sont les étapes pour organiser sa zone de travail ?]]="Analyser – Sécurité – Baliser – Communiquer - Organiser",1,"")</f>
        <v>#VALUE!</v>
      </c>
      <c r="AM613" s="9" t="e">
        <f>IF(Table1[[#This Row],[Quelles sont les conditions pour faire des travaux d’essai ?]]="EPI adapté à l'intervention;J’utilise des outils spécifiques;Je possède une attestation;",1,"")</f>
        <v>#VALUE!</v>
      </c>
      <c r="BP6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14" spans="36:68" x14ac:dyDescent="0.3">
      <c r="AJ614" s="9" t="e">
        <f>IF(Table1[[#This Row],[Quelles sont les étapes pour organiser sa zone de travail ?]]="Analyser – Sécurité – Baliser – Communiquer - Organiser",1,"")</f>
        <v>#VALUE!</v>
      </c>
      <c r="AM614" s="9" t="e">
        <f>IF(Table1[[#This Row],[Quelles sont les conditions pour faire des travaux d’essai ?]]="EPI adapté à l'intervention;J’utilise des outils spécifiques;Je possède une attestation;",1,"")</f>
        <v>#VALUE!</v>
      </c>
      <c r="BP6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15" spans="36:68" x14ac:dyDescent="0.3">
      <c r="AJ615" s="9" t="e">
        <f>IF(Table1[[#This Row],[Quelles sont les étapes pour organiser sa zone de travail ?]]="Analyser – Sécurité – Baliser – Communiquer - Organiser",1,"")</f>
        <v>#VALUE!</v>
      </c>
      <c r="AM615" s="9" t="e">
        <f>IF(Table1[[#This Row],[Quelles sont les conditions pour faire des travaux d’essai ?]]="EPI adapté à l'intervention;J’utilise des outils spécifiques;Je possède une attestation;",1,"")</f>
        <v>#VALUE!</v>
      </c>
      <c r="BP6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16" spans="36:68" x14ac:dyDescent="0.3">
      <c r="AJ616" s="9" t="e">
        <f>IF(Table1[[#This Row],[Quelles sont les étapes pour organiser sa zone de travail ?]]="Analyser – Sécurité – Baliser – Communiquer - Organiser",1,"")</f>
        <v>#VALUE!</v>
      </c>
      <c r="AM616" s="9" t="e">
        <f>IF(Table1[[#This Row],[Quelles sont les conditions pour faire des travaux d’essai ?]]="EPI adapté à l'intervention;J’utilise des outils spécifiques;Je possède une attestation;",1,"")</f>
        <v>#VALUE!</v>
      </c>
      <c r="BP6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17" spans="36:68" x14ac:dyDescent="0.3">
      <c r="AJ617" s="9" t="e">
        <f>IF(Table1[[#This Row],[Quelles sont les étapes pour organiser sa zone de travail ?]]="Analyser – Sécurité – Baliser – Communiquer - Organiser",1,"")</f>
        <v>#VALUE!</v>
      </c>
      <c r="AM617" s="9" t="e">
        <f>IF(Table1[[#This Row],[Quelles sont les conditions pour faire des travaux d’essai ?]]="EPI adapté à l'intervention;J’utilise des outils spécifiques;Je possède une attestation;",1,"")</f>
        <v>#VALUE!</v>
      </c>
      <c r="BP6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18" spans="36:68" x14ac:dyDescent="0.3">
      <c r="AJ618" s="9" t="e">
        <f>IF(Table1[[#This Row],[Quelles sont les étapes pour organiser sa zone de travail ?]]="Analyser – Sécurité – Baliser – Communiquer - Organiser",1,"")</f>
        <v>#VALUE!</v>
      </c>
      <c r="AM618" s="9" t="e">
        <f>IF(Table1[[#This Row],[Quelles sont les conditions pour faire des travaux d’essai ?]]="EPI adapté à l'intervention;J’utilise des outils spécifiques;Je possède une attestation;",1,"")</f>
        <v>#VALUE!</v>
      </c>
      <c r="BP6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19" spans="36:68" x14ac:dyDescent="0.3">
      <c r="AJ619" s="9" t="e">
        <f>IF(Table1[[#This Row],[Quelles sont les étapes pour organiser sa zone de travail ?]]="Analyser – Sécurité – Baliser – Communiquer - Organiser",1,"")</f>
        <v>#VALUE!</v>
      </c>
      <c r="AM619" s="9" t="e">
        <f>IF(Table1[[#This Row],[Quelles sont les conditions pour faire des travaux d’essai ?]]="EPI adapté à l'intervention;J’utilise des outils spécifiques;Je possède une attestation;",1,"")</f>
        <v>#VALUE!</v>
      </c>
      <c r="BP6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20" spans="36:68" x14ac:dyDescent="0.3">
      <c r="AJ620" s="9" t="e">
        <f>IF(Table1[[#This Row],[Quelles sont les étapes pour organiser sa zone de travail ?]]="Analyser – Sécurité – Baliser – Communiquer - Organiser",1,"")</f>
        <v>#VALUE!</v>
      </c>
      <c r="AM620" s="9" t="e">
        <f>IF(Table1[[#This Row],[Quelles sont les conditions pour faire des travaux d’essai ?]]="EPI adapté à l'intervention;J’utilise des outils spécifiques;Je possède une attestation;",1,"")</f>
        <v>#VALUE!</v>
      </c>
      <c r="BP6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21" spans="36:68" x14ac:dyDescent="0.3">
      <c r="AJ621" s="9" t="e">
        <f>IF(Table1[[#This Row],[Quelles sont les étapes pour organiser sa zone de travail ?]]="Analyser – Sécurité – Baliser – Communiquer - Organiser",1,"")</f>
        <v>#VALUE!</v>
      </c>
      <c r="AM621" s="9" t="e">
        <f>IF(Table1[[#This Row],[Quelles sont les conditions pour faire des travaux d’essai ?]]="EPI adapté à l'intervention;J’utilise des outils spécifiques;Je possède une attestation;",1,"")</f>
        <v>#VALUE!</v>
      </c>
      <c r="BP6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22" spans="36:68" x14ac:dyDescent="0.3">
      <c r="AJ622" s="9" t="e">
        <f>IF(Table1[[#This Row],[Quelles sont les étapes pour organiser sa zone de travail ?]]="Analyser – Sécurité – Baliser – Communiquer - Organiser",1,"")</f>
        <v>#VALUE!</v>
      </c>
      <c r="AM622" s="9" t="e">
        <f>IF(Table1[[#This Row],[Quelles sont les conditions pour faire des travaux d’essai ?]]="EPI adapté à l'intervention;J’utilise des outils spécifiques;Je possède une attestation;",1,"")</f>
        <v>#VALUE!</v>
      </c>
      <c r="BP6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23" spans="36:68" x14ac:dyDescent="0.3">
      <c r="AJ623" s="9" t="e">
        <f>IF(Table1[[#This Row],[Quelles sont les étapes pour organiser sa zone de travail ?]]="Analyser – Sécurité – Baliser – Communiquer - Organiser",1,"")</f>
        <v>#VALUE!</v>
      </c>
      <c r="AM623" s="9" t="e">
        <f>IF(Table1[[#This Row],[Quelles sont les conditions pour faire des travaux d’essai ?]]="EPI adapté à l'intervention;J’utilise des outils spécifiques;Je possède une attestation;",1,"")</f>
        <v>#VALUE!</v>
      </c>
      <c r="BP6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24" spans="36:68" x14ac:dyDescent="0.3">
      <c r="AJ624" s="9" t="e">
        <f>IF(Table1[[#This Row],[Quelles sont les étapes pour organiser sa zone de travail ?]]="Analyser – Sécurité – Baliser – Communiquer - Organiser",1,"")</f>
        <v>#VALUE!</v>
      </c>
      <c r="AM624" s="9" t="e">
        <f>IF(Table1[[#This Row],[Quelles sont les conditions pour faire des travaux d’essai ?]]="EPI adapté à l'intervention;J’utilise des outils spécifiques;Je possède une attestation;",1,"")</f>
        <v>#VALUE!</v>
      </c>
      <c r="BP6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25" spans="36:68" x14ac:dyDescent="0.3">
      <c r="AJ625" s="9" t="e">
        <f>IF(Table1[[#This Row],[Quelles sont les étapes pour organiser sa zone de travail ?]]="Analyser – Sécurité – Baliser – Communiquer - Organiser",1,"")</f>
        <v>#VALUE!</v>
      </c>
      <c r="AM625" s="9" t="e">
        <f>IF(Table1[[#This Row],[Quelles sont les conditions pour faire des travaux d’essai ?]]="EPI adapté à l'intervention;J’utilise des outils spécifiques;Je possède une attestation;",1,"")</f>
        <v>#VALUE!</v>
      </c>
      <c r="BP6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26" spans="36:68" x14ac:dyDescent="0.3">
      <c r="AJ626" s="9" t="e">
        <f>IF(Table1[[#This Row],[Quelles sont les étapes pour organiser sa zone de travail ?]]="Analyser – Sécurité – Baliser – Communiquer - Organiser",1,"")</f>
        <v>#VALUE!</v>
      </c>
      <c r="AM626" s="9" t="e">
        <f>IF(Table1[[#This Row],[Quelles sont les conditions pour faire des travaux d’essai ?]]="EPI adapté à l'intervention;J’utilise des outils spécifiques;Je possède une attestation;",1,"")</f>
        <v>#VALUE!</v>
      </c>
      <c r="BP6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27" spans="36:68" x14ac:dyDescent="0.3">
      <c r="AJ627" s="9" t="e">
        <f>IF(Table1[[#This Row],[Quelles sont les étapes pour organiser sa zone de travail ?]]="Analyser – Sécurité – Baliser – Communiquer - Organiser",1,"")</f>
        <v>#VALUE!</v>
      </c>
      <c r="AM627" s="9" t="e">
        <f>IF(Table1[[#This Row],[Quelles sont les conditions pour faire des travaux d’essai ?]]="EPI adapté à l'intervention;J’utilise des outils spécifiques;Je possède une attestation;",1,"")</f>
        <v>#VALUE!</v>
      </c>
      <c r="BP6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28" spans="36:68" x14ac:dyDescent="0.3">
      <c r="AJ628" s="9" t="e">
        <f>IF(Table1[[#This Row],[Quelles sont les étapes pour organiser sa zone de travail ?]]="Analyser – Sécurité – Baliser – Communiquer - Organiser",1,"")</f>
        <v>#VALUE!</v>
      </c>
      <c r="AM628" s="9" t="e">
        <f>IF(Table1[[#This Row],[Quelles sont les conditions pour faire des travaux d’essai ?]]="EPI adapté à l'intervention;J’utilise des outils spécifiques;Je possède une attestation;",1,"")</f>
        <v>#VALUE!</v>
      </c>
      <c r="BP6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29" spans="36:68" x14ac:dyDescent="0.3">
      <c r="AJ629" s="9" t="e">
        <f>IF(Table1[[#This Row],[Quelles sont les étapes pour organiser sa zone de travail ?]]="Analyser – Sécurité – Baliser – Communiquer - Organiser",1,"")</f>
        <v>#VALUE!</v>
      </c>
      <c r="AM629" s="9" t="e">
        <f>IF(Table1[[#This Row],[Quelles sont les conditions pour faire des travaux d’essai ?]]="EPI adapté à l'intervention;J’utilise des outils spécifiques;Je possède une attestation;",1,"")</f>
        <v>#VALUE!</v>
      </c>
      <c r="BP6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30" spans="36:68" x14ac:dyDescent="0.3">
      <c r="AJ630" s="9" t="e">
        <f>IF(Table1[[#This Row],[Quelles sont les étapes pour organiser sa zone de travail ?]]="Analyser – Sécurité – Baliser – Communiquer - Organiser",1,"")</f>
        <v>#VALUE!</v>
      </c>
      <c r="AM630" s="9" t="e">
        <f>IF(Table1[[#This Row],[Quelles sont les conditions pour faire des travaux d’essai ?]]="EPI adapté à l'intervention;J’utilise des outils spécifiques;Je possède une attestation;",1,"")</f>
        <v>#VALUE!</v>
      </c>
      <c r="BP6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31" spans="36:68" x14ac:dyDescent="0.3">
      <c r="AJ631" s="9" t="e">
        <f>IF(Table1[[#This Row],[Quelles sont les étapes pour organiser sa zone de travail ?]]="Analyser – Sécurité – Baliser – Communiquer - Organiser",1,"")</f>
        <v>#VALUE!</v>
      </c>
      <c r="AM631" s="9" t="e">
        <f>IF(Table1[[#This Row],[Quelles sont les conditions pour faire des travaux d’essai ?]]="EPI adapté à l'intervention;J’utilise des outils spécifiques;Je possède une attestation;",1,"")</f>
        <v>#VALUE!</v>
      </c>
      <c r="BP6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32" spans="36:68" x14ac:dyDescent="0.3">
      <c r="AJ632" s="9" t="e">
        <f>IF(Table1[[#This Row],[Quelles sont les étapes pour organiser sa zone de travail ?]]="Analyser – Sécurité – Baliser – Communiquer - Organiser",1,"")</f>
        <v>#VALUE!</v>
      </c>
      <c r="AM632" s="9" t="e">
        <f>IF(Table1[[#This Row],[Quelles sont les conditions pour faire des travaux d’essai ?]]="EPI adapté à l'intervention;J’utilise des outils spécifiques;Je possède une attestation;",1,"")</f>
        <v>#VALUE!</v>
      </c>
      <c r="BP6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33" spans="36:68" x14ac:dyDescent="0.3">
      <c r="AJ633" s="9" t="e">
        <f>IF(Table1[[#This Row],[Quelles sont les étapes pour organiser sa zone de travail ?]]="Analyser – Sécurité – Baliser – Communiquer - Organiser",1,"")</f>
        <v>#VALUE!</v>
      </c>
      <c r="AM633" s="9" t="e">
        <f>IF(Table1[[#This Row],[Quelles sont les conditions pour faire des travaux d’essai ?]]="EPI adapté à l'intervention;J’utilise des outils spécifiques;Je possède une attestation;",1,"")</f>
        <v>#VALUE!</v>
      </c>
      <c r="BP6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34" spans="36:68" x14ac:dyDescent="0.3">
      <c r="AJ634" s="9" t="e">
        <f>IF(Table1[[#This Row],[Quelles sont les étapes pour organiser sa zone de travail ?]]="Analyser – Sécurité – Baliser – Communiquer - Organiser",1,"")</f>
        <v>#VALUE!</v>
      </c>
      <c r="AM634" s="9" t="e">
        <f>IF(Table1[[#This Row],[Quelles sont les conditions pour faire des travaux d’essai ?]]="EPI adapté à l'intervention;J’utilise des outils spécifiques;Je possède une attestation;",1,"")</f>
        <v>#VALUE!</v>
      </c>
      <c r="BP6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35" spans="36:68" x14ac:dyDescent="0.3">
      <c r="AJ635" s="9" t="e">
        <f>IF(Table1[[#This Row],[Quelles sont les étapes pour organiser sa zone de travail ?]]="Analyser – Sécurité – Baliser – Communiquer - Organiser",1,"")</f>
        <v>#VALUE!</v>
      </c>
      <c r="AM635" s="9" t="e">
        <f>IF(Table1[[#This Row],[Quelles sont les conditions pour faire des travaux d’essai ?]]="EPI adapté à l'intervention;J’utilise des outils spécifiques;Je possède une attestation;",1,"")</f>
        <v>#VALUE!</v>
      </c>
      <c r="BP6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36" spans="36:68" x14ac:dyDescent="0.3">
      <c r="AJ636" s="9" t="e">
        <f>IF(Table1[[#This Row],[Quelles sont les étapes pour organiser sa zone de travail ?]]="Analyser – Sécurité – Baliser – Communiquer - Organiser",1,"")</f>
        <v>#VALUE!</v>
      </c>
      <c r="AM636" s="9" t="e">
        <f>IF(Table1[[#This Row],[Quelles sont les conditions pour faire des travaux d’essai ?]]="EPI adapté à l'intervention;J’utilise des outils spécifiques;Je possède une attestation;",1,"")</f>
        <v>#VALUE!</v>
      </c>
      <c r="BP6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37" spans="36:68" x14ac:dyDescent="0.3">
      <c r="AJ637" s="9" t="e">
        <f>IF(Table1[[#This Row],[Quelles sont les étapes pour organiser sa zone de travail ?]]="Analyser – Sécurité – Baliser – Communiquer - Organiser",1,"")</f>
        <v>#VALUE!</v>
      </c>
      <c r="AM637" s="9" t="e">
        <f>IF(Table1[[#This Row],[Quelles sont les conditions pour faire des travaux d’essai ?]]="EPI adapté à l'intervention;J’utilise des outils spécifiques;Je possède une attestation;",1,"")</f>
        <v>#VALUE!</v>
      </c>
      <c r="BP6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38" spans="36:68" x14ac:dyDescent="0.3">
      <c r="AJ638" s="9" t="e">
        <f>IF(Table1[[#This Row],[Quelles sont les étapes pour organiser sa zone de travail ?]]="Analyser – Sécurité – Baliser – Communiquer - Organiser",1,"")</f>
        <v>#VALUE!</v>
      </c>
      <c r="AM638" s="9" t="e">
        <f>IF(Table1[[#This Row],[Quelles sont les conditions pour faire des travaux d’essai ?]]="EPI adapté à l'intervention;J’utilise des outils spécifiques;Je possède une attestation;",1,"")</f>
        <v>#VALUE!</v>
      </c>
      <c r="BP6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39" spans="36:68" x14ac:dyDescent="0.3">
      <c r="AJ639" s="9" t="e">
        <f>IF(Table1[[#This Row],[Quelles sont les étapes pour organiser sa zone de travail ?]]="Analyser – Sécurité – Baliser – Communiquer - Organiser",1,"")</f>
        <v>#VALUE!</v>
      </c>
      <c r="AM639" s="9" t="e">
        <f>IF(Table1[[#This Row],[Quelles sont les conditions pour faire des travaux d’essai ?]]="EPI adapté à l'intervention;J’utilise des outils spécifiques;Je possède une attestation;",1,"")</f>
        <v>#VALUE!</v>
      </c>
      <c r="BP6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40" spans="36:68" x14ac:dyDescent="0.3">
      <c r="AJ640" s="9" t="e">
        <f>IF(Table1[[#This Row],[Quelles sont les étapes pour organiser sa zone de travail ?]]="Analyser – Sécurité – Baliser – Communiquer - Organiser",1,"")</f>
        <v>#VALUE!</v>
      </c>
      <c r="AM640" s="9" t="e">
        <f>IF(Table1[[#This Row],[Quelles sont les conditions pour faire des travaux d’essai ?]]="EPI adapté à l'intervention;J’utilise des outils spécifiques;Je possède une attestation;",1,"")</f>
        <v>#VALUE!</v>
      </c>
      <c r="BP6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41" spans="36:68" x14ac:dyDescent="0.3">
      <c r="AJ641" s="9" t="e">
        <f>IF(Table1[[#This Row],[Quelles sont les étapes pour organiser sa zone de travail ?]]="Analyser – Sécurité – Baliser – Communiquer - Organiser",1,"")</f>
        <v>#VALUE!</v>
      </c>
      <c r="AM641" s="9" t="e">
        <f>IF(Table1[[#This Row],[Quelles sont les conditions pour faire des travaux d’essai ?]]="EPI adapté à l'intervention;J’utilise des outils spécifiques;Je possède une attestation;",1,"")</f>
        <v>#VALUE!</v>
      </c>
      <c r="BP6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42" spans="36:68" x14ac:dyDescent="0.3">
      <c r="AJ642" s="9" t="e">
        <f>IF(Table1[[#This Row],[Quelles sont les étapes pour organiser sa zone de travail ?]]="Analyser – Sécurité – Baliser – Communiquer - Organiser",1,"")</f>
        <v>#VALUE!</v>
      </c>
      <c r="AM642" s="9" t="e">
        <f>IF(Table1[[#This Row],[Quelles sont les conditions pour faire des travaux d’essai ?]]="EPI adapté à l'intervention;J’utilise des outils spécifiques;Je possède une attestation;",1,"")</f>
        <v>#VALUE!</v>
      </c>
      <c r="BP6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43" spans="36:68" x14ac:dyDescent="0.3">
      <c r="AJ643" s="9" t="e">
        <f>IF(Table1[[#This Row],[Quelles sont les étapes pour organiser sa zone de travail ?]]="Analyser – Sécurité – Baliser – Communiquer - Organiser",1,"")</f>
        <v>#VALUE!</v>
      </c>
      <c r="AM643" s="9" t="e">
        <f>IF(Table1[[#This Row],[Quelles sont les conditions pour faire des travaux d’essai ?]]="EPI adapté à l'intervention;J’utilise des outils spécifiques;Je possède une attestation;",1,"")</f>
        <v>#VALUE!</v>
      </c>
      <c r="BP6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44" spans="36:68" x14ac:dyDescent="0.3">
      <c r="AJ644" s="9" t="e">
        <f>IF(Table1[[#This Row],[Quelles sont les étapes pour organiser sa zone de travail ?]]="Analyser – Sécurité – Baliser – Communiquer - Organiser",1,"")</f>
        <v>#VALUE!</v>
      </c>
      <c r="AM644" s="9" t="e">
        <f>IF(Table1[[#This Row],[Quelles sont les conditions pour faire des travaux d’essai ?]]="EPI adapté à l'intervention;J’utilise des outils spécifiques;Je possède une attestation;",1,"")</f>
        <v>#VALUE!</v>
      </c>
      <c r="BP6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45" spans="36:68" x14ac:dyDescent="0.3">
      <c r="AJ645" s="9" t="e">
        <f>IF(Table1[[#This Row],[Quelles sont les étapes pour organiser sa zone de travail ?]]="Analyser – Sécurité – Baliser – Communiquer - Organiser",1,"")</f>
        <v>#VALUE!</v>
      </c>
      <c r="AM645" s="9" t="e">
        <f>IF(Table1[[#This Row],[Quelles sont les conditions pour faire des travaux d’essai ?]]="EPI adapté à l'intervention;J’utilise des outils spécifiques;Je possède une attestation;",1,"")</f>
        <v>#VALUE!</v>
      </c>
      <c r="BP6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46" spans="36:68" x14ac:dyDescent="0.3">
      <c r="AJ646" s="9" t="e">
        <f>IF(Table1[[#This Row],[Quelles sont les étapes pour organiser sa zone de travail ?]]="Analyser – Sécurité – Baliser – Communiquer - Organiser",1,"")</f>
        <v>#VALUE!</v>
      </c>
      <c r="AM646" s="9" t="e">
        <f>IF(Table1[[#This Row],[Quelles sont les conditions pour faire des travaux d’essai ?]]="EPI adapté à l'intervention;J’utilise des outils spécifiques;Je possède une attestation;",1,"")</f>
        <v>#VALUE!</v>
      </c>
      <c r="BP6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47" spans="36:68" x14ac:dyDescent="0.3">
      <c r="AJ647" s="9" t="e">
        <f>IF(Table1[[#This Row],[Quelles sont les étapes pour organiser sa zone de travail ?]]="Analyser – Sécurité – Baliser – Communiquer - Organiser",1,"")</f>
        <v>#VALUE!</v>
      </c>
      <c r="AM647" s="9" t="e">
        <f>IF(Table1[[#This Row],[Quelles sont les conditions pour faire des travaux d’essai ?]]="EPI adapté à l'intervention;J’utilise des outils spécifiques;Je possède une attestation;",1,"")</f>
        <v>#VALUE!</v>
      </c>
      <c r="BP6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48" spans="36:68" x14ac:dyDescent="0.3">
      <c r="AJ648" s="9" t="e">
        <f>IF(Table1[[#This Row],[Quelles sont les étapes pour organiser sa zone de travail ?]]="Analyser – Sécurité – Baliser – Communiquer - Organiser",1,"")</f>
        <v>#VALUE!</v>
      </c>
      <c r="AM648" s="9" t="e">
        <f>IF(Table1[[#This Row],[Quelles sont les conditions pour faire des travaux d’essai ?]]="EPI adapté à l'intervention;J’utilise des outils spécifiques;Je possède une attestation;",1,"")</f>
        <v>#VALUE!</v>
      </c>
      <c r="BP6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49" spans="36:68" x14ac:dyDescent="0.3">
      <c r="AJ649" s="9" t="e">
        <f>IF(Table1[[#This Row],[Quelles sont les étapes pour organiser sa zone de travail ?]]="Analyser – Sécurité – Baliser – Communiquer - Organiser",1,"")</f>
        <v>#VALUE!</v>
      </c>
      <c r="AM649" s="9" t="e">
        <f>IF(Table1[[#This Row],[Quelles sont les conditions pour faire des travaux d’essai ?]]="EPI adapté à l'intervention;J’utilise des outils spécifiques;Je possède une attestation;",1,"")</f>
        <v>#VALUE!</v>
      </c>
      <c r="BP6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50" spans="36:68" x14ac:dyDescent="0.3">
      <c r="AJ650" s="9" t="e">
        <f>IF(Table1[[#This Row],[Quelles sont les étapes pour organiser sa zone de travail ?]]="Analyser – Sécurité – Baliser – Communiquer - Organiser",1,"")</f>
        <v>#VALUE!</v>
      </c>
      <c r="AM650" s="9" t="e">
        <f>IF(Table1[[#This Row],[Quelles sont les conditions pour faire des travaux d’essai ?]]="EPI adapté à l'intervention;J’utilise des outils spécifiques;Je possède une attestation;",1,"")</f>
        <v>#VALUE!</v>
      </c>
      <c r="BP6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51" spans="36:68" x14ac:dyDescent="0.3">
      <c r="AJ651" s="9" t="e">
        <f>IF(Table1[[#This Row],[Quelles sont les étapes pour organiser sa zone de travail ?]]="Analyser – Sécurité – Baliser – Communiquer - Organiser",1,"")</f>
        <v>#VALUE!</v>
      </c>
      <c r="AM651" s="9" t="e">
        <f>IF(Table1[[#This Row],[Quelles sont les conditions pour faire des travaux d’essai ?]]="EPI adapté à l'intervention;J’utilise des outils spécifiques;Je possède une attestation;",1,"")</f>
        <v>#VALUE!</v>
      </c>
      <c r="BP6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52" spans="36:68" x14ac:dyDescent="0.3">
      <c r="AJ652" s="9" t="e">
        <f>IF(Table1[[#This Row],[Quelles sont les étapes pour organiser sa zone de travail ?]]="Analyser – Sécurité – Baliser – Communiquer - Organiser",1,"")</f>
        <v>#VALUE!</v>
      </c>
      <c r="AM652" s="9" t="e">
        <f>IF(Table1[[#This Row],[Quelles sont les conditions pour faire des travaux d’essai ?]]="EPI adapté à l'intervention;J’utilise des outils spécifiques;Je possède une attestation;",1,"")</f>
        <v>#VALUE!</v>
      </c>
      <c r="BP6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53" spans="36:68" x14ac:dyDescent="0.3">
      <c r="AJ653" s="9" t="e">
        <f>IF(Table1[[#This Row],[Quelles sont les étapes pour organiser sa zone de travail ?]]="Analyser – Sécurité – Baliser – Communiquer - Organiser",1,"")</f>
        <v>#VALUE!</v>
      </c>
      <c r="AM653" s="9" t="e">
        <f>IF(Table1[[#This Row],[Quelles sont les conditions pour faire des travaux d’essai ?]]="EPI adapté à l'intervention;J’utilise des outils spécifiques;Je possède une attestation;",1,"")</f>
        <v>#VALUE!</v>
      </c>
      <c r="BP6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54" spans="36:68" x14ac:dyDescent="0.3">
      <c r="AJ654" s="9" t="e">
        <f>IF(Table1[[#This Row],[Quelles sont les étapes pour organiser sa zone de travail ?]]="Analyser – Sécurité – Baliser – Communiquer - Organiser",1,"")</f>
        <v>#VALUE!</v>
      </c>
      <c r="AM654" s="9" t="e">
        <f>IF(Table1[[#This Row],[Quelles sont les conditions pour faire des travaux d’essai ?]]="EPI adapté à l'intervention;J’utilise des outils spécifiques;Je possède une attestation;",1,"")</f>
        <v>#VALUE!</v>
      </c>
      <c r="BP6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55" spans="36:68" x14ac:dyDescent="0.3">
      <c r="AJ655" s="9" t="e">
        <f>IF(Table1[[#This Row],[Quelles sont les étapes pour organiser sa zone de travail ?]]="Analyser – Sécurité – Baliser – Communiquer - Organiser",1,"")</f>
        <v>#VALUE!</v>
      </c>
      <c r="AM655" s="9" t="e">
        <f>IF(Table1[[#This Row],[Quelles sont les conditions pour faire des travaux d’essai ?]]="EPI adapté à l'intervention;J’utilise des outils spécifiques;Je possède une attestation;",1,"")</f>
        <v>#VALUE!</v>
      </c>
      <c r="BP6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56" spans="36:68" x14ac:dyDescent="0.3">
      <c r="AJ656" s="9" t="e">
        <f>IF(Table1[[#This Row],[Quelles sont les étapes pour organiser sa zone de travail ?]]="Analyser – Sécurité – Baliser – Communiquer - Organiser",1,"")</f>
        <v>#VALUE!</v>
      </c>
      <c r="AM656" s="9" t="e">
        <f>IF(Table1[[#This Row],[Quelles sont les conditions pour faire des travaux d’essai ?]]="EPI adapté à l'intervention;J’utilise des outils spécifiques;Je possède une attestation;",1,"")</f>
        <v>#VALUE!</v>
      </c>
      <c r="BP6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57" spans="36:68" x14ac:dyDescent="0.3">
      <c r="AJ657" s="9" t="e">
        <f>IF(Table1[[#This Row],[Quelles sont les étapes pour organiser sa zone de travail ?]]="Analyser – Sécurité – Baliser – Communiquer - Organiser",1,"")</f>
        <v>#VALUE!</v>
      </c>
      <c r="AM657" s="9" t="e">
        <f>IF(Table1[[#This Row],[Quelles sont les conditions pour faire des travaux d’essai ?]]="EPI adapté à l'intervention;J’utilise des outils spécifiques;Je possède une attestation;",1,"")</f>
        <v>#VALUE!</v>
      </c>
      <c r="BP6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58" spans="36:68" x14ac:dyDescent="0.3">
      <c r="AJ658" s="9" t="e">
        <f>IF(Table1[[#This Row],[Quelles sont les étapes pour organiser sa zone de travail ?]]="Analyser – Sécurité – Baliser – Communiquer - Organiser",1,"")</f>
        <v>#VALUE!</v>
      </c>
      <c r="AM658" s="9" t="e">
        <f>IF(Table1[[#This Row],[Quelles sont les conditions pour faire des travaux d’essai ?]]="EPI adapté à l'intervention;J’utilise des outils spécifiques;Je possède une attestation;",1,"")</f>
        <v>#VALUE!</v>
      </c>
      <c r="BP6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59" spans="36:68" x14ac:dyDescent="0.3">
      <c r="AJ659" s="9" t="e">
        <f>IF(Table1[[#This Row],[Quelles sont les étapes pour organiser sa zone de travail ?]]="Analyser – Sécurité – Baliser – Communiquer - Organiser",1,"")</f>
        <v>#VALUE!</v>
      </c>
      <c r="AM659" s="9" t="e">
        <f>IF(Table1[[#This Row],[Quelles sont les conditions pour faire des travaux d’essai ?]]="EPI adapté à l'intervention;J’utilise des outils spécifiques;Je possède une attestation;",1,"")</f>
        <v>#VALUE!</v>
      </c>
      <c r="BP6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60" spans="36:68" x14ac:dyDescent="0.3">
      <c r="AJ660" s="9" t="e">
        <f>IF(Table1[[#This Row],[Quelles sont les étapes pour organiser sa zone de travail ?]]="Analyser – Sécurité – Baliser – Communiquer - Organiser",1,"")</f>
        <v>#VALUE!</v>
      </c>
      <c r="AM660" s="9" t="e">
        <f>IF(Table1[[#This Row],[Quelles sont les conditions pour faire des travaux d’essai ?]]="EPI adapté à l'intervention;J’utilise des outils spécifiques;Je possède une attestation;",1,"")</f>
        <v>#VALUE!</v>
      </c>
      <c r="BP6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61" spans="36:68" x14ac:dyDescent="0.3">
      <c r="AJ661" s="9" t="e">
        <f>IF(Table1[[#This Row],[Quelles sont les étapes pour organiser sa zone de travail ?]]="Analyser – Sécurité – Baliser – Communiquer - Organiser",1,"")</f>
        <v>#VALUE!</v>
      </c>
      <c r="AM661" s="9" t="e">
        <f>IF(Table1[[#This Row],[Quelles sont les conditions pour faire des travaux d’essai ?]]="EPI adapté à l'intervention;J’utilise des outils spécifiques;Je possède une attestation;",1,"")</f>
        <v>#VALUE!</v>
      </c>
      <c r="BP6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62" spans="36:68" x14ac:dyDescent="0.3">
      <c r="AJ662" s="9" t="e">
        <f>IF(Table1[[#This Row],[Quelles sont les étapes pour organiser sa zone de travail ?]]="Analyser – Sécurité – Baliser – Communiquer - Organiser",1,"")</f>
        <v>#VALUE!</v>
      </c>
      <c r="AM662" s="9" t="e">
        <f>IF(Table1[[#This Row],[Quelles sont les conditions pour faire des travaux d’essai ?]]="EPI adapté à l'intervention;J’utilise des outils spécifiques;Je possède une attestation;",1,"")</f>
        <v>#VALUE!</v>
      </c>
      <c r="BP6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63" spans="36:68" x14ac:dyDescent="0.3">
      <c r="AJ663" s="9" t="e">
        <f>IF(Table1[[#This Row],[Quelles sont les étapes pour organiser sa zone de travail ?]]="Analyser – Sécurité – Baliser – Communiquer - Organiser",1,"")</f>
        <v>#VALUE!</v>
      </c>
      <c r="AM663" s="9" t="e">
        <f>IF(Table1[[#This Row],[Quelles sont les conditions pour faire des travaux d’essai ?]]="EPI adapté à l'intervention;J’utilise des outils spécifiques;Je possède une attestation;",1,"")</f>
        <v>#VALUE!</v>
      </c>
      <c r="BP6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64" spans="36:68" x14ac:dyDescent="0.3">
      <c r="AJ664" s="9" t="e">
        <f>IF(Table1[[#This Row],[Quelles sont les étapes pour organiser sa zone de travail ?]]="Analyser – Sécurité – Baliser – Communiquer - Organiser",1,"")</f>
        <v>#VALUE!</v>
      </c>
      <c r="AM664" s="9" t="e">
        <f>IF(Table1[[#This Row],[Quelles sont les conditions pour faire des travaux d’essai ?]]="EPI adapté à l'intervention;J’utilise des outils spécifiques;Je possède une attestation;",1,"")</f>
        <v>#VALUE!</v>
      </c>
      <c r="BP6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65" spans="36:68" x14ac:dyDescent="0.3">
      <c r="AJ665" s="9" t="e">
        <f>IF(Table1[[#This Row],[Quelles sont les étapes pour organiser sa zone de travail ?]]="Analyser – Sécurité – Baliser – Communiquer - Organiser",1,"")</f>
        <v>#VALUE!</v>
      </c>
      <c r="AM665" s="9" t="e">
        <f>IF(Table1[[#This Row],[Quelles sont les conditions pour faire des travaux d’essai ?]]="EPI adapté à l'intervention;J’utilise des outils spécifiques;Je possède une attestation;",1,"")</f>
        <v>#VALUE!</v>
      </c>
      <c r="BP6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66" spans="36:68" x14ac:dyDescent="0.3">
      <c r="AJ666" s="9" t="e">
        <f>IF(Table1[[#This Row],[Quelles sont les étapes pour organiser sa zone de travail ?]]="Analyser – Sécurité – Baliser – Communiquer - Organiser",1,"")</f>
        <v>#VALUE!</v>
      </c>
      <c r="AM666" s="9" t="e">
        <f>IF(Table1[[#This Row],[Quelles sont les conditions pour faire des travaux d’essai ?]]="EPI adapté à l'intervention;J’utilise des outils spécifiques;Je possède une attestation;",1,"")</f>
        <v>#VALUE!</v>
      </c>
      <c r="BP6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67" spans="36:68" x14ac:dyDescent="0.3">
      <c r="AJ667" s="9" t="e">
        <f>IF(Table1[[#This Row],[Quelles sont les étapes pour organiser sa zone de travail ?]]="Analyser – Sécurité – Baliser – Communiquer - Organiser",1,"")</f>
        <v>#VALUE!</v>
      </c>
      <c r="AM667" s="9" t="e">
        <f>IF(Table1[[#This Row],[Quelles sont les conditions pour faire des travaux d’essai ?]]="EPI adapté à l'intervention;J’utilise des outils spécifiques;Je possède une attestation;",1,"")</f>
        <v>#VALUE!</v>
      </c>
      <c r="BP6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68" spans="36:68" x14ac:dyDescent="0.3">
      <c r="AJ668" s="9" t="e">
        <f>IF(Table1[[#This Row],[Quelles sont les étapes pour organiser sa zone de travail ?]]="Analyser – Sécurité – Baliser – Communiquer - Organiser",1,"")</f>
        <v>#VALUE!</v>
      </c>
      <c r="AM668" s="9" t="e">
        <f>IF(Table1[[#This Row],[Quelles sont les conditions pour faire des travaux d’essai ?]]="EPI adapté à l'intervention;J’utilise des outils spécifiques;Je possède une attestation;",1,"")</f>
        <v>#VALUE!</v>
      </c>
      <c r="BP6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69" spans="36:68" x14ac:dyDescent="0.3">
      <c r="AJ669" s="9" t="e">
        <f>IF(Table1[[#This Row],[Quelles sont les étapes pour organiser sa zone de travail ?]]="Analyser – Sécurité – Baliser – Communiquer - Organiser",1,"")</f>
        <v>#VALUE!</v>
      </c>
      <c r="AM669" s="9" t="e">
        <f>IF(Table1[[#This Row],[Quelles sont les conditions pour faire des travaux d’essai ?]]="EPI adapté à l'intervention;J’utilise des outils spécifiques;Je possède une attestation;",1,"")</f>
        <v>#VALUE!</v>
      </c>
      <c r="BP6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70" spans="36:68" x14ac:dyDescent="0.3">
      <c r="AJ670" s="9" t="e">
        <f>IF(Table1[[#This Row],[Quelles sont les étapes pour organiser sa zone de travail ?]]="Analyser – Sécurité – Baliser – Communiquer - Organiser",1,"")</f>
        <v>#VALUE!</v>
      </c>
      <c r="AM670" s="9" t="e">
        <f>IF(Table1[[#This Row],[Quelles sont les conditions pour faire des travaux d’essai ?]]="EPI adapté à l'intervention;J’utilise des outils spécifiques;Je possède une attestation;",1,"")</f>
        <v>#VALUE!</v>
      </c>
      <c r="BP6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71" spans="36:68" x14ac:dyDescent="0.3">
      <c r="AJ671" s="9" t="e">
        <f>IF(Table1[[#This Row],[Quelles sont les étapes pour organiser sa zone de travail ?]]="Analyser – Sécurité – Baliser – Communiquer - Organiser",1,"")</f>
        <v>#VALUE!</v>
      </c>
      <c r="AM671" s="9" t="e">
        <f>IF(Table1[[#This Row],[Quelles sont les conditions pour faire des travaux d’essai ?]]="EPI adapté à l'intervention;J’utilise des outils spécifiques;Je possède une attestation;",1,"")</f>
        <v>#VALUE!</v>
      </c>
      <c r="BP6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72" spans="36:68" x14ac:dyDescent="0.3">
      <c r="AJ672" s="9" t="e">
        <f>IF(Table1[[#This Row],[Quelles sont les étapes pour organiser sa zone de travail ?]]="Analyser – Sécurité – Baliser – Communiquer - Organiser",1,"")</f>
        <v>#VALUE!</v>
      </c>
      <c r="AM672" s="9" t="e">
        <f>IF(Table1[[#This Row],[Quelles sont les conditions pour faire des travaux d’essai ?]]="EPI adapté à l'intervention;J’utilise des outils spécifiques;Je possède une attestation;",1,"")</f>
        <v>#VALUE!</v>
      </c>
      <c r="BP6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73" spans="36:68" x14ac:dyDescent="0.3">
      <c r="AJ673" s="9" t="e">
        <f>IF(Table1[[#This Row],[Quelles sont les étapes pour organiser sa zone de travail ?]]="Analyser – Sécurité – Baliser – Communiquer - Organiser",1,"")</f>
        <v>#VALUE!</v>
      </c>
      <c r="AM673" s="9" t="e">
        <f>IF(Table1[[#This Row],[Quelles sont les conditions pour faire des travaux d’essai ?]]="EPI adapté à l'intervention;J’utilise des outils spécifiques;Je possède une attestation;",1,"")</f>
        <v>#VALUE!</v>
      </c>
      <c r="BP6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74" spans="36:68" x14ac:dyDescent="0.3">
      <c r="AJ674" s="9" t="e">
        <f>IF(Table1[[#This Row],[Quelles sont les étapes pour organiser sa zone de travail ?]]="Analyser – Sécurité – Baliser – Communiquer - Organiser",1,"")</f>
        <v>#VALUE!</v>
      </c>
      <c r="AM674" s="9" t="e">
        <f>IF(Table1[[#This Row],[Quelles sont les conditions pour faire des travaux d’essai ?]]="EPI adapté à l'intervention;J’utilise des outils spécifiques;Je possède une attestation;",1,"")</f>
        <v>#VALUE!</v>
      </c>
      <c r="BP6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75" spans="36:68" x14ac:dyDescent="0.3">
      <c r="AJ675" s="9" t="e">
        <f>IF(Table1[[#This Row],[Quelles sont les étapes pour organiser sa zone de travail ?]]="Analyser – Sécurité – Baliser – Communiquer - Organiser",1,"")</f>
        <v>#VALUE!</v>
      </c>
      <c r="AM675" s="9" t="e">
        <f>IF(Table1[[#This Row],[Quelles sont les conditions pour faire des travaux d’essai ?]]="EPI adapté à l'intervention;J’utilise des outils spécifiques;Je possède une attestation;",1,"")</f>
        <v>#VALUE!</v>
      </c>
      <c r="BP6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76" spans="36:68" x14ac:dyDescent="0.3">
      <c r="AJ676" s="9" t="e">
        <f>IF(Table1[[#This Row],[Quelles sont les étapes pour organiser sa zone de travail ?]]="Analyser – Sécurité – Baliser – Communiquer - Organiser",1,"")</f>
        <v>#VALUE!</v>
      </c>
      <c r="AM676" s="9" t="e">
        <f>IF(Table1[[#This Row],[Quelles sont les conditions pour faire des travaux d’essai ?]]="EPI adapté à l'intervention;J’utilise des outils spécifiques;Je possède une attestation;",1,"")</f>
        <v>#VALUE!</v>
      </c>
      <c r="BP6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77" spans="36:68" x14ac:dyDescent="0.3">
      <c r="AJ677" s="9" t="e">
        <f>IF(Table1[[#This Row],[Quelles sont les étapes pour organiser sa zone de travail ?]]="Analyser – Sécurité – Baliser – Communiquer - Organiser",1,"")</f>
        <v>#VALUE!</v>
      </c>
      <c r="AM677" s="9" t="e">
        <f>IF(Table1[[#This Row],[Quelles sont les conditions pour faire des travaux d’essai ?]]="EPI adapté à l'intervention;J’utilise des outils spécifiques;Je possède une attestation;",1,"")</f>
        <v>#VALUE!</v>
      </c>
      <c r="BP6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78" spans="36:68" x14ac:dyDescent="0.3">
      <c r="AJ678" s="9" t="e">
        <f>IF(Table1[[#This Row],[Quelles sont les étapes pour organiser sa zone de travail ?]]="Analyser – Sécurité – Baliser – Communiquer - Organiser",1,"")</f>
        <v>#VALUE!</v>
      </c>
      <c r="AM678" s="9" t="e">
        <f>IF(Table1[[#This Row],[Quelles sont les conditions pour faire des travaux d’essai ?]]="EPI adapté à l'intervention;J’utilise des outils spécifiques;Je possède une attestation;",1,"")</f>
        <v>#VALUE!</v>
      </c>
      <c r="BP6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79" spans="36:68" x14ac:dyDescent="0.3">
      <c r="AJ679" s="9" t="e">
        <f>IF(Table1[[#This Row],[Quelles sont les étapes pour organiser sa zone de travail ?]]="Analyser – Sécurité – Baliser – Communiquer - Organiser",1,"")</f>
        <v>#VALUE!</v>
      </c>
      <c r="AM679" s="9" t="e">
        <f>IF(Table1[[#This Row],[Quelles sont les conditions pour faire des travaux d’essai ?]]="EPI adapté à l'intervention;J’utilise des outils spécifiques;Je possède une attestation;",1,"")</f>
        <v>#VALUE!</v>
      </c>
      <c r="BP6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80" spans="36:68" x14ac:dyDescent="0.3">
      <c r="AJ680" s="9" t="e">
        <f>IF(Table1[[#This Row],[Quelles sont les étapes pour organiser sa zone de travail ?]]="Analyser – Sécurité – Baliser – Communiquer - Organiser",1,"")</f>
        <v>#VALUE!</v>
      </c>
      <c r="AM680" s="9" t="e">
        <f>IF(Table1[[#This Row],[Quelles sont les conditions pour faire des travaux d’essai ?]]="EPI adapté à l'intervention;J’utilise des outils spécifiques;Je possède une attestation;",1,"")</f>
        <v>#VALUE!</v>
      </c>
      <c r="BP6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81" spans="36:68" x14ac:dyDescent="0.3">
      <c r="AJ681" s="9" t="e">
        <f>IF(Table1[[#This Row],[Quelles sont les étapes pour organiser sa zone de travail ?]]="Analyser – Sécurité – Baliser – Communiquer - Organiser",1,"")</f>
        <v>#VALUE!</v>
      </c>
      <c r="AM681" s="9" t="e">
        <f>IF(Table1[[#This Row],[Quelles sont les conditions pour faire des travaux d’essai ?]]="EPI adapté à l'intervention;J’utilise des outils spécifiques;Je possède une attestation;",1,"")</f>
        <v>#VALUE!</v>
      </c>
      <c r="BP6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82" spans="36:68" x14ac:dyDescent="0.3">
      <c r="AJ682" s="9" t="e">
        <f>IF(Table1[[#This Row],[Quelles sont les étapes pour organiser sa zone de travail ?]]="Analyser – Sécurité – Baliser – Communiquer - Organiser",1,"")</f>
        <v>#VALUE!</v>
      </c>
      <c r="AM682" s="9" t="e">
        <f>IF(Table1[[#This Row],[Quelles sont les conditions pour faire des travaux d’essai ?]]="EPI adapté à l'intervention;J’utilise des outils spécifiques;Je possède une attestation;",1,"")</f>
        <v>#VALUE!</v>
      </c>
      <c r="BP6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83" spans="36:68" x14ac:dyDescent="0.3">
      <c r="AJ683" s="9" t="e">
        <f>IF(Table1[[#This Row],[Quelles sont les étapes pour organiser sa zone de travail ?]]="Analyser – Sécurité – Baliser – Communiquer - Organiser",1,"")</f>
        <v>#VALUE!</v>
      </c>
      <c r="AM683" s="9" t="e">
        <f>IF(Table1[[#This Row],[Quelles sont les conditions pour faire des travaux d’essai ?]]="EPI adapté à l'intervention;J’utilise des outils spécifiques;Je possède une attestation;",1,"")</f>
        <v>#VALUE!</v>
      </c>
      <c r="BP6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84" spans="36:68" x14ac:dyDescent="0.3">
      <c r="AJ684" s="9" t="e">
        <f>IF(Table1[[#This Row],[Quelles sont les étapes pour organiser sa zone de travail ?]]="Analyser – Sécurité – Baliser – Communiquer - Organiser",1,"")</f>
        <v>#VALUE!</v>
      </c>
      <c r="AM684" s="9" t="e">
        <f>IF(Table1[[#This Row],[Quelles sont les conditions pour faire des travaux d’essai ?]]="EPI adapté à l'intervention;J’utilise des outils spécifiques;Je possède une attestation;",1,"")</f>
        <v>#VALUE!</v>
      </c>
      <c r="BP6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85" spans="36:68" x14ac:dyDescent="0.3">
      <c r="AJ685" s="9" t="e">
        <f>IF(Table1[[#This Row],[Quelles sont les étapes pour organiser sa zone de travail ?]]="Analyser – Sécurité – Baliser – Communiquer - Organiser",1,"")</f>
        <v>#VALUE!</v>
      </c>
      <c r="AM685" s="9" t="e">
        <f>IF(Table1[[#This Row],[Quelles sont les conditions pour faire des travaux d’essai ?]]="EPI adapté à l'intervention;J’utilise des outils spécifiques;Je possède une attestation;",1,"")</f>
        <v>#VALUE!</v>
      </c>
      <c r="BP6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86" spans="36:68" x14ac:dyDescent="0.3">
      <c r="AJ686" s="9" t="e">
        <f>IF(Table1[[#This Row],[Quelles sont les étapes pour organiser sa zone de travail ?]]="Analyser – Sécurité – Baliser – Communiquer - Organiser",1,"")</f>
        <v>#VALUE!</v>
      </c>
      <c r="AM686" s="9" t="e">
        <f>IF(Table1[[#This Row],[Quelles sont les conditions pour faire des travaux d’essai ?]]="EPI adapté à l'intervention;J’utilise des outils spécifiques;Je possède une attestation;",1,"")</f>
        <v>#VALUE!</v>
      </c>
      <c r="BP6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87" spans="36:68" x14ac:dyDescent="0.3">
      <c r="AJ687" s="9" t="e">
        <f>IF(Table1[[#This Row],[Quelles sont les étapes pour organiser sa zone de travail ?]]="Analyser – Sécurité – Baliser – Communiquer - Organiser",1,"")</f>
        <v>#VALUE!</v>
      </c>
      <c r="AM687" s="9" t="e">
        <f>IF(Table1[[#This Row],[Quelles sont les conditions pour faire des travaux d’essai ?]]="EPI adapté à l'intervention;J’utilise des outils spécifiques;Je possède une attestation;",1,"")</f>
        <v>#VALUE!</v>
      </c>
      <c r="BP6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88" spans="36:68" x14ac:dyDescent="0.3">
      <c r="AJ688" s="9" t="e">
        <f>IF(Table1[[#This Row],[Quelles sont les étapes pour organiser sa zone de travail ?]]="Analyser – Sécurité – Baliser – Communiquer - Organiser",1,"")</f>
        <v>#VALUE!</v>
      </c>
      <c r="AM688" s="9" t="e">
        <f>IF(Table1[[#This Row],[Quelles sont les conditions pour faire des travaux d’essai ?]]="EPI adapté à l'intervention;J’utilise des outils spécifiques;Je possède une attestation;",1,"")</f>
        <v>#VALUE!</v>
      </c>
      <c r="BP6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89" spans="36:68" x14ac:dyDescent="0.3">
      <c r="AJ689" s="9" t="e">
        <f>IF(Table1[[#This Row],[Quelles sont les étapes pour organiser sa zone de travail ?]]="Analyser – Sécurité – Baliser – Communiquer - Organiser",1,"")</f>
        <v>#VALUE!</v>
      </c>
      <c r="AM689" s="9" t="e">
        <f>IF(Table1[[#This Row],[Quelles sont les conditions pour faire des travaux d’essai ?]]="EPI adapté à l'intervention;J’utilise des outils spécifiques;Je possède une attestation;",1,"")</f>
        <v>#VALUE!</v>
      </c>
      <c r="BP6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90" spans="36:68" x14ac:dyDescent="0.3">
      <c r="AJ690" s="9" t="e">
        <f>IF(Table1[[#This Row],[Quelles sont les étapes pour organiser sa zone de travail ?]]="Analyser – Sécurité – Baliser – Communiquer - Organiser",1,"")</f>
        <v>#VALUE!</v>
      </c>
      <c r="AM690" s="9" t="e">
        <f>IF(Table1[[#This Row],[Quelles sont les conditions pour faire des travaux d’essai ?]]="EPI adapté à l'intervention;J’utilise des outils spécifiques;Je possède une attestation;",1,"")</f>
        <v>#VALUE!</v>
      </c>
      <c r="BP6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91" spans="36:68" x14ac:dyDescent="0.3">
      <c r="AJ691" s="9" t="e">
        <f>IF(Table1[[#This Row],[Quelles sont les étapes pour organiser sa zone de travail ?]]="Analyser – Sécurité – Baliser – Communiquer - Organiser",1,"")</f>
        <v>#VALUE!</v>
      </c>
      <c r="AM691" s="9" t="e">
        <f>IF(Table1[[#This Row],[Quelles sont les conditions pour faire des travaux d’essai ?]]="EPI adapté à l'intervention;J’utilise des outils spécifiques;Je possède une attestation;",1,"")</f>
        <v>#VALUE!</v>
      </c>
      <c r="BP6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92" spans="36:68" x14ac:dyDescent="0.3">
      <c r="AJ692" s="9" t="e">
        <f>IF(Table1[[#This Row],[Quelles sont les étapes pour organiser sa zone de travail ?]]="Analyser – Sécurité – Baliser – Communiquer - Organiser",1,"")</f>
        <v>#VALUE!</v>
      </c>
      <c r="AM692" s="9" t="e">
        <f>IF(Table1[[#This Row],[Quelles sont les conditions pour faire des travaux d’essai ?]]="EPI adapté à l'intervention;J’utilise des outils spécifiques;Je possède une attestation;",1,"")</f>
        <v>#VALUE!</v>
      </c>
      <c r="BP6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93" spans="36:68" x14ac:dyDescent="0.3">
      <c r="AJ693" s="9" t="e">
        <f>IF(Table1[[#This Row],[Quelles sont les étapes pour organiser sa zone de travail ?]]="Analyser – Sécurité – Baliser – Communiquer - Organiser",1,"")</f>
        <v>#VALUE!</v>
      </c>
      <c r="AM693" s="9" t="e">
        <f>IF(Table1[[#This Row],[Quelles sont les conditions pour faire des travaux d’essai ?]]="EPI adapté à l'intervention;J’utilise des outils spécifiques;Je possède une attestation;",1,"")</f>
        <v>#VALUE!</v>
      </c>
      <c r="BP6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94" spans="36:68" x14ac:dyDescent="0.3">
      <c r="AJ694" s="9" t="e">
        <f>IF(Table1[[#This Row],[Quelles sont les étapes pour organiser sa zone de travail ?]]="Analyser – Sécurité – Baliser – Communiquer - Organiser",1,"")</f>
        <v>#VALUE!</v>
      </c>
      <c r="AM694" s="9" t="e">
        <f>IF(Table1[[#This Row],[Quelles sont les conditions pour faire des travaux d’essai ?]]="EPI adapté à l'intervention;J’utilise des outils spécifiques;Je possède une attestation;",1,"")</f>
        <v>#VALUE!</v>
      </c>
      <c r="BP6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95" spans="36:68" x14ac:dyDescent="0.3">
      <c r="AJ695" s="9" t="e">
        <f>IF(Table1[[#This Row],[Quelles sont les étapes pour organiser sa zone de travail ?]]="Analyser – Sécurité – Baliser – Communiquer - Organiser",1,"")</f>
        <v>#VALUE!</v>
      </c>
      <c r="AM695" s="9" t="e">
        <f>IF(Table1[[#This Row],[Quelles sont les conditions pour faire des travaux d’essai ?]]="EPI adapté à l'intervention;J’utilise des outils spécifiques;Je possède une attestation;",1,"")</f>
        <v>#VALUE!</v>
      </c>
      <c r="BP6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96" spans="36:68" x14ac:dyDescent="0.3">
      <c r="AJ696" s="9" t="e">
        <f>IF(Table1[[#This Row],[Quelles sont les étapes pour organiser sa zone de travail ?]]="Analyser – Sécurité – Baliser – Communiquer - Organiser",1,"")</f>
        <v>#VALUE!</v>
      </c>
      <c r="AM696" s="9" t="e">
        <f>IF(Table1[[#This Row],[Quelles sont les conditions pour faire des travaux d’essai ?]]="EPI adapté à l'intervention;J’utilise des outils spécifiques;Je possède une attestation;",1,"")</f>
        <v>#VALUE!</v>
      </c>
      <c r="BP6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97" spans="36:68" x14ac:dyDescent="0.3">
      <c r="AJ697" s="9" t="e">
        <f>IF(Table1[[#This Row],[Quelles sont les étapes pour organiser sa zone de travail ?]]="Analyser – Sécurité – Baliser – Communiquer - Organiser",1,"")</f>
        <v>#VALUE!</v>
      </c>
      <c r="AM697" s="9" t="e">
        <f>IF(Table1[[#This Row],[Quelles sont les conditions pour faire des travaux d’essai ?]]="EPI adapté à l'intervention;J’utilise des outils spécifiques;Je possède une attestation;",1,"")</f>
        <v>#VALUE!</v>
      </c>
      <c r="BP6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98" spans="36:68" x14ac:dyDescent="0.3">
      <c r="AJ698" s="9" t="e">
        <f>IF(Table1[[#This Row],[Quelles sont les étapes pour organiser sa zone de travail ?]]="Analyser – Sécurité – Baliser – Communiquer - Organiser",1,"")</f>
        <v>#VALUE!</v>
      </c>
      <c r="AM698" s="9" t="e">
        <f>IF(Table1[[#This Row],[Quelles sont les conditions pour faire des travaux d’essai ?]]="EPI adapté à l'intervention;J’utilise des outils spécifiques;Je possède une attestation;",1,"")</f>
        <v>#VALUE!</v>
      </c>
      <c r="BP6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699" spans="36:68" x14ac:dyDescent="0.3">
      <c r="AJ699" s="9" t="e">
        <f>IF(Table1[[#This Row],[Quelles sont les étapes pour organiser sa zone de travail ?]]="Analyser – Sécurité – Baliser – Communiquer - Organiser",1,"")</f>
        <v>#VALUE!</v>
      </c>
      <c r="AM699" s="9" t="e">
        <f>IF(Table1[[#This Row],[Quelles sont les conditions pour faire des travaux d’essai ?]]="EPI adapté à l'intervention;J’utilise des outils spécifiques;Je possède une attestation;",1,"")</f>
        <v>#VALUE!</v>
      </c>
      <c r="BP6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00" spans="36:68" x14ac:dyDescent="0.3">
      <c r="AJ700" s="9" t="e">
        <f>IF(Table1[[#This Row],[Quelles sont les étapes pour organiser sa zone de travail ?]]="Analyser – Sécurité – Baliser – Communiquer - Organiser",1,"")</f>
        <v>#VALUE!</v>
      </c>
      <c r="AM700" s="9" t="e">
        <f>IF(Table1[[#This Row],[Quelles sont les conditions pour faire des travaux d’essai ?]]="EPI adapté à l'intervention;J’utilise des outils spécifiques;Je possède une attestation;",1,"")</f>
        <v>#VALUE!</v>
      </c>
      <c r="BP7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01" spans="36:68" x14ac:dyDescent="0.3">
      <c r="AJ701" s="9" t="e">
        <f>IF(Table1[[#This Row],[Quelles sont les étapes pour organiser sa zone de travail ?]]="Analyser – Sécurité – Baliser – Communiquer - Organiser",1,"")</f>
        <v>#VALUE!</v>
      </c>
      <c r="AM701" s="9" t="e">
        <f>IF(Table1[[#This Row],[Quelles sont les conditions pour faire des travaux d’essai ?]]="EPI adapté à l'intervention;J’utilise des outils spécifiques;Je possède une attestation;",1,"")</f>
        <v>#VALUE!</v>
      </c>
      <c r="BP7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02" spans="36:68" x14ac:dyDescent="0.3">
      <c r="AJ702" s="9" t="e">
        <f>IF(Table1[[#This Row],[Quelles sont les étapes pour organiser sa zone de travail ?]]="Analyser – Sécurité – Baliser – Communiquer - Organiser",1,"")</f>
        <v>#VALUE!</v>
      </c>
      <c r="AM702" s="9" t="e">
        <f>IF(Table1[[#This Row],[Quelles sont les conditions pour faire des travaux d’essai ?]]="EPI adapté à l'intervention;J’utilise des outils spécifiques;Je possède une attestation;",1,"")</f>
        <v>#VALUE!</v>
      </c>
      <c r="BP7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03" spans="36:68" x14ac:dyDescent="0.3">
      <c r="AJ703" s="9" t="e">
        <f>IF(Table1[[#This Row],[Quelles sont les étapes pour organiser sa zone de travail ?]]="Analyser – Sécurité – Baliser – Communiquer - Organiser",1,"")</f>
        <v>#VALUE!</v>
      </c>
      <c r="AM703" s="9" t="e">
        <f>IF(Table1[[#This Row],[Quelles sont les conditions pour faire des travaux d’essai ?]]="EPI adapté à l'intervention;J’utilise des outils spécifiques;Je possède une attestation;",1,"")</f>
        <v>#VALUE!</v>
      </c>
      <c r="BP7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04" spans="36:68" x14ac:dyDescent="0.3">
      <c r="AJ704" s="9" t="e">
        <f>IF(Table1[[#This Row],[Quelles sont les étapes pour organiser sa zone de travail ?]]="Analyser – Sécurité – Baliser – Communiquer - Organiser",1,"")</f>
        <v>#VALUE!</v>
      </c>
      <c r="AM704" s="9" t="e">
        <f>IF(Table1[[#This Row],[Quelles sont les conditions pour faire des travaux d’essai ?]]="EPI adapté à l'intervention;J’utilise des outils spécifiques;Je possède une attestation;",1,"")</f>
        <v>#VALUE!</v>
      </c>
      <c r="BP7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05" spans="36:68" x14ac:dyDescent="0.3">
      <c r="AJ705" s="9" t="e">
        <f>IF(Table1[[#This Row],[Quelles sont les étapes pour organiser sa zone de travail ?]]="Analyser – Sécurité – Baliser – Communiquer - Organiser",1,"")</f>
        <v>#VALUE!</v>
      </c>
      <c r="AM705" s="9" t="e">
        <f>IF(Table1[[#This Row],[Quelles sont les conditions pour faire des travaux d’essai ?]]="EPI adapté à l'intervention;J’utilise des outils spécifiques;Je possède une attestation;",1,"")</f>
        <v>#VALUE!</v>
      </c>
      <c r="BP7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06" spans="36:68" x14ac:dyDescent="0.3">
      <c r="AJ706" s="9" t="e">
        <f>IF(Table1[[#This Row],[Quelles sont les étapes pour organiser sa zone de travail ?]]="Analyser – Sécurité – Baliser – Communiquer - Organiser",1,"")</f>
        <v>#VALUE!</v>
      </c>
      <c r="AM706" s="9" t="e">
        <f>IF(Table1[[#This Row],[Quelles sont les conditions pour faire des travaux d’essai ?]]="EPI adapté à l'intervention;J’utilise des outils spécifiques;Je possède une attestation;",1,"")</f>
        <v>#VALUE!</v>
      </c>
      <c r="BP7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07" spans="36:68" x14ac:dyDescent="0.3">
      <c r="AJ707" s="9" t="e">
        <f>IF(Table1[[#This Row],[Quelles sont les étapes pour organiser sa zone de travail ?]]="Analyser – Sécurité – Baliser – Communiquer - Organiser",1,"")</f>
        <v>#VALUE!</v>
      </c>
      <c r="AM707" s="9" t="e">
        <f>IF(Table1[[#This Row],[Quelles sont les conditions pour faire des travaux d’essai ?]]="EPI adapté à l'intervention;J’utilise des outils spécifiques;Je possède une attestation;",1,"")</f>
        <v>#VALUE!</v>
      </c>
      <c r="BP7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08" spans="36:68" x14ac:dyDescent="0.3">
      <c r="AJ708" s="9" t="e">
        <f>IF(Table1[[#This Row],[Quelles sont les étapes pour organiser sa zone de travail ?]]="Analyser – Sécurité – Baliser – Communiquer - Organiser",1,"")</f>
        <v>#VALUE!</v>
      </c>
      <c r="AM708" s="9" t="e">
        <f>IF(Table1[[#This Row],[Quelles sont les conditions pour faire des travaux d’essai ?]]="EPI adapté à l'intervention;J’utilise des outils spécifiques;Je possède une attestation;",1,"")</f>
        <v>#VALUE!</v>
      </c>
      <c r="BP7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09" spans="36:68" x14ac:dyDescent="0.3">
      <c r="AJ709" s="9" t="e">
        <f>IF(Table1[[#This Row],[Quelles sont les étapes pour organiser sa zone de travail ?]]="Analyser – Sécurité – Baliser – Communiquer - Organiser",1,"")</f>
        <v>#VALUE!</v>
      </c>
      <c r="AM709" s="9" t="e">
        <f>IF(Table1[[#This Row],[Quelles sont les conditions pour faire des travaux d’essai ?]]="EPI adapté à l'intervention;J’utilise des outils spécifiques;Je possède une attestation;",1,"")</f>
        <v>#VALUE!</v>
      </c>
      <c r="BP7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10" spans="36:68" x14ac:dyDescent="0.3">
      <c r="AJ710" s="9" t="e">
        <f>IF(Table1[[#This Row],[Quelles sont les étapes pour organiser sa zone de travail ?]]="Analyser – Sécurité – Baliser – Communiquer - Organiser",1,"")</f>
        <v>#VALUE!</v>
      </c>
      <c r="AM710" s="9" t="e">
        <f>IF(Table1[[#This Row],[Quelles sont les conditions pour faire des travaux d’essai ?]]="EPI adapté à l'intervention;J’utilise des outils spécifiques;Je possède une attestation;",1,"")</f>
        <v>#VALUE!</v>
      </c>
      <c r="BP7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11" spans="36:68" x14ac:dyDescent="0.3">
      <c r="AJ711" s="9" t="e">
        <f>IF(Table1[[#This Row],[Quelles sont les étapes pour organiser sa zone de travail ?]]="Analyser – Sécurité – Baliser – Communiquer - Organiser",1,"")</f>
        <v>#VALUE!</v>
      </c>
      <c r="AM711" s="9" t="e">
        <f>IF(Table1[[#This Row],[Quelles sont les conditions pour faire des travaux d’essai ?]]="EPI adapté à l'intervention;J’utilise des outils spécifiques;Je possède une attestation;",1,"")</f>
        <v>#VALUE!</v>
      </c>
      <c r="BP7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12" spans="36:68" x14ac:dyDescent="0.3">
      <c r="AJ712" s="9" t="e">
        <f>IF(Table1[[#This Row],[Quelles sont les étapes pour organiser sa zone de travail ?]]="Analyser – Sécurité – Baliser – Communiquer - Organiser",1,"")</f>
        <v>#VALUE!</v>
      </c>
      <c r="AM712" s="9" t="e">
        <f>IF(Table1[[#This Row],[Quelles sont les conditions pour faire des travaux d’essai ?]]="EPI adapté à l'intervention;J’utilise des outils spécifiques;Je possède une attestation;",1,"")</f>
        <v>#VALUE!</v>
      </c>
      <c r="BP7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13" spans="36:68" x14ac:dyDescent="0.3">
      <c r="AJ713" s="9" t="e">
        <f>IF(Table1[[#This Row],[Quelles sont les étapes pour organiser sa zone de travail ?]]="Analyser – Sécurité – Baliser – Communiquer - Organiser",1,"")</f>
        <v>#VALUE!</v>
      </c>
      <c r="AM713" s="9" t="e">
        <f>IF(Table1[[#This Row],[Quelles sont les conditions pour faire des travaux d’essai ?]]="EPI adapté à l'intervention;J’utilise des outils spécifiques;Je possède une attestation;",1,"")</f>
        <v>#VALUE!</v>
      </c>
      <c r="BP7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14" spans="36:68" x14ac:dyDescent="0.3">
      <c r="AJ714" s="9" t="e">
        <f>IF(Table1[[#This Row],[Quelles sont les étapes pour organiser sa zone de travail ?]]="Analyser – Sécurité – Baliser – Communiquer - Organiser",1,"")</f>
        <v>#VALUE!</v>
      </c>
      <c r="AM714" s="9" t="e">
        <f>IF(Table1[[#This Row],[Quelles sont les conditions pour faire des travaux d’essai ?]]="EPI adapté à l'intervention;J’utilise des outils spécifiques;Je possède une attestation;",1,"")</f>
        <v>#VALUE!</v>
      </c>
      <c r="BP7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15" spans="36:68" x14ac:dyDescent="0.3">
      <c r="AJ715" s="9" t="e">
        <f>IF(Table1[[#This Row],[Quelles sont les étapes pour organiser sa zone de travail ?]]="Analyser – Sécurité – Baliser – Communiquer - Organiser",1,"")</f>
        <v>#VALUE!</v>
      </c>
      <c r="AM715" s="9" t="e">
        <f>IF(Table1[[#This Row],[Quelles sont les conditions pour faire des travaux d’essai ?]]="EPI adapté à l'intervention;J’utilise des outils spécifiques;Je possède une attestation;",1,"")</f>
        <v>#VALUE!</v>
      </c>
      <c r="BP7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16" spans="36:68" x14ac:dyDescent="0.3">
      <c r="AJ716" s="9" t="e">
        <f>IF(Table1[[#This Row],[Quelles sont les étapes pour organiser sa zone de travail ?]]="Analyser – Sécurité – Baliser – Communiquer - Organiser",1,"")</f>
        <v>#VALUE!</v>
      </c>
      <c r="AM716" s="9" t="e">
        <f>IF(Table1[[#This Row],[Quelles sont les conditions pour faire des travaux d’essai ?]]="EPI adapté à l'intervention;J’utilise des outils spécifiques;Je possède une attestation;",1,"")</f>
        <v>#VALUE!</v>
      </c>
      <c r="BP7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17" spans="36:68" x14ac:dyDescent="0.3">
      <c r="AJ717" s="9" t="e">
        <f>IF(Table1[[#This Row],[Quelles sont les étapes pour organiser sa zone de travail ?]]="Analyser – Sécurité – Baliser – Communiquer - Organiser",1,"")</f>
        <v>#VALUE!</v>
      </c>
      <c r="AM717" s="9" t="e">
        <f>IF(Table1[[#This Row],[Quelles sont les conditions pour faire des travaux d’essai ?]]="EPI adapté à l'intervention;J’utilise des outils spécifiques;Je possède une attestation;",1,"")</f>
        <v>#VALUE!</v>
      </c>
      <c r="BP7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18" spans="36:68" x14ac:dyDescent="0.3">
      <c r="AJ718" s="9" t="e">
        <f>IF(Table1[[#This Row],[Quelles sont les étapes pour organiser sa zone de travail ?]]="Analyser – Sécurité – Baliser – Communiquer - Organiser",1,"")</f>
        <v>#VALUE!</v>
      </c>
      <c r="AM718" s="9" t="e">
        <f>IF(Table1[[#This Row],[Quelles sont les conditions pour faire des travaux d’essai ?]]="EPI adapté à l'intervention;J’utilise des outils spécifiques;Je possède une attestation;",1,"")</f>
        <v>#VALUE!</v>
      </c>
      <c r="BP7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19" spans="36:68" x14ac:dyDescent="0.3">
      <c r="AJ719" s="9" t="e">
        <f>IF(Table1[[#This Row],[Quelles sont les étapes pour organiser sa zone de travail ?]]="Analyser – Sécurité – Baliser – Communiquer - Organiser",1,"")</f>
        <v>#VALUE!</v>
      </c>
      <c r="AM719" s="9" t="e">
        <f>IF(Table1[[#This Row],[Quelles sont les conditions pour faire des travaux d’essai ?]]="EPI adapté à l'intervention;J’utilise des outils spécifiques;Je possède une attestation;",1,"")</f>
        <v>#VALUE!</v>
      </c>
      <c r="BP7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20" spans="36:68" x14ac:dyDescent="0.3">
      <c r="AJ720" s="9" t="e">
        <f>IF(Table1[[#This Row],[Quelles sont les étapes pour organiser sa zone de travail ?]]="Analyser – Sécurité – Baliser – Communiquer - Organiser",1,"")</f>
        <v>#VALUE!</v>
      </c>
      <c r="AM720" s="9" t="e">
        <f>IF(Table1[[#This Row],[Quelles sont les conditions pour faire des travaux d’essai ?]]="EPI adapté à l'intervention;J’utilise des outils spécifiques;Je possède une attestation;",1,"")</f>
        <v>#VALUE!</v>
      </c>
      <c r="BP7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21" spans="36:68" x14ac:dyDescent="0.3">
      <c r="AJ721" s="9" t="e">
        <f>IF(Table1[[#This Row],[Quelles sont les étapes pour organiser sa zone de travail ?]]="Analyser – Sécurité – Baliser – Communiquer - Organiser",1,"")</f>
        <v>#VALUE!</v>
      </c>
      <c r="AM721" s="9" t="e">
        <f>IF(Table1[[#This Row],[Quelles sont les conditions pour faire des travaux d’essai ?]]="EPI adapté à l'intervention;J’utilise des outils spécifiques;Je possède une attestation;",1,"")</f>
        <v>#VALUE!</v>
      </c>
      <c r="BP7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22" spans="36:68" x14ac:dyDescent="0.3">
      <c r="AJ722" s="9" t="e">
        <f>IF(Table1[[#This Row],[Quelles sont les étapes pour organiser sa zone de travail ?]]="Analyser – Sécurité – Baliser – Communiquer - Organiser",1,"")</f>
        <v>#VALUE!</v>
      </c>
      <c r="AM722" s="9" t="e">
        <f>IF(Table1[[#This Row],[Quelles sont les conditions pour faire des travaux d’essai ?]]="EPI adapté à l'intervention;J’utilise des outils spécifiques;Je possède une attestation;",1,"")</f>
        <v>#VALUE!</v>
      </c>
      <c r="BP7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23" spans="36:68" x14ac:dyDescent="0.3">
      <c r="AJ723" s="9" t="e">
        <f>IF(Table1[[#This Row],[Quelles sont les étapes pour organiser sa zone de travail ?]]="Analyser – Sécurité – Baliser – Communiquer - Organiser",1,"")</f>
        <v>#VALUE!</v>
      </c>
      <c r="AM723" s="9" t="e">
        <f>IF(Table1[[#This Row],[Quelles sont les conditions pour faire des travaux d’essai ?]]="EPI adapté à l'intervention;J’utilise des outils spécifiques;Je possède une attestation;",1,"")</f>
        <v>#VALUE!</v>
      </c>
      <c r="BP7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24" spans="36:68" x14ac:dyDescent="0.3">
      <c r="AJ724" s="9" t="e">
        <f>IF(Table1[[#This Row],[Quelles sont les étapes pour organiser sa zone de travail ?]]="Analyser – Sécurité – Baliser – Communiquer - Organiser",1,"")</f>
        <v>#VALUE!</v>
      </c>
      <c r="AM724" s="9" t="e">
        <f>IF(Table1[[#This Row],[Quelles sont les conditions pour faire des travaux d’essai ?]]="EPI adapté à l'intervention;J’utilise des outils spécifiques;Je possède une attestation;",1,"")</f>
        <v>#VALUE!</v>
      </c>
      <c r="BP7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25" spans="36:68" x14ac:dyDescent="0.3">
      <c r="AJ725" s="9" t="e">
        <f>IF(Table1[[#This Row],[Quelles sont les étapes pour organiser sa zone de travail ?]]="Analyser – Sécurité – Baliser – Communiquer - Organiser",1,"")</f>
        <v>#VALUE!</v>
      </c>
      <c r="AM725" s="9" t="e">
        <f>IF(Table1[[#This Row],[Quelles sont les conditions pour faire des travaux d’essai ?]]="EPI adapté à l'intervention;J’utilise des outils spécifiques;Je possède une attestation;",1,"")</f>
        <v>#VALUE!</v>
      </c>
      <c r="BP7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26" spans="36:68" x14ac:dyDescent="0.3">
      <c r="AJ726" s="9" t="e">
        <f>IF(Table1[[#This Row],[Quelles sont les étapes pour organiser sa zone de travail ?]]="Analyser – Sécurité – Baliser – Communiquer - Organiser",1,"")</f>
        <v>#VALUE!</v>
      </c>
      <c r="AM726" s="9" t="e">
        <f>IF(Table1[[#This Row],[Quelles sont les conditions pour faire des travaux d’essai ?]]="EPI adapté à l'intervention;J’utilise des outils spécifiques;Je possède une attestation;",1,"")</f>
        <v>#VALUE!</v>
      </c>
      <c r="BP7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27" spans="36:68" x14ac:dyDescent="0.3">
      <c r="AJ727" s="9" t="e">
        <f>IF(Table1[[#This Row],[Quelles sont les étapes pour organiser sa zone de travail ?]]="Analyser – Sécurité – Baliser – Communiquer - Organiser",1,"")</f>
        <v>#VALUE!</v>
      </c>
      <c r="AM727" s="9" t="e">
        <f>IF(Table1[[#This Row],[Quelles sont les conditions pour faire des travaux d’essai ?]]="EPI adapté à l'intervention;J’utilise des outils spécifiques;Je possède une attestation;",1,"")</f>
        <v>#VALUE!</v>
      </c>
      <c r="BP7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28" spans="36:68" x14ac:dyDescent="0.3">
      <c r="AJ728" s="9" t="e">
        <f>IF(Table1[[#This Row],[Quelles sont les étapes pour organiser sa zone de travail ?]]="Analyser – Sécurité – Baliser – Communiquer - Organiser",1,"")</f>
        <v>#VALUE!</v>
      </c>
      <c r="AM728" s="9" t="e">
        <f>IF(Table1[[#This Row],[Quelles sont les conditions pour faire des travaux d’essai ?]]="EPI adapté à l'intervention;J’utilise des outils spécifiques;Je possède une attestation;",1,"")</f>
        <v>#VALUE!</v>
      </c>
      <c r="BP7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29" spans="36:68" x14ac:dyDescent="0.3">
      <c r="AJ729" s="9" t="e">
        <f>IF(Table1[[#This Row],[Quelles sont les étapes pour organiser sa zone de travail ?]]="Analyser – Sécurité – Baliser – Communiquer - Organiser",1,"")</f>
        <v>#VALUE!</v>
      </c>
      <c r="AM729" s="9" t="e">
        <f>IF(Table1[[#This Row],[Quelles sont les conditions pour faire des travaux d’essai ?]]="EPI adapté à l'intervention;J’utilise des outils spécifiques;Je possède une attestation;",1,"")</f>
        <v>#VALUE!</v>
      </c>
      <c r="BP7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30" spans="36:68" x14ac:dyDescent="0.3">
      <c r="AJ730" s="9" t="e">
        <f>IF(Table1[[#This Row],[Quelles sont les étapes pour organiser sa zone de travail ?]]="Analyser – Sécurité – Baliser – Communiquer - Organiser",1,"")</f>
        <v>#VALUE!</v>
      </c>
      <c r="AM730" s="9" t="e">
        <f>IF(Table1[[#This Row],[Quelles sont les conditions pour faire des travaux d’essai ?]]="EPI adapté à l'intervention;J’utilise des outils spécifiques;Je possède une attestation;",1,"")</f>
        <v>#VALUE!</v>
      </c>
      <c r="BP7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31" spans="36:68" x14ac:dyDescent="0.3">
      <c r="AJ731" s="9" t="e">
        <f>IF(Table1[[#This Row],[Quelles sont les étapes pour organiser sa zone de travail ?]]="Analyser – Sécurité – Baliser – Communiquer - Organiser",1,"")</f>
        <v>#VALUE!</v>
      </c>
      <c r="AM731" s="9" t="e">
        <f>IF(Table1[[#This Row],[Quelles sont les conditions pour faire des travaux d’essai ?]]="EPI adapté à l'intervention;J’utilise des outils spécifiques;Je possède une attestation;",1,"")</f>
        <v>#VALUE!</v>
      </c>
      <c r="BP7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32" spans="36:68" x14ac:dyDescent="0.3">
      <c r="AJ732" s="9" t="e">
        <f>IF(Table1[[#This Row],[Quelles sont les étapes pour organiser sa zone de travail ?]]="Analyser – Sécurité – Baliser – Communiquer - Organiser",1,"")</f>
        <v>#VALUE!</v>
      </c>
      <c r="AM732" s="9" t="e">
        <f>IF(Table1[[#This Row],[Quelles sont les conditions pour faire des travaux d’essai ?]]="EPI adapté à l'intervention;J’utilise des outils spécifiques;Je possède une attestation;",1,"")</f>
        <v>#VALUE!</v>
      </c>
      <c r="BP7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33" spans="36:68" x14ac:dyDescent="0.3">
      <c r="AJ733" s="9" t="e">
        <f>IF(Table1[[#This Row],[Quelles sont les étapes pour organiser sa zone de travail ?]]="Analyser – Sécurité – Baliser – Communiquer - Organiser",1,"")</f>
        <v>#VALUE!</v>
      </c>
      <c r="AM733" s="9" t="e">
        <f>IF(Table1[[#This Row],[Quelles sont les conditions pour faire des travaux d’essai ?]]="EPI adapté à l'intervention;J’utilise des outils spécifiques;Je possède une attestation;",1,"")</f>
        <v>#VALUE!</v>
      </c>
      <c r="BP7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34" spans="36:68" x14ac:dyDescent="0.3">
      <c r="AJ734" s="9" t="e">
        <f>IF(Table1[[#This Row],[Quelles sont les étapes pour organiser sa zone de travail ?]]="Analyser – Sécurité – Baliser – Communiquer - Organiser",1,"")</f>
        <v>#VALUE!</v>
      </c>
      <c r="AM734" s="9" t="e">
        <f>IF(Table1[[#This Row],[Quelles sont les conditions pour faire des travaux d’essai ?]]="EPI adapté à l'intervention;J’utilise des outils spécifiques;Je possède une attestation;",1,"")</f>
        <v>#VALUE!</v>
      </c>
      <c r="BP7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35" spans="36:68" x14ac:dyDescent="0.3">
      <c r="AJ735" s="9" t="e">
        <f>IF(Table1[[#This Row],[Quelles sont les étapes pour organiser sa zone de travail ?]]="Analyser – Sécurité – Baliser – Communiquer - Organiser",1,"")</f>
        <v>#VALUE!</v>
      </c>
      <c r="AM735" s="9" t="e">
        <f>IF(Table1[[#This Row],[Quelles sont les conditions pour faire des travaux d’essai ?]]="EPI adapté à l'intervention;J’utilise des outils spécifiques;Je possède une attestation;",1,"")</f>
        <v>#VALUE!</v>
      </c>
      <c r="BP7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36" spans="36:68" x14ac:dyDescent="0.3">
      <c r="AJ736" s="9" t="e">
        <f>IF(Table1[[#This Row],[Quelles sont les étapes pour organiser sa zone de travail ?]]="Analyser – Sécurité – Baliser – Communiquer - Organiser",1,"")</f>
        <v>#VALUE!</v>
      </c>
      <c r="AM736" s="9" t="e">
        <f>IF(Table1[[#This Row],[Quelles sont les conditions pour faire des travaux d’essai ?]]="EPI adapté à l'intervention;J’utilise des outils spécifiques;Je possède une attestation;",1,"")</f>
        <v>#VALUE!</v>
      </c>
      <c r="BP7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37" spans="36:68" x14ac:dyDescent="0.3">
      <c r="AJ737" s="9" t="e">
        <f>IF(Table1[[#This Row],[Quelles sont les étapes pour organiser sa zone de travail ?]]="Analyser – Sécurité – Baliser – Communiquer - Organiser",1,"")</f>
        <v>#VALUE!</v>
      </c>
      <c r="AM737" s="9" t="e">
        <f>IF(Table1[[#This Row],[Quelles sont les conditions pour faire des travaux d’essai ?]]="EPI adapté à l'intervention;J’utilise des outils spécifiques;Je possède une attestation;",1,"")</f>
        <v>#VALUE!</v>
      </c>
      <c r="BP7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38" spans="36:68" x14ac:dyDescent="0.3">
      <c r="AJ738" s="9" t="e">
        <f>IF(Table1[[#This Row],[Quelles sont les étapes pour organiser sa zone de travail ?]]="Analyser – Sécurité – Baliser – Communiquer - Organiser",1,"")</f>
        <v>#VALUE!</v>
      </c>
      <c r="AM738" s="9" t="e">
        <f>IF(Table1[[#This Row],[Quelles sont les conditions pour faire des travaux d’essai ?]]="EPI adapté à l'intervention;J’utilise des outils spécifiques;Je possède une attestation;",1,"")</f>
        <v>#VALUE!</v>
      </c>
      <c r="BP7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39" spans="36:68" x14ac:dyDescent="0.3">
      <c r="AJ739" s="9" t="e">
        <f>IF(Table1[[#This Row],[Quelles sont les étapes pour organiser sa zone de travail ?]]="Analyser – Sécurité – Baliser – Communiquer - Organiser",1,"")</f>
        <v>#VALUE!</v>
      </c>
      <c r="AM739" s="9" t="e">
        <f>IF(Table1[[#This Row],[Quelles sont les conditions pour faire des travaux d’essai ?]]="EPI adapté à l'intervention;J’utilise des outils spécifiques;Je possède une attestation;",1,"")</f>
        <v>#VALUE!</v>
      </c>
      <c r="BP7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40" spans="36:68" x14ac:dyDescent="0.3">
      <c r="AJ740" s="9" t="e">
        <f>IF(Table1[[#This Row],[Quelles sont les étapes pour organiser sa zone de travail ?]]="Analyser – Sécurité – Baliser – Communiquer - Organiser",1,"")</f>
        <v>#VALUE!</v>
      </c>
      <c r="AM740" s="9" t="e">
        <f>IF(Table1[[#This Row],[Quelles sont les conditions pour faire des travaux d’essai ?]]="EPI adapté à l'intervention;J’utilise des outils spécifiques;Je possède une attestation;",1,"")</f>
        <v>#VALUE!</v>
      </c>
      <c r="BP7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41" spans="36:68" x14ac:dyDescent="0.3">
      <c r="AJ741" s="9" t="e">
        <f>IF(Table1[[#This Row],[Quelles sont les étapes pour organiser sa zone de travail ?]]="Analyser – Sécurité – Baliser – Communiquer - Organiser",1,"")</f>
        <v>#VALUE!</v>
      </c>
      <c r="AM741" s="9" t="e">
        <f>IF(Table1[[#This Row],[Quelles sont les conditions pour faire des travaux d’essai ?]]="EPI adapté à l'intervention;J’utilise des outils spécifiques;Je possède une attestation;",1,"")</f>
        <v>#VALUE!</v>
      </c>
      <c r="BP7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42" spans="36:68" x14ac:dyDescent="0.3">
      <c r="AJ742" s="9" t="e">
        <f>IF(Table1[[#This Row],[Quelles sont les étapes pour organiser sa zone de travail ?]]="Analyser – Sécurité – Baliser – Communiquer - Organiser",1,"")</f>
        <v>#VALUE!</v>
      </c>
      <c r="AM742" s="9" t="e">
        <f>IF(Table1[[#This Row],[Quelles sont les conditions pour faire des travaux d’essai ?]]="EPI adapté à l'intervention;J’utilise des outils spécifiques;Je possède une attestation;",1,"")</f>
        <v>#VALUE!</v>
      </c>
      <c r="BP7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43" spans="36:68" x14ac:dyDescent="0.3">
      <c r="AJ743" s="9" t="e">
        <f>IF(Table1[[#This Row],[Quelles sont les étapes pour organiser sa zone de travail ?]]="Analyser – Sécurité – Baliser – Communiquer - Organiser",1,"")</f>
        <v>#VALUE!</v>
      </c>
      <c r="AM743" s="9" t="e">
        <f>IF(Table1[[#This Row],[Quelles sont les conditions pour faire des travaux d’essai ?]]="EPI adapté à l'intervention;J’utilise des outils spécifiques;Je possède une attestation;",1,"")</f>
        <v>#VALUE!</v>
      </c>
      <c r="BP7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44" spans="36:68" x14ac:dyDescent="0.3">
      <c r="AJ744" s="9" t="e">
        <f>IF(Table1[[#This Row],[Quelles sont les étapes pour organiser sa zone de travail ?]]="Analyser – Sécurité – Baliser – Communiquer - Organiser",1,"")</f>
        <v>#VALUE!</v>
      </c>
      <c r="AM744" s="9" t="e">
        <f>IF(Table1[[#This Row],[Quelles sont les conditions pour faire des travaux d’essai ?]]="EPI adapté à l'intervention;J’utilise des outils spécifiques;Je possède une attestation;",1,"")</f>
        <v>#VALUE!</v>
      </c>
      <c r="BP7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45" spans="36:68" x14ac:dyDescent="0.3">
      <c r="AJ745" s="9" t="e">
        <f>IF(Table1[[#This Row],[Quelles sont les étapes pour organiser sa zone de travail ?]]="Analyser – Sécurité – Baliser – Communiquer - Organiser",1,"")</f>
        <v>#VALUE!</v>
      </c>
      <c r="AM745" s="9" t="e">
        <f>IF(Table1[[#This Row],[Quelles sont les conditions pour faire des travaux d’essai ?]]="EPI adapté à l'intervention;J’utilise des outils spécifiques;Je possède une attestation;",1,"")</f>
        <v>#VALUE!</v>
      </c>
      <c r="BP7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46" spans="36:68" x14ac:dyDescent="0.3">
      <c r="AJ746" s="9" t="e">
        <f>IF(Table1[[#This Row],[Quelles sont les étapes pour organiser sa zone de travail ?]]="Analyser – Sécurité – Baliser – Communiquer - Organiser",1,"")</f>
        <v>#VALUE!</v>
      </c>
      <c r="AM746" s="9" t="e">
        <f>IF(Table1[[#This Row],[Quelles sont les conditions pour faire des travaux d’essai ?]]="EPI adapté à l'intervention;J’utilise des outils spécifiques;Je possède une attestation;",1,"")</f>
        <v>#VALUE!</v>
      </c>
      <c r="BP7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47" spans="36:68" x14ac:dyDescent="0.3">
      <c r="AJ747" s="9" t="e">
        <f>IF(Table1[[#This Row],[Quelles sont les étapes pour organiser sa zone de travail ?]]="Analyser – Sécurité – Baliser – Communiquer - Organiser",1,"")</f>
        <v>#VALUE!</v>
      </c>
      <c r="AM747" s="9" t="e">
        <f>IF(Table1[[#This Row],[Quelles sont les conditions pour faire des travaux d’essai ?]]="EPI adapté à l'intervention;J’utilise des outils spécifiques;Je possède une attestation;",1,"")</f>
        <v>#VALUE!</v>
      </c>
      <c r="BP7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48" spans="36:68" x14ac:dyDescent="0.3">
      <c r="AJ748" s="9" t="e">
        <f>IF(Table1[[#This Row],[Quelles sont les étapes pour organiser sa zone de travail ?]]="Analyser – Sécurité – Baliser – Communiquer - Organiser",1,"")</f>
        <v>#VALUE!</v>
      </c>
      <c r="AM748" s="9" t="e">
        <f>IF(Table1[[#This Row],[Quelles sont les conditions pour faire des travaux d’essai ?]]="EPI adapté à l'intervention;J’utilise des outils spécifiques;Je possède une attestation;",1,"")</f>
        <v>#VALUE!</v>
      </c>
      <c r="BP7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49" spans="36:68" x14ac:dyDescent="0.3">
      <c r="AJ749" s="9" t="e">
        <f>IF(Table1[[#This Row],[Quelles sont les étapes pour organiser sa zone de travail ?]]="Analyser – Sécurité – Baliser – Communiquer - Organiser",1,"")</f>
        <v>#VALUE!</v>
      </c>
      <c r="AM749" s="9" t="e">
        <f>IF(Table1[[#This Row],[Quelles sont les conditions pour faire des travaux d’essai ?]]="EPI adapté à l'intervention;J’utilise des outils spécifiques;Je possède une attestation;",1,"")</f>
        <v>#VALUE!</v>
      </c>
      <c r="BP7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50" spans="36:68" x14ac:dyDescent="0.3">
      <c r="AJ750" s="9" t="e">
        <f>IF(Table1[[#This Row],[Quelles sont les étapes pour organiser sa zone de travail ?]]="Analyser – Sécurité – Baliser – Communiquer - Organiser",1,"")</f>
        <v>#VALUE!</v>
      </c>
      <c r="AM750" s="9" t="e">
        <f>IF(Table1[[#This Row],[Quelles sont les conditions pour faire des travaux d’essai ?]]="EPI adapté à l'intervention;J’utilise des outils spécifiques;Je possède une attestation;",1,"")</f>
        <v>#VALUE!</v>
      </c>
      <c r="BP7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51" spans="36:68" x14ac:dyDescent="0.3">
      <c r="AJ751" s="9" t="e">
        <f>IF(Table1[[#This Row],[Quelles sont les étapes pour organiser sa zone de travail ?]]="Analyser – Sécurité – Baliser – Communiquer - Organiser",1,"")</f>
        <v>#VALUE!</v>
      </c>
      <c r="AM751" s="9" t="e">
        <f>IF(Table1[[#This Row],[Quelles sont les conditions pour faire des travaux d’essai ?]]="EPI adapté à l'intervention;J’utilise des outils spécifiques;Je possède une attestation;",1,"")</f>
        <v>#VALUE!</v>
      </c>
      <c r="BP7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52" spans="36:68" x14ac:dyDescent="0.3">
      <c r="AJ752" s="9" t="e">
        <f>IF(Table1[[#This Row],[Quelles sont les étapes pour organiser sa zone de travail ?]]="Analyser – Sécurité – Baliser – Communiquer - Organiser",1,"")</f>
        <v>#VALUE!</v>
      </c>
      <c r="AM752" s="9" t="e">
        <f>IF(Table1[[#This Row],[Quelles sont les conditions pour faire des travaux d’essai ?]]="EPI adapté à l'intervention;J’utilise des outils spécifiques;Je possède une attestation;",1,"")</f>
        <v>#VALUE!</v>
      </c>
      <c r="BP7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53" spans="36:68" x14ac:dyDescent="0.3">
      <c r="AJ753" s="9" t="e">
        <f>IF(Table1[[#This Row],[Quelles sont les étapes pour organiser sa zone de travail ?]]="Analyser – Sécurité – Baliser – Communiquer - Organiser",1,"")</f>
        <v>#VALUE!</v>
      </c>
      <c r="AM753" s="9" t="e">
        <f>IF(Table1[[#This Row],[Quelles sont les conditions pour faire des travaux d’essai ?]]="EPI adapté à l'intervention;J’utilise des outils spécifiques;Je possède une attestation;",1,"")</f>
        <v>#VALUE!</v>
      </c>
      <c r="BP7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54" spans="36:68" x14ac:dyDescent="0.3">
      <c r="AJ754" s="9" t="e">
        <f>IF(Table1[[#This Row],[Quelles sont les étapes pour organiser sa zone de travail ?]]="Analyser – Sécurité – Baliser – Communiquer - Organiser",1,"")</f>
        <v>#VALUE!</v>
      </c>
      <c r="AM754" s="9" t="e">
        <f>IF(Table1[[#This Row],[Quelles sont les conditions pour faire des travaux d’essai ?]]="EPI adapté à l'intervention;J’utilise des outils spécifiques;Je possède une attestation;",1,"")</f>
        <v>#VALUE!</v>
      </c>
      <c r="BP7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55" spans="36:68" x14ac:dyDescent="0.3">
      <c r="AJ755" s="9" t="e">
        <f>IF(Table1[[#This Row],[Quelles sont les étapes pour organiser sa zone de travail ?]]="Analyser – Sécurité – Baliser – Communiquer - Organiser",1,"")</f>
        <v>#VALUE!</v>
      </c>
      <c r="AM755" s="9" t="e">
        <f>IF(Table1[[#This Row],[Quelles sont les conditions pour faire des travaux d’essai ?]]="EPI adapté à l'intervention;J’utilise des outils spécifiques;Je possède une attestation;",1,"")</f>
        <v>#VALUE!</v>
      </c>
      <c r="BP7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56" spans="36:68" x14ac:dyDescent="0.3">
      <c r="AJ756" s="9" t="e">
        <f>IF(Table1[[#This Row],[Quelles sont les étapes pour organiser sa zone de travail ?]]="Analyser – Sécurité – Baliser – Communiquer - Organiser",1,"")</f>
        <v>#VALUE!</v>
      </c>
      <c r="AM756" s="9" t="e">
        <f>IF(Table1[[#This Row],[Quelles sont les conditions pour faire des travaux d’essai ?]]="EPI adapté à l'intervention;J’utilise des outils spécifiques;Je possède une attestation;",1,"")</f>
        <v>#VALUE!</v>
      </c>
      <c r="BP7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57" spans="36:68" x14ac:dyDescent="0.3">
      <c r="AJ757" s="9" t="e">
        <f>IF(Table1[[#This Row],[Quelles sont les étapes pour organiser sa zone de travail ?]]="Analyser – Sécurité – Baliser – Communiquer - Organiser",1,"")</f>
        <v>#VALUE!</v>
      </c>
      <c r="AM757" s="9" t="e">
        <f>IF(Table1[[#This Row],[Quelles sont les conditions pour faire des travaux d’essai ?]]="EPI adapté à l'intervention;J’utilise des outils spécifiques;Je possède une attestation;",1,"")</f>
        <v>#VALUE!</v>
      </c>
      <c r="BP7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58" spans="36:68" x14ac:dyDescent="0.3">
      <c r="AJ758" s="9" t="e">
        <f>IF(Table1[[#This Row],[Quelles sont les étapes pour organiser sa zone de travail ?]]="Analyser – Sécurité – Baliser – Communiquer - Organiser",1,"")</f>
        <v>#VALUE!</v>
      </c>
      <c r="AM758" s="9" t="e">
        <f>IF(Table1[[#This Row],[Quelles sont les conditions pour faire des travaux d’essai ?]]="EPI adapté à l'intervention;J’utilise des outils spécifiques;Je possède une attestation;",1,"")</f>
        <v>#VALUE!</v>
      </c>
      <c r="BP7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59" spans="36:68" x14ac:dyDescent="0.3">
      <c r="AJ759" s="9" t="e">
        <f>IF(Table1[[#This Row],[Quelles sont les étapes pour organiser sa zone de travail ?]]="Analyser – Sécurité – Baliser – Communiquer - Organiser",1,"")</f>
        <v>#VALUE!</v>
      </c>
      <c r="AM759" s="9" t="e">
        <f>IF(Table1[[#This Row],[Quelles sont les conditions pour faire des travaux d’essai ?]]="EPI adapté à l'intervention;J’utilise des outils spécifiques;Je possède une attestation;",1,"")</f>
        <v>#VALUE!</v>
      </c>
      <c r="BP7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60" spans="36:68" x14ac:dyDescent="0.3">
      <c r="AJ760" s="9" t="e">
        <f>IF(Table1[[#This Row],[Quelles sont les étapes pour organiser sa zone de travail ?]]="Analyser – Sécurité – Baliser – Communiquer - Organiser",1,"")</f>
        <v>#VALUE!</v>
      </c>
      <c r="AM760" s="9" t="e">
        <f>IF(Table1[[#This Row],[Quelles sont les conditions pour faire des travaux d’essai ?]]="EPI adapté à l'intervention;J’utilise des outils spécifiques;Je possède une attestation;",1,"")</f>
        <v>#VALUE!</v>
      </c>
      <c r="BP7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61" spans="36:68" x14ac:dyDescent="0.3">
      <c r="AJ761" s="9" t="e">
        <f>IF(Table1[[#This Row],[Quelles sont les étapes pour organiser sa zone de travail ?]]="Analyser – Sécurité – Baliser – Communiquer - Organiser",1,"")</f>
        <v>#VALUE!</v>
      </c>
      <c r="AM761" s="9" t="e">
        <f>IF(Table1[[#This Row],[Quelles sont les conditions pour faire des travaux d’essai ?]]="EPI adapté à l'intervention;J’utilise des outils spécifiques;Je possède une attestation;",1,"")</f>
        <v>#VALUE!</v>
      </c>
      <c r="BP7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62" spans="36:68" x14ac:dyDescent="0.3">
      <c r="AJ762" s="9" t="e">
        <f>IF(Table1[[#This Row],[Quelles sont les étapes pour organiser sa zone de travail ?]]="Analyser – Sécurité – Baliser – Communiquer - Organiser",1,"")</f>
        <v>#VALUE!</v>
      </c>
      <c r="AM762" s="9" t="e">
        <f>IF(Table1[[#This Row],[Quelles sont les conditions pour faire des travaux d’essai ?]]="EPI adapté à l'intervention;J’utilise des outils spécifiques;Je possède une attestation;",1,"")</f>
        <v>#VALUE!</v>
      </c>
      <c r="BP7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63" spans="36:68" x14ac:dyDescent="0.3">
      <c r="AJ763" s="9" t="e">
        <f>IF(Table1[[#This Row],[Quelles sont les étapes pour organiser sa zone de travail ?]]="Analyser – Sécurité – Baliser – Communiquer - Organiser",1,"")</f>
        <v>#VALUE!</v>
      </c>
      <c r="AM763" s="9" t="e">
        <f>IF(Table1[[#This Row],[Quelles sont les conditions pour faire des travaux d’essai ?]]="EPI adapté à l'intervention;J’utilise des outils spécifiques;Je possède une attestation;",1,"")</f>
        <v>#VALUE!</v>
      </c>
      <c r="BP7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64" spans="36:68" x14ac:dyDescent="0.3">
      <c r="AJ764" s="9" t="e">
        <f>IF(Table1[[#This Row],[Quelles sont les étapes pour organiser sa zone de travail ?]]="Analyser – Sécurité – Baliser – Communiquer - Organiser",1,"")</f>
        <v>#VALUE!</v>
      </c>
      <c r="AM764" s="9" t="e">
        <f>IF(Table1[[#This Row],[Quelles sont les conditions pour faire des travaux d’essai ?]]="EPI adapté à l'intervention;J’utilise des outils spécifiques;Je possède une attestation;",1,"")</f>
        <v>#VALUE!</v>
      </c>
      <c r="BP7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65" spans="36:68" x14ac:dyDescent="0.3">
      <c r="AJ765" s="9" t="e">
        <f>IF(Table1[[#This Row],[Quelles sont les étapes pour organiser sa zone de travail ?]]="Analyser – Sécurité – Baliser – Communiquer - Organiser",1,"")</f>
        <v>#VALUE!</v>
      </c>
      <c r="AM765" s="9" t="e">
        <f>IF(Table1[[#This Row],[Quelles sont les conditions pour faire des travaux d’essai ?]]="EPI adapté à l'intervention;J’utilise des outils spécifiques;Je possède une attestation;",1,"")</f>
        <v>#VALUE!</v>
      </c>
      <c r="BP7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66" spans="36:68" x14ac:dyDescent="0.3">
      <c r="AJ766" s="9" t="e">
        <f>IF(Table1[[#This Row],[Quelles sont les étapes pour organiser sa zone de travail ?]]="Analyser – Sécurité – Baliser – Communiquer - Organiser",1,"")</f>
        <v>#VALUE!</v>
      </c>
      <c r="AM766" s="9" t="e">
        <f>IF(Table1[[#This Row],[Quelles sont les conditions pour faire des travaux d’essai ?]]="EPI adapté à l'intervention;J’utilise des outils spécifiques;Je possède une attestation;",1,"")</f>
        <v>#VALUE!</v>
      </c>
      <c r="BP7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67" spans="36:68" x14ac:dyDescent="0.3">
      <c r="AJ767" s="9" t="e">
        <f>IF(Table1[[#This Row],[Quelles sont les étapes pour organiser sa zone de travail ?]]="Analyser – Sécurité – Baliser – Communiquer - Organiser",1,"")</f>
        <v>#VALUE!</v>
      </c>
      <c r="AM767" s="9" t="e">
        <f>IF(Table1[[#This Row],[Quelles sont les conditions pour faire des travaux d’essai ?]]="EPI adapté à l'intervention;J’utilise des outils spécifiques;Je possède une attestation;",1,"")</f>
        <v>#VALUE!</v>
      </c>
      <c r="BP7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68" spans="36:68" x14ac:dyDescent="0.3">
      <c r="AJ768" s="9" t="e">
        <f>IF(Table1[[#This Row],[Quelles sont les étapes pour organiser sa zone de travail ?]]="Analyser – Sécurité – Baliser – Communiquer - Organiser",1,"")</f>
        <v>#VALUE!</v>
      </c>
      <c r="AM768" s="9" t="e">
        <f>IF(Table1[[#This Row],[Quelles sont les conditions pour faire des travaux d’essai ?]]="EPI adapté à l'intervention;J’utilise des outils spécifiques;Je possède une attestation;",1,"")</f>
        <v>#VALUE!</v>
      </c>
      <c r="BP7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69" spans="36:68" x14ac:dyDescent="0.3">
      <c r="AJ769" s="9" t="e">
        <f>IF(Table1[[#This Row],[Quelles sont les étapes pour organiser sa zone de travail ?]]="Analyser – Sécurité – Baliser – Communiquer - Organiser",1,"")</f>
        <v>#VALUE!</v>
      </c>
      <c r="AM769" s="9" t="e">
        <f>IF(Table1[[#This Row],[Quelles sont les conditions pour faire des travaux d’essai ?]]="EPI adapté à l'intervention;J’utilise des outils spécifiques;Je possède une attestation;",1,"")</f>
        <v>#VALUE!</v>
      </c>
      <c r="BP7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70" spans="36:68" x14ac:dyDescent="0.3">
      <c r="AJ770" s="9" t="e">
        <f>IF(Table1[[#This Row],[Quelles sont les étapes pour organiser sa zone de travail ?]]="Analyser – Sécurité – Baliser – Communiquer - Organiser",1,"")</f>
        <v>#VALUE!</v>
      </c>
      <c r="AM770" s="9" t="e">
        <f>IF(Table1[[#This Row],[Quelles sont les conditions pour faire des travaux d’essai ?]]="EPI adapté à l'intervention;J’utilise des outils spécifiques;Je possède une attestation;",1,"")</f>
        <v>#VALUE!</v>
      </c>
      <c r="BP7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71" spans="36:68" x14ac:dyDescent="0.3">
      <c r="AJ771" s="9" t="e">
        <f>IF(Table1[[#This Row],[Quelles sont les étapes pour organiser sa zone de travail ?]]="Analyser – Sécurité – Baliser – Communiquer - Organiser",1,"")</f>
        <v>#VALUE!</v>
      </c>
      <c r="AM771" s="9" t="e">
        <f>IF(Table1[[#This Row],[Quelles sont les conditions pour faire des travaux d’essai ?]]="EPI adapté à l'intervention;J’utilise des outils spécifiques;Je possède une attestation;",1,"")</f>
        <v>#VALUE!</v>
      </c>
      <c r="BP7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72" spans="36:68" x14ac:dyDescent="0.3">
      <c r="AJ772" s="9" t="e">
        <f>IF(Table1[[#This Row],[Quelles sont les étapes pour organiser sa zone de travail ?]]="Analyser – Sécurité – Baliser – Communiquer - Organiser",1,"")</f>
        <v>#VALUE!</v>
      </c>
      <c r="AM772" s="9" t="e">
        <f>IF(Table1[[#This Row],[Quelles sont les conditions pour faire des travaux d’essai ?]]="EPI adapté à l'intervention;J’utilise des outils spécifiques;Je possède une attestation;",1,"")</f>
        <v>#VALUE!</v>
      </c>
      <c r="BP7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73" spans="36:68" x14ac:dyDescent="0.3">
      <c r="AJ773" s="9" t="e">
        <f>IF(Table1[[#This Row],[Quelles sont les étapes pour organiser sa zone de travail ?]]="Analyser – Sécurité – Baliser – Communiquer - Organiser",1,"")</f>
        <v>#VALUE!</v>
      </c>
      <c r="AM773" s="9" t="e">
        <f>IF(Table1[[#This Row],[Quelles sont les conditions pour faire des travaux d’essai ?]]="EPI adapté à l'intervention;J’utilise des outils spécifiques;Je possède une attestation;",1,"")</f>
        <v>#VALUE!</v>
      </c>
      <c r="BP7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74" spans="36:68" x14ac:dyDescent="0.3">
      <c r="AJ774" s="9" t="e">
        <f>IF(Table1[[#This Row],[Quelles sont les étapes pour organiser sa zone de travail ?]]="Analyser – Sécurité – Baliser – Communiquer - Organiser",1,"")</f>
        <v>#VALUE!</v>
      </c>
      <c r="AM774" s="9" t="e">
        <f>IF(Table1[[#This Row],[Quelles sont les conditions pour faire des travaux d’essai ?]]="EPI adapté à l'intervention;J’utilise des outils spécifiques;Je possède une attestation;",1,"")</f>
        <v>#VALUE!</v>
      </c>
      <c r="BP7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75" spans="36:68" x14ac:dyDescent="0.3">
      <c r="AJ775" s="9" t="e">
        <f>IF(Table1[[#This Row],[Quelles sont les étapes pour organiser sa zone de travail ?]]="Analyser – Sécurité – Baliser – Communiquer - Organiser",1,"")</f>
        <v>#VALUE!</v>
      </c>
      <c r="AM775" s="9" t="e">
        <f>IF(Table1[[#This Row],[Quelles sont les conditions pour faire des travaux d’essai ?]]="EPI adapté à l'intervention;J’utilise des outils spécifiques;Je possède une attestation;",1,"")</f>
        <v>#VALUE!</v>
      </c>
      <c r="BP7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76" spans="36:68" x14ac:dyDescent="0.3">
      <c r="AJ776" s="9" t="e">
        <f>IF(Table1[[#This Row],[Quelles sont les étapes pour organiser sa zone de travail ?]]="Analyser – Sécurité – Baliser – Communiquer - Organiser",1,"")</f>
        <v>#VALUE!</v>
      </c>
      <c r="AM776" s="9" t="e">
        <f>IF(Table1[[#This Row],[Quelles sont les conditions pour faire des travaux d’essai ?]]="EPI adapté à l'intervention;J’utilise des outils spécifiques;Je possède une attestation;",1,"")</f>
        <v>#VALUE!</v>
      </c>
      <c r="BP7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77" spans="36:68" x14ac:dyDescent="0.3">
      <c r="AJ777" s="9" t="e">
        <f>IF(Table1[[#This Row],[Quelles sont les étapes pour organiser sa zone de travail ?]]="Analyser – Sécurité – Baliser – Communiquer - Organiser",1,"")</f>
        <v>#VALUE!</v>
      </c>
      <c r="AM777" s="9" t="e">
        <f>IF(Table1[[#This Row],[Quelles sont les conditions pour faire des travaux d’essai ?]]="EPI adapté à l'intervention;J’utilise des outils spécifiques;Je possède une attestation;",1,"")</f>
        <v>#VALUE!</v>
      </c>
      <c r="BP7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78" spans="36:68" x14ac:dyDescent="0.3">
      <c r="AJ778" s="9" t="e">
        <f>IF(Table1[[#This Row],[Quelles sont les étapes pour organiser sa zone de travail ?]]="Analyser – Sécurité – Baliser – Communiquer - Organiser",1,"")</f>
        <v>#VALUE!</v>
      </c>
      <c r="AM778" s="9" t="e">
        <f>IF(Table1[[#This Row],[Quelles sont les conditions pour faire des travaux d’essai ?]]="EPI adapté à l'intervention;J’utilise des outils spécifiques;Je possède une attestation;",1,"")</f>
        <v>#VALUE!</v>
      </c>
      <c r="BP7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79" spans="36:68" x14ac:dyDescent="0.3">
      <c r="AJ779" s="9" t="e">
        <f>IF(Table1[[#This Row],[Quelles sont les étapes pour organiser sa zone de travail ?]]="Analyser – Sécurité – Baliser – Communiquer - Organiser",1,"")</f>
        <v>#VALUE!</v>
      </c>
      <c r="AM779" s="9" t="e">
        <f>IF(Table1[[#This Row],[Quelles sont les conditions pour faire des travaux d’essai ?]]="EPI adapté à l'intervention;J’utilise des outils spécifiques;Je possède une attestation;",1,"")</f>
        <v>#VALUE!</v>
      </c>
      <c r="BP7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80" spans="36:68" x14ac:dyDescent="0.3">
      <c r="AJ780" s="9" t="e">
        <f>IF(Table1[[#This Row],[Quelles sont les étapes pour organiser sa zone de travail ?]]="Analyser – Sécurité – Baliser – Communiquer - Organiser",1,"")</f>
        <v>#VALUE!</v>
      </c>
      <c r="AM780" s="9" t="e">
        <f>IF(Table1[[#This Row],[Quelles sont les conditions pour faire des travaux d’essai ?]]="EPI adapté à l'intervention;J’utilise des outils spécifiques;Je possède une attestation;",1,"")</f>
        <v>#VALUE!</v>
      </c>
      <c r="BP7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81" spans="36:68" x14ac:dyDescent="0.3">
      <c r="AJ781" s="9" t="e">
        <f>IF(Table1[[#This Row],[Quelles sont les étapes pour organiser sa zone de travail ?]]="Analyser – Sécurité – Baliser – Communiquer - Organiser",1,"")</f>
        <v>#VALUE!</v>
      </c>
      <c r="AM781" s="9" t="e">
        <f>IF(Table1[[#This Row],[Quelles sont les conditions pour faire des travaux d’essai ?]]="EPI adapté à l'intervention;J’utilise des outils spécifiques;Je possède une attestation;",1,"")</f>
        <v>#VALUE!</v>
      </c>
      <c r="BP7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82" spans="36:68" x14ac:dyDescent="0.3">
      <c r="AJ782" s="9" t="e">
        <f>IF(Table1[[#This Row],[Quelles sont les étapes pour organiser sa zone de travail ?]]="Analyser – Sécurité – Baliser – Communiquer - Organiser",1,"")</f>
        <v>#VALUE!</v>
      </c>
      <c r="AM782" s="9" t="e">
        <f>IF(Table1[[#This Row],[Quelles sont les conditions pour faire des travaux d’essai ?]]="EPI adapté à l'intervention;J’utilise des outils spécifiques;Je possède une attestation;",1,"")</f>
        <v>#VALUE!</v>
      </c>
      <c r="BP7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83" spans="36:68" x14ac:dyDescent="0.3">
      <c r="AJ783" s="9" t="e">
        <f>IF(Table1[[#This Row],[Quelles sont les étapes pour organiser sa zone de travail ?]]="Analyser – Sécurité – Baliser – Communiquer - Organiser",1,"")</f>
        <v>#VALUE!</v>
      </c>
      <c r="AM783" s="9" t="e">
        <f>IF(Table1[[#This Row],[Quelles sont les conditions pour faire des travaux d’essai ?]]="EPI adapté à l'intervention;J’utilise des outils spécifiques;Je possède une attestation;",1,"")</f>
        <v>#VALUE!</v>
      </c>
      <c r="BP7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84" spans="36:68" x14ac:dyDescent="0.3">
      <c r="AJ784" s="9" t="e">
        <f>IF(Table1[[#This Row],[Quelles sont les étapes pour organiser sa zone de travail ?]]="Analyser – Sécurité – Baliser – Communiquer - Organiser",1,"")</f>
        <v>#VALUE!</v>
      </c>
      <c r="AM784" s="9" t="e">
        <f>IF(Table1[[#This Row],[Quelles sont les conditions pour faire des travaux d’essai ?]]="EPI adapté à l'intervention;J’utilise des outils spécifiques;Je possède une attestation;",1,"")</f>
        <v>#VALUE!</v>
      </c>
      <c r="BP7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85" spans="36:68" x14ac:dyDescent="0.3">
      <c r="AJ785" s="9" t="e">
        <f>IF(Table1[[#This Row],[Quelles sont les étapes pour organiser sa zone de travail ?]]="Analyser – Sécurité – Baliser – Communiquer - Organiser",1,"")</f>
        <v>#VALUE!</v>
      </c>
      <c r="AM785" s="9" t="e">
        <f>IF(Table1[[#This Row],[Quelles sont les conditions pour faire des travaux d’essai ?]]="EPI adapté à l'intervention;J’utilise des outils spécifiques;Je possède une attestation;",1,"")</f>
        <v>#VALUE!</v>
      </c>
      <c r="BP7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86" spans="36:68" x14ac:dyDescent="0.3">
      <c r="AJ786" s="9" t="e">
        <f>IF(Table1[[#This Row],[Quelles sont les étapes pour organiser sa zone de travail ?]]="Analyser – Sécurité – Baliser – Communiquer - Organiser",1,"")</f>
        <v>#VALUE!</v>
      </c>
      <c r="AM786" s="9" t="e">
        <f>IF(Table1[[#This Row],[Quelles sont les conditions pour faire des travaux d’essai ?]]="EPI adapté à l'intervention;J’utilise des outils spécifiques;Je possède une attestation;",1,"")</f>
        <v>#VALUE!</v>
      </c>
      <c r="BP7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87" spans="36:68" x14ac:dyDescent="0.3">
      <c r="AJ787" s="9" t="e">
        <f>IF(Table1[[#This Row],[Quelles sont les étapes pour organiser sa zone de travail ?]]="Analyser – Sécurité – Baliser – Communiquer - Organiser",1,"")</f>
        <v>#VALUE!</v>
      </c>
      <c r="AM787" s="9" t="e">
        <f>IF(Table1[[#This Row],[Quelles sont les conditions pour faire des travaux d’essai ?]]="EPI adapté à l'intervention;J’utilise des outils spécifiques;Je possède une attestation;",1,"")</f>
        <v>#VALUE!</v>
      </c>
      <c r="BP7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88" spans="36:68" x14ac:dyDescent="0.3">
      <c r="AJ788" s="9" t="e">
        <f>IF(Table1[[#This Row],[Quelles sont les étapes pour organiser sa zone de travail ?]]="Analyser – Sécurité – Baliser – Communiquer - Organiser",1,"")</f>
        <v>#VALUE!</v>
      </c>
      <c r="AM788" s="9" t="e">
        <f>IF(Table1[[#This Row],[Quelles sont les conditions pour faire des travaux d’essai ?]]="EPI adapté à l'intervention;J’utilise des outils spécifiques;Je possède une attestation;",1,"")</f>
        <v>#VALUE!</v>
      </c>
      <c r="BP7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89" spans="36:68" x14ac:dyDescent="0.3">
      <c r="AJ789" s="9" t="e">
        <f>IF(Table1[[#This Row],[Quelles sont les étapes pour organiser sa zone de travail ?]]="Analyser – Sécurité – Baliser – Communiquer - Organiser",1,"")</f>
        <v>#VALUE!</v>
      </c>
      <c r="AM789" s="9" t="e">
        <f>IF(Table1[[#This Row],[Quelles sont les conditions pour faire des travaux d’essai ?]]="EPI adapté à l'intervention;J’utilise des outils spécifiques;Je possède une attestation;",1,"")</f>
        <v>#VALUE!</v>
      </c>
      <c r="BP7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90" spans="36:68" x14ac:dyDescent="0.3">
      <c r="AJ790" s="9" t="e">
        <f>IF(Table1[[#This Row],[Quelles sont les étapes pour organiser sa zone de travail ?]]="Analyser – Sécurité – Baliser – Communiquer - Organiser",1,"")</f>
        <v>#VALUE!</v>
      </c>
      <c r="AM790" s="9" t="e">
        <f>IF(Table1[[#This Row],[Quelles sont les conditions pour faire des travaux d’essai ?]]="EPI adapté à l'intervention;J’utilise des outils spécifiques;Je possède une attestation;",1,"")</f>
        <v>#VALUE!</v>
      </c>
      <c r="BP7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91" spans="36:68" x14ac:dyDescent="0.3">
      <c r="AJ791" s="9" t="e">
        <f>IF(Table1[[#This Row],[Quelles sont les étapes pour organiser sa zone de travail ?]]="Analyser – Sécurité – Baliser – Communiquer - Organiser",1,"")</f>
        <v>#VALUE!</v>
      </c>
      <c r="AM791" s="9" t="e">
        <f>IF(Table1[[#This Row],[Quelles sont les conditions pour faire des travaux d’essai ?]]="EPI adapté à l'intervention;J’utilise des outils spécifiques;Je possède une attestation;",1,"")</f>
        <v>#VALUE!</v>
      </c>
      <c r="BP7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92" spans="36:68" x14ac:dyDescent="0.3">
      <c r="AJ792" s="9" t="e">
        <f>IF(Table1[[#This Row],[Quelles sont les étapes pour organiser sa zone de travail ?]]="Analyser – Sécurité – Baliser – Communiquer - Organiser",1,"")</f>
        <v>#VALUE!</v>
      </c>
      <c r="AM792" s="9" t="e">
        <f>IF(Table1[[#This Row],[Quelles sont les conditions pour faire des travaux d’essai ?]]="EPI adapté à l'intervention;J’utilise des outils spécifiques;Je possède une attestation;",1,"")</f>
        <v>#VALUE!</v>
      </c>
      <c r="BP7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93" spans="36:68" x14ac:dyDescent="0.3">
      <c r="AJ793" s="9" t="e">
        <f>IF(Table1[[#This Row],[Quelles sont les étapes pour organiser sa zone de travail ?]]="Analyser – Sécurité – Baliser – Communiquer - Organiser",1,"")</f>
        <v>#VALUE!</v>
      </c>
      <c r="AM793" s="9" t="e">
        <f>IF(Table1[[#This Row],[Quelles sont les conditions pour faire des travaux d’essai ?]]="EPI adapté à l'intervention;J’utilise des outils spécifiques;Je possède une attestation;",1,"")</f>
        <v>#VALUE!</v>
      </c>
      <c r="BP7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94" spans="36:68" x14ac:dyDescent="0.3">
      <c r="AJ794" s="9" t="e">
        <f>IF(Table1[[#This Row],[Quelles sont les étapes pour organiser sa zone de travail ?]]="Analyser – Sécurité – Baliser – Communiquer - Organiser",1,"")</f>
        <v>#VALUE!</v>
      </c>
      <c r="AM794" s="9" t="e">
        <f>IF(Table1[[#This Row],[Quelles sont les conditions pour faire des travaux d’essai ?]]="EPI adapté à l'intervention;J’utilise des outils spécifiques;Je possède une attestation;",1,"")</f>
        <v>#VALUE!</v>
      </c>
      <c r="BP7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95" spans="36:68" x14ac:dyDescent="0.3">
      <c r="AJ795" s="9" t="e">
        <f>IF(Table1[[#This Row],[Quelles sont les étapes pour organiser sa zone de travail ?]]="Analyser – Sécurité – Baliser – Communiquer - Organiser",1,"")</f>
        <v>#VALUE!</v>
      </c>
      <c r="AM795" s="9" t="e">
        <f>IF(Table1[[#This Row],[Quelles sont les conditions pour faire des travaux d’essai ?]]="EPI adapté à l'intervention;J’utilise des outils spécifiques;Je possède une attestation;",1,"")</f>
        <v>#VALUE!</v>
      </c>
      <c r="BP7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96" spans="36:68" x14ac:dyDescent="0.3">
      <c r="AJ796" s="9" t="e">
        <f>IF(Table1[[#This Row],[Quelles sont les étapes pour organiser sa zone de travail ?]]="Analyser – Sécurité – Baliser – Communiquer - Organiser",1,"")</f>
        <v>#VALUE!</v>
      </c>
      <c r="AM796" s="9" t="e">
        <f>IF(Table1[[#This Row],[Quelles sont les conditions pour faire des travaux d’essai ?]]="EPI adapté à l'intervention;J’utilise des outils spécifiques;Je possède une attestation;",1,"")</f>
        <v>#VALUE!</v>
      </c>
      <c r="BP7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97" spans="36:68" x14ac:dyDescent="0.3">
      <c r="AJ797" s="9" t="e">
        <f>IF(Table1[[#This Row],[Quelles sont les étapes pour organiser sa zone de travail ?]]="Analyser – Sécurité – Baliser – Communiquer - Organiser",1,"")</f>
        <v>#VALUE!</v>
      </c>
      <c r="AM797" s="9" t="e">
        <f>IF(Table1[[#This Row],[Quelles sont les conditions pour faire des travaux d’essai ?]]="EPI adapté à l'intervention;J’utilise des outils spécifiques;Je possède une attestation;",1,"")</f>
        <v>#VALUE!</v>
      </c>
      <c r="BP7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98" spans="36:68" x14ac:dyDescent="0.3">
      <c r="AJ798" s="9" t="e">
        <f>IF(Table1[[#This Row],[Quelles sont les étapes pour organiser sa zone de travail ?]]="Analyser – Sécurité – Baliser – Communiquer - Organiser",1,"")</f>
        <v>#VALUE!</v>
      </c>
      <c r="AM798" s="9" t="e">
        <f>IF(Table1[[#This Row],[Quelles sont les conditions pour faire des travaux d’essai ?]]="EPI adapté à l'intervention;J’utilise des outils spécifiques;Je possède une attestation;",1,"")</f>
        <v>#VALUE!</v>
      </c>
      <c r="BP7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799" spans="36:68" x14ac:dyDescent="0.3">
      <c r="AJ799" s="9" t="e">
        <f>IF(Table1[[#This Row],[Quelles sont les étapes pour organiser sa zone de travail ?]]="Analyser – Sécurité – Baliser – Communiquer - Organiser",1,"")</f>
        <v>#VALUE!</v>
      </c>
      <c r="AM799" s="9" t="e">
        <f>IF(Table1[[#This Row],[Quelles sont les conditions pour faire des travaux d’essai ?]]="EPI adapté à l'intervention;J’utilise des outils spécifiques;Je possède une attestation;",1,"")</f>
        <v>#VALUE!</v>
      </c>
      <c r="BP7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00" spans="36:68" x14ac:dyDescent="0.3">
      <c r="AJ800" s="9" t="e">
        <f>IF(Table1[[#This Row],[Quelles sont les étapes pour organiser sa zone de travail ?]]="Analyser – Sécurité – Baliser – Communiquer - Organiser",1,"")</f>
        <v>#VALUE!</v>
      </c>
      <c r="AM800" s="9" t="e">
        <f>IF(Table1[[#This Row],[Quelles sont les conditions pour faire des travaux d’essai ?]]="EPI adapté à l'intervention;J’utilise des outils spécifiques;Je possède une attestation;",1,"")</f>
        <v>#VALUE!</v>
      </c>
      <c r="BP8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01" spans="36:68" x14ac:dyDescent="0.3">
      <c r="AJ801" s="9" t="e">
        <f>IF(Table1[[#This Row],[Quelles sont les étapes pour organiser sa zone de travail ?]]="Analyser – Sécurité – Baliser – Communiquer - Organiser",1,"")</f>
        <v>#VALUE!</v>
      </c>
      <c r="AM801" s="9" t="e">
        <f>IF(Table1[[#This Row],[Quelles sont les conditions pour faire des travaux d’essai ?]]="EPI adapté à l'intervention;J’utilise des outils spécifiques;Je possède une attestation;",1,"")</f>
        <v>#VALUE!</v>
      </c>
      <c r="BP8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02" spans="36:68" x14ac:dyDescent="0.3">
      <c r="AJ802" s="9" t="e">
        <f>IF(Table1[[#This Row],[Quelles sont les étapes pour organiser sa zone de travail ?]]="Analyser – Sécurité – Baliser – Communiquer - Organiser",1,"")</f>
        <v>#VALUE!</v>
      </c>
      <c r="AM802" s="9" t="e">
        <f>IF(Table1[[#This Row],[Quelles sont les conditions pour faire des travaux d’essai ?]]="EPI adapté à l'intervention;J’utilise des outils spécifiques;Je possède une attestation;",1,"")</f>
        <v>#VALUE!</v>
      </c>
      <c r="BP8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03" spans="36:68" x14ac:dyDescent="0.3">
      <c r="AJ803" s="9" t="e">
        <f>IF(Table1[[#This Row],[Quelles sont les étapes pour organiser sa zone de travail ?]]="Analyser – Sécurité – Baliser – Communiquer - Organiser",1,"")</f>
        <v>#VALUE!</v>
      </c>
      <c r="AM803" s="9" t="e">
        <f>IF(Table1[[#This Row],[Quelles sont les conditions pour faire des travaux d’essai ?]]="EPI adapté à l'intervention;J’utilise des outils spécifiques;Je possède une attestation;",1,"")</f>
        <v>#VALUE!</v>
      </c>
      <c r="BP8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04" spans="36:68" x14ac:dyDescent="0.3">
      <c r="AJ804" s="9" t="e">
        <f>IF(Table1[[#This Row],[Quelles sont les étapes pour organiser sa zone de travail ?]]="Analyser – Sécurité – Baliser – Communiquer - Organiser",1,"")</f>
        <v>#VALUE!</v>
      </c>
      <c r="AM804" s="9" t="e">
        <f>IF(Table1[[#This Row],[Quelles sont les conditions pour faire des travaux d’essai ?]]="EPI adapté à l'intervention;J’utilise des outils spécifiques;Je possède une attestation;",1,"")</f>
        <v>#VALUE!</v>
      </c>
      <c r="BP8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05" spans="36:68" x14ac:dyDescent="0.3">
      <c r="AJ805" s="9" t="e">
        <f>IF(Table1[[#This Row],[Quelles sont les étapes pour organiser sa zone de travail ?]]="Analyser – Sécurité – Baliser – Communiquer - Organiser",1,"")</f>
        <v>#VALUE!</v>
      </c>
      <c r="AM805" s="9" t="e">
        <f>IF(Table1[[#This Row],[Quelles sont les conditions pour faire des travaux d’essai ?]]="EPI adapté à l'intervention;J’utilise des outils spécifiques;Je possède une attestation;",1,"")</f>
        <v>#VALUE!</v>
      </c>
      <c r="BP8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06" spans="36:68" x14ac:dyDescent="0.3">
      <c r="AJ806" s="9" t="e">
        <f>IF(Table1[[#This Row],[Quelles sont les étapes pour organiser sa zone de travail ?]]="Analyser – Sécurité – Baliser – Communiquer - Organiser",1,"")</f>
        <v>#VALUE!</v>
      </c>
      <c r="AM806" s="9" t="e">
        <f>IF(Table1[[#This Row],[Quelles sont les conditions pour faire des travaux d’essai ?]]="EPI adapté à l'intervention;J’utilise des outils spécifiques;Je possède une attestation;",1,"")</f>
        <v>#VALUE!</v>
      </c>
      <c r="BP8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07" spans="36:68" x14ac:dyDescent="0.3">
      <c r="AJ807" s="9" t="e">
        <f>IF(Table1[[#This Row],[Quelles sont les étapes pour organiser sa zone de travail ?]]="Analyser – Sécurité – Baliser – Communiquer - Organiser",1,"")</f>
        <v>#VALUE!</v>
      </c>
      <c r="AM807" s="9" t="e">
        <f>IF(Table1[[#This Row],[Quelles sont les conditions pour faire des travaux d’essai ?]]="EPI adapté à l'intervention;J’utilise des outils spécifiques;Je possède une attestation;",1,"")</f>
        <v>#VALUE!</v>
      </c>
      <c r="BP8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08" spans="36:68" x14ac:dyDescent="0.3">
      <c r="AJ808" s="9" t="e">
        <f>IF(Table1[[#This Row],[Quelles sont les étapes pour organiser sa zone de travail ?]]="Analyser – Sécurité – Baliser – Communiquer - Organiser",1,"")</f>
        <v>#VALUE!</v>
      </c>
      <c r="AM808" s="9" t="e">
        <f>IF(Table1[[#This Row],[Quelles sont les conditions pour faire des travaux d’essai ?]]="EPI adapté à l'intervention;J’utilise des outils spécifiques;Je possède une attestation;",1,"")</f>
        <v>#VALUE!</v>
      </c>
      <c r="BP8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09" spans="36:68" x14ac:dyDescent="0.3">
      <c r="AJ809" s="9" t="e">
        <f>IF(Table1[[#This Row],[Quelles sont les étapes pour organiser sa zone de travail ?]]="Analyser – Sécurité – Baliser – Communiquer - Organiser",1,"")</f>
        <v>#VALUE!</v>
      </c>
      <c r="AM809" s="9" t="e">
        <f>IF(Table1[[#This Row],[Quelles sont les conditions pour faire des travaux d’essai ?]]="EPI adapté à l'intervention;J’utilise des outils spécifiques;Je possède une attestation;",1,"")</f>
        <v>#VALUE!</v>
      </c>
      <c r="BP8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10" spans="36:68" x14ac:dyDescent="0.3">
      <c r="AJ810" s="9" t="e">
        <f>IF(Table1[[#This Row],[Quelles sont les étapes pour organiser sa zone de travail ?]]="Analyser – Sécurité – Baliser – Communiquer - Organiser",1,"")</f>
        <v>#VALUE!</v>
      </c>
      <c r="AM810" s="9" t="e">
        <f>IF(Table1[[#This Row],[Quelles sont les conditions pour faire des travaux d’essai ?]]="EPI adapté à l'intervention;J’utilise des outils spécifiques;Je possède une attestation;",1,"")</f>
        <v>#VALUE!</v>
      </c>
      <c r="BP8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11" spans="36:68" x14ac:dyDescent="0.3">
      <c r="AJ811" s="9" t="e">
        <f>IF(Table1[[#This Row],[Quelles sont les étapes pour organiser sa zone de travail ?]]="Analyser – Sécurité – Baliser – Communiquer - Organiser",1,"")</f>
        <v>#VALUE!</v>
      </c>
      <c r="AM811" s="9" t="e">
        <f>IF(Table1[[#This Row],[Quelles sont les conditions pour faire des travaux d’essai ?]]="EPI adapté à l'intervention;J’utilise des outils spécifiques;Je possède une attestation;",1,"")</f>
        <v>#VALUE!</v>
      </c>
      <c r="BP8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12" spans="36:68" x14ac:dyDescent="0.3">
      <c r="AJ812" s="9" t="e">
        <f>IF(Table1[[#This Row],[Quelles sont les étapes pour organiser sa zone de travail ?]]="Analyser – Sécurité – Baliser – Communiquer - Organiser",1,"")</f>
        <v>#VALUE!</v>
      </c>
      <c r="AM812" s="9" t="e">
        <f>IF(Table1[[#This Row],[Quelles sont les conditions pour faire des travaux d’essai ?]]="EPI adapté à l'intervention;J’utilise des outils spécifiques;Je possède une attestation;",1,"")</f>
        <v>#VALUE!</v>
      </c>
      <c r="BP8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13" spans="36:68" x14ac:dyDescent="0.3">
      <c r="AJ813" s="9" t="e">
        <f>IF(Table1[[#This Row],[Quelles sont les étapes pour organiser sa zone de travail ?]]="Analyser – Sécurité – Baliser – Communiquer - Organiser",1,"")</f>
        <v>#VALUE!</v>
      </c>
      <c r="AM813" s="9" t="e">
        <f>IF(Table1[[#This Row],[Quelles sont les conditions pour faire des travaux d’essai ?]]="EPI adapté à l'intervention;J’utilise des outils spécifiques;Je possède une attestation;",1,"")</f>
        <v>#VALUE!</v>
      </c>
      <c r="BP8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14" spans="36:68" x14ac:dyDescent="0.3">
      <c r="AJ814" s="9" t="e">
        <f>IF(Table1[[#This Row],[Quelles sont les étapes pour organiser sa zone de travail ?]]="Analyser – Sécurité – Baliser – Communiquer - Organiser",1,"")</f>
        <v>#VALUE!</v>
      </c>
      <c r="AM814" s="9" t="e">
        <f>IF(Table1[[#This Row],[Quelles sont les conditions pour faire des travaux d’essai ?]]="EPI adapté à l'intervention;J’utilise des outils spécifiques;Je possède une attestation;",1,"")</f>
        <v>#VALUE!</v>
      </c>
      <c r="BP8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15" spans="36:68" x14ac:dyDescent="0.3">
      <c r="AJ815" s="9" t="e">
        <f>IF(Table1[[#This Row],[Quelles sont les étapes pour organiser sa zone de travail ?]]="Analyser – Sécurité – Baliser – Communiquer - Organiser",1,"")</f>
        <v>#VALUE!</v>
      </c>
      <c r="AM815" s="9" t="e">
        <f>IF(Table1[[#This Row],[Quelles sont les conditions pour faire des travaux d’essai ?]]="EPI adapté à l'intervention;J’utilise des outils spécifiques;Je possède une attestation;",1,"")</f>
        <v>#VALUE!</v>
      </c>
      <c r="BP8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16" spans="36:68" x14ac:dyDescent="0.3">
      <c r="AJ816" s="9" t="e">
        <f>IF(Table1[[#This Row],[Quelles sont les étapes pour organiser sa zone de travail ?]]="Analyser – Sécurité – Baliser – Communiquer - Organiser",1,"")</f>
        <v>#VALUE!</v>
      </c>
      <c r="AM816" s="9" t="e">
        <f>IF(Table1[[#This Row],[Quelles sont les conditions pour faire des travaux d’essai ?]]="EPI adapté à l'intervention;J’utilise des outils spécifiques;Je possède une attestation;",1,"")</f>
        <v>#VALUE!</v>
      </c>
      <c r="BP8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17" spans="36:68" x14ac:dyDescent="0.3">
      <c r="AJ817" s="9" t="e">
        <f>IF(Table1[[#This Row],[Quelles sont les étapes pour organiser sa zone de travail ?]]="Analyser – Sécurité – Baliser – Communiquer - Organiser",1,"")</f>
        <v>#VALUE!</v>
      </c>
      <c r="AM817" s="9" t="e">
        <f>IF(Table1[[#This Row],[Quelles sont les conditions pour faire des travaux d’essai ?]]="EPI adapté à l'intervention;J’utilise des outils spécifiques;Je possède une attestation;",1,"")</f>
        <v>#VALUE!</v>
      </c>
      <c r="BP8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18" spans="36:68" x14ac:dyDescent="0.3">
      <c r="AJ818" s="9" t="e">
        <f>IF(Table1[[#This Row],[Quelles sont les étapes pour organiser sa zone de travail ?]]="Analyser – Sécurité – Baliser – Communiquer - Organiser",1,"")</f>
        <v>#VALUE!</v>
      </c>
      <c r="AM818" s="9" t="e">
        <f>IF(Table1[[#This Row],[Quelles sont les conditions pour faire des travaux d’essai ?]]="EPI adapté à l'intervention;J’utilise des outils spécifiques;Je possède une attestation;",1,"")</f>
        <v>#VALUE!</v>
      </c>
      <c r="BP8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19" spans="36:68" x14ac:dyDescent="0.3">
      <c r="AJ819" s="9" t="e">
        <f>IF(Table1[[#This Row],[Quelles sont les étapes pour organiser sa zone de travail ?]]="Analyser – Sécurité – Baliser – Communiquer - Organiser",1,"")</f>
        <v>#VALUE!</v>
      </c>
      <c r="AM819" s="9" t="e">
        <f>IF(Table1[[#This Row],[Quelles sont les conditions pour faire des travaux d’essai ?]]="EPI adapté à l'intervention;J’utilise des outils spécifiques;Je possède une attestation;",1,"")</f>
        <v>#VALUE!</v>
      </c>
      <c r="BP8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20" spans="36:68" x14ac:dyDescent="0.3">
      <c r="AJ820" s="9" t="e">
        <f>IF(Table1[[#This Row],[Quelles sont les étapes pour organiser sa zone de travail ?]]="Analyser – Sécurité – Baliser – Communiquer - Organiser",1,"")</f>
        <v>#VALUE!</v>
      </c>
      <c r="AM820" s="9" t="e">
        <f>IF(Table1[[#This Row],[Quelles sont les conditions pour faire des travaux d’essai ?]]="EPI adapté à l'intervention;J’utilise des outils spécifiques;Je possède une attestation;",1,"")</f>
        <v>#VALUE!</v>
      </c>
      <c r="BP8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21" spans="36:68" x14ac:dyDescent="0.3">
      <c r="AJ821" s="9" t="e">
        <f>IF(Table1[[#This Row],[Quelles sont les étapes pour organiser sa zone de travail ?]]="Analyser – Sécurité – Baliser – Communiquer - Organiser",1,"")</f>
        <v>#VALUE!</v>
      </c>
      <c r="AM821" s="9" t="e">
        <f>IF(Table1[[#This Row],[Quelles sont les conditions pour faire des travaux d’essai ?]]="EPI adapté à l'intervention;J’utilise des outils spécifiques;Je possède une attestation;",1,"")</f>
        <v>#VALUE!</v>
      </c>
      <c r="BP8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22" spans="36:68" x14ac:dyDescent="0.3">
      <c r="AJ822" s="9" t="e">
        <f>IF(Table1[[#This Row],[Quelles sont les étapes pour organiser sa zone de travail ?]]="Analyser – Sécurité – Baliser – Communiquer - Organiser",1,"")</f>
        <v>#VALUE!</v>
      </c>
      <c r="AM822" s="9" t="e">
        <f>IF(Table1[[#This Row],[Quelles sont les conditions pour faire des travaux d’essai ?]]="EPI adapté à l'intervention;J’utilise des outils spécifiques;Je possède une attestation;",1,"")</f>
        <v>#VALUE!</v>
      </c>
      <c r="BP8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23" spans="36:68" x14ac:dyDescent="0.3">
      <c r="AJ823" s="9" t="e">
        <f>IF(Table1[[#This Row],[Quelles sont les étapes pour organiser sa zone de travail ?]]="Analyser – Sécurité – Baliser – Communiquer - Organiser",1,"")</f>
        <v>#VALUE!</v>
      </c>
      <c r="AM823" s="9" t="e">
        <f>IF(Table1[[#This Row],[Quelles sont les conditions pour faire des travaux d’essai ?]]="EPI adapté à l'intervention;J’utilise des outils spécifiques;Je possède une attestation;",1,"")</f>
        <v>#VALUE!</v>
      </c>
      <c r="BP8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24" spans="36:68" x14ac:dyDescent="0.3">
      <c r="AJ824" s="9" t="e">
        <f>IF(Table1[[#This Row],[Quelles sont les étapes pour organiser sa zone de travail ?]]="Analyser – Sécurité – Baliser – Communiquer - Organiser",1,"")</f>
        <v>#VALUE!</v>
      </c>
      <c r="AM824" s="9" t="e">
        <f>IF(Table1[[#This Row],[Quelles sont les conditions pour faire des travaux d’essai ?]]="EPI adapté à l'intervention;J’utilise des outils spécifiques;Je possède une attestation;",1,"")</f>
        <v>#VALUE!</v>
      </c>
      <c r="BP8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25" spans="36:68" x14ac:dyDescent="0.3">
      <c r="AJ825" s="9" t="e">
        <f>IF(Table1[[#This Row],[Quelles sont les étapes pour organiser sa zone de travail ?]]="Analyser – Sécurité – Baliser – Communiquer - Organiser",1,"")</f>
        <v>#VALUE!</v>
      </c>
      <c r="AM825" s="9" t="e">
        <f>IF(Table1[[#This Row],[Quelles sont les conditions pour faire des travaux d’essai ?]]="EPI adapté à l'intervention;J’utilise des outils spécifiques;Je possède une attestation;",1,"")</f>
        <v>#VALUE!</v>
      </c>
      <c r="BP8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26" spans="36:68" x14ac:dyDescent="0.3">
      <c r="AJ826" s="9" t="e">
        <f>IF(Table1[[#This Row],[Quelles sont les étapes pour organiser sa zone de travail ?]]="Analyser – Sécurité – Baliser – Communiquer - Organiser",1,"")</f>
        <v>#VALUE!</v>
      </c>
      <c r="AM826" s="9" t="e">
        <f>IF(Table1[[#This Row],[Quelles sont les conditions pour faire des travaux d’essai ?]]="EPI adapté à l'intervention;J’utilise des outils spécifiques;Je possède une attestation;",1,"")</f>
        <v>#VALUE!</v>
      </c>
      <c r="BP8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27" spans="36:68" x14ac:dyDescent="0.3">
      <c r="AJ827" s="9" t="e">
        <f>IF(Table1[[#This Row],[Quelles sont les étapes pour organiser sa zone de travail ?]]="Analyser – Sécurité – Baliser – Communiquer - Organiser",1,"")</f>
        <v>#VALUE!</v>
      </c>
      <c r="AM827" s="9" t="e">
        <f>IF(Table1[[#This Row],[Quelles sont les conditions pour faire des travaux d’essai ?]]="EPI adapté à l'intervention;J’utilise des outils spécifiques;Je possède une attestation;",1,"")</f>
        <v>#VALUE!</v>
      </c>
      <c r="BP8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28" spans="36:68" x14ac:dyDescent="0.3">
      <c r="AJ828" s="9" t="e">
        <f>IF(Table1[[#This Row],[Quelles sont les étapes pour organiser sa zone de travail ?]]="Analyser – Sécurité – Baliser – Communiquer - Organiser",1,"")</f>
        <v>#VALUE!</v>
      </c>
      <c r="AM828" s="9" t="e">
        <f>IF(Table1[[#This Row],[Quelles sont les conditions pour faire des travaux d’essai ?]]="EPI adapté à l'intervention;J’utilise des outils spécifiques;Je possède une attestation;",1,"")</f>
        <v>#VALUE!</v>
      </c>
      <c r="BP8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29" spans="36:68" x14ac:dyDescent="0.3">
      <c r="AJ829" s="9" t="e">
        <f>IF(Table1[[#This Row],[Quelles sont les étapes pour organiser sa zone de travail ?]]="Analyser – Sécurité – Baliser – Communiquer - Organiser",1,"")</f>
        <v>#VALUE!</v>
      </c>
      <c r="AM829" s="9" t="e">
        <f>IF(Table1[[#This Row],[Quelles sont les conditions pour faire des travaux d’essai ?]]="EPI adapté à l'intervention;J’utilise des outils spécifiques;Je possède une attestation;",1,"")</f>
        <v>#VALUE!</v>
      </c>
      <c r="BP8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30" spans="36:68" x14ac:dyDescent="0.3">
      <c r="AJ830" s="9" t="e">
        <f>IF(Table1[[#This Row],[Quelles sont les étapes pour organiser sa zone de travail ?]]="Analyser – Sécurité – Baliser – Communiquer - Organiser",1,"")</f>
        <v>#VALUE!</v>
      </c>
      <c r="AM830" s="9" t="e">
        <f>IF(Table1[[#This Row],[Quelles sont les conditions pour faire des travaux d’essai ?]]="EPI adapté à l'intervention;J’utilise des outils spécifiques;Je possède une attestation;",1,"")</f>
        <v>#VALUE!</v>
      </c>
      <c r="BP8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31" spans="36:68" x14ac:dyDescent="0.3">
      <c r="AJ831" s="9" t="e">
        <f>IF(Table1[[#This Row],[Quelles sont les étapes pour organiser sa zone de travail ?]]="Analyser – Sécurité – Baliser – Communiquer - Organiser",1,"")</f>
        <v>#VALUE!</v>
      </c>
      <c r="AM831" s="9" t="e">
        <f>IF(Table1[[#This Row],[Quelles sont les conditions pour faire des travaux d’essai ?]]="EPI adapté à l'intervention;J’utilise des outils spécifiques;Je possède une attestation;",1,"")</f>
        <v>#VALUE!</v>
      </c>
      <c r="BP8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32" spans="36:68" x14ac:dyDescent="0.3">
      <c r="AJ832" s="9" t="e">
        <f>IF(Table1[[#This Row],[Quelles sont les étapes pour organiser sa zone de travail ?]]="Analyser – Sécurité – Baliser – Communiquer - Organiser",1,"")</f>
        <v>#VALUE!</v>
      </c>
      <c r="AM832" s="9" t="e">
        <f>IF(Table1[[#This Row],[Quelles sont les conditions pour faire des travaux d’essai ?]]="EPI adapté à l'intervention;J’utilise des outils spécifiques;Je possède une attestation;",1,"")</f>
        <v>#VALUE!</v>
      </c>
      <c r="BP8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33" spans="36:68" x14ac:dyDescent="0.3">
      <c r="AJ833" s="9" t="e">
        <f>IF(Table1[[#This Row],[Quelles sont les étapes pour organiser sa zone de travail ?]]="Analyser – Sécurité – Baliser – Communiquer - Organiser",1,"")</f>
        <v>#VALUE!</v>
      </c>
      <c r="AM833" s="9" t="e">
        <f>IF(Table1[[#This Row],[Quelles sont les conditions pour faire des travaux d’essai ?]]="EPI adapté à l'intervention;J’utilise des outils spécifiques;Je possède une attestation;",1,"")</f>
        <v>#VALUE!</v>
      </c>
      <c r="BP8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34" spans="36:68" x14ac:dyDescent="0.3">
      <c r="AJ834" s="9" t="e">
        <f>IF(Table1[[#This Row],[Quelles sont les étapes pour organiser sa zone de travail ?]]="Analyser – Sécurité – Baliser – Communiquer - Organiser",1,"")</f>
        <v>#VALUE!</v>
      </c>
      <c r="AM834" s="9" t="e">
        <f>IF(Table1[[#This Row],[Quelles sont les conditions pour faire des travaux d’essai ?]]="EPI adapté à l'intervention;J’utilise des outils spécifiques;Je possède une attestation;",1,"")</f>
        <v>#VALUE!</v>
      </c>
      <c r="BP8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35" spans="36:68" x14ac:dyDescent="0.3">
      <c r="AJ835" s="9" t="e">
        <f>IF(Table1[[#This Row],[Quelles sont les étapes pour organiser sa zone de travail ?]]="Analyser – Sécurité – Baliser – Communiquer - Organiser",1,"")</f>
        <v>#VALUE!</v>
      </c>
      <c r="AM835" s="9" t="e">
        <f>IF(Table1[[#This Row],[Quelles sont les conditions pour faire des travaux d’essai ?]]="EPI adapté à l'intervention;J’utilise des outils spécifiques;Je possède une attestation;",1,"")</f>
        <v>#VALUE!</v>
      </c>
      <c r="BP8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36" spans="36:68" x14ac:dyDescent="0.3">
      <c r="AJ836" s="9" t="e">
        <f>IF(Table1[[#This Row],[Quelles sont les étapes pour organiser sa zone de travail ?]]="Analyser – Sécurité – Baliser – Communiquer - Organiser",1,"")</f>
        <v>#VALUE!</v>
      </c>
      <c r="AM836" s="9" t="e">
        <f>IF(Table1[[#This Row],[Quelles sont les conditions pour faire des travaux d’essai ?]]="EPI adapté à l'intervention;J’utilise des outils spécifiques;Je possède une attestation;",1,"")</f>
        <v>#VALUE!</v>
      </c>
      <c r="BP8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37" spans="36:68" x14ac:dyDescent="0.3">
      <c r="AJ837" s="9" t="e">
        <f>IF(Table1[[#This Row],[Quelles sont les étapes pour organiser sa zone de travail ?]]="Analyser – Sécurité – Baliser – Communiquer - Organiser",1,"")</f>
        <v>#VALUE!</v>
      </c>
      <c r="AM837" s="9" t="e">
        <f>IF(Table1[[#This Row],[Quelles sont les conditions pour faire des travaux d’essai ?]]="EPI adapté à l'intervention;J’utilise des outils spécifiques;Je possède une attestation;",1,"")</f>
        <v>#VALUE!</v>
      </c>
      <c r="BP8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38" spans="36:68" x14ac:dyDescent="0.3">
      <c r="AJ838" s="9" t="e">
        <f>IF(Table1[[#This Row],[Quelles sont les étapes pour organiser sa zone de travail ?]]="Analyser – Sécurité – Baliser – Communiquer - Organiser",1,"")</f>
        <v>#VALUE!</v>
      </c>
      <c r="AM838" s="9" t="e">
        <f>IF(Table1[[#This Row],[Quelles sont les conditions pour faire des travaux d’essai ?]]="EPI adapté à l'intervention;J’utilise des outils spécifiques;Je possède une attestation;",1,"")</f>
        <v>#VALUE!</v>
      </c>
      <c r="BP8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39" spans="36:68" x14ac:dyDescent="0.3">
      <c r="AJ839" s="9" t="e">
        <f>IF(Table1[[#This Row],[Quelles sont les étapes pour organiser sa zone de travail ?]]="Analyser – Sécurité – Baliser – Communiquer - Organiser",1,"")</f>
        <v>#VALUE!</v>
      </c>
      <c r="AM839" s="9" t="e">
        <f>IF(Table1[[#This Row],[Quelles sont les conditions pour faire des travaux d’essai ?]]="EPI adapté à l'intervention;J’utilise des outils spécifiques;Je possède une attestation;",1,"")</f>
        <v>#VALUE!</v>
      </c>
      <c r="BP8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40" spans="36:68" x14ac:dyDescent="0.3">
      <c r="AJ840" s="9" t="e">
        <f>IF(Table1[[#This Row],[Quelles sont les étapes pour organiser sa zone de travail ?]]="Analyser – Sécurité – Baliser – Communiquer - Organiser",1,"")</f>
        <v>#VALUE!</v>
      </c>
      <c r="AM840" s="9" t="e">
        <f>IF(Table1[[#This Row],[Quelles sont les conditions pour faire des travaux d’essai ?]]="EPI adapté à l'intervention;J’utilise des outils spécifiques;Je possède une attestation;",1,"")</f>
        <v>#VALUE!</v>
      </c>
      <c r="BP8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41" spans="36:68" x14ac:dyDescent="0.3">
      <c r="AJ841" s="9" t="e">
        <f>IF(Table1[[#This Row],[Quelles sont les étapes pour organiser sa zone de travail ?]]="Analyser – Sécurité – Baliser – Communiquer - Organiser",1,"")</f>
        <v>#VALUE!</v>
      </c>
      <c r="AM841" s="9" t="e">
        <f>IF(Table1[[#This Row],[Quelles sont les conditions pour faire des travaux d’essai ?]]="EPI adapté à l'intervention;J’utilise des outils spécifiques;Je possède une attestation;",1,"")</f>
        <v>#VALUE!</v>
      </c>
      <c r="BP8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42" spans="36:68" x14ac:dyDescent="0.3">
      <c r="AJ842" s="9" t="e">
        <f>IF(Table1[[#This Row],[Quelles sont les étapes pour organiser sa zone de travail ?]]="Analyser – Sécurité – Baliser – Communiquer - Organiser",1,"")</f>
        <v>#VALUE!</v>
      </c>
      <c r="AM842" s="9" t="e">
        <f>IF(Table1[[#This Row],[Quelles sont les conditions pour faire des travaux d’essai ?]]="EPI adapté à l'intervention;J’utilise des outils spécifiques;Je possède une attestation;",1,"")</f>
        <v>#VALUE!</v>
      </c>
      <c r="BP8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43" spans="36:68" x14ac:dyDescent="0.3">
      <c r="AJ843" s="9" t="e">
        <f>IF(Table1[[#This Row],[Quelles sont les étapes pour organiser sa zone de travail ?]]="Analyser – Sécurité – Baliser – Communiquer - Organiser",1,"")</f>
        <v>#VALUE!</v>
      </c>
      <c r="AM843" s="9" t="e">
        <f>IF(Table1[[#This Row],[Quelles sont les conditions pour faire des travaux d’essai ?]]="EPI adapté à l'intervention;J’utilise des outils spécifiques;Je possède une attestation;",1,"")</f>
        <v>#VALUE!</v>
      </c>
      <c r="BP8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44" spans="36:68" x14ac:dyDescent="0.3">
      <c r="AJ844" s="9" t="e">
        <f>IF(Table1[[#This Row],[Quelles sont les étapes pour organiser sa zone de travail ?]]="Analyser – Sécurité – Baliser – Communiquer - Organiser",1,"")</f>
        <v>#VALUE!</v>
      </c>
      <c r="AM844" s="9" t="e">
        <f>IF(Table1[[#This Row],[Quelles sont les conditions pour faire des travaux d’essai ?]]="EPI adapté à l'intervention;J’utilise des outils spécifiques;Je possède une attestation;",1,"")</f>
        <v>#VALUE!</v>
      </c>
      <c r="BP8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45" spans="36:68" x14ac:dyDescent="0.3">
      <c r="AJ845" s="9" t="e">
        <f>IF(Table1[[#This Row],[Quelles sont les étapes pour organiser sa zone de travail ?]]="Analyser – Sécurité – Baliser – Communiquer - Organiser",1,"")</f>
        <v>#VALUE!</v>
      </c>
      <c r="AM845" s="9" t="e">
        <f>IF(Table1[[#This Row],[Quelles sont les conditions pour faire des travaux d’essai ?]]="EPI adapté à l'intervention;J’utilise des outils spécifiques;Je possède une attestation;",1,"")</f>
        <v>#VALUE!</v>
      </c>
      <c r="BP8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46" spans="36:68" x14ac:dyDescent="0.3">
      <c r="AJ846" s="9" t="e">
        <f>IF(Table1[[#This Row],[Quelles sont les étapes pour organiser sa zone de travail ?]]="Analyser – Sécurité – Baliser – Communiquer - Organiser",1,"")</f>
        <v>#VALUE!</v>
      </c>
      <c r="AM846" s="9" t="e">
        <f>IF(Table1[[#This Row],[Quelles sont les conditions pour faire des travaux d’essai ?]]="EPI adapté à l'intervention;J’utilise des outils spécifiques;Je possède une attestation;",1,"")</f>
        <v>#VALUE!</v>
      </c>
      <c r="BP8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47" spans="36:68" x14ac:dyDescent="0.3">
      <c r="AJ847" s="9" t="e">
        <f>IF(Table1[[#This Row],[Quelles sont les étapes pour organiser sa zone de travail ?]]="Analyser – Sécurité – Baliser – Communiquer - Organiser",1,"")</f>
        <v>#VALUE!</v>
      </c>
      <c r="AM847" s="9" t="e">
        <f>IF(Table1[[#This Row],[Quelles sont les conditions pour faire des travaux d’essai ?]]="EPI adapté à l'intervention;J’utilise des outils spécifiques;Je possède une attestation;",1,"")</f>
        <v>#VALUE!</v>
      </c>
      <c r="BP8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48" spans="36:68" x14ac:dyDescent="0.3">
      <c r="AJ848" s="9" t="e">
        <f>IF(Table1[[#This Row],[Quelles sont les étapes pour organiser sa zone de travail ?]]="Analyser – Sécurité – Baliser – Communiquer - Organiser",1,"")</f>
        <v>#VALUE!</v>
      </c>
      <c r="AM848" s="9" t="e">
        <f>IF(Table1[[#This Row],[Quelles sont les conditions pour faire des travaux d’essai ?]]="EPI adapté à l'intervention;J’utilise des outils spécifiques;Je possède une attestation;",1,"")</f>
        <v>#VALUE!</v>
      </c>
      <c r="BP8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49" spans="36:68" x14ac:dyDescent="0.3">
      <c r="AJ849" s="9" t="e">
        <f>IF(Table1[[#This Row],[Quelles sont les étapes pour organiser sa zone de travail ?]]="Analyser – Sécurité – Baliser – Communiquer - Organiser",1,"")</f>
        <v>#VALUE!</v>
      </c>
      <c r="AM849" s="9" t="e">
        <f>IF(Table1[[#This Row],[Quelles sont les conditions pour faire des travaux d’essai ?]]="EPI adapté à l'intervention;J’utilise des outils spécifiques;Je possède une attestation;",1,"")</f>
        <v>#VALUE!</v>
      </c>
      <c r="BP8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50" spans="36:68" x14ac:dyDescent="0.3">
      <c r="AJ850" s="9" t="e">
        <f>IF(Table1[[#This Row],[Quelles sont les étapes pour organiser sa zone de travail ?]]="Analyser – Sécurité – Baliser – Communiquer - Organiser",1,"")</f>
        <v>#VALUE!</v>
      </c>
      <c r="AM850" s="9" t="e">
        <f>IF(Table1[[#This Row],[Quelles sont les conditions pour faire des travaux d’essai ?]]="EPI adapté à l'intervention;J’utilise des outils spécifiques;Je possède une attestation;",1,"")</f>
        <v>#VALUE!</v>
      </c>
      <c r="BP8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51" spans="36:68" x14ac:dyDescent="0.3">
      <c r="AJ851" s="9" t="e">
        <f>IF(Table1[[#This Row],[Quelles sont les étapes pour organiser sa zone de travail ?]]="Analyser – Sécurité – Baliser – Communiquer - Organiser",1,"")</f>
        <v>#VALUE!</v>
      </c>
      <c r="AM851" s="9" t="e">
        <f>IF(Table1[[#This Row],[Quelles sont les conditions pour faire des travaux d’essai ?]]="EPI adapté à l'intervention;J’utilise des outils spécifiques;Je possède une attestation;",1,"")</f>
        <v>#VALUE!</v>
      </c>
      <c r="BP8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52" spans="36:68" x14ac:dyDescent="0.3">
      <c r="AJ852" s="9" t="e">
        <f>IF(Table1[[#This Row],[Quelles sont les étapes pour organiser sa zone de travail ?]]="Analyser – Sécurité – Baliser – Communiquer - Organiser",1,"")</f>
        <v>#VALUE!</v>
      </c>
      <c r="AM852" s="9" t="e">
        <f>IF(Table1[[#This Row],[Quelles sont les conditions pour faire des travaux d’essai ?]]="EPI adapté à l'intervention;J’utilise des outils spécifiques;Je possède une attestation;",1,"")</f>
        <v>#VALUE!</v>
      </c>
      <c r="BP8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53" spans="36:68" x14ac:dyDescent="0.3">
      <c r="AJ853" s="9" t="e">
        <f>IF(Table1[[#This Row],[Quelles sont les étapes pour organiser sa zone de travail ?]]="Analyser – Sécurité – Baliser – Communiquer - Organiser",1,"")</f>
        <v>#VALUE!</v>
      </c>
      <c r="AM853" s="9" t="e">
        <f>IF(Table1[[#This Row],[Quelles sont les conditions pour faire des travaux d’essai ?]]="EPI adapté à l'intervention;J’utilise des outils spécifiques;Je possède une attestation;",1,"")</f>
        <v>#VALUE!</v>
      </c>
      <c r="BP8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54" spans="36:68" x14ac:dyDescent="0.3">
      <c r="AJ854" s="9" t="e">
        <f>IF(Table1[[#This Row],[Quelles sont les étapes pour organiser sa zone de travail ?]]="Analyser – Sécurité – Baliser – Communiquer - Organiser",1,"")</f>
        <v>#VALUE!</v>
      </c>
      <c r="AM854" s="9" t="e">
        <f>IF(Table1[[#This Row],[Quelles sont les conditions pour faire des travaux d’essai ?]]="EPI adapté à l'intervention;J’utilise des outils spécifiques;Je possède une attestation;",1,"")</f>
        <v>#VALUE!</v>
      </c>
      <c r="BP8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55" spans="36:68" x14ac:dyDescent="0.3">
      <c r="AJ855" s="9" t="e">
        <f>IF(Table1[[#This Row],[Quelles sont les étapes pour organiser sa zone de travail ?]]="Analyser – Sécurité – Baliser – Communiquer - Organiser",1,"")</f>
        <v>#VALUE!</v>
      </c>
      <c r="AM855" s="9" t="e">
        <f>IF(Table1[[#This Row],[Quelles sont les conditions pour faire des travaux d’essai ?]]="EPI adapté à l'intervention;J’utilise des outils spécifiques;Je possède une attestation;",1,"")</f>
        <v>#VALUE!</v>
      </c>
      <c r="BP8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56" spans="36:68" x14ac:dyDescent="0.3">
      <c r="AJ856" s="9" t="e">
        <f>IF(Table1[[#This Row],[Quelles sont les étapes pour organiser sa zone de travail ?]]="Analyser – Sécurité – Baliser – Communiquer - Organiser",1,"")</f>
        <v>#VALUE!</v>
      </c>
      <c r="AM856" s="9" t="e">
        <f>IF(Table1[[#This Row],[Quelles sont les conditions pour faire des travaux d’essai ?]]="EPI adapté à l'intervention;J’utilise des outils spécifiques;Je possède une attestation;",1,"")</f>
        <v>#VALUE!</v>
      </c>
      <c r="BP8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57" spans="36:68" x14ac:dyDescent="0.3">
      <c r="AJ857" s="9" t="e">
        <f>IF(Table1[[#This Row],[Quelles sont les étapes pour organiser sa zone de travail ?]]="Analyser – Sécurité – Baliser – Communiquer - Organiser",1,"")</f>
        <v>#VALUE!</v>
      </c>
      <c r="AM857" s="9" t="e">
        <f>IF(Table1[[#This Row],[Quelles sont les conditions pour faire des travaux d’essai ?]]="EPI adapté à l'intervention;J’utilise des outils spécifiques;Je possède une attestation;",1,"")</f>
        <v>#VALUE!</v>
      </c>
      <c r="BP8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58" spans="36:68" x14ac:dyDescent="0.3">
      <c r="AJ858" s="9" t="e">
        <f>IF(Table1[[#This Row],[Quelles sont les étapes pour organiser sa zone de travail ?]]="Analyser – Sécurité – Baliser – Communiquer - Organiser",1,"")</f>
        <v>#VALUE!</v>
      </c>
      <c r="AM858" s="9" t="e">
        <f>IF(Table1[[#This Row],[Quelles sont les conditions pour faire des travaux d’essai ?]]="EPI adapté à l'intervention;J’utilise des outils spécifiques;Je possède une attestation;",1,"")</f>
        <v>#VALUE!</v>
      </c>
      <c r="BP8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59" spans="36:68" x14ac:dyDescent="0.3">
      <c r="AJ859" s="9" t="e">
        <f>IF(Table1[[#This Row],[Quelles sont les étapes pour organiser sa zone de travail ?]]="Analyser – Sécurité – Baliser – Communiquer - Organiser",1,"")</f>
        <v>#VALUE!</v>
      </c>
      <c r="AM859" s="9" t="e">
        <f>IF(Table1[[#This Row],[Quelles sont les conditions pour faire des travaux d’essai ?]]="EPI adapté à l'intervention;J’utilise des outils spécifiques;Je possède une attestation;",1,"")</f>
        <v>#VALUE!</v>
      </c>
      <c r="BP8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60" spans="36:68" x14ac:dyDescent="0.3">
      <c r="AJ860" s="9" t="e">
        <f>IF(Table1[[#This Row],[Quelles sont les étapes pour organiser sa zone de travail ?]]="Analyser – Sécurité – Baliser – Communiquer - Organiser",1,"")</f>
        <v>#VALUE!</v>
      </c>
      <c r="AM860" s="9" t="e">
        <f>IF(Table1[[#This Row],[Quelles sont les conditions pour faire des travaux d’essai ?]]="EPI adapté à l'intervention;J’utilise des outils spécifiques;Je possède une attestation;",1,"")</f>
        <v>#VALUE!</v>
      </c>
      <c r="BP8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61" spans="36:68" x14ac:dyDescent="0.3">
      <c r="AJ861" s="9" t="e">
        <f>IF(Table1[[#This Row],[Quelles sont les étapes pour organiser sa zone de travail ?]]="Analyser – Sécurité – Baliser – Communiquer - Organiser",1,"")</f>
        <v>#VALUE!</v>
      </c>
      <c r="AM861" s="9" t="e">
        <f>IF(Table1[[#This Row],[Quelles sont les conditions pour faire des travaux d’essai ?]]="EPI adapté à l'intervention;J’utilise des outils spécifiques;Je possède une attestation;",1,"")</f>
        <v>#VALUE!</v>
      </c>
      <c r="BP8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62" spans="36:68" x14ac:dyDescent="0.3">
      <c r="AJ862" s="9" t="e">
        <f>IF(Table1[[#This Row],[Quelles sont les étapes pour organiser sa zone de travail ?]]="Analyser – Sécurité – Baliser – Communiquer - Organiser",1,"")</f>
        <v>#VALUE!</v>
      </c>
      <c r="AM862" s="9" t="e">
        <f>IF(Table1[[#This Row],[Quelles sont les conditions pour faire des travaux d’essai ?]]="EPI adapté à l'intervention;J’utilise des outils spécifiques;Je possède une attestation;",1,"")</f>
        <v>#VALUE!</v>
      </c>
      <c r="BP8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63" spans="36:68" x14ac:dyDescent="0.3">
      <c r="AJ863" s="9" t="e">
        <f>IF(Table1[[#This Row],[Quelles sont les étapes pour organiser sa zone de travail ?]]="Analyser – Sécurité – Baliser – Communiquer - Organiser",1,"")</f>
        <v>#VALUE!</v>
      </c>
      <c r="AM863" s="9" t="e">
        <f>IF(Table1[[#This Row],[Quelles sont les conditions pour faire des travaux d’essai ?]]="EPI adapté à l'intervention;J’utilise des outils spécifiques;Je possède une attestation;",1,"")</f>
        <v>#VALUE!</v>
      </c>
      <c r="BP8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64" spans="36:68" x14ac:dyDescent="0.3">
      <c r="AJ864" s="9" t="e">
        <f>IF(Table1[[#This Row],[Quelles sont les étapes pour organiser sa zone de travail ?]]="Analyser – Sécurité – Baliser – Communiquer - Organiser",1,"")</f>
        <v>#VALUE!</v>
      </c>
      <c r="AM864" s="9" t="e">
        <f>IF(Table1[[#This Row],[Quelles sont les conditions pour faire des travaux d’essai ?]]="EPI adapté à l'intervention;J’utilise des outils spécifiques;Je possède une attestation;",1,"")</f>
        <v>#VALUE!</v>
      </c>
      <c r="BP8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65" spans="36:68" x14ac:dyDescent="0.3">
      <c r="AJ865" s="9" t="e">
        <f>IF(Table1[[#This Row],[Quelles sont les étapes pour organiser sa zone de travail ?]]="Analyser – Sécurité – Baliser – Communiquer - Organiser",1,"")</f>
        <v>#VALUE!</v>
      </c>
      <c r="AM865" s="9" t="e">
        <f>IF(Table1[[#This Row],[Quelles sont les conditions pour faire des travaux d’essai ?]]="EPI adapté à l'intervention;J’utilise des outils spécifiques;Je possède une attestation;",1,"")</f>
        <v>#VALUE!</v>
      </c>
      <c r="BP8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66" spans="36:68" x14ac:dyDescent="0.3">
      <c r="AJ866" s="9" t="e">
        <f>IF(Table1[[#This Row],[Quelles sont les étapes pour organiser sa zone de travail ?]]="Analyser – Sécurité – Baliser – Communiquer - Organiser",1,"")</f>
        <v>#VALUE!</v>
      </c>
      <c r="AM866" s="9" t="e">
        <f>IF(Table1[[#This Row],[Quelles sont les conditions pour faire des travaux d’essai ?]]="EPI adapté à l'intervention;J’utilise des outils spécifiques;Je possède une attestation;",1,"")</f>
        <v>#VALUE!</v>
      </c>
      <c r="BP8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67" spans="36:68" x14ac:dyDescent="0.3">
      <c r="AJ867" s="9" t="e">
        <f>IF(Table1[[#This Row],[Quelles sont les étapes pour organiser sa zone de travail ?]]="Analyser – Sécurité – Baliser – Communiquer - Organiser",1,"")</f>
        <v>#VALUE!</v>
      </c>
      <c r="AM867" s="9" t="e">
        <f>IF(Table1[[#This Row],[Quelles sont les conditions pour faire des travaux d’essai ?]]="EPI adapté à l'intervention;J’utilise des outils spécifiques;Je possède une attestation;",1,"")</f>
        <v>#VALUE!</v>
      </c>
      <c r="BP8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68" spans="36:68" x14ac:dyDescent="0.3">
      <c r="AJ868" s="9" t="e">
        <f>IF(Table1[[#This Row],[Quelles sont les étapes pour organiser sa zone de travail ?]]="Analyser – Sécurité – Baliser – Communiquer - Organiser",1,"")</f>
        <v>#VALUE!</v>
      </c>
      <c r="AM868" s="9" t="e">
        <f>IF(Table1[[#This Row],[Quelles sont les conditions pour faire des travaux d’essai ?]]="EPI adapté à l'intervention;J’utilise des outils spécifiques;Je possède une attestation;",1,"")</f>
        <v>#VALUE!</v>
      </c>
      <c r="BP8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69" spans="36:68" x14ac:dyDescent="0.3">
      <c r="AJ869" s="9" t="e">
        <f>IF(Table1[[#This Row],[Quelles sont les étapes pour organiser sa zone de travail ?]]="Analyser – Sécurité – Baliser – Communiquer - Organiser",1,"")</f>
        <v>#VALUE!</v>
      </c>
      <c r="AM869" s="9" t="e">
        <f>IF(Table1[[#This Row],[Quelles sont les conditions pour faire des travaux d’essai ?]]="EPI adapté à l'intervention;J’utilise des outils spécifiques;Je possède une attestation;",1,"")</f>
        <v>#VALUE!</v>
      </c>
      <c r="BP8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70" spans="36:68" x14ac:dyDescent="0.3">
      <c r="AJ870" s="9" t="e">
        <f>IF(Table1[[#This Row],[Quelles sont les étapes pour organiser sa zone de travail ?]]="Analyser – Sécurité – Baliser – Communiquer - Organiser",1,"")</f>
        <v>#VALUE!</v>
      </c>
      <c r="AM870" s="9" t="e">
        <f>IF(Table1[[#This Row],[Quelles sont les conditions pour faire des travaux d’essai ?]]="EPI adapté à l'intervention;J’utilise des outils spécifiques;Je possède une attestation;",1,"")</f>
        <v>#VALUE!</v>
      </c>
      <c r="BP8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71" spans="36:68" x14ac:dyDescent="0.3">
      <c r="AJ871" s="9" t="e">
        <f>IF(Table1[[#This Row],[Quelles sont les étapes pour organiser sa zone de travail ?]]="Analyser – Sécurité – Baliser – Communiquer - Organiser",1,"")</f>
        <v>#VALUE!</v>
      </c>
      <c r="AM871" s="9" t="e">
        <f>IF(Table1[[#This Row],[Quelles sont les conditions pour faire des travaux d’essai ?]]="EPI adapté à l'intervention;J’utilise des outils spécifiques;Je possède une attestation;",1,"")</f>
        <v>#VALUE!</v>
      </c>
      <c r="BP8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72" spans="36:68" x14ac:dyDescent="0.3">
      <c r="AJ872" s="9" t="e">
        <f>IF(Table1[[#This Row],[Quelles sont les étapes pour organiser sa zone de travail ?]]="Analyser – Sécurité – Baliser – Communiquer - Organiser",1,"")</f>
        <v>#VALUE!</v>
      </c>
      <c r="AM872" s="9" t="e">
        <f>IF(Table1[[#This Row],[Quelles sont les conditions pour faire des travaux d’essai ?]]="EPI adapté à l'intervention;J’utilise des outils spécifiques;Je possède une attestation;",1,"")</f>
        <v>#VALUE!</v>
      </c>
      <c r="BP8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73" spans="36:68" x14ac:dyDescent="0.3">
      <c r="AJ873" s="9" t="e">
        <f>IF(Table1[[#This Row],[Quelles sont les étapes pour organiser sa zone de travail ?]]="Analyser – Sécurité – Baliser – Communiquer - Organiser",1,"")</f>
        <v>#VALUE!</v>
      </c>
      <c r="AM873" s="9" t="e">
        <f>IF(Table1[[#This Row],[Quelles sont les conditions pour faire des travaux d’essai ?]]="EPI adapté à l'intervention;J’utilise des outils spécifiques;Je possède une attestation;",1,"")</f>
        <v>#VALUE!</v>
      </c>
      <c r="BP8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74" spans="36:68" x14ac:dyDescent="0.3">
      <c r="AJ874" s="9" t="e">
        <f>IF(Table1[[#This Row],[Quelles sont les étapes pour organiser sa zone de travail ?]]="Analyser – Sécurité – Baliser – Communiquer - Organiser",1,"")</f>
        <v>#VALUE!</v>
      </c>
      <c r="AM874" s="9" t="e">
        <f>IF(Table1[[#This Row],[Quelles sont les conditions pour faire des travaux d’essai ?]]="EPI adapté à l'intervention;J’utilise des outils spécifiques;Je possède une attestation;",1,"")</f>
        <v>#VALUE!</v>
      </c>
      <c r="BP8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75" spans="36:68" x14ac:dyDescent="0.3">
      <c r="AJ875" s="9" t="e">
        <f>IF(Table1[[#This Row],[Quelles sont les étapes pour organiser sa zone de travail ?]]="Analyser – Sécurité – Baliser – Communiquer - Organiser",1,"")</f>
        <v>#VALUE!</v>
      </c>
      <c r="AM875" s="9" t="e">
        <f>IF(Table1[[#This Row],[Quelles sont les conditions pour faire des travaux d’essai ?]]="EPI adapté à l'intervention;J’utilise des outils spécifiques;Je possède une attestation;",1,"")</f>
        <v>#VALUE!</v>
      </c>
      <c r="BP8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76" spans="36:68" x14ac:dyDescent="0.3">
      <c r="AJ876" s="9" t="e">
        <f>IF(Table1[[#This Row],[Quelles sont les étapes pour organiser sa zone de travail ?]]="Analyser – Sécurité – Baliser – Communiquer - Organiser",1,"")</f>
        <v>#VALUE!</v>
      </c>
      <c r="AM876" s="9" t="e">
        <f>IF(Table1[[#This Row],[Quelles sont les conditions pour faire des travaux d’essai ?]]="EPI adapté à l'intervention;J’utilise des outils spécifiques;Je possède une attestation;",1,"")</f>
        <v>#VALUE!</v>
      </c>
      <c r="BP8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77" spans="36:68" x14ac:dyDescent="0.3">
      <c r="AJ877" s="9" t="e">
        <f>IF(Table1[[#This Row],[Quelles sont les étapes pour organiser sa zone de travail ?]]="Analyser – Sécurité – Baliser – Communiquer - Organiser",1,"")</f>
        <v>#VALUE!</v>
      </c>
      <c r="AM877" s="9" t="e">
        <f>IF(Table1[[#This Row],[Quelles sont les conditions pour faire des travaux d’essai ?]]="EPI adapté à l'intervention;J’utilise des outils spécifiques;Je possède une attestation;",1,"")</f>
        <v>#VALUE!</v>
      </c>
      <c r="BP8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78" spans="36:68" x14ac:dyDescent="0.3">
      <c r="AJ878" s="9" t="e">
        <f>IF(Table1[[#This Row],[Quelles sont les étapes pour organiser sa zone de travail ?]]="Analyser – Sécurité – Baliser – Communiquer - Organiser",1,"")</f>
        <v>#VALUE!</v>
      </c>
      <c r="AM878" s="9" t="e">
        <f>IF(Table1[[#This Row],[Quelles sont les conditions pour faire des travaux d’essai ?]]="EPI adapté à l'intervention;J’utilise des outils spécifiques;Je possède une attestation;",1,"")</f>
        <v>#VALUE!</v>
      </c>
      <c r="BP8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79" spans="36:68" x14ac:dyDescent="0.3">
      <c r="AJ879" s="9" t="e">
        <f>IF(Table1[[#This Row],[Quelles sont les étapes pour organiser sa zone de travail ?]]="Analyser – Sécurité – Baliser – Communiquer - Organiser",1,"")</f>
        <v>#VALUE!</v>
      </c>
      <c r="AM879" s="9" t="e">
        <f>IF(Table1[[#This Row],[Quelles sont les conditions pour faire des travaux d’essai ?]]="EPI adapté à l'intervention;J’utilise des outils spécifiques;Je possède une attestation;",1,"")</f>
        <v>#VALUE!</v>
      </c>
      <c r="BP8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80" spans="36:68" x14ac:dyDescent="0.3">
      <c r="AJ880" s="9" t="e">
        <f>IF(Table1[[#This Row],[Quelles sont les étapes pour organiser sa zone de travail ?]]="Analyser – Sécurité – Baliser – Communiquer - Organiser",1,"")</f>
        <v>#VALUE!</v>
      </c>
      <c r="AM880" s="9" t="e">
        <f>IF(Table1[[#This Row],[Quelles sont les conditions pour faire des travaux d’essai ?]]="EPI adapté à l'intervention;J’utilise des outils spécifiques;Je possède une attestation;",1,"")</f>
        <v>#VALUE!</v>
      </c>
      <c r="BP8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81" spans="36:68" x14ac:dyDescent="0.3">
      <c r="AJ881" s="9" t="e">
        <f>IF(Table1[[#This Row],[Quelles sont les étapes pour organiser sa zone de travail ?]]="Analyser – Sécurité – Baliser – Communiquer - Organiser",1,"")</f>
        <v>#VALUE!</v>
      </c>
      <c r="AM881" s="9" t="e">
        <f>IF(Table1[[#This Row],[Quelles sont les conditions pour faire des travaux d’essai ?]]="EPI adapté à l'intervention;J’utilise des outils spécifiques;Je possède une attestation;",1,"")</f>
        <v>#VALUE!</v>
      </c>
      <c r="BP8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82" spans="36:68" x14ac:dyDescent="0.3">
      <c r="AJ882" s="9" t="e">
        <f>IF(Table1[[#This Row],[Quelles sont les étapes pour organiser sa zone de travail ?]]="Analyser – Sécurité – Baliser – Communiquer - Organiser",1,"")</f>
        <v>#VALUE!</v>
      </c>
      <c r="AM882" s="9" t="e">
        <f>IF(Table1[[#This Row],[Quelles sont les conditions pour faire des travaux d’essai ?]]="EPI adapté à l'intervention;J’utilise des outils spécifiques;Je possède une attestation;",1,"")</f>
        <v>#VALUE!</v>
      </c>
      <c r="BP8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83" spans="36:68" x14ac:dyDescent="0.3">
      <c r="AJ883" s="9" t="e">
        <f>IF(Table1[[#This Row],[Quelles sont les étapes pour organiser sa zone de travail ?]]="Analyser – Sécurité – Baliser – Communiquer - Organiser",1,"")</f>
        <v>#VALUE!</v>
      </c>
      <c r="AM883" s="9" t="e">
        <f>IF(Table1[[#This Row],[Quelles sont les conditions pour faire des travaux d’essai ?]]="EPI adapté à l'intervention;J’utilise des outils spécifiques;Je possède une attestation;",1,"")</f>
        <v>#VALUE!</v>
      </c>
      <c r="BP8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84" spans="36:68" x14ac:dyDescent="0.3">
      <c r="AJ884" s="9" t="e">
        <f>IF(Table1[[#This Row],[Quelles sont les étapes pour organiser sa zone de travail ?]]="Analyser – Sécurité – Baliser – Communiquer - Organiser",1,"")</f>
        <v>#VALUE!</v>
      </c>
      <c r="AM884" s="9" t="e">
        <f>IF(Table1[[#This Row],[Quelles sont les conditions pour faire des travaux d’essai ?]]="EPI adapté à l'intervention;J’utilise des outils spécifiques;Je possède une attestation;",1,"")</f>
        <v>#VALUE!</v>
      </c>
      <c r="BP8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85" spans="36:68" x14ac:dyDescent="0.3">
      <c r="AJ885" s="9" t="e">
        <f>IF(Table1[[#This Row],[Quelles sont les étapes pour organiser sa zone de travail ?]]="Analyser – Sécurité – Baliser – Communiquer - Organiser",1,"")</f>
        <v>#VALUE!</v>
      </c>
      <c r="AM885" s="9" t="e">
        <f>IF(Table1[[#This Row],[Quelles sont les conditions pour faire des travaux d’essai ?]]="EPI adapté à l'intervention;J’utilise des outils spécifiques;Je possède une attestation;",1,"")</f>
        <v>#VALUE!</v>
      </c>
      <c r="BP8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86" spans="36:68" x14ac:dyDescent="0.3">
      <c r="AJ886" s="9" t="e">
        <f>IF(Table1[[#This Row],[Quelles sont les étapes pour organiser sa zone de travail ?]]="Analyser – Sécurité – Baliser – Communiquer - Organiser",1,"")</f>
        <v>#VALUE!</v>
      </c>
      <c r="AM886" s="9" t="e">
        <f>IF(Table1[[#This Row],[Quelles sont les conditions pour faire des travaux d’essai ?]]="EPI adapté à l'intervention;J’utilise des outils spécifiques;Je possède une attestation;",1,"")</f>
        <v>#VALUE!</v>
      </c>
      <c r="BP8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87" spans="36:68" x14ac:dyDescent="0.3">
      <c r="AJ887" s="9" t="e">
        <f>IF(Table1[[#This Row],[Quelles sont les étapes pour organiser sa zone de travail ?]]="Analyser – Sécurité – Baliser – Communiquer - Organiser",1,"")</f>
        <v>#VALUE!</v>
      </c>
      <c r="AM887" s="9" t="e">
        <f>IF(Table1[[#This Row],[Quelles sont les conditions pour faire des travaux d’essai ?]]="EPI adapté à l'intervention;J’utilise des outils spécifiques;Je possède une attestation;",1,"")</f>
        <v>#VALUE!</v>
      </c>
      <c r="BP8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88" spans="36:68" x14ac:dyDescent="0.3">
      <c r="AJ888" s="9" t="e">
        <f>IF(Table1[[#This Row],[Quelles sont les étapes pour organiser sa zone de travail ?]]="Analyser – Sécurité – Baliser – Communiquer - Organiser",1,"")</f>
        <v>#VALUE!</v>
      </c>
      <c r="AM888" s="9" t="e">
        <f>IF(Table1[[#This Row],[Quelles sont les conditions pour faire des travaux d’essai ?]]="EPI adapté à l'intervention;J’utilise des outils spécifiques;Je possède une attestation;",1,"")</f>
        <v>#VALUE!</v>
      </c>
      <c r="BP8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89" spans="36:68" x14ac:dyDescent="0.3">
      <c r="AJ889" s="9" t="e">
        <f>IF(Table1[[#This Row],[Quelles sont les étapes pour organiser sa zone de travail ?]]="Analyser – Sécurité – Baliser – Communiquer - Organiser",1,"")</f>
        <v>#VALUE!</v>
      </c>
      <c r="AM889" s="9" t="e">
        <f>IF(Table1[[#This Row],[Quelles sont les conditions pour faire des travaux d’essai ?]]="EPI adapté à l'intervention;J’utilise des outils spécifiques;Je possède une attestation;",1,"")</f>
        <v>#VALUE!</v>
      </c>
      <c r="BP8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90" spans="36:68" x14ac:dyDescent="0.3">
      <c r="AJ890" s="9" t="e">
        <f>IF(Table1[[#This Row],[Quelles sont les étapes pour organiser sa zone de travail ?]]="Analyser – Sécurité – Baliser – Communiquer - Organiser",1,"")</f>
        <v>#VALUE!</v>
      </c>
      <c r="AM890" s="9" t="e">
        <f>IF(Table1[[#This Row],[Quelles sont les conditions pour faire des travaux d’essai ?]]="EPI adapté à l'intervention;J’utilise des outils spécifiques;Je possède une attestation;",1,"")</f>
        <v>#VALUE!</v>
      </c>
      <c r="BP8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91" spans="36:68" x14ac:dyDescent="0.3">
      <c r="AJ891" s="9" t="e">
        <f>IF(Table1[[#This Row],[Quelles sont les étapes pour organiser sa zone de travail ?]]="Analyser – Sécurité – Baliser – Communiquer - Organiser",1,"")</f>
        <v>#VALUE!</v>
      </c>
      <c r="AM891" s="9" t="e">
        <f>IF(Table1[[#This Row],[Quelles sont les conditions pour faire des travaux d’essai ?]]="EPI adapté à l'intervention;J’utilise des outils spécifiques;Je possède une attestation;",1,"")</f>
        <v>#VALUE!</v>
      </c>
      <c r="BP8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92" spans="36:68" x14ac:dyDescent="0.3">
      <c r="AJ892" s="9" t="e">
        <f>IF(Table1[[#This Row],[Quelles sont les étapes pour organiser sa zone de travail ?]]="Analyser – Sécurité – Baliser – Communiquer - Organiser",1,"")</f>
        <v>#VALUE!</v>
      </c>
      <c r="AM892" s="9" t="e">
        <f>IF(Table1[[#This Row],[Quelles sont les conditions pour faire des travaux d’essai ?]]="EPI adapté à l'intervention;J’utilise des outils spécifiques;Je possède une attestation;",1,"")</f>
        <v>#VALUE!</v>
      </c>
      <c r="BP8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93" spans="36:68" x14ac:dyDescent="0.3">
      <c r="AJ893" s="9" t="e">
        <f>IF(Table1[[#This Row],[Quelles sont les étapes pour organiser sa zone de travail ?]]="Analyser – Sécurité – Baliser – Communiquer - Organiser",1,"")</f>
        <v>#VALUE!</v>
      </c>
      <c r="AM893" s="9" t="e">
        <f>IF(Table1[[#This Row],[Quelles sont les conditions pour faire des travaux d’essai ?]]="EPI adapté à l'intervention;J’utilise des outils spécifiques;Je possède une attestation;",1,"")</f>
        <v>#VALUE!</v>
      </c>
      <c r="BP8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94" spans="36:68" x14ac:dyDescent="0.3">
      <c r="AJ894" s="9" t="e">
        <f>IF(Table1[[#This Row],[Quelles sont les étapes pour organiser sa zone de travail ?]]="Analyser – Sécurité – Baliser – Communiquer - Organiser",1,"")</f>
        <v>#VALUE!</v>
      </c>
      <c r="AM894" s="9" t="e">
        <f>IF(Table1[[#This Row],[Quelles sont les conditions pour faire des travaux d’essai ?]]="EPI adapté à l'intervention;J’utilise des outils spécifiques;Je possède une attestation;",1,"")</f>
        <v>#VALUE!</v>
      </c>
      <c r="BP8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95" spans="36:68" x14ac:dyDescent="0.3">
      <c r="AJ895" s="9" t="e">
        <f>IF(Table1[[#This Row],[Quelles sont les étapes pour organiser sa zone de travail ?]]="Analyser – Sécurité – Baliser – Communiquer - Organiser",1,"")</f>
        <v>#VALUE!</v>
      </c>
      <c r="AM895" s="9" t="e">
        <f>IF(Table1[[#This Row],[Quelles sont les conditions pour faire des travaux d’essai ?]]="EPI adapté à l'intervention;J’utilise des outils spécifiques;Je possède une attestation;",1,"")</f>
        <v>#VALUE!</v>
      </c>
      <c r="BP8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96" spans="36:68" x14ac:dyDescent="0.3">
      <c r="AJ896" s="9" t="e">
        <f>IF(Table1[[#This Row],[Quelles sont les étapes pour organiser sa zone de travail ?]]="Analyser – Sécurité – Baliser – Communiquer - Organiser",1,"")</f>
        <v>#VALUE!</v>
      </c>
      <c r="AM896" s="9" t="e">
        <f>IF(Table1[[#This Row],[Quelles sont les conditions pour faire des travaux d’essai ?]]="EPI adapté à l'intervention;J’utilise des outils spécifiques;Je possède une attestation;",1,"")</f>
        <v>#VALUE!</v>
      </c>
      <c r="BP8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97" spans="36:68" x14ac:dyDescent="0.3">
      <c r="AJ897" s="9" t="e">
        <f>IF(Table1[[#This Row],[Quelles sont les étapes pour organiser sa zone de travail ?]]="Analyser – Sécurité – Baliser – Communiquer - Organiser",1,"")</f>
        <v>#VALUE!</v>
      </c>
      <c r="AM897" s="9" t="e">
        <f>IF(Table1[[#This Row],[Quelles sont les conditions pour faire des travaux d’essai ?]]="EPI adapté à l'intervention;J’utilise des outils spécifiques;Je possède une attestation;",1,"")</f>
        <v>#VALUE!</v>
      </c>
      <c r="BP8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98" spans="36:68" x14ac:dyDescent="0.3">
      <c r="AJ898" s="9" t="e">
        <f>IF(Table1[[#This Row],[Quelles sont les étapes pour organiser sa zone de travail ?]]="Analyser – Sécurité – Baliser – Communiquer - Organiser",1,"")</f>
        <v>#VALUE!</v>
      </c>
      <c r="AM898" s="9" t="e">
        <f>IF(Table1[[#This Row],[Quelles sont les conditions pour faire des travaux d’essai ?]]="EPI adapté à l'intervention;J’utilise des outils spécifiques;Je possède une attestation;",1,"")</f>
        <v>#VALUE!</v>
      </c>
      <c r="BP8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899" spans="36:68" x14ac:dyDescent="0.3">
      <c r="AJ899" s="9" t="e">
        <f>IF(Table1[[#This Row],[Quelles sont les étapes pour organiser sa zone de travail ?]]="Analyser – Sécurité – Baliser – Communiquer - Organiser",1,"")</f>
        <v>#VALUE!</v>
      </c>
      <c r="AM899" s="9" t="e">
        <f>IF(Table1[[#This Row],[Quelles sont les conditions pour faire des travaux d’essai ?]]="EPI adapté à l'intervention;J’utilise des outils spécifiques;Je possède une attestation;",1,"")</f>
        <v>#VALUE!</v>
      </c>
      <c r="BP8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00" spans="36:68" x14ac:dyDescent="0.3">
      <c r="AJ900" s="9" t="e">
        <f>IF(Table1[[#This Row],[Quelles sont les étapes pour organiser sa zone de travail ?]]="Analyser – Sécurité – Baliser – Communiquer - Organiser",1,"")</f>
        <v>#VALUE!</v>
      </c>
      <c r="AM900" s="9" t="e">
        <f>IF(Table1[[#This Row],[Quelles sont les conditions pour faire des travaux d’essai ?]]="EPI adapté à l'intervention;J’utilise des outils spécifiques;Je possède une attestation;",1,"")</f>
        <v>#VALUE!</v>
      </c>
      <c r="BP9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01" spans="36:68" x14ac:dyDescent="0.3">
      <c r="AJ901" s="9" t="e">
        <f>IF(Table1[[#This Row],[Quelles sont les étapes pour organiser sa zone de travail ?]]="Analyser – Sécurité – Baliser – Communiquer - Organiser",1,"")</f>
        <v>#VALUE!</v>
      </c>
      <c r="AM901" s="9" t="e">
        <f>IF(Table1[[#This Row],[Quelles sont les conditions pour faire des travaux d’essai ?]]="EPI adapté à l'intervention;J’utilise des outils spécifiques;Je possède une attestation;",1,"")</f>
        <v>#VALUE!</v>
      </c>
      <c r="BP9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02" spans="36:68" x14ac:dyDescent="0.3">
      <c r="AJ902" s="9" t="e">
        <f>IF(Table1[[#This Row],[Quelles sont les étapes pour organiser sa zone de travail ?]]="Analyser – Sécurité – Baliser – Communiquer - Organiser",1,"")</f>
        <v>#VALUE!</v>
      </c>
      <c r="AM902" s="9" t="e">
        <f>IF(Table1[[#This Row],[Quelles sont les conditions pour faire des travaux d’essai ?]]="EPI adapté à l'intervention;J’utilise des outils spécifiques;Je possède une attestation;",1,"")</f>
        <v>#VALUE!</v>
      </c>
      <c r="BP9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03" spans="36:68" x14ac:dyDescent="0.3">
      <c r="AJ903" s="9" t="e">
        <f>IF(Table1[[#This Row],[Quelles sont les étapes pour organiser sa zone de travail ?]]="Analyser – Sécurité – Baliser – Communiquer - Organiser",1,"")</f>
        <v>#VALUE!</v>
      </c>
      <c r="AM903" s="9" t="e">
        <f>IF(Table1[[#This Row],[Quelles sont les conditions pour faire des travaux d’essai ?]]="EPI adapté à l'intervention;J’utilise des outils spécifiques;Je possède une attestation;",1,"")</f>
        <v>#VALUE!</v>
      </c>
      <c r="BP9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04" spans="36:68" x14ac:dyDescent="0.3">
      <c r="AJ904" s="9" t="e">
        <f>IF(Table1[[#This Row],[Quelles sont les étapes pour organiser sa zone de travail ?]]="Analyser – Sécurité – Baliser – Communiquer - Organiser",1,"")</f>
        <v>#VALUE!</v>
      </c>
      <c r="AM904" s="9" t="e">
        <f>IF(Table1[[#This Row],[Quelles sont les conditions pour faire des travaux d’essai ?]]="EPI adapté à l'intervention;J’utilise des outils spécifiques;Je possède une attestation;",1,"")</f>
        <v>#VALUE!</v>
      </c>
      <c r="BP9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05" spans="36:68" x14ac:dyDescent="0.3">
      <c r="AJ905" s="9" t="e">
        <f>IF(Table1[[#This Row],[Quelles sont les étapes pour organiser sa zone de travail ?]]="Analyser – Sécurité – Baliser – Communiquer - Organiser",1,"")</f>
        <v>#VALUE!</v>
      </c>
      <c r="AM905" s="9" t="e">
        <f>IF(Table1[[#This Row],[Quelles sont les conditions pour faire des travaux d’essai ?]]="EPI adapté à l'intervention;J’utilise des outils spécifiques;Je possède une attestation;",1,"")</f>
        <v>#VALUE!</v>
      </c>
      <c r="BP9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06" spans="36:68" x14ac:dyDescent="0.3">
      <c r="AJ906" s="9" t="e">
        <f>IF(Table1[[#This Row],[Quelles sont les étapes pour organiser sa zone de travail ?]]="Analyser – Sécurité – Baliser – Communiquer - Organiser",1,"")</f>
        <v>#VALUE!</v>
      </c>
      <c r="AM906" s="9" t="e">
        <f>IF(Table1[[#This Row],[Quelles sont les conditions pour faire des travaux d’essai ?]]="EPI adapté à l'intervention;J’utilise des outils spécifiques;Je possède une attestation;",1,"")</f>
        <v>#VALUE!</v>
      </c>
      <c r="BP9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07" spans="36:68" x14ac:dyDescent="0.3">
      <c r="AJ907" s="9" t="e">
        <f>IF(Table1[[#This Row],[Quelles sont les étapes pour organiser sa zone de travail ?]]="Analyser – Sécurité – Baliser – Communiquer - Organiser",1,"")</f>
        <v>#VALUE!</v>
      </c>
      <c r="AM907" s="9" t="e">
        <f>IF(Table1[[#This Row],[Quelles sont les conditions pour faire des travaux d’essai ?]]="EPI adapté à l'intervention;J’utilise des outils spécifiques;Je possède une attestation;",1,"")</f>
        <v>#VALUE!</v>
      </c>
      <c r="BP9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08" spans="36:68" x14ac:dyDescent="0.3">
      <c r="AJ908" s="9" t="e">
        <f>IF(Table1[[#This Row],[Quelles sont les étapes pour organiser sa zone de travail ?]]="Analyser – Sécurité – Baliser – Communiquer - Organiser",1,"")</f>
        <v>#VALUE!</v>
      </c>
      <c r="AM908" s="9" t="e">
        <f>IF(Table1[[#This Row],[Quelles sont les conditions pour faire des travaux d’essai ?]]="EPI adapté à l'intervention;J’utilise des outils spécifiques;Je possède une attestation;",1,"")</f>
        <v>#VALUE!</v>
      </c>
      <c r="BP9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09" spans="36:68" x14ac:dyDescent="0.3">
      <c r="AJ909" s="9" t="e">
        <f>IF(Table1[[#This Row],[Quelles sont les étapes pour organiser sa zone de travail ?]]="Analyser – Sécurité – Baliser – Communiquer - Organiser",1,"")</f>
        <v>#VALUE!</v>
      </c>
      <c r="AM909" s="9" t="e">
        <f>IF(Table1[[#This Row],[Quelles sont les conditions pour faire des travaux d’essai ?]]="EPI adapté à l'intervention;J’utilise des outils spécifiques;Je possède une attestation;",1,"")</f>
        <v>#VALUE!</v>
      </c>
      <c r="BP9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10" spans="36:68" x14ac:dyDescent="0.3">
      <c r="AJ910" s="9" t="e">
        <f>IF(Table1[[#This Row],[Quelles sont les étapes pour organiser sa zone de travail ?]]="Analyser – Sécurité – Baliser – Communiquer - Organiser",1,"")</f>
        <v>#VALUE!</v>
      </c>
      <c r="AM910" s="9" t="e">
        <f>IF(Table1[[#This Row],[Quelles sont les conditions pour faire des travaux d’essai ?]]="EPI adapté à l'intervention;J’utilise des outils spécifiques;Je possède une attestation;",1,"")</f>
        <v>#VALUE!</v>
      </c>
      <c r="BP9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11" spans="36:68" x14ac:dyDescent="0.3">
      <c r="AJ911" s="9" t="e">
        <f>IF(Table1[[#This Row],[Quelles sont les étapes pour organiser sa zone de travail ?]]="Analyser – Sécurité – Baliser – Communiquer - Organiser",1,"")</f>
        <v>#VALUE!</v>
      </c>
      <c r="AM911" s="9" t="e">
        <f>IF(Table1[[#This Row],[Quelles sont les conditions pour faire des travaux d’essai ?]]="EPI adapté à l'intervention;J’utilise des outils spécifiques;Je possède une attestation;",1,"")</f>
        <v>#VALUE!</v>
      </c>
      <c r="BP9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12" spans="36:68" x14ac:dyDescent="0.3">
      <c r="AJ912" s="9" t="e">
        <f>IF(Table1[[#This Row],[Quelles sont les étapes pour organiser sa zone de travail ?]]="Analyser – Sécurité – Baliser – Communiquer - Organiser",1,"")</f>
        <v>#VALUE!</v>
      </c>
      <c r="AM912" s="9" t="e">
        <f>IF(Table1[[#This Row],[Quelles sont les conditions pour faire des travaux d’essai ?]]="EPI adapté à l'intervention;J’utilise des outils spécifiques;Je possède une attestation;",1,"")</f>
        <v>#VALUE!</v>
      </c>
      <c r="BP9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13" spans="36:68" x14ac:dyDescent="0.3">
      <c r="AJ913" s="9" t="e">
        <f>IF(Table1[[#This Row],[Quelles sont les étapes pour organiser sa zone de travail ?]]="Analyser – Sécurité – Baliser – Communiquer - Organiser",1,"")</f>
        <v>#VALUE!</v>
      </c>
      <c r="AM913" s="9" t="e">
        <f>IF(Table1[[#This Row],[Quelles sont les conditions pour faire des travaux d’essai ?]]="EPI adapté à l'intervention;J’utilise des outils spécifiques;Je possède une attestation;",1,"")</f>
        <v>#VALUE!</v>
      </c>
      <c r="BP9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14" spans="36:68" x14ac:dyDescent="0.3">
      <c r="AJ914" s="9" t="e">
        <f>IF(Table1[[#This Row],[Quelles sont les étapes pour organiser sa zone de travail ?]]="Analyser – Sécurité – Baliser – Communiquer - Organiser",1,"")</f>
        <v>#VALUE!</v>
      </c>
      <c r="AM914" s="9" t="e">
        <f>IF(Table1[[#This Row],[Quelles sont les conditions pour faire des travaux d’essai ?]]="EPI adapté à l'intervention;J’utilise des outils spécifiques;Je possède une attestation;",1,"")</f>
        <v>#VALUE!</v>
      </c>
      <c r="BP9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15" spans="36:68" x14ac:dyDescent="0.3">
      <c r="AJ915" s="9" t="e">
        <f>IF(Table1[[#This Row],[Quelles sont les étapes pour organiser sa zone de travail ?]]="Analyser – Sécurité – Baliser – Communiquer - Organiser",1,"")</f>
        <v>#VALUE!</v>
      </c>
      <c r="AM915" s="9" t="e">
        <f>IF(Table1[[#This Row],[Quelles sont les conditions pour faire des travaux d’essai ?]]="EPI adapté à l'intervention;J’utilise des outils spécifiques;Je possède une attestation;",1,"")</f>
        <v>#VALUE!</v>
      </c>
      <c r="BP9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16" spans="36:68" x14ac:dyDescent="0.3">
      <c r="AJ916" s="9" t="e">
        <f>IF(Table1[[#This Row],[Quelles sont les étapes pour organiser sa zone de travail ?]]="Analyser – Sécurité – Baliser – Communiquer - Organiser",1,"")</f>
        <v>#VALUE!</v>
      </c>
      <c r="AM916" s="9" t="e">
        <f>IF(Table1[[#This Row],[Quelles sont les conditions pour faire des travaux d’essai ?]]="EPI adapté à l'intervention;J’utilise des outils spécifiques;Je possède une attestation;",1,"")</f>
        <v>#VALUE!</v>
      </c>
      <c r="BP9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17" spans="36:68" x14ac:dyDescent="0.3">
      <c r="AJ917" s="9" t="e">
        <f>IF(Table1[[#This Row],[Quelles sont les étapes pour organiser sa zone de travail ?]]="Analyser – Sécurité – Baliser – Communiquer - Organiser",1,"")</f>
        <v>#VALUE!</v>
      </c>
      <c r="AM917" s="9" t="e">
        <f>IF(Table1[[#This Row],[Quelles sont les conditions pour faire des travaux d’essai ?]]="EPI adapté à l'intervention;J’utilise des outils spécifiques;Je possède une attestation;",1,"")</f>
        <v>#VALUE!</v>
      </c>
      <c r="BP9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18" spans="36:68" x14ac:dyDescent="0.3">
      <c r="AJ918" s="9" t="e">
        <f>IF(Table1[[#This Row],[Quelles sont les étapes pour organiser sa zone de travail ?]]="Analyser – Sécurité – Baliser – Communiquer - Organiser",1,"")</f>
        <v>#VALUE!</v>
      </c>
      <c r="AM918" s="9" t="e">
        <f>IF(Table1[[#This Row],[Quelles sont les conditions pour faire des travaux d’essai ?]]="EPI adapté à l'intervention;J’utilise des outils spécifiques;Je possède une attestation;",1,"")</f>
        <v>#VALUE!</v>
      </c>
      <c r="BP9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19" spans="36:68" x14ac:dyDescent="0.3">
      <c r="AJ919" s="9" t="e">
        <f>IF(Table1[[#This Row],[Quelles sont les étapes pour organiser sa zone de travail ?]]="Analyser – Sécurité – Baliser – Communiquer - Organiser",1,"")</f>
        <v>#VALUE!</v>
      </c>
      <c r="AM919" s="9" t="e">
        <f>IF(Table1[[#This Row],[Quelles sont les conditions pour faire des travaux d’essai ?]]="EPI adapté à l'intervention;J’utilise des outils spécifiques;Je possède une attestation;",1,"")</f>
        <v>#VALUE!</v>
      </c>
      <c r="BP9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20" spans="36:68" x14ac:dyDescent="0.3">
      <c r="AJ920" s="9" t="e">
        <f>IF(Table1[[#This Row],[Quelles sont les étapes pour organiser sa zone de travail ?]]="Analyser – Sécurité – Baliser – Communiquer - Organiser",1,"")</f>
        <v>#VALUE!</v>
      </c>
      <c r="AM920" s="9" t="e">
        <f>IF(Table1[[#This Row],[Quelles sont les conditions pour faire des travaux d’essai ?]]="EPI adapté à l'intervention;J’utilise des outils spécifiques;Je possède une attestation;",1,"")</f>
        <v>#VALUE!</v>
      </c>
      <c r="BP9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21" spans="36:68" x14ac:dyDescent="0.3">
      <c r="AJ921" s="9" t="e">
        <f>IF(Table1[[#This Row],[Quelles sont les étapes pour organiser sa zone de travail ?]]="Analyser – Sécurité – Baliser – Communiquer - Organiser",1,"")</f>
        <v>#VALUE!</v>
      </c>
      <c r="AM921" s="9" t="e">
        <f>IF(Table1[[#This Row],[Quelles sont les conditions pour faire des travaux d’essai ?]]="EPI adapté à l'intervention;J’utilise des outils spécifiques;Je possède une attestation;",1,"")</f>
        <v>#VALUE!</v>
      </c>
      <c r="BP9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22" spans="36:68" x14ac:dyDescent="0.3">
      <c r="AJ922" s="9" t="e">
        <f>IF(Table1[[#This Row],[Quelles sont les étapes pour organiser sa zone de travail ?]]="Analyser – Sécurité – Baliser – Communiquer - Organiser",1,"")</f>
        <v>#VALUE!</v>
      </c>
      <c r="AM922" s="9" t="e">
        <f>IF(Table1[[#This Row],[Quelles sont les conditions pour faire des travaux d’essai ?]]="EPI adapté à l'intervention;J’utilise des outils spécifiques;Je possède une attestation;",1,"")</f>
        <v>#VALUE!</v>
      </c>
      <c r="BP9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23" spans="36:68" x14ac:dyDescent="0.3">
      <c r="AJ923" s="9" t="e">
        <f>IF(Table1[[#This Row],[Quelles sont les étapes pour organiser sa zone de travail ?]]="Analyser – Sécurité – Baliser – Communiquer - Organiser",1,"")</f>
        <v>#VALUE!</v>
      </c>
      <c r="AM923" s="9" t="e">
        <f>IF(Table1[[#This Row],[Quelles sont les conditions pour faire des travaux d’essai ?]]="EPI adapté à l'intervention;J’utilise des outils spécifiques;Je possède une attestation;",1,"")</f>
        <v>#VALUE!</v>
      </c>
      <c r="BP9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24" spans="36:68" x14ac:dyDescent="0.3">
      <c r="AJ924" s="9" t="e">
        <f>IF(Table1[[#This Row],[Quelles sont les étapes pour organiser sa zone de travail ?]]="Analyser – Sécurité – Baliser – Communiquer - Organiser",1,"")</f>
        <v>#VALUE!</v>
      </c>
      <c r="AM924" s="9" t="e">
        <f>IF(Table1[[#This Row],[Quelles sont les conditions pour faire des travaux d’essai ?]]="EPI adapté à l'intervention;J’utilise des outils spécifiques;Je possède une attestation;",1,"")</f>
        <v>#VALUE!</v>
      </c>
      <c r="BP9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25" spans="36:68" x14ac:dyDescent="0.3">
      <c r="AJ925" s="9" t="e">
        <f>IF(Table1[[#This Row],[Quelles sont les étapes pour organiser sa zone de travail ?]]="Analyser – Sécurité – Baliser – Communiquer - Organiser",1,"")</f>
        <v>#VALUE!</v>
      </c>
      <c r="AM925" s="9" t="e">
        <f>IF(Table1[[#This Row],[Quelles sont les conditions pour faire des travaux d’essai ?]]="EPI adapté à l'intervention;J’utilise des outils spécifiques;Je possède une attestation;",1,"")</f>
        <v>#VALUE!</v>
      </c>
      <c r="BP9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26" spans="36:68" x14ac:dyDescent="0.3">
      <c r="AJ926" s="9" t="e">
        <f>IF(Table1[[#This Row],[Quelles sont les étapes pour organiser sa zone de travail ?]]="Analyser – Sécurité – Baliser – Communiquer - Organiser",1,"")</f>
        <v>#VALUE!</v>
      </c>
      <c r="AM926" s="9" t="e">
        <f>IF(Table1[[#This Row],[Quelles sont les conditions pour faire des travaux d’essai ?]]="EPI adapté à l'intervention;J’utilise des outils spécifiques;Je possède une attestation;",1,"")</f>
        <v>#VALUE!</v>
      </c>
      <c r="BP9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27" spans="36:68" x14ac:dyDescent="0.3">
      <c r="AJ927" s="9" t="e">
        <f>IF(Table1[[#This Row],[Quelles sont les étapes pour organiser sa zone de travail ?]]="Analyser – Sécurité – Baliser – Communiquer - Organiser",1,"")</f>
        <v>#VALUE!</v>
      </c>
      <c r="AM927" s="9" t="e">
        <f>IF(Table1[[#This Row],[Quelles sont les conditions pour faire des travaux d’essai ?]]="EPI adapté à l'intervention;J’utilise des outils spécifiques;Je possède une attestation;",1,"")</f>
        <v>#VALUE!</v>
      </c>
      <c r="BP9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28" spans="36:68" x14ac:dyDescent="0.3">
      <c r="AJ928" s="9" t="e">
        <f>IF(Table1[[#This Row],[Quelles sont les étapes pour organiser sa zone de travail ?]]="Analyser – Sécurité – Baliser – Communiquer - Organiser",1,"")</f>
        <v>#VALUE!</v>
      </c>
      <c r="AM928" s="9" t="e">
        <f>IF(Table1[[#This Row],[Quelles sont les conditions pour faire des travaux d’essai ?]]="EPI adapté à l'intervention;J’utilise des outils spécifiques;Je possède une attestation;",1,"")</f>
        <v>#VALUE!</v>
      </c>
      <c r="BP9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29" spans="36:68" x14ac:dyDescent="0.3">
      <c r="AJ929" s="9" t="e">
        <f>IF(Table1[[#This Row],[Quelles sont les étapes pour organiser sa zone de travail ?]]="Analyser – Sécurité – Baliser – Communiquer - Organiser",1,"")</f>
        <v>#VALUE!</v>
      </c>
      <c r="AM929" s="9" t="e">
        <f>IF(Table1[[#This Row],[Quelles sont les conditions pour faire des travaux d’essai ?]]="EPI adapté à l'intervention;J’utilise des outils spécifiques;Je possède une attestation;",1,"")</f>
        <v>#VALUE!</v>
      </c>
      <c r="BP9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30" spans="36:68" x14ac:dyDescent="0.3">
      <c r="AJ930" s="9" t="e">
        <f>IF(Table1[[#This Row],[Quelles sont les étapes pour organiser sa zone de travail ?]]="Analyser – Sécurité – Baliser – Communiquer - Organiser",1,"")</f>
        <v>#VALUE!</v>
      </c>
      <c r="AM930" s="9" t="e">
        <f>IF(Table1[[#This Row],[Quelles sont les conditions pour faire des travaux d’essai ?]]="EPI adapté à l'intervention;J’utilise des outils spécifiques;Je possède une attestation;",1,"")</f>
        <v>#VALUE!</v>
      </c>
      <c r="BP9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31" spans="36:68" x14ac:dyDescent="0.3">
      <c r="AJ931" s="9" t="e">
        <f>IF(Table1[[#This Row],[Quelles sont les étapes pour organiser sa zone de travail ?]]="Analyser – Sécurité – Baliser – Communiquer - Organiser",1,"")</f>
        <v>#VALUE!</v>
      </c>
      <c r="AM931" s="9" t="e">
        <f>IF(Table1[[#This Row],[Quelles sont les conditions pour faire des travaux d’essai ?]]="EPI adapté à l'intervention;J’utilise des outils spécifiques;Je possède une attestation;",1,"")</f>
        <v>#VALUE!</v>
      </c>
      <c r="BP9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32" spans="36:68" x14ac:dyDescent="0.3">
      <c r="AJ932" s="9" t="e">
        <f>IF(Table1[[#This Row],[Quelles sont les étapes pour organiser sa zone de travail ?]]="Analyser – Sécurité – Baliser – Communiquer - Organiser",1,"")</f>
        <v>#VALUE!</v>
      </c>
      <c r="AM932" s="9" t="e">
        <f>IF(Table1[[#This Row],[Quelles sont les conditions pour faire des travaux d’essai ?]]="EPI adapté à l'intervention;J’utilise des outils spécifiques;Je possède une attestation;",1,"")</f>
        <v>#VALUE!</v>
      </c>
      <c r="BP9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33" spans="36:68" x14ac:dyDescent="0.3">
      <c r="AJ933" s="9" t="e">
        <f>IF(Table1[[#This Row],[Quelles sont les étapes pour organiser sa zone de travail ?]]="Analyser – Sécurité – Baliser – Communiquer - Organiser",1,"")</f>
        <v>#VALUE!</v>
      </c>
      <c r="AM933" s="9" t="e">
        <f>IF(Table1[[#This Row],[Quelles sont les conditions pour faire des travaux d’essai ?]]="EPI adapté à l'intervention;J’utilise des outils spécifiques;Je possède une attestation;",1,"")</f>
        <v>#VALUE!</v>
      </c>
      <c r="BP9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34" spans="36:68" x14ac:dyDescent="0.3">
      <c r="AJ934" s="9" t="e">
        <f>IF(Table1[[#This Row],[Quelles sont les étapes pour organiser sa zone de travail ?]]="Analyser – Sécurité – Baliser – Communiquer - Organiser",1,"")</f>
        <v>#VALUE!</v>
      </c>
      <c r="AM934" s="9" t="e">
        <f>IF(Table1[[#This Row],[Quelles sont les conditions pour faire des travaux d’essai ?]]="EPI adapté à l'intervention;J’utilise des outils spécifiques;Je possède une attestation;",1,"")</f>
        <v>#VALUE!</v>
      </c>
      <c r="BP9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35" spans="36:68" x14ac:dyDescent="0.3">
      <c r="AJ935" s="9" t="e">
        <f>IF(Table1[[#This Row],[Quelles sont les étapes pour organiser sa zone de travail ?]]="Analyser – Sécurité – Baliser – Communiquer - Organiser",1,"")</f>
        <v>#VALUE!</v>
      </c>
      <c r="AM935" s="9" t="e">
        <f>IF(Table1[[#This Row],[Quelles sont les conditions pour faire des travaux d’essai ?]]="EPI adapté à l'intervention;J’utilise des outils spécifiques;Je possède une attestation;",1,"")</f>
        <v>#VALUE!</v>
      </c>
      <c r="BP9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36" spans="36:68" x14ac:dyDescent="0.3">
      <c r="AJ936" s="9" t="e">
        <f>IF(Table1[[#This Row],[Quelles sont les étapes pour organiser sa zone de travail ?]]="Analyser – Sécurité – Baliser – Communiquer - Organiser",1,"")</f>
        <v>#VALUE!</v>
      </c>
      <c r="AM936" s="9" t="e">
        <f>IF(Table1[[#This Row],[Quelles sont les conditions pour faire des travaux d’essai ?]]="EPI adapté à l'intervention;J’utilise des outils spécifiques;Je possède une attestation;",1,"")</f>
        <v>#VALUE!</v>
      </c>
      <c r="BP9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37" spans="36:68" x14ac:dyDescent="0.3">
      <c r="AJ937" s="9" t="e">
        <f>IF(Table1[[#This Row],[Quelles sont les étapes pour organiser sa zone de travail ?]]="Analyser – Sécurité – Baliser – Communiquer - Organiser",1,"")</f>
        <v>#VALUE!</v>
      </c>
      <c r="AM937" s="9" t="e">
        <f>IF(Table1[[#This Row],[Quelles sont les conditions pour faire des travaux d’essai ?]]="EPI adapté à l'intervention;J’utilise des outils spécifiques;Je possède une attestation;",1,"")</f>
        <v>#VALUE!</v>
      </c>
      <c r="BP9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38" spans="36:68" x14ac:dyDescent="0.3">
      <c r="AJ938" s="9" t="e">
        <f>IF(Table1[[#This Row],[Quelles sont les étapes pour organiser sa zone de travail ?]]="Analyser – Sécurité – Baliser – Communiquer - Organiser",1,"")</f>
        <v>#VALUE!</v>
      </c>
      <c r="AM938" s="9" t="e">
        <f>IF(Table1[[#This Row],[Quelles sont les conditions pour faire des travaux d’essai ?]]="EPI adapté à l'intervention;J’utilise des outils spécifiques;Je possède une attestation;",1,"")</f>
        <v>#VALUE!</v>
      </c>
      <c r="BP9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39" spans="36:68" x14ac:dyDescent="0.3">
      <c r="AJ939" s="9" t="e">
        <f>IF(Table1[[#This Row],[Quelles sont les étapes pour organiser sa zone de travail ?]]="Analyser – Sécurité – Baliser – Communiquer - Organiser",1,"")</f>
        <v>#VALUE!</v>
      </c>
      <c r="AM939" s="9" t="e">
        <f>IF(Table1[[#This Row],[Quelles sont les conditions pour faire des travaux d’essai ?]]="EPI adapté à l'intervention;J’utilise des outils spécifiques;Je possède une attestation;",1,"")</f>
        <v>#VALUE!</v>
      </c>
      <c r="BP9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40" spans="36:68" x14ac:dyDescent="0.3">
      <c r="AJ940" s="9" t="e">
        <f>IF(Table1[[#This Row],[Quelles sont les étapes pour organiser sa zone de travail ?]]="Analyser – Sécurité – Baliser – Communiquer - Organiser",1,"")</f>
        <v>#VALUE!</v>
      </c>
      <c r="AM940" s="9" t="e">
        <f>IF(Table1[[#This Row],[Quelles sont les conditions pour faire des travaux d’essai ?]]="EPI adapté à l'intervention;J’utilise des outils spécifiques;Je possède une attestation;",1,"")</f>
        <v>#VALUE!</v>
      </c>
      <c r="BP9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41" spans="36:68" x14ac:dyDescent="0.3">
      <c r="AJ941" s="9" t="e">
        <f>IF(Table1[[#This Row],[Quelles sont les étapes pour organiser sa zone de travail ?]]="Analyser – Sécurité – Baliser – Communiquer - Organiser",1,"")</f>
        <v>#VALUE!</v>
      </c>
      <c r="AM941" s="9" t="e">
        <f>IF(Table1[[#This Row],[Quelles sont les conditions pour faire des travaux d’essai ?]]="EPI adapté à l'intervention;J’utilise des outils spécifiques;Je possède une attestation;",1,"")</f>
        <v>#VALUE!</v>
      </c>
      <c r="BP9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42" spans="36:68" x14ac:dyDescent="0.3">
      <c r="AJ942" s="9" t="e">
        <f>IF(Table1[[#This Row],[Quelles sont les étapes pour organiser sa zone de travail ?]]="Analyser – Sécurité – Baliser – Communiquer - Organiser",1,"")</f>
        <v>#VALUE!</v>
      </c>
      <c r="AM942" s="9" t="e">
        <f>IF(Table1[[#This Row],[Quelles sont les conditions pour faire des travaux d’essai ?]]="EPI adapté à l'intervention;J’utilise des outils spécifiques;Je possède une attestation;",1,"")</f>
        <v>#VALUE!</v>
      </c>
      <c r="BP9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43" spans="36:68" x14ac:dyDescent="0.3">
      <c r="AJ943" s="9" t="e">
        <f>IF(Table1[[#This Row],[Quelles sont les étapes pour organiser sa zone de travail ?]]="Analyser – Sécurité – Baliser – Communiquer - Organiser",1,"")</f>
        <v>#VALUE!</v>
      </c>
      <c r="AM943" s="9" t="e">
        <f>IF(Table1[[#This Row],[Quelles sont les conditions pour faire des travaux d’essai ?]]="EPI adapté à l'intervention;J’utilise des outils spécifiques;Je possède une attestation;",1,"")</f>
        <v>#VALUE!</v>
      </c>
      <c r="BP9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44" spans="36:68" x14ac:dyDescent="0.3">
      <c r="AJ944" s="9" t="e">
        <f>IF(Table1[[#This Row],[Quelles sont les étapes pour organiser sa zone de travail ?]]="Analyser – Sécurité – Baliser – Communiquer - Organiser",1,"")</f>
        <v>#VALUE!</v>
      </c>
      <c r="AM944" s="9" t="e">
        <f>IF(Table1[[#This Row],[Quelles sont les conditions pour faire des travaux d’essai ?]]="EPI adapté à l'intervention;J’utilise des outils spécifiques;Je possède une attestation;",1,"")</f>
        <v>#VALUE!</v>
      </c>
      <c r="BP9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45" spans="36:68" x14ac:dyDescent="0.3">
      <c r="AJ945" s="9" t="e">
        <f>IF(Table1[[#This Row],[Quelles sont les étapes pour organiser sa zone de travail ?]]="Analyser – Sécurité – Baliser – Communiquer - Organiser",1,"")</f>
        <v>#VALUE!</v>
      </c>
      <c r="AM945" s="9" t="e">
        <f>IF(Table1[[#This Row],[Quelles sont les conditions pour faire des travaux d’essai ?]]="EPI adapté à l'intervention;J’utilise des outils spécifiques;Je possède une attestation;",1,"")</f>
        <v>#VALUE!</v>
      </c>
      <c r="BP9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46" spans="36:68" x14ac:dyDescent="0.3">
      <c r="AJ946" s="9" t="e">
        <f>IF(Table1[[#This Row],[Quelles sont les étapes pour organiser sa zone de travail ?]]="Analyser – Sécurité – Baliser – Communiquer - Organiser",1,"")</f>
        <v>#VALUE!</v>
      </c>
      <c r="AM946" s="9" t="e">
        <f>IF(Table1[[#This Row],[Quelles sont les conditions pour faire des travaux d’essai ?]]="EPI adapté à l'intervention;J’utilise des outils spécifiques;Je possède une attestation;",1,"")</f>
        <v>#VALUE!</v>
      </c>
      <c r="BP9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47" spans="36:68" x14ac:dyDescent="0.3">
      <c r="AJ947" s="9" t="e">
        <f>IF(Table1[[#This Row],[Quelles sont les étapes pour organiser sa zone de travail ?]]="Analyser – Sécurité – Baliser – Communiquer - Organiser",1,"")</f>
        <v>#VALUE!</v>
      </c>
      <c r="AM947" s="9" t="e">
        <f>IF(Table1[[#This Row],[Quelles sont les conditions pour faire des travaux d’essai ?]]="EPI adapté à l'intervention;J’utilise des outils spécifiques;Je possède une attestation;",1,"")</f>
        <v>#VALUE!</v>
      </c>
      <c r="BP9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48" spans="36:68" x14ac:dyDescent="0.3">
      <c r="AJ948" s="9" t="e">
        <f>IF(Table1[[#This Row],[Quelles sont les étapes pour organiser sa zone de travail ?]]="Analyser – Sécurité – Baliser – Communiquer - Organiser",1,"")</f>
        <v>#VALUE!</v>
      </c>
      <c r="AM948" s="9" t="e">
        <f>IF(Table1[[#This Row],[Quelles sont les conditions pour faire des travaux d’essai ?]]="EPI adapté à l'intervention;J’utilise des outils spécifiques;Je possède une attestation;",1,"")</f>
        <v>#VALUE!</v>
      </c>
      <c r="BP9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49" spans="36:68" x14ac:dyDescent="0.3">
      <c r="AJ949" s="9" t="e">
        <f>IF(Table1[[#This Row],[Quelles sont les étapes pour organiser sa zone de travail ?]]="Analyser – Sécurité – Baliser – Communiquer - Organiser",1,"")</f>
        <v>#VALUE!</v>
      </c>
      <c r="AM949" s="9" t="e">
        <f>IF(Table1[[#This Row],[Quelles sont les conditions pour faire des travaux d’essai ?]]="EPI adapté à l'intervention;J’utilise des outils spécifiques;Je possède une attestation;",1,"")</f>
        <v>#VALUE!</v>
      </c>
      <c r="BP9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50" spans="36:68" x14ac:dyDescent="0.3">
      <c r="AJ950" s="9" t="e">
        <f>IF(Table1[[#This Row],[Quelles sont les étapes pour organiser sa zone de travail ?]]="Analyser – Sécurité – Baliser – Communiquer - Organiser",1,"")</f>
        <v>#VALUE!</v>
      </c>
      <c r="AM950" s="9" t="e">
        <f>IF(Table1[[#This Row],[Quelles sont les conditions pour faire des travaux d’essai ?]]="EPI adapté à l'intervention;J’utilise des outils spécifiques;Je possède une attestation;",1,"")</f>
        <v>#VALUE!</v>
      </c>
      <c r="BP9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51" spans="36:68" x14ac:dyDescent="0.3">
      <c r="AJ951" s="9" t="e">
        <f>IF(Table1[[#This Row],[Quelles sont les étapes pour organiser sa zone de travail ?]]="Analyser – Sécurité – Baliser – Communiquer - Organiser",1,"")</f>
        <v>#VALUE!</v>
      </c>
      <c r="AM951" s="9" t="e">
        <f>IF(Table1[[#This Row],[Quelles sont les conditions pour faire des travaux d’essai ?]]="EPI adapté à l'intervention;J’utilise des outils spécifiques;Je possède une attestation;",1,"")</f>
        <v>#VALUE!</v>
      </c>
      <c r="BP9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52" spans="36:68" x14ac:dyDescent="0.3">
      <c r="AJ952" s="9" t="e">
        <f>IF(Table1[[#This Row],[Quelles sont les étapes pour organiser sa zone de travail ?]]="Analyser – Sécurité – Baliser – Communiquer - Organiser",1,"")</f>
        <v>#VALUE!</v>
      </c>
      <c r="AM952" s="9" t="e">
        <f>IF(Table1[[#This Row],[Quelles sont les conditions pour faire des travaux d’essai ?]]="EPI adapté à l'intervention;J’utilise des outils spécifiques;Je possède une attestation;",1,"")</f>
        <v>#VALUE!</v>
      </c>
      <c r="BP9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53" spans="36:68" x14ac:dyDescent="0.3">
      <c r="AJ953" s="9" t="e">
        <f>IF(Table1[[#This Row],[Quelles sont les étapes pour organiser sa zone de travail ?]]="Analyser – Sécurité – Baliser – Communiquer - Organiser",1,"")</f>
        <v>#VALUE!</v>
      </c>
      <c r="AM953" s="9" t="e">
        <f>IF(Table1[[#This Row],[Quelles sont les conditions pour faire des travaux d’essai ?]]="EPI adapté à l'intervention;J’utilise des outils spécifiques;Je possède une attestation;",1,"")</f>
        <v>#VALUE!</v>
      </c>
      <c r="BP9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54" spans="36:68" x14ac:dyDescent="0.3">
      <c r="AJ954" s="9" t="e">
        <f>IF(Table1[[#This Row],[Quelles sont les étapes pour organiser sa zone de travail ?]]="Analyser – Sécurité – Baliser – Communiquer - Organiser",1,"")</f>
        <v>#VALUE!</v>
      </c>
      <c r="AM954" s="9" t="e">
        <f>IF(Table1[[#This Row],[Quelles sont les conditions pour faire des travaux d’essai ?]]="EPI adapté à l'intervention;J’utilise des outils spécifiques;Je possède une attestation;",1,"")</f>
        <v>#VALUE!</v>
      </c>
      <c r="BP9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55" spans="36:68" x14ac:dyDescent="0.3">
      <c r="AJ955" s="9" t="e">
        <f>IF(Table1[[#This Row],[Quelles sont les étapes pour organiser sa zone de travail ?]]="Analyser – Sécurité – Baliser – Communiquer - Organiser",1,"")</f>
        <v>#VALUE!</v>
      </c>
      <c r="AM955" s="9" t="e">
        <f>IF(Table1[[#This Row],[Quelles sont les conditions pour faire des travaux d’essai ?]]="EPI adapté à l'intervention;J’utilise des outils spécifiques;Je possède une attestation;",1,"")</f>
        <v>#VALUE!</v>
      </c>
      <c r="BP9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56" spans="36:68" x14ac:dyDescent="0.3">
      <c r="AJ956" s="9" t="e">
        <f>IF(Table1[[#This Row],[Quelles sont les étapes pour organiser sa zone de travail ?]]="Analyser – Sécurité – Baliser – Communiquer - Organiser",1,"")</f>
        <v>#VALUE!</v>
      </c>
      <c r="AM956" s="9" t="e">
        <f>IF(Table1[[#This Row],[Quelles sont les conditions pour faire des travaux d’essai ?]]="EPI adapté à l'intervention;J’utilise des outils spécifiques;Je possède une attestation;",1,"")</f>
        <v>#VALUE!</v>
      </c>
      <c r="BP9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57" spans="36:68" x14ac:dyDescent="0.3">
      <c r="AJ957" s="9" t="e">
        <f>IF(Table1[[#This Row],[Quelles sont les étapes pour organiser sa zone de travail ?]]="Analyser – Sécurité – Baliser – Communiquer - Organiser",1,"")</f>
        <v>#VALUE!</v>
      </c>
      <c r="AM957" s="9" t="e">
        <f>IF(Table1[[#This Row],[Quelles sont les conditions pour faire des travaux d’essai ?]]="EPI adapté à l'intervention;J’utilise des outils spécifiques;Je possède une attestation;",1,"")</f>
        <v>#VALUE!</v>
      </c>
      <c r="BP9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58" spans="36:68" x14ac:dyDescent="0.3">
      <c r="AJ958" s="9" t="e">
        <f>IF(Table1[[#This Row],[Quelles sont les étapes pour organiser sa zone de travail ?]]="Analyser – Sécurité – Baliser – Communiquer - Organiser",1,"")</f>
        <v>#VALUE!</v>
      </c>
      <c r="AM958" s="9" t="e">
        <f>IF(Table1[[#This Row],[Quelles sont les conditions pour faire des travaux d’essai ?]]="EPI adapté à l'intervention;J’utilise des outils spécifiques;Je possède une attestation;",1,"")</f>
        <v>#VALUE!</v>
      </c>
      <c r="BP9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59" spans="36:68" x14ac:dyDescent="0.3">
      <c r="AJ959" s="9" t="e">
        <f>IF(Table1[[#This Row],[Quelles sont les étapes pour organiser sa zone de travail ?]]="Analyser – Sécurité – Baliser – Communiquer - Organiser",1,"")</f>
        <v>#VALUE!</v>
      </c>
      <c r="AM959" s="9" t="e">
        <f>IF(Table1[[#This Row],[Quelles sont les conditions pour faire des travaux d’essai ?]]="EPI adapté à l'intervention;J’utilise des outils spécifiques;Je possède une attestation;",1,"")</f>
        <v>#VALUE!</v>
      </c>
      <c r="BP9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60" spans="36:68" x14ac:dyDescent="0.3">
      <c r="AJ960" s="9" t="e">
        <f>IF(Table1[[#This Row],[Quelles sont les étapes pour organiser sa zone de travail ?]]="Analyser – Sécurité – Baliser – Communiquer - Organiser",1,"")</f>
        <v>#VALUE!</v>
      </c>
      <c r="AM960" s="9" t="e">
        <f>IF(Table1[[#This Row],[Quelles sont les conditions pour faire des travaux d’essai ?]]="EPI adapté à l'intervention;J’utilise des outils spécifiques;Je possède une attestation;",1,"")</f>
        <v>#VALUE!</v>
      </c>
      <c r="BP9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61" spans="36:68" x14ac:dyDescent="0.3">
      <c r="AJ961" s="9" t="e">
        <f>IF(Table1[[#This Row],[Quelles sont les étapes pour organiser sa zone de travail ?]]="Analyser – Sécurité – Baliser – Communiquer - Organiser",1,"")</f>
        <v>#VALUE!</v>
      </c>
      <c r="AM961" s="9" t="e">
        <f>IF(Table1[[#This Row],[Quelles sont les conditions pour faire des travaux d’essai ?]]="EPI adapté à l'intervention;J’utilise des outils spécifiques;Je possède une attestation;",1,"")</f>
        <v>#VALUE!</v>
      </c>
      <c r="BP9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62" spans="36:68" x14ac:dyDescent="0.3">
      <c r="AJ962" s="9" t="e">
        <f>IF(Table1[[#This Row],[Quelles sont les étapes pour organiser sa zone de travail ?]]="Analyser – Sécurité – Baliser – Communiquer - Organiser",1,"")</f>
        <v>#VALUE!</v>
      </c>
      <c r="AM962" s="9" t="e">
        <f>IF(Table1[[#This Row],[Quelles sont les conditions pour faire des travaux d’essai ?]]="EPI adapté à l'intervention;J’utilise des outils spécifiques;Je possède une attestation;",1,"")</f>
        <v>#VALUE!</v>
      </c>
      <c r="BP9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63" spans="36:68" x14ac:dyDescent="0.3">
      <c r="AJ963" s="9" t="e">
        <f>IF(Table1[[#This Row],[Quelles sont les étapes pour organiser sa zone de travail ?]]="Analyser – Sécurité – Baliser – Communiquer - Organiser",1,"")</f>
        <v>#VALUE!</v>
      </c>
      <c r="AM963" s="9" t="e">
        <f>IF(Table1[[#This Row],[Quelles sont les conditions pour faire des travaux d’essai ?]]="EPI adapté à l'intervention;J’utilise des outils spécifiques;Je possède une attestation;",1,"")</f>
        <v>#VALUE!</v>
      </c>
      <c r="BP9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64" spans="36:68" x14ac:dyDescent="0.3">
      <c r="AJ964" s="9" t="e">
        <f>IF(Table1[[#This Row],[Quelles sont les étapes pour organiser sa zone de travail ?]]="Analyser – Sécurité – Baliser – Communiquer - Organiser",1,"")</f>
        <v>#VALUE!</v>
      </c>
      <c r="AM964" s="9" t="e">
        <f>IF(Table1[[#This Row],[Quelles sont les conditions pour faire des travaux d’essai ?]]="EPI adapté à l'intervention;J’utilise des outils spécifiques;Je possède une attestation;",1,"")</f>
        <v>#VALUE!</v>
      </c>
      <c r="BP9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65" spans="36:68" x14ac:dyDescent="0.3">
      <c r="AJ965" s="9" t="e">
        <f>IF(Table1[[#This Row],[Quelles sont les étapes pour organiser sa zone de travail ?]]="Analyser – Sécurité – Baliser – Communiquer - Organiser",1,"")</f>
        <v>#VALUE!</v>
      </c>
      <c r="AM965" s="9" t="e">
        <f>IF(Table1[[#This Row],[Quelles sont les conditions pour faire des travaux d’essai ?]]="EPI adapté à l'intervention;J’utilise des outils spécifiques;Je possède une attestation;",1,"")</f>
        <v>#VALUE!</v>
      </c>
      <c r="BP9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66" spans="36:68" x14ac:dyDescent="0.3">
      <c r="AJ966" s="9" t="e">
        <f>IF(Table1[[#This Row],[Quelles sont les étapes pour organiser sa zone de travail ?]]="Analyser – Sécurité – Baliser – Communiquer - Organiser",1,"")</f>
        <v>#VALUE!</v>
      </c>
      <c r="AM966" s="9" t="e">
        <f>IF(Table1[[#This Row],[Quelles sont les conditions pour faire des travaux d’essai ?]]="EPI adapté à l'intervention;J’utilise des outils spécifiques;Je possède une attestation;",1,"")</f>
        <v>#VALUE!</v>
      </c>
      <c r="BP9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67" spans="36:68" x14ac:dyDescent="0.3">
      <c r="AJ967" s="9" t="e">
        <f>IF(Table1[[#This Row],[Quelles sont les étapes pour organiser sa zone de travail ?]]="Analyser – Sécurité – Baliser – Communiquer - Organiser",1,"")</f>
        <v>#VALUE!</v>
      </c>
      <c r="AM967" s="9" t="e">
        <f>IF(Table1[[#This Row],[Quelles sont les conditions pour faire des travaux d’essai ?]]="EPI adapté à l'intervention;J’utilise des outils spécifiques;Je possède une attestation;",1,"")</f>
        <v>#VALUE!</v>
      </c>
      <c r="BP9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68" spans="36:68" x14ac:dyDescent="0.3">
      <c r="AJ968" s="9" t="e">
        <f>IF(Table1[[#This Row],[Quelles sont les étapes pour organiser sa zone de travail ?]]="Analyser – Sécurité – Baliser – Communiquer - Organiser",1,"")</f>
        <v>#VALUE!</v>
      </c>
      <c r="AM968" s="9" t="e">
        <f>IF(Table1[[#This Row],[Quelles sont les conditions pour faire des travaux d’essai ?]]="EPI adapté à l'intervention;J’utilise des outils spécifiques;Je possède une attestation;",1,"")</f>
        <v>#VALUE!</v>
      </c>
      <c r="BP9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69" spans="36:68" x14ac:dyDescent="0.3">
      <c r="AJ969" s="9" t="e">
        <f>IF(Table1[[#This Row],[Quelles sont les étapes pour organiser sa zone de travail ?]]="Analyser – Sécurité – Baliser – Communiquer - Organiser",1,"")</f>
        <v>#VALUE!</v>
      </c>
      <c r="AM969" s="9" t="e">
        <f>IF(Table1[[#This Row],[Quelles sont les conditions pour faire des travaux d’essai ?]]="EPI adapté à l'intervention;J’utilise des outils spécifiques;Je possède une attestation;",1,"")</f>
        <v>#VALUE!</v>
      </c>
      <c r="BP9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70" spans="36:68" x14ac:dyDescent="0.3">
      <c r="AJ970" s="9" t="e">
        <f>IF(Table1[[#This Row],[Quelles sont les étapes pour organiser sa zone de travail ?]]="Analyser – Sécurité – Baliser – Communiquer - Organiser",1,"")</f>
        <v>#VALUE!</v>
      </c>
      <c r="AM970" s="9" t="e">
        <f>IF(Table1[[#This Row],[Quelles sont les conditions pour faire des travaux d’essai ?]]="EPI adapté à l'intervention;J’utilise des outils spécifiques;Je possède une attestation;",1,"")</f>
        <v>#VALUE!</v>
      </c>
      <c r="BP9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71" spans="36:68" x14ac:dyDescent="0.3">
      <c r="AJ971" s="9" t="e">
        <f>IF(Table1[[#This Row],[Quelles sont les étapes pour organiser sa zone de travail ?]]="Analyser – Sécurité – Baliser – Communiquer - Organiser",1,"")</f>
        <v>#VALUE!</v>
      </c>
      <c r="AM971" s="9" t="e">
        <f>IF(Table1[[#This Row],[Quelles sont les conditions pour faire des travaux d’essai ?]]="EPI adapté à l'intervention;J’utilise des outils spécifiques;Je possède une attestation;",1,"")</f>
        <v>#VALUE!</v>
      </c>
      <c r="BP9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72" spans="36:68" x14ac:dyDescent="0.3">
      <c r="AJ972" s="9" t="e">
        <f>IF(Table1[[#This Row],[Quelles sont les étapes pour organiser sa zone de travail ?]]="Analyser – Sécurité – Baliser – Communiquer - Organiser",1,"")</f>
        <v>#VALUE!</v>
      </c>
      <c r="AM972" s="9" t="e">
        <f>IF(Table1[[#This Row],[Quelles sont les conditions pour faire des travaux d’essai ?]]="EPI adapté à l'intervention;J’utilise des outils spécifiques;Je possède une attestation;",1,"")</f>
        <v>#VALUE!</v>
      </c>
      <c r="BP9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73" spans="36:68" x14ac:dyDescent="0.3">
      <c r="AJ973" s="9" t="e">
        <f>IF(Table1[[#This Row],[Quelles sont les étapes pour organiser sa zone de travail ?]]="Analyser – Sécurité – Baliser – Communiquer - Organiser",1,"")</f>
        <v>#VALUE!</v>
      </c>
      <c r="AM973" s="9" t="e">
        <f>IF(Table1[[#This Row],[Quelles sont les conditions pour faire des travaux d’essai ?]]="EPI adapté à l'intervention;J’utilise des outils spécifiques;Je possède une attestation;",1,"")</f>
        <v>#VALUE!</v>
      </c>
      <c r="BP9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74" spans="36:68" x14ac:dyDescent="0.3">
      <c r="AJ974" s="9" t="e">
        <f>IF(Table1[[#This Row],[Quelles sont les étapes pour organiser sa zone de travail ?]]="Analyser – Sécurité – Baliser – Communiquer - Organiser",1,"")</f>
        <v>#VALUE!</v>
      </c>
      <c r="AM974" s="9" t="e">
        <f>IF(Table1[[#This Row],[Quelles sont les conditions pour faire des travaux d’essai ?]]="EPI adapté à l'intervention;J’utilise des outils spécifiques;Je possède une attestation;",1,"")</f>
        <v>#VALUE!</v>
      </c>
      <c r="BP9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75" spans="36:68" x14ac:dyDescent="0.3">
      <c r="AJ975" s="9" t="e">
        <f>IF(Table1[[#This Row],[Quelles sont les étapes pour organiser sa zone de travail ?]]="Analyser – Sécurité – Baliser – Communiquer - Organiser",1,"")</f>
        <v>#VALUE!</v>
      </c>
      <c r="AM975" s="9" t="e">
        <f>IF(Table1[[#This Row],[Quelles sont les conditions pour faire des travaux d’essai ?]]="EPI adapté à l'intervention;J’utilise des outils spécifiques;Je possède une attestation;",1,"")</f>
        <v>#VALUE!</v>
      </c>
      <c r="BP9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76" spans="36:68" x14ac:dyDescent="0.3">
      <c r="AJ976" s="9" t="e">
        <f>IF(Table1[[#This Row],[Quelles sont les étapes pour organiser sa zone de travail ?]]="Analyser – Sécurité – Baliser – Communiquer - Organiser",1,"")</f>
        <v>#VALUE!</v>
      </c>
      <c r="AM976" s="9" t="e">
        <f>IF(Table1[[#This Row],[Quelles sont les conditions pour faire des travaux d’essai ?]]="EPI adapté à l'intervention;J’utilise des outils spécifiques;Je possède une attestation;",1,"")</f>
        <v>#VALUE!</v>
      </c>
      <c r="BP9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77" spans="36:68" x14ac:dyDescent="0.3">
      <c r="AJ977" s="9" t="e">
        <f>IF(Table1[[#This Row],[Quelles sont les étapes pour organiser sa zone de travail ?]]="Analyser – Sécurité – Baliser – Communiquer - Organiser",1,"")</f>
        <v>#VALUE!</v>
      </c>
      <c r="AM977" s="9" t="e">
        <f>IF(Table1[[#This Row],[Quelles sont les conditions pour faire des travaux d’essai ?]]="EPI adapté à l'intervention;J’utilise des outils spécifiques;Je possède une attestation;",1,"")</f>
        <v>#VALUE!</v>
      </c>
      <c r="BP9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78" spans="36:68" x14ac:dyDescent="0.3">
      <c r="AJ978" s="9" t="e">
        <f>IF(Table1[[#This Row],[Quelles sont les étapes pour organiser sa zone de travail ?]]="Analyser – Sécurité – Baliser – Communiquer - Organiser",1,"")</f>
        <v>#VALUE!</v>
      </c>
      <c r="AM978" s="9" t="e">
        <f>IF(Table1[[#This Row],[Quelles sont les conditions pour faire des travaux d’essai ?]]="EPI adapté à l'intervention;J’utilise des outils spécifiques;Je possède une attestation;",1,"")</f>
        <v>#VALUE!</v>
      </c>
      <c r="BP9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79" spans="36:68" x14ac:dyDescent="0.3">
      <c r="AJ979" s="9" t="e">
        <f>IF(Table1[[#This Row],[Quelles sont les étapes pour organiser sa zone de travail ?]]="Analyser – Sécurité – Baliser – Communiquer - Organiser",1,"")</f>
        <v>#VALUE!</v>
      </c>
      <c r="AM979" s="9" t="e">
        <f>IF(Table1[[#This Row],[Quelles sont les conditions pour faire des travaux d’essai ?]]="EPI adapté à l'intervention;J’utilise des outils spécifiques;Je possède une attestation;",1,"")</f>
        <v>#VALUE!</v>
      </c>
      <c r="BP9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80" spans="36:68" x14ac:dyDescent="0.3">
      <c r="AJ980" s="9" t="e">
        <f>IF(Table1[[#This Row],[Quelles sont les étapes pour organiser sa zone de travail ?]]="Analyser – Sécurité – Baliser – Communiquer - Organiser",1,"")</f>
        <v>#VALUE!</v>
      </c>
      <c r="AM980" s="9" t="e">
        <f>IF(Table1[[#This Row],[Quelles sont les conditions pour faire des travaux d’essai ?]]="EPI adapté à l'intervention;J’utilise des outils spécifiques;Je possède une attestation;",1,"")</f>
        <v>#VALUE!</v>
      </c>
      <c r="BP9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81" spans="36:68" x14ac:dyDescent="0.3">
      <c r="AJ981" s="9" t="e">
        <f>IF(Table1[[#This Row],[Quelles sont les étapes pour organiser sa zone de travail ?]]="Analyser – Sécurité – Baliser – Communiquer - Organiser",1,"")</f>
        <v>#VALUE!</v>
      </c>
      <c r="AM981" s="9" t="e">
        <f>IF(Table1[[#This Row],[Quelles sont les conditions pour faire des travaux d’essai ?]]="EPI adapté à l'intervention;J’utilise des outils spécifiques;Je possède une attestation;",1,"")</f>
        <v>#VALUE!</v>
      </c>
      <c r="BP9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82" spans="36:68" x14ac:dyDescent="0.3">
      <c r="AJ982" s="9" t="e">
        <f>IF(Table1[[#This Row],[Quelles sont les étapes pour organiser sa zone de travail ?]]="Analyser – Sécurité – Baliser – Communiquer - Organiser",1,"")</f>
        <v>#VALUE!</v>
      </c>
      <c r="AM982" s="9" t="e">
        <f>IF(Table1[[#This Row],[Quelles sont les conditions pour faire des travaux d’essai ?]]="EPI adapté à l'intervention;J’utilise des outils spécifiques;Je possède une attestation;",1,"")</f>
        <v>#VALUE!</v>
      </c>
      <c r="BP9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83" spans="36:68" x14ac:dyDescent="0.3">
      <c r="AJ983" s="9" t="e">
        <f>IF(Table1[[#This Row],[Quelles sont les étapes pour organiser sa zone de travail ?]]="Analyser – Sécurité – Baliser – Communiquer - Organiser",1,"")</f>
        <v>#VALUE!</v>
      </c>
      <c r="AM983" s="9" t="e">
        <f>IF(Table1[[#This Row],[Quelles sont les conditions pour faire des travaux d’essai ?]]="EPI adapté à l'intervention;J’utilise des outils spécifiques;Je possède une attestation;",1,"")</f>
        <v>#VALUE!</v>
      </c>
      <c r="BP9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84" spans="36:68" x14ac:dyDescent="0.3">
      <c r="AJ984" s="9" t="e">
        <f>IF(Table1[[#This Row],[Quelles sont les étapes pour organiser sa zone de travail ?]]="Analyser – Sécurité – Baliser – Communiquer - Organiser",1,"")</f>
        <v>#VALUE!</v>
      </c>
      <c r="AM984" s="9" t="e">
        <f>IF(Table1[[#This Row],[Quelles sont les conditions pour faire des travaux d’essai ?]]="EPI adapté à l'intervention;J’utilise des outils spécifiques;Je possède une attestation;",1,"")</f>
        <v>#VALUE!</v>
      </c>
      <c r="BP9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85" spans="36:68" x14ac:dyDescent="0.3">
      <c r="AJ985" s="9" t="e">
        <f>IF(Table1[[#This Row],[Quelles sont les étapes pour organiser sa zone de travail ?]]="Analyser – Sécurité – Baliser – Communiquer - Organiser",1,"")</f>
        <v>#VALUE!</v>
      </c>
      <c r="AM985" s="9" t="e">
        <f>IF(Table1[[#This Row],[Quelles sont les conditions pour faire des travaux d’essai ?]]="EPI adapté à l'intervention;J’utilise des outils spécifiques;Je possède une attestation;",1,"")</f>
        <v>#VALUE!</v>
      </c>
      <c r="BP9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86" spans="36:68" x14ac:dyDescent="0.3">
      <c r="AJ986" s="9" t="e">
        <f>IF(Table1[[#This Row],[Quelles sont les étapes pour organiser sa zone de travail ?]]="Analyser – Sécurité – Baliser – Communiquer - Organiser",1,"")</f>
        <v>#VALUE!</v>
      </c>
      <c r="AM986" s="9" t="e">
        <f>IF(Table1[[#This Row],[Quelles sont les conditions pour faire des travaux d’essai ?]]="EPI adapté à l'intervention;J’utilise des outils spécifiques;Je possède une attestation;",1,"")</f>
        <v>#VALUE!</v>
      </c>
      <c r="BP9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87" spans="36:68" x14ac:dyDescent="0.3">
      <c r="AJ987" s="9" t="e">
        <f>IF(Table1[[#This Row],[Quelles sont les étapes pour organiser sa zone de travail ?]]="Analyser – Sécurité – Baliser – Communiquer - Organiser",1,"")</f>
        <v>#VALUE!</v>
      </c>
      <c r="AM987" s="9" t="e">
        <f>IF(Table1[[#This Row],[Quelles sont les conditions pour faire des travaux d’essai ?]]="EPI adapté à l'intervention;J’utilise des outils spécifiques;Je possède une attestation;",1,"")</f>
        <v>#VALUE!</v>
      </c>
      <c r="BP9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88" spans="36:68" x14ac:dyDescent="0.3">
      <c r="AJ988" s="9" t="e">
        <f>IF(Table1[[#This Row],[Quelles sont les étapes pour organiser sa zone de travail ?]]="Analyser – Sécurité – Baliser – Communiquer - Organiser",1,"")</f>
        <v>#VALUE!</v>
      </c>
      <c r="AM988" s="9" t="e">
        <f>IF(Table1[[#This Row],[Quelles sont les conditions pour faire des travaux d’essai ?]]="EPI adapté à l'intervention;J’utilise des outils spécifiques;Je possède une attestation;",1,"")</f>
        <v>#VALUE!</v>
      </c>
      <c r="BP9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89" spans="36:68" x14ac:dyDescent="0.3">
      <c r="AJ989" s="9" t="e">
        <f>IF(Table1[[#This Row],[Quelles sont les étapes pour organiser sa zone de travail ?]]="Analyser – Sécurité – Baliser – Communiquer - Organiser",1,"")</f>
        <v>#VALUE!</v>
      </c>
      <c r="AM989" s="9" t="e">
        <f>IF(Table1[[#This Row],[Quelles sont les conditions pour faire des travaux d’essai ?]]="EPI adapté à l'intervention;J’utilise des outils spécifiques;Je possède une attestation;",1,"")</f>
        <v>#VALUE!</v>
      </c>
      <c r="BP9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90" spans="36:68" x14ac:dyDescent="0.3">
      <c r="AJ990" s="9" t="e">
        <f>IF(Table1[[#This Row],[Quelles sont les étapes pour organiser sa zone de travail ?]]="Analyser – Sécurité – Baliser – Communiquer - Organiser",1,"")</f>
        <v>#VALUE!</v>
      </c>
      <c r="AM990" s="9" t="e">
        <f>IF(Table1[[#This Row],[Quelles sont les conditions pour faire des travaux d’essai ?]]="EPI adapté à l'intervention;J’utilise des outils spécifiques;Je possède une attestation;",1,"")</f>
        <v>#VALUE!</v>
      </c>
      <c r="BP9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91" spans="36:68" x14ac:dyDescent="0.3">
      <c r="AJ991" s="9" t="e">
        <f>IF(Table1[[#This Row],[Quelles sont les étapes pour organiser sa zone de travail ?]]="Analyser – Sécurité – Baliser – Communiquer - Organiser",1,"")</f>
        <v>#VALUE!</v>
      </c>
      <c r="AM991" s="9" t="e">
        <f>IF(Table1[[#This Row],[Quelles sont les conditions pour faire des travaux d’essai ?]]="EPI adapté à l'intervention;J’utilise des outils spécifiques;Je possède une attestation;",1,"")</f>
        <v>#VALUE!</v>
      </c>
      <c r="BP9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92" spans="36:68" x14ac:dyDescent="0.3">
      <c r="AJ992" s="9" t="e">
        <f>IF(Table1[[#This Row],[Quelles sont les étapes pour organiser sa zone de travail ?]]="Analyser – Sécurité – Baliser – Communiquer - Organiser",1,"")</f>
        <v>#VALUE!</v>
      </c>
      <c r="AM992" s="9" t="e">
        <f>IF(Table1[[#This Row],[Quelles sont les conditions pour faire des travaux d’essai ?]]="EPI adapté à l'intervention;J’utilise des outils spécifiques;Je possède une attestation;",1,"")</f>
        <v>#VALUE!</v>
      </c>
      <c r="BP9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93" spans="36:68" x14ac:dyDescent="0.3">
      <c r="AJ993" s="9" t="e">
        <f>IF(Table1[[#This Row],[Quelles sont les étapes pour organiser sa zone de travail ?]]="Analyser – Sécurité – Baliser – Communiquer - Organiser",1,"")</f>
        <v>#VALUE!</v>
      </c>
      <c r="AM993" s="9" t="e">
        <f>IF(Table1[[#This Row],[Quelles sont les conditions pour faire des travaux d’essai ?]]="EPI adapté à l'intervention;J’utilise des outils spécifiques;Je possède une attestation;",1,"")</f>
        <v>#VALUE!</v>
      </c>
      <c r="BP9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94" spans="36:68" x14ac:dyDescent="0.3">
      <c r="AJ994" s="9" t="e">
        <f>IF(Table1[[#This Row],[Quelles sont les étapes pour organiser sa zone de travail ?]]="Analyser – Sécurité – Baliser – Communiquer - Organiser",1,"")</f>
        <v>#VALUE!</v>
      </c>
      <c r="AM994" s="9" t="e">
        <f>IF(Table1[[#This Row],[Quelles sont les conditions pour faire des travaux d’essai ?]]="EPI adapté à l'intervention;J’utilise des outils spécifiques;Je possède une attestation;",1,"")</f>
        <v>#VALUE!</v>
      </c>
      <c r="BP9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95" spans="36:68" x14ac:dyDescent="0.3">
      <c r="AJ995" s="9" t="e">
        <f>IF(Table1[[#This Row],[Quelles sont les étapes pour organiser sa zone de travail ?]]="Analyser – Sécurité – Baliser – Communiquer - Organiser",1,"")</f>
        <v>#VALUE!</v>
      </c>
      <c r="AM995" s="9" t="e">
        <f>IF(Table1[[#This Row],[Quelles sont les conditions pour faire des travaux d’essai ?]]="EPI adapté à l'intervention;J’utilise des outils spécifiques;Je possède une attestation;",1,"")</f>
        <v>#VALUE!</v>
      </c>
      <c r="BP9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96" spans="36:68" x14ac:dyDescent="0.3">
      <c r="AJ996" s="9" t="e">
        <f>IF(Table1[[#This Row],[Quelles sont les étapes pour organiser sa zone de travail ?]]="Analyser – Sécurité – Baliser – Communiquer - Organiser",1,"")</f>
        <v>#VALUE!</v>
      </c>
      <c r="AM996" s="9" t="e">
        <f>IF(Table1[[#This Row],[Quelles sont les conditions pour faire des travaux d’essai ?]]="EPI adapté à l'intervention;J’utilise des outils spécifiques;Je possède une attestation;",1,"")</f>
        <v>#VALUE!</v>
      </c>
      <c r="BP9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97" spans="36:68" x14ac:dyDescent="0.3">
      <c r="AJ997" s="9" t="e">
        <f>IF(Table1[[#This Row],[Quelles sont les étapes pour organiser sa zone de travail ?]]="Analyser – Sécurité – Baliser – Communiquer - Organiser",1,"")</f>
        <v>#VALUE!</v>
      </c>
      <c r="AM997" s="9" t="e">
        <f>IF(Table1[[#This Row],[Quelles sont les conditions pour faire des travaux d’essai ?]]="EPI adapté à l'intervention;J’utilise des outils spécifiques;Je possède une attestation;",1,"")</f>
        <v>#VALUE!</v>
      </c>
      <c r="BP9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98" spans="36:68" x14ac:dyDescent="0.3">
      <c r="AJ998" s="9" t="e">
        <f>IF(Table1[[#This Row],[Quelles sont les étapes pour organiser sa zone de travail ?]]="Analyser – Sécurité – Baliser – Communiquer - Organiser",1,"")</f>
        <v>#VALUE!</v>
      </c>
      <c r="AM998" s="9" t="e">
        <f>IF(Table1[[#This Row],[Quelles sont les conditions pour faire des travaux d’essai ?]]="EPI adapté à l'intervention;J’utilise des outils spécifiques;Je possède une attestation;",1,"")</f>
        <v>#VALUE!</v>
      </c>
      <c r="BP9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999" spans="36:68" x14ac:dyDescent="0.3">
      <c r="AJ999" s="9" t="e">
        <f>IF(Table1[[#This Row],[Quelles sont les étapes pour organiser sa zone de travail ?]]="Analyser – Sécurité – Baliser – Communiquer - Organiser",1,"")</f>
        <v>#VALUE!</v>
      </c>
      <c r="AM999" s="9" t="e">
        <f>IF(Table1[[#This Row],[Quelles sont les conditions pour faire des travaux d’essai ?]]="EPI adapté à l'intervention;J’utilise des outils spécifiques;Je possède une attestation;",1,"")</f>
        <v>#VALUE!</v>
      </c>
      <c r="BP9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00" spans="36:68" x14ac:dyDescent="0.3">
      <c r="AJ1000" s="9" t="e">
        <f>IF(Table1[[#This Row],[Quelles sont les étapes pour organiser sa zone de travail ?]]="Analyser – Sécurité – Baliser – Communiquer - Organiser",1,"")</f>
        <v>#VALUE!</v>
      </c>
      <c r="AM1000" s="9" t="e">
        <f>IF(Table1[[#This Row],[Quelles sont les conditions pour faire des travaux d’essai ?]]="EPI adapté à l'intervention;J’utilise des outils spécifiques;Je possède une attestation;",1,"")</f>
        <v>#VALUE!</v>
      </c>
      <c r="BP10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01" spans="36:68" x14ac:dyDescent="0.3">
      <c r="AJ1001" s="9" t="e">
        <f>IF(Table1[[#This Row],[Quelles sont les étapes pour organiser sa zone de travail ?]]="Analyser – Sécurité – Baliser – Communiquer - Organiser",1,"")</f>
        <v>#VALUE!</v>
      </c>
      <c r="AM1001" s="9" t="e">
        <f>IF(Table1[[#This Row],[Quelles sont les conditions pour faire des travaux d’essai ?]]="EPI adapté à l'intervention;J’utilise des outils spécifiques;Je possède une attestation;",1,"")</f>
        <v>#VALUE!</v>
      </c>
      <c r="BP10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02" spans="36:68" x14ac:dyDescent="0.3">
      <c r="AJ1002" s="9" t="e">
        <f>IF(Table1[[#This Row],[Quelles sont les étapes pour organiser sa zone de travail ?]]="Analyser – Sécurité – Baliser – Communiquer - Organiser",1,"")</f>
        <v>#VALUE!</v>
      </c>
      <c r="AM1002" s="9" t="e">
        <f>IF(Table1[[#This Row],[Quelles sont les conditions pour faire des travaux d’essai ?]]="EPI adapté à l'intervention;J’utilise des outils spécifiques;Je possède une attestation;",1,"")</f>
        <v>#VALUE!</v>
      </c>
      <c r="BP10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03" spans="36:68" x14ac:dyDescent="0.3">
      <c r="AJ1003" s="9" t="e">
        <f>IF(Table1[[#This Row],[Quelles sont les étapes pour organiser sa zone de travail ?]]="Analyser – Sécurité – Baliser – Communiquer - Organiser",1,"")</f>
        <v>#VALUE!</v>
      </c>
      <c r="AM1003" s="9" t="e">
        <f>IF(Table1[[#This Row],[Quelles sont les conditions pour faire des travaux d’essai ?]]="EPI adapté à l'intervention;J’utilise des outils spécifiques;Je possède une attestation;",1,"")</f>
        <v>#VALUE!</v>
      </c>
      <c r="BP10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04" spans="36:68" x14ac:dyDescent="0.3">
      <c r="AJ1004" s="9" t="e">
        <f>IF(Table1[[#This Row],[Quelles sont les étapes pour organiser sa zone de travail ?]]="Analyser – Sécurité – Baliser – Communiquer - Organiser",1,"")</f>
        <v>#VALUE!</v>
      </c>
      <c r="AM1004" s="9" t="e">
        <f>IF(Table1[[#This Row],[Quelles sont les conditions pour faire des travaux d’essai ?]]="EPI adapté à l'intervention;J’utilise des outils spécifiques;Je possède une attestation;",1,"")</f>
        <v>#VALUE!</v>
      </c>
      <c r="BP10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05" spans="36:68" x14ac:dyDescent="0.3">
      <c r="AJ1005" s="9" t="e">
        <f>IF(Table1[[#This Row],[Quelles sont les étapes pour organiser sa zone de travail ?]]="Analyser – Sécurité – Baliser – Communiquer - Organiser",1,"")</f>
        <v>#VALUE!</v>
      </c>
      <c r="AM1005" s="9" t="e">
        <f>IF(Table1[[#This Row],[Quelles sont les conditions pour faire des travaux d’essai ?]]="EPI adapté à l'intervention;J’utilise des outils spécifiques;Je possède une attestation;",1,"")</f>
        <v>#VALUE!</v>
      </c>
      <c r="BP10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06" spans="36:68" x14ac:dyDescent="0.3">
      <c r="AJ1006" s="9" t="e">
        <f>IF(Table1[[#This Row],[Quelles sont les étapes pour organiser sa zone de travail ?]]="Analyser – Sécurité – Baliser – Communiquer - Organiser",1,"")</f>
        <v>#VALUE!</v>
      </c>
      <c r="AM1006" s="9" t="e">
        <f>IF(Table1[[#This Row],[Quelles sont les conditions pour faire des travaux d’essai ?]]="EPI adapté à l'intervention;J’utilise des outils spécifiques;Je possède une attestation;",1,"")</f>
        <v>#VALUE!</v>
      </c>
      <c r="BP10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07" spans="36:68" x14ac:dyDescent="0.3">
      <c r="AJ1007" s="9" t="e">
        <f>IF(Table1[[#This Row],[Quelles sont les étapes pour organiser sa zone de travail ?]]="Analyser – Sécurité – Baliser – Communiquer - Organiser",1,"")</f>
        <v>#VALUE!</v>
      </c>
      <c r="AM1007" s="9" t="e">
        <f>IF(Table1[[#This Row],[Quelles sont les conditions pour faire des travaux d’essai ?]]="EPI adapté à l'intervention;J’utilise des outils spécifiques;Je possède une attestation;",1,"")</f>
        <v>#VALUE!</v>
      </c>
      <c r="BP10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08" spans="36:68" x14ac:dyDescent="0.3">
      <c r="AJ1008" s="9" t="e">
        <f>IF(Table1[[#This Row],[Quelles sont les étapes pour organiser sa zone de travail ?]]="Analyser – Sécurité – Baliser – Communiquer - Organiser",1,"")</f>
        <v>#VALUE!</v>
      </c>
      <c r="AM1008" s="9" t="e">
        <f>IF(Table1[[#This Row],[Quelles sont les conditions pour faire des travaux d’essai ?]]="EPI adapté à l'intervention;J’utilise des outils spécifiques;Je possède une attestation;",1,"")</f>
        <v>#VALUE!</v>
      </c>
      <c r="BP10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09" spans="36:68" x14ac:dyDescent="0.3">
      <c r="AJ1009" s="9" t="e">
        <f>IF(Table1[[#This Row],[Quelles sont les étapes pour organiser sa zone de travail ?]]="Analyser – Sécurité – Baliser – Communiquer - Organiser",1,"")</f>
        <v>#VALUE!</v>
      </c>
      <c r="AM1009" s="9" t="e">
        <f>IF(Table1[[#This Row],[Quelles sont les conditions pour faire des travaux d’essai ?]]="EPI adapté à l'intervention;J’utilise des outils spécifiques;Je possède une attestation;",1,"")</f>
        <v>#VALUE!</v>
      </c>
      <c r="BP10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10" spans="36:68" x14ac:dyDescent="0.3">
      <c r="AJ1010" s="9" t="e">
        <f>IF(Table1[[#This Row],[Quelles sont les étapes pour organiser sa zone de travail ?]]="Analyser – Sécurité – Baliser – Communiquer - Organiser",1,"")</f>
        <v>#VALUE!</v>
      </c>
      <c r="AM1010" s="9" t="e">
        <f>IF(Table1[[#This Row],[Quelles sont les conditions pour faire des travaux d’essai ?]]="EPI adapté à l'intervention;J’utilise des outils spécifiques;Je possède une attestation;",1,"")</f>
        <v>#VALUE!</v>
      </c>
      <c r="BP10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11" spans="36:68" x14ac:dyDescent="0.3">
      <c r="AJ1011" s="9" t="e">
        <f>IF(Table1[[#This Row],[Quelles sont les étapes pour organiser sa zone de travail ?]]="Analyser – Sécurité – Baliser – Communiquer - Organiser",1,"")</f>
        <v>#VALUE!</v>
      </c>
      <c r="AM1011" s="9" t="e">
        <f>IF(Table1[[#This Row],[Quelles sont les conditions pour faire des travaux d’essai ?]]="EPI adapté à l'intervention;J’utilise des outils spécifiques;Je possède une attestation;",1,"")</f>
        <v>#VALUE!</v>
      </c>
      <c r="BP10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12" spans="36:68" x14ac:dyDescent="0.3">
      <c r="AJ1012" s="9" t="e">
        <f>IF(Table1[[#This Row],[Quelles sont les étapes pour organiser sa zone de travail ?]]="Analyser – Sécurité – Baliser – Communiquer - Organiser",1,"")</f>
        <v>#VALUE!</v>
      </c>
      <c r="AM1012" s="9" t="e">
        <f>IF(Table1[[#This Row],[Quelles sont les conditions pour faire des travaux d’essai ?]]="EPI adapté à l'intervention;J’utilise des outils spécifiques;Je possède une attestation;",1,"")</f>
        <v>#VALUE!</v>
      </c>
      <c r="BP10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13" spans="36:68" x14ac:dyDescent="0.3">
      <c r="AJ1013" s="9" t="e">
        <f>IF(Table1[[#This Row],[Quelles sont les étapes pour organiser sa zone de travail ?]]="Analyser – Sécurité – Baliser – Communiquer - Organiser",1,"")</f>
        <v>#VALUE!</v>
      </c>
      <c r="AM1013" s="9" t="e">
        <f>IF(Table1[[#This Row],[Quelles sont les conditions pour faire des travaux d’essai ?]]="EPI adapté à l'intervention;J’utilise des outils spécifiques;Je possède une attestation;",1,"")</f>
        <v>#VALUE!</v>
      </c>
      <c r="BP10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14" spans="36:68" x14ac:dyDescent="0.3">
      <c r="AJ1014" s="9" t="e">
        <f>IF(Table1[[#This Row],[Quelles sont les étapes pour organiser sa zone de travail ?]]="Analyser – Sécurité – Baliser – Communiquer - Organiser",1,"")</f>
        <v>#VALUE!</v>
      </c>
      <c r="AM1014" s="9" t="e">
        <f>IF(Table1[[#This Row],[Quelles sont les conditions pour faire des travaux d’essai ?]]="EPI adapté à l'intervention;J’utilise des outils spécifiques;Je possède une attestation;",1,"")</f>
        <v>#VALUE!</v>
      </c>
      <c r="BP10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15" spans="36:68" x14ac:dyDescent="0.3">
      <c r="AJ1015" s="9" t="e">
        <f>IF(Table1[[#This Row],[Quelles sont les étapes pour organiser sa zone de travail ?]]="Analyser – Sécurité – Baliser – Communiquer - Organiser",1,"")</f>
        <v>#VALUE!</v>
      </c>
      <c r="AM1015" s="9" t="e">
        <f>IF(Table1[[#This Row],[Quelles sont les conditions pour faire des travaux d’essai ?]]="EPI adapté à l'intervention;J’utilise des outils spécifiques;Je possède une attestation;",1,"")</f>
        <v>#VALUE!</v>
      </c>
      <c r="BP10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16" spans="36:68" x14ac:dyDescent="0.3">
      <c r="AJ1016" s="9" t="e">
        <f>IF(Table1[[#This Row],[Quelles sont les étapes pour organiser sa zone de travail ?]]="Analyser – Sécurité – Baliser – Communiquer - Organiser",1,"")</f>
        <v>#VALUE!</v>
      </c>
      <c r="AM1016" s="9" t="e">
        <f>IF(Table1[[#This Row],[Quelles sont les conditions pour faire des travaux d’essai ?]]="EPI adapté à l'intervention;J’utilise des outils spécifiques;Je possède une attestation;",1,"")</f>
        <v>#VALUE!</v>
      </c>
      <c r="BP10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17" spans="36:68" x14ac:dyDescent="0.3">
      <c r="AJ1017" s="9" t="e">
        <f>IF(Table1[[#This Row],[Quelles sont les étapes pour organiser sa zone de travail ?]]="Analyser – Sécurité – Baliser – Communiquer - Organiser",1,"")</f>
        <v>#VALUE!</v>
      </c>
      <c r="AM1017" s="9" t="e">
        <f>IF(Table1[[#This Row],[Quelles sont les conditions pour faire des travaux d’essai ?]]="EPI adapté à l'intervention;J’utilise des outils spécifiques;Je possède une attestation;",1,"")</f>
        <v>#VALUE!</v>
      </c>
      <c r="BP10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18" spans="36:68" x14ac:dyDescent="0.3">
      <c r="AJ1018" s="9" t="e">
        <f>IF(Table1[[#This Row],[Quelles sont les étapes pour organiser sa zone de travail ?]]="Analyser – Sécurité – Baliser – Communiquer - Organiser",1,"")</f>
        <v>#VALUE!</v>
      </c>
      <c r="AM1018" s="9" t="e">
        <f>IF(Table1[[#This Row],[Quelles sont les conditions pour faire des travaux d’essai ?]]="EPI adapté à l'intervention;J’utilise des outils spécifiques;Je possède une attestation;",1,"")</f>
        <v>#VALUE!</v>
      </c>
      <c r="BP10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19" spans="36:68" x14ac:dyDescent="0.3">
      <c r="AJ1019" s="9" t="e">
        <f>IF(Table1[[#This Row],[Quelles sont les étapes pour organiser sa zone de travail ?]]="Analyser – Sécurité – Baliser – Communiquer - Organiser",1,"")</f>
        <v>#VALUE!</v>
      </c>
      <c r="AM1019" s="9" t="e">
        <f>IF(Table1[[#This Row],[Quelles sont les conditions pour faire des travaux d’essai ?]]="EPI adapté à l'intervention;J’utilise des outils spécifiques;Je possède une attestation;",1,"")</f>
        <v>#VALUE!</v>
      </c>
      <c r="BP10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20" spans="36:68" x14ac:dyDescent="0.3">
      <c r="AJ1020" s="9" t="e">
        <f>IF(Table1[[#This Row],[Quelles sont les étapes pour organiser sa zone de travail ?]]="Analyser – Sécurité – Baliser – Communiquer - Organiser",1,"")</f>
        <v>#VALUE!</v>
      </c>
      <c r="AM1020" s="9" t="e">
        <f>IF(Table1[[#This Row],[Quelles sont les conditions pour faire des travaux d’essai ?]]="EPI adapté à l'intervention;J’utilise des outils spécifiques;Je possède une attestation;",1,"")</f>
        <v>#VALUE!</v>
      </c>
      <c r="BP10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21" spans="36:68" x14ac:dyDescent="0.3">
      <c r="AJ1021" s="9" t="e">
        <f>IF(Table1[[#This Row],[Quelles sont les étapes pour organiser sa zone de travail ?]]="Analyser – Sécurité – Baliser – Communiquer - Organiser",1,"")</f>
        <v>#VALUE!</v>
      </c>
      <c r="AM1021" s="9" t="e">
        <f>IF(Table1[[#This Row],[Quelles sont les conditions pour faire des travaux d’essai ?]]="EPI adapté à l'intervention;J’utilise des outils spécifiques;Je possède une attestation;",1,"")</f>
        <v>#VALUE!</v>
      </c>
      <c r="BP10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22" spans="36:68" x14ac:dyDescent="0.3">
      <c r="AJ1022" s="9" t="e">
        <f>IF(Table1[[#This Row],[Quelles sont les étapes pour organiser sa zone de travail ?]]="Analyser – Sécurité – Baliser – Communiquer - Organiser",1,"")</f>
        <v>#VALUE!</v>
      </c>
      <c r="AM1022" s="9" t="e">
        <f>IF(Table1[[#This Row],[Quelles sont les conditions pour faire des travaux d’essai ?]]="EPI adapté à l'intervention;J’utilise des outils spécifiques;Je possède une attestation;",1,"")</f>
        <v>#VALUE!</v>
      </c>
      <c r="BP10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23" spans="36:68" x14ac:dyDescent="0.3">
      <c r="AJ1023" s="9" t="e">
        <f>IF(Table1[[#This Row],[Quelles sont les étapes pour organiser sa zone de travail ?]]="Analyser – Sécurité – Baliser – Communiquer - Organiser",1,"")</f>
        <v>#VALUE!</v>
      </c>
      <c r="AM1023" s="9" t="e">
        <f>IF(Table1[[#This Row],[Quelles sont les conditions pour faire des travaux d’essai ?]]="EPI adapté à l'intervention;J’utilise des outils spécifiques;Je possède une attestation;",1,"")</f>
        <v>#VALUE!</v>
      </c>
      <c r="BP10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24" spans="36:68" x14ac:dyDescent="0.3">
      <c r="AJ1024" s="9" t="e">
        <f>IF(Table1[[#This Row],[Quelles sont les étapes pour organiser sa zone de travail ?]]="Analyser – Sécurité – Baliser – Communiquer - Organiser",1,"")</f>
        <v>#VALUE!</v>
      </c>
      <c r="AM1024" s="9" t="e">
        <f>IF(Table1[[#This Row],[Quelles sont les conditions pour faire des travaux d’essai ?]]="EPI adapté à l'intervention;J’utilise des outils spécifiques;Je possède une attestation;",1,"")</f>
        <v>#VALUE!</v>
      </c>
      <c r="BP10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25" spans="36:68" x14ac:dyDescent="0.3">
      <c r="AJ1025" s="9" t="e">
        <f>IF(Table1[[#This Row],[Quelles sont les étapes pour organiser sa zone de travail ?]]="Analyser – Sécurité – Baliser – Communiquer - Organiser",1,"")</f>
        <v>#VALUE!</v>
      </c>
      <c r="AM1025" s="9" t="e">
        <f>IF(Table1[[#This Row],[Quelles sont les conditions pour faire des travaux d’essai ?]]="EPI adapté à l'intervention;J’utilise des outils spécifiques;Je possède une attestation;",1,"")</f>
        <v>#VALUE!</v>
      </c>
      <c r="BP10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26" spans="36:68" x14ac:dyDescent="0.3">
      <c r="AJ1026" s="9" t="e">
        <f>IF(Table1[[#This Row],[Quelles sont les étapes pour organiser sa zone de travail ?]]="Analyser – Sécurité – Baliser – Communiquer - Organiser",1,"")</f>
        <v>#VALUE!</v>
      </c>
      <c r="AM1026" s="9" t="e">
        <f>IF(Table1[[#This Row],[Quelles sont les conditions pour faire des travaux d’essai ?]]="EPI adapté à l'intervention;J’utilise des outils spécifiques;Je possède une attestation;",1,"")</f>
        <v>#VALUE!</v>
      </c>
      <c r="BP10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27" spans="36:68" x14ac:dyDescent="0.3">
      <c r="AJ1027" s="9" t="e">
        <f>IF(Table1[[#This Row],[Quelles sont les étapes pour organiser sa zone de travail ?]]="Analyser – Sécurité – Baliser – Communiquer - Organiser",1,"")</f>
        <v>#VALUE!</v>
      </c>
      <c r="AM1027" s="9" t="e">
        <f>IF(Table1[[#This Row],[Quelles sont les conditions pour faire des travaux d’essai ?]]="EPI adapté à l'intervention;J’utilise des outils spécifiques;Je possède une attestation;",1,"")</f>
        <v>#VALUE!</v>
      </c>
      <c r="BP10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28" spans="36:68" x14ac:dyDescent="0.3">
      <c r="AJ1028" s="9" t="e">
        <f>IF(Table1[[#This Row],[Quelles sont les étapes pour organiser sa zone de travail ?]]="Analyser – Sécurité – Baliser – Communiquer - Organiser",1,"")</f>
        <v>#VALUE!</v>
      </c>
      <c r="AM1028" s="9" t="e">
        <f>IF(Table1[[#This Row],[Quelles sont les conditions pour faire des travaux d’essai ?]]="EPI adapté à l'intervention;J’utilise des outils spécifiques;Je possède une attestation;",1,"")</f>
        <v>#VALUE!</v>
      </c>
      <c r="BP10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29" spans="36:68" x14ac:dyDescent="0.3">
      <c r="AJ1029" s="9" t="e">
        <f>IF(Table1[[#This Row],[Quelles sont les étapes pour organiser sa zone de travail ?]]="Analyser – Sécurité – Baliser – Communiquer - Organiser",1,"")</f>
        <v>#VALUE!</v>
      </c>
      <c r="AM1029" s="9" t="e">
        <f>IF(Table1[[#This Row],[Quelles sont les conditions pour faire des travaux d’essai ?]]="EPI adapté à l'intervention;J’utilise des outils spécifiques;Je possède une attestation;",1,"")</f>
        <v>#VALUE!</v>
      </c>
      <c r="BP10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30" spans="36:68" x14ac:dyDescent="0.3">
      <c r="AJ1030" s="9" t="e">
        <f>IF(Table1[[#This Row],[Quelles sont les étapes pour organiser sa zone de travail ?]]="Analyser – Sécurité – Baliser – Communiquer - Organiser",1,"")</f>
        <v>#VALUE!</v>
      </c>
      <c r="AM1030" s="9" t="e">
        <f>IF(Table1[[#This Row],[Quelles sont les conditions pour faire des travaux d’essai ?]]="EPI adapté à l'intervention;J’utilise des outils spécifiques;Je possède une attestation;",1,"")</f>
        <v>#VALUE!</v>
      </c>
      <c r="BP10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31" spans="36:68" x14ac:dyDescent="0.3">
      <c r="AJ1031" s="9" t="e">
        <f>IF(Table1[[#This Row],[Quelles sont les étapes pour organiser sa zone de travail ?]]="Analyser – Sécurité – Baliser – Communiquer - Organiser",1,"")</f>
        <v>#VALUE!</v>
      </c>
      <c r="AM1031" s="9" t="e">
        <f>IF(Table1[[#This Row],[Quelles sont les conditions pour faire des travaux d’essai ?]]="EPI adapté à l'intervention;J’utilise des outils spécifiques;Je possède une attestation;",1,"")</f>
        <v>#VALUE!</v>
      </c>
      <c r="BP10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32" spans="36:68" x14ac:dyDescent="0.3">
      <c r="AJ1032" s="9" t="e">
        <f>IF(Table1[[#This Row],[Quelles sont les étapes pour organiser sa zone de travail ?]]="Analyser – Sécurité – Baliser – Communiquer - Organiser",1,"")</f>
        <v>#VALUE!</v>
      </c>
      <c r="AM1032" s="9" t="e">
        <f>IF(Table1[[#This Row],[Quelles sont les conditions pour faire des travaux d’essai ?]]="EPI adapté à l'intervention;J’utilise des outils spécifiques;Je possède une attestation;",1,"")</f>
        <v>#VALUE!</v>
      </c>
      <c r="BP10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33" spans="36:68" x14ac:dyDescent="0.3">
      <c r="AJ1033" s="9" t="e">
        <f>IF(Table1[[#This Row],[Quelles sont les étapes pour organiser sa zone de travail ?]]="Analyser – Sécurité – Baliser – Communiquer - Organiser",1,"")</f>
        <v>#VALUE!</v>
      </c>
      <c r="AM1033" s="9" t="e">
        <f>IF(Table1[[#This Row],[Quelles sont les conditions pour faire des travaux d’essai ?]]="EPI adapté à l'intervention;J’utilise des outils spécifiques;Je possède une attestation;",1,"")</f>
        <v>#VALUE!</v>
      </c>
      <c r="BP10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34" spans="36:68" x14ac:dyDescent="0.3">
      <c r="AJ1034" s="9" t="e">
        <f>IF(Table1[[#This Row],[Quelles sont les étapes pour organiser sa zone de travail ?]]="Analyser – Sécurité – Baliser – Communiquer - Organiser",1,"")</f>
        <v>#VALUE!</v>
      </c>
      <c r="AM1034" s="9" t="e">
        <f>IF(Table1[[#This Row],[Quelles sont les conditions pour faire des travaux d’essai ?]]="EPI adapté à l'intervention;J’utilise des outils spécifiques;Je possède une attestation;",1,"")</f>
        <v>#VALUE!</v>
      </c>
      <c r="BP10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35" spans="36:68" x14ac:dyDescent="0.3">
      <c r="AJ1035" s="9" t="e">
        <f>IF(Table1[[#This Row],[Quelles sont les étapes pour organiser sa zone de travail ?]]="Analyser – Sécurité – Baliser – Communiquer - Organiser",1,"")</f>
        <v>#VALUE!</v>
      </c>
      <c r="AM1035" s="9" t="e">
        <f>IF(Table1[[#This Row],[Quelles sont les conditions pour faire des travaux d’essai ?]]="EPI adapté à l'intervention;J’utilise des outils spécifiques;Je possède une attestation;",1,"")</f>
        <v>#VALUE!</v>
      </c>
      <c r="BP10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36" spans="36:68" x14ac:dyDescent="0.3">
      <c r="AJ1036" s="9" t="e">
        <f>IF(Table1[[#This Row],[Quelles sont les étapes pour organiser sa zone de travail ?]]="Analyser – Sécurité – Baliser – Communiquer - Organiser",1,"")</f>
        <v>#VALUE!</v>
      </c>
      <c r="AM1036" s="9" t="e">
        <f>IF(Table1[[#This Row],[Quelles sont les conditions pour faire des travaux d’essai ?]]="EPI adapté à l'intervention;J’utilise des outils spécifiques;Je possède une attestation;",1,"")</f>
        <v>#VALUE!</v>
      </c>
      <c r="BP10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37" spans="36:68" x14ac:dyDescent="0.3">
      <c r="AJ1037" s="9" t="e">
        <f>IF(Table1[[#This Row],[Quelles sont les étapes pour organiser sa zone de travail ?]]="Analyser – Sécurité – Baliser – Communiquer - Organiser",1,"")</f>
        <v>#VALUE!</v>
      </c>
      <c r="AM1037" s="9" t="e">
        <f>IF(Table1[[#This Row],[Quelles sont les conditions pour faire des travaux d’essai ?]]="EPI adapté à l'intervention;J’utilise des outils spécifiques;Je possède une attestation;",1,"")</f>
        <v>#VALUE!</v>
      </c>
      <c r="BP10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38" spans="36:68" x14ac:dyDescent="0.3">
      <c r="AJ1038" s="9" t="e">
        <f>IF(Table1[[#This Row],[Quelles sont les étapes pour organiser sa zone de travail ?]]="Analyser – Sécurité – Baliser – Communiquer - Organiser",1,"")</f>
        <v>#VALUE!</v>
      </c>
      <c r="AM1038" s="9" t="e">
        <f>IF(Table1[[#This Row],[Quelles sont les conditions pour faire des travaux d’essai ?]]="EPI adapté à l'intervention;J’utilise des outils spécifiques;Je possède une attestation;",1,"")</f>
        <v>#VALUE!</v>
      </c>
      <c r="BP10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39" spans="36:68" x14ac:dyDescent="0.3">
      <c r="AJ1039" s="9" t="e">
        <f>IF(Table1[[#This Row],[Quelles sont les étapes pour organiser sa zone de travail ?]]="Analyser – Sécurité – Baliser – Communiquer - Organiser",1,"")</f>
        <v>#VALUE!</v>
      </c>
      <c r="AM1039" s="9" t="e">
        <f>IF(Table1[[#This Row],[Quelles sont les conditions pour faire des travaux d’essai ?]]="EPI adapté à l'intervention;J’utilise des outils spécifiques;Je possède une attestation;",1,"")</f>
        <v>#VALUE!</v>
      </c>
      <c r="BP10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40" spans="36:68" x14ac:dyDescent="0.3">
      <c r="AJ1040" s="9" t="e">
        <f>IF(Table1[[#This Row],[Quelles sont les étapes pour organiser sa zone de travail ?]]="Analyser – Sécurité – Baliser – Communiquer - Organiser",1,"")</f>
        <v>#VALUE!</v>
      </c>
      <c r="AM1040" s="9" t="e">
        <f>IF(Table1[[#This Row],[Quelles sont les conditions pour faire des travaux d’essai ?]]="EPI adapté à l'intervention;J’utilise des outils spécifiques;Je possède une attestation;",1,"")</f>
        <v>#VALUE!</v>
      </c>
      <c r="BP10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41" spans="36:68" x14ac:dyDescent="0.3">
      <c r="AJ1041" s="9" t="e">
        <f>IF(Table1[[#This Row],[Quelles sont les étapes pour organiser sa zone de travail ?]]="Analyser – Sécurité – Baliser – Communiquer - Organiser",1,"")</f>
        <v>#VALUE!</v>
      </c>
      <c r="AM1041" s="9" t="e">
        <f>IF(Table1[[#This Row],[Quelles sont les conditions pour faire des travaux d’essai ?]]="EPI adapté à l'intervention;J’utilise des outils spécifiques;Je possède une attestation;",1,"")</f>
        <v>#VALUE!</v>
      </c>
      <c r="BP10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42" spans="36:68" x14ac:dyDescent="0.3">
      <c r="AJ1042" s="9" t="e">
        <f>IF(Table1[[#This Row],[Quelles sont les étapes pour organiser sa zone de travail ?]]="Analyser – Sécurité – Baliser – Communiquer - Organiser",1,"")</f>
        <v>#VALUE!</v>
      </c>
      <c r="AM1042" s="9" t="e">
        <f>IF(Table1[[#This Row],[Quelles sont les conditions pour faire des travaux d’essai ?]]="EPI adapté à l'intervention;J’utilise des outils spécifiques;Je possède une attestation;",1,"")</f>
        <v>#VALUE!</v>
      </c>
      <c r="BP10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43" spans="36:68" x14ac:dyDescent="0.3">
      <c r="AJ1043" s="9" t="e">
        <f>IF(Table1[[#This Row],[Quelles sont les étapes pour organiser sa zone de travail ?]]="Analyser – Sécurité – Baliser – Communiquer - Organiser",1,"")</f>
        <v>#VALUE!</v>
      </c>
      <c r="AM1043" s="9" t="e">
        <f>IF(Table1[[#This Row],[Quelles sont les conditions pour faire des travaux d’essai ?]]="EPI adapté à l'intervention;J’utilise des outils spécifiques;Je possède une attestation;",1,"")</f>
        <v>#VALUE!</v>
      </c>
      <c r="BP10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44" spans="36:68" x14ac:dyDescent="0.3">
      <c r="AJ1044" s="9" t="e">
        <f>IF(Table1[[#This Row],[Quelles sont les étapes pour organiser sa zone de travail ?]]="Analyser – Sécurité – Baliser – Communiquer - Organiser",1,"")</f>
        <v>#VALUE!</v>
      </c>
      <c r="AM1044" s="9" t="e">
        <f>IF(Table1[[#This Row],[Quelles sont les conditions pour faire des travaux d’essai ?]]="EPI adapté à l'intervention;J’utilise des outils spécifiques;Je possède une attestation;",1,"")</f>
        <v>#VALUE!</v>
      </c>
      <c r="BP10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45" spans="36:68" x14ac:dyDescent="0.3">
      <c r="AJ1045" s="9" t="e">
        <f>IF(Table1[[#This Row],[Quelles sont les étapes pour organiser sa zone de travail ?]]="Analyser – Sécurité – Baliser – Communiquer - Organiser",1,"")</f>
        <v>#VALUE!</v>
      </c>
      <c r="AM1045" s="9" t="e">
        <f>IF(Table1[[#This Row],[Quelles sont les conditions pour faire des travaux d’essai ?]]="EPI adapté à l'intervention;J’utilise des outils spécifiques;Je possède une attestation;",1,"")</f>
        <v>#VALUE!</v>
      </c>
      <c r="BP10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46" spans="36:68" x14ac:dyDescent="0.3">
      <c r="AJ1046" s="9" t="e">
        <f>IF(Table1[[#This Row],[Quelles sont les étapes pour organiser sa zone de travail ?]]="Analyser – Sécurité – Baliser – Communiquer - Organiser",1,"")</f>
        <v>#VALUE!</v>
      </c>
      <c r="AM1046" s="9" t="e">
        <f>IF(Table1[[#This Row],[Quelles sont les conditions pour faire des travaux d’essai ?]]="EPI adapté à l'intervention;J’utilise des outils spécifiques;Je possède une attestation;",1,"")</f>
        <v>#VALUE!</v>
      </c>
      <c r="BP10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47" spans="36:68" x14ac:dyDescent="0.3">
      <c r="AJ1047" s="9" t="e">
        <f>IF(Table1[[#This Row],[Quelles sont les étapes pour organiser sa zone de travail ?]]="Analyser – Sécurité – Baliser – Communiquer - Organiser",1,"")</f>
        <v>#VALUE!</v>
      </c>
      <c r="AM1047" s="9" t="e">
        <f>IF(Table1[[#This Row],[Quelles sont les conditions pour faire des travaux d’essai ?]]="EPI adapté à l'intervention;J’utilise des outils spécifiques;Je possède une attestation;",1,"")</f>
        <v>#VALUE!</v>
      </c>
      <c r="BP10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48" spans="36:68" x14ac:dyDescent="0.3">
      <c r="AJ1048" s="9" t="e">
        <f>IF(Table1[[#This Row],[Quelles sont les étapes pour organiser sa zone de travail ?]]="Analyser – Sécurité – Baliser – Communiquer - Organiser",1,"")</f>
        <v>#VALUE!</v>
      </c>
      <c r="AM1048" s="9" t="e">
        <f>IF(Table1[[#This Row],[Quelles sont les conditions pour faire des travaux d’essai ?]]="EPI adapté à l'intervention;J’utilise des outils spécifiques;Je possède une attestation;",1,"")</f>
        <v>#VALUE!</v>
      </c>
      <c r="BP10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49" spans="36:68" x14ac:dyDescent="0.3">
      <c r="AJ1049" s="9" t="e">
        <f>IF(Table1[[#This Row],[Quelles sont les étapes pour organiser sa zone de travail ?]]="Analyser – Sécurité – Baliser – Communiquer - Organiser",1,"")</f>
        <v>#VALUE!</v>
      </c>
      <c r="AM1049" s="9" t="e">
        <f>IF(Table1[[#This Row],[Quelles sont les conditions pour faire des travaux d’essai ?]]="EPI adapté à l'intervention;J’utilise des outils spécifiques;Je possède une attestation;",1,"")</f>
        <v>#VALUE!</v>
      </c>
      <c r="BP10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50" spans="36:68" x14ac:dyDescent="0.3">
      <c r="AJ1050" s="9" t="e">
        <f>IF(Table1[[#This Row],[Quelles sont les étapes pour organiser sa zone de travail ?]]="Analyser – Sécurité – Baliser – Communiquer - Organiser",1,"")</f>
        <v>#VALUE!</v>
      </c>
      <c r="AM1050" s="9" t="e">
        <f>IF(Table1[[#This Row],[Quelles sont les conditions pour faire des travaux d’essai ?]]="EPI adapté à l'intervention;J’utilise des outils spécifiques;Je possède une attestation;",1,"")</f>
        <v>#VALUE!</v>
      </c>
      <c r="BP10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51" spans="36:68" x14ac:dyDescent="0.3">
      <c r="AJ1051" s="9" t="e">
        <f>IF(Table1[[#This Row],[Quelles sont les étapes pour organiser sa zone de travail ?]]="Analyser – Sécurité – Baliser – Communiquer - Organiser",1,"")</f>
        <v>#VALUE!</v>
      </c>
      <c r="AM1051" s="9" t="e">
        <f>IF(Table1[[#This Row],[Quelles sont les conditions pour faire des travaux d’essai ?]]="EPI adapté à l'intervention;J’utilise des outils spécifiques;Je possède une attestation;",1,"")</f>
        <v>#VALUE!</v>
      </c>
      <c r="BP10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52" spans="36:68" x14ac:dyDescent="0.3">
      <c r="AJ1052" s="9" t="e">
        <f>IF(Table1[[#This Row],[Quelles sont les étapes pour organiser sa zone de travail ?]]="Analyser – Sécurité – Baliser – Communiquer - Organiser",1,"")</f>
        <v>#VALUE!</v>
      </c>
      <c r="AM1052" s="9" t="e">
        <f>IF(Table1[[#This Row],[Quelles sont les conditions pour faire des travaux d’essai ?]]="EPI adapté à l'intervention;J’utilise des outils spécifiques;Je possède une attestation;",1,"")</f>
        <v>#VALUE!</v>
      </c>
      <c r="BP10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53" spans="36:68" x14ac:dyDescent="0.3">
      <c r="AJ1053" s="9" t="e">
        <f>IF(Table1[[#This Row],[Quelles sont les étapes pour organiser sa zone de travail ?]]="Analyser – Sécurité – Baliser – Communiquer - Organiser",1,"")</f>
        <v>#VALUE!</v>
      </c>
      <c r="AM1053" s="9" t="e">
        <f>IF(Table1[[#This Row],[Quelles sont les conditions pour faire des travaux d’essai ?]]="EPI adapté à l'intervention;J’utilise des outils spécifiques;Je possède une attestation;",1,"")</f>
        <v>#VALUE!</v>
      </c>
      <c r="BP10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54" spans="36:68" x14ac:dyDescent="0.3">
      <c r="AJ1054" s="9" t="e">
        <f>IF(Table1[[#This Row],[Quelles sont les étapes pour organiser sa zone de travail ?]]="Analyser – Sécurité – Baliser – Communiquer - Organiser",1,"")</f>
        <v>#VALUE!</v>
      </c>
      <c r="AM1054" s="9" t="e">
        <f>IF(Table1[[#This Row],[Quelles sont les conditions pour faire des travaux d’essai ?]]="EPI adapté à l'intervention;J’utilise des outils spécifiques;Je possède une attestation;",1,"")</f>
        <v>#VALUE!</v>
      </c>
      <c r="BP10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55" spans="36:68" x14ac:dyDescent="0.3">
      <c r="AJ1055" s="9" t="e">
        <f>IF(Table1[[#This Row],[Quelles sont les étapes pour organiser sa zone de travail ?]]="Analyser – Sécurité – Baliser – Communiquer - Organiser",1,"")</f>
        <v>#VALUE!</v>
      </c>
      <c r="AM1055" s="9" t="e">
        <f>IF(Table1[[#This Row],[Quelles sont les conditions pour faire des travaux d’essai ?]]="EPI adapté à l'intervention;J’utilise des outils spécifiques;Je possède une attestation;",1,"")</f>
        <v>#VALUE!</v>
      </c>
      <c r="BP10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56" spans="36:68" x14ac:dyDescent="0.3">
      <c r="AJ1056" s="9" t="e">
        <f>IF(Table1[[#This Row],[Quelles sont les étapes pour organiser sa zone de travail ?]]="Analyser – Sécurité – Baliser – Communiquer - Organiser",1,"")</f>
        <v>#VALUE!</v>
      </c>
      <c r="AM1056" s="9" t="e">
        <f>IF(Table1[[#This Row],[Quelles sont les conditions pour faire des travaux d’essai ?]]="EPI adapté à l'intervention;J’utilise des outils spécifiques;Je possède une attestation;",1,"")</f>
        <v>#VALUE!</v>
      </c>
      <c r="BP10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57" spans="36:68" x14ac:dyDescent="0.3">
      <c r="AJ1057" s="9" t="e">
        <f>IF(Table1[[#This Row],[Quelles sont les étapes pour organiser sa zone de travail ?]]="Analyser – Sécurité – Baliser – Communiquer - Organiser",1,"")</f>
        <v>#VALUE!</v>
      </c>
      <c r="AM1057" s="9" t="e">
        <f>IF(Table1[[#This Row],[Quelles sont les conditions pour faire des travaux d’essai ?]]="EPI adapté à l'intervention;J’utilise des outils spécifiques;Je possède une attestation;",1,"")</f>
        <v>#VALUE!</v>
      </c>
      <c r="BP10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58" spans="36:68" x14ac:dyDescent="0.3">
      <c r="AJ1058" s="9" t="e">
        <f>IF(Table1[[#This Row],[Quelles sont les étapes pour organiser sa zone de travail ?]]="Analyser – Sécurité – Baliser – Communiquer - Organiser",1,"")</f>
        <v>#VALUE!</v>
      </c>
      <c r="AM1058" s="9" t="e">
        <f>IF(Table1[[#This Row],[Quelles sont les conditions pour faire des travaux d’essai ?]]="EPI adapté à l'intervention;J’utilise des outils spécifiques;Je possède une attestation;",1,"")</f>
        <v>#VALUE!</v>
      </c>
      <c r="BP10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59" spans="36:68" x14ac:dyDescent="0.3">
      <c r="AJ1059" s="9" t="e">
        <f>IF(Table1[[#This Row],[Quelles sont les étapes pour organiser sa zone de travail ?]]="Analyser – Sécurité – Baliser – Communiquer - Organiser",1,"")</f>
        <v>#VALUE!</v>
      </c>
      <c r="AM1059" s="9" t="e">
        <f>IF(Table1[[#This Row],[Quelles sont les conditions pour faire des travaux d’essai ?]]="EPI adapté à l'intervention;J’utilise des outils spécifiques;Je possède une attestation;",1,"")</f>
        <v>#VALUE!</v>
      </c>
      <c r="BP10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60" spans="36:68" x14ac:dyDescent="0.3">
      <c r="AJ1060" s="9" t="e">
        <f>IF(Table1[[#This Row],[Quelles sont les étapes pour organiser sa zone de travail ?]]="Analyser – Sécurité – Baliser – Communiquer - Organiser",1,"")</f>
        <v>#VALUE!</v>
      </c>
      <c r="AM1060" s="9" t="e">
        <f>IF(Table1[[#This Row],[Quelles sont les conditions pour faire des travaux d’essai ?]]="EPI adapté à l'intervention;J’utilise des outils spécifiques;Je possède une attestation;",1,"")</f>
        <v>#VALUE!</v>
      </c>
      <c r="BP10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61" spans="36:68" x14ac:dyDescent="0.3">
      <c r="AJ1061" s="9" t="e">
        <f>IF(Table1[[#This Row],[Quelles sont les étapes pour organiser sa zone de travail ?]]="Analyser – Sécurité – Baliser – Communiquer - Organiser",1,"")</f>
        <v>#VALUE!</v>
      </c>
      <c r="AM1061" s="9" t="e">
        <f>IF(Table1[[#This Row],[Quelles sont les conditions pour faire des travaux d’essai ?]]="EPI adapté à l'intervention;J’utilise des outils spécifiques;Je possède une attestation;",1,"")</f>
        <v>#VALUE!</v>
      </c>
      <c r="BP10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62" spans="36:68" x14ac:dyDescent="0.3">
      <c r="AJ1062" s="9" t="e">
        <f>IF(Table1[[#This Row],[Quelles sont les étapes pour organiser sa zone de travail ?]]="Analyser – Sécurité – Baliser – Communiquer - Organiser",1,"")</f>
        <v>#VALUE!</v>
      </c>
      <c r="AM1062" s="9" t="e">
        <f>IF(Table1[[#This Row],[Quelles sont les conditions pour faire des travaux d’essai ?]]="EPI adapté à l'intervention;J’utilise des outils spécifiques;Je possède une attestation;",1,"")</f>
        <v>#VALUE!</v>
      </c>
      <c r="BP10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63" spans="36:68" x14ac:dyDescent="0.3">
      <c r="AJ1063" s="9" t="e">
        <f>IF(Table1[[#This Row],[Quelles sont les étapes pour organiser sa zone de travail ?]]="Analyser – Sécurité – Baliser – Communiquer - Organiser",1,"")</f>
        <v>#VALUE!</v>
      </c>
      <c r="AM1063" s="9" t="e">
        <f>IF(Table1[[#This Row],[Quelles sont les conditions pour faire des travaux d’essai ?]]="EPI adapté à l'intervention;J’utilise des outils spécifiques;Je possède une attestation;",1,"")</f>
        <v>#VALUE!</v>
      </c>
      <c r="BP10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64" spans="36:68" x14ac:dyDescent="0.3">
      <c r="AJ1064" s="9" t="e">
        <f>IF(Table1[[#This Row],[Quelles sont les étapes pour organiser sa zone de travail ?]]="Analyser – Sécurité – Baliser – Communiquer - Organiser",1,"")</f>
        <v>#VALUE!</v>
      </c>
      <c r="AM1064" s="9" t="e">
        <f>IF(Table1[[#This Row],[Quelles sont les conditions pour faire des travaux d’essai ?]]="EPI adapté à l'intervention;J’utilise des outils spécifiques;Je possède une attestation;",1,"")</f>
        <v>#VALUE!</v>
      </c>
      <c r="BP10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65" spans="36:68" x14ac:dyDescent="0.3">
      <c r="AJ1065" s="9" t="e">
        <f>IF(Table1[[#This Row],[Quelles sont les étapes pour organiser sa zone de travail ?]]="Analyser – Sécurité – Baliser – Communiquer - Organiser",1,"")</f>
        <v>#VALUE!</v>
      </c>
      <c r="AM1065" s="9" t="e">
        <f>IF(Table1[[#This Row],[Quelles sont les conditions pour faire des travaux d’essai ?]]="EPI adapté à l'intervention;J’utilise des outils spécifiques;Je possède une attestation;",1,"")</f>
        <v>#VALUE!</v>
      </c>
      <c r="BP10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66" spans="36:68" x14ac:dyDescent="0.3">
      <c r="AJ1066" s="9" t="e">
        <f>IF(Table1[[#This Row],[Quelles sont les étapes pour organiser sa zone de travail ?]]="Analyser – Sécurité – Baliser – Communiquer - Organiser",1,"")</f>
        <v>#VALUE!</v>
      </c>
      <c r="AM1066" s="9" t="e">
        <f>IF(Table1[[#This Row],[Quelles sont les conditions pour faire des travaux d’essai ?]]="EPI adapté à l'intervention;J’utilise des outils spécifiques;Je possède une attestation;",1,"")</f>
        <v>#VALUE!</v>
      </c>
      <c r="BP10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67" spans="36:68" x14ac:dyDescent="0.3">
      <c r="AJ1067" s="9" t="e">
        <f>IF(Table1[[#This Row],[Quelles sont les étapes pour organiser sa zone de travail ?]]="Analyser – Sécurité – Baliser – Communiquer - Organiser",1,"")</f>
        <v>#VALUE!</v>
      </c>
      <c r="AM1067" s="9" t="e">
        <f>IF(Table1[[#This Row],[Quelles sont les conditions pour faire des travaux d’essai ?]]="EPI adapté à l'intervention;J’utilise des outils spécifiques;Je possède une attestation;",1,"")</f>
        <v>#VALUE!</v>
      </c>
      <c r="BP10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68" spans="36:68" x14ac:dyDescent="0.3">
      <c r="AJ1068" s="9" t="e">
        <f>IF(Table1[[#This Row],[Quelles sont les étapes pour organiser sa zone de travail ?]]="Analyser – Sécurité – Baliser – Communiquer - Organiser",1,"")</f>
        <v>#VALUE!</v>
      </c>
      <c r="AM1068" s="9" t="e">
        <f>IF(Table1[[#This Row],[Quelles sont les conditions pour faire des travaux d’essai ?]]="EPI adapté à l'intervention;J’utilise des outils spécifiques;Je possède une attestation;",1,"")</f>
        <v>#VALUE!</v>
      </c>
      <c r="BP10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69" spans="36:68" x14ac:dyDescent="0.3">
      <c r="AJ1069" s="9" t="e">
        <f>IF(Table1[[#This Row],[Quelles sont les étapes pour organiser sa zone de travail ?]]="Analyser – Sécurité – Baliser – Communiquer - Organiser",1,"")</f>
        <v>#VALUE!</v>
      </c>
      <c r="AM1069" s="9" t="e">
        <f>IF(Table1[[#This Row],[Quelles sont les conditions pour faire des travaux d’essai ?]]="EPI adapté à l'intervention;J’utilise des outils spécifiques;Je possède une attestation;",1,"")</f>
        <v>#VALUE!</v>
      </c>
      <c r="BP10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70" spans="36:68" x14ac:dyDescent="0.3">
      <c r="AJ1070" s="9" t="e">
        <f>IF(Table1[[#This Row],[Quelles sont les étapes pour organiser sa zone de travail ?]]="Analyser – Sécurité – Baliser – Communiquer - Organiser",1,"")</f>
        <v>#VALUE!</v>
      </c>
      <c r="AM1070" s="9" t="e">
        <f>IF(Table1[[#This Row],[Quelles sont les conditions pour faire des travaux d’essai ?]]="EPI adapté à l'intervention;J’utilise des outils spécifiques;Je possède une attestation;",1,"")</f>
        <v>#VALUE!</v>
      </c>
      <c r="BP10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71" spans="36:68" x14ac:dyDescent="0.3">
      <c r="AJ1071" s="9" t="e">
        <f>IF(Table1[[#This Row],[Quelles sont les étapes pour organiser sa zone de travail ?]]="Analyser – Sécurité – Baliser – Communiquer - Organiser",1,"")</f>
        <v>#VALUE!</v>
      </c>
      <c r="AM1071" s="9" t="e">
        <f>IF(Table1[[#This Row],[Quelles sont les conditions pour faire des travaux d’essai ?]]="EPI adapté à l'intervention;J’utilise des outils spécifiques;Je possède une attestation;",1,"")</f>
        <v>#VALUE!</v>
      </c>
      <c r="BP10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72" spans="36:68" x14ac:dyDescent="0.3">
      <c r="AJ1072" s="9" t="e">
        <f>IF(Table1[[#This Row],[Quelles sont les étapes pour organiser sa zone de travail ?]]="Analyser – Sécurité – Baliser – Communiquer - Organiser",1,"")</f>
        <v>#VALUE!</v>
      </c>
      <c r="AM1072" s="9" t="e">
        <f>IF(Table1[[#This Row],[Quelles sont les conditions pour faire des travaux d’essai ?]]="EPI adapté à l'intervention;J’utilise des outils spécifiques;Je possède une attestation;",1,"")</f>
        <v>#VALUE!</v>
      </c>
      <c r="BP10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73" spans="36:68" x14ac:dyDescent="0.3">
      <c r="AJ1073" s="9" t="e">
        <f>IF(Table1[[#This Row],[Quelles sont les étapes pour organiser sa zone de travail ?]]="Analyser – Sécurité – Baliser – Communiquer - Organiser",1,"")</f>
        <v>#VALUE!</v>
      </c>
      <c r="AM1073" s="9" t="e">
        <f>IF(Table1[[#This Row],[Quelles sont les conditions pour faire des travaux d’essai ?]]="EPI adapté à l'intervention;J’utilise des outils spécifiques;Je possède une attestation;",1,"")</f>
        <v>#VALUE!</v>
      </c>
      <c r="BP10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74" spans="36:68" x14ac:dyDescent="0.3">
      <c r="AJ1074" s="9" t="e">
        <f>IF(Table1[[#This Row],[Quelles sont les étapes pour organiser sa zone de travail ?]]="Analyser – Sécurité – Baliser – Communiquer - Organiser",1,"")</f>
        <v>#VALUE!</v>
      </c>
      <c r="AM1074" s="9" t="e">
        <f>IF(Table1[[#This Row],[Quelles sont les conditions pour faire des travaux d’essai ?]]="EPI adapté à l'intervention;J’utilise des outils spécifiques;Je possède une attestation;",1,"")</f>
        <v>#VALUE!</v>
      </c>
      <c r="BP10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75" spans="36:68" x14ac:dyDescent="0.3">
      <c r="AJ1075" s="9" t="e">
        <f>IF(Table1[[#This Row],[Quelles sont les étapes pour organiser sa zone de travail ?]]="Analyser – Sécurité – Baliser – Communiquer - Organiser",1,"")</f>
        <v>#VALUE!</v>
      </c>
      <c r="AM1075" s="9" t="e">
        <f>IF(Table1[[#This Row],[Quelles sont les conditions pour faire des travaux d’essai ?]]="EPI adapté à l'intervention;J’utilise des outils spécifiques;Je possède une attestation;",1,"")</f>
        <v>#VALUE!</v>
      </c>
      <c r="BP10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76" spans="36:68" x14ac:dyDescent="0.3">
      <c r="AJ1076" s="9" t="e">
        <f>IF(Table1[[#This Row],[Quelles sont les étapes pour organiser sa zone de travail ?]]="Analyser – Sécurité – Baliser – Communiquer - Organiser",1,"")</f>
        <v>#VALUE!</v>
      </c>
      <c r="AM1076" s="9" t="e">
        <f>IF(Table1[[#This Row],[Quelles sont les conditions pour faire des travaux d’essai ?]]="EPI adapté à l'intervention;J’utilise des outils spécifiques;Je possède une attestation;",1,"")</f>
        <v>#VALUE!</v>
      </c>
      <c r="BP10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77" spans="36:68" x14ac:dyDescent="0.3">
      <c r="AJ1077" s="9" t="e">
        <f>IF(Table1[[#This Row],[Quelles sont les étapes pour organiser sa zone de travail ?]]="Analyser – Sécurité – Baliser – Communiquer - Organiser",1,"")</f>
        <v>#VALUE!</v>
      </c>
      <c r="AM1077" s="9" t="e">
        <f>IF(Table1[[#This Row],[Quelles sont les conditions pour faire des travaux d’essai ?]]="EPI adapté à l'intervention;J’utilise des outils spécifiques;Je possède une attestation;",1,"")</f>
        <v>#VALUE!</v>
      </c>
      <c r="BP10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78" spans="36:68" x14ac:dyDescent="0.3">
      <c r="AJ1078" s="9" t="e">
        <f>IF(Table1[[#This Row],[Quelles sont les étapes pour organiser sa zone de travail ?]]="Analyser – Sécurité – Baliser – Communiquer - Organiser",1,"")</f>
        <v>#VALUE!</v>
      </c>
      <c r="AM1078" s="9" t="e">
        <f>IF(Table1[[#This Row],[Quelles sont les conditions pour faire des travaux d’essai ?]]="EPI adapté à l'intervention;J’utilise des outils spécifiques;Je possède une attestation;",1,"")</f>
        <v>#VALUE!</v>
      </c>
      <c r="BP10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79" spans="36:68" x14ac:dyDescent="0.3">
      <c r="AJ1079" s="9" t="e">
        <f>IF(Table1[[#This Row],[Quelles sont les étapes pour organiser sa zone de travail ?]]="Analyser – Sécurité – Baliser – Communiquer - Organiser",1,"")</f>
        <v>#VALUE!</v>
      </c>
      <c r="AM1079" s="9" t="e">
        <f>IF(Table1[[#This Row],[Quelles sont les conditions pour faire des travaux d’essai ?]]="EPI adapté à l'intervention;J’utilise des outils spécifiques;Je possède une attestation;",1,"")</f>
        <v>#VALUE!</v>
      </c>
      <c r="BP10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80" spans="36:68" x14ac:dyDescent="0.3">
      <c r="AJ1080" s="9" t="e">
        <f>IF(Table1[[#This Row],[Quelles sont les étapes pour organiser sa zone de travail ?]]="Analyser – Sécurité – Baliser – Communiquer - Organiser",1,"")</f>
        <v>#VALUE!</v>
      </c>
      <c r="AM1080" s="9" t="e">
        <f>IF(Table1[[#This Row],[Quelles sont les conditions pour faire des travaux d’essai ?]]="EPI adapté à l'intervention;J’utilise des outils spécifiques;Je possède une attestation;",1,"")</f>
        <v>#VALUE!</v>
      </c>
      <c r="BP10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81" spans="36:68" x14ac:dyDescent="0.3">
      <c r="AJ1081" s="9" t="e">
        <f>IF(Table1[[#This Row],[Quelles sont les étapes pour organiser sa zone de travail ?]]="Analyser – Sécurité – Baliser – Communiquer - Organiser",1,"")</f>
        <v>#VALUE!</v>
      </c>
      <c r="AM1081" s="9" t="e">
        <f>IF(Table1[[#This Row],[Quelles sont les conditions pour faire des travaux d’essai ?]]="EPI adapté à l'intervention;J’utilise des outils spécifiques;Je possède une attestation;",1,"")</f>
        <v>#VALUE!</v>
      </c>
      <c r="BP10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82" spans="36:68" x14ac:dyDescent="0.3">
      <c r="AJ1082" s="9" t="e">
        <f>IF(Table1[[#This Row],[Quelles sont les étapes pour organiser sa zone de travail ?]]="Analyser – Sécurité – Baliser – Communiquer - Organiser",1,"")</f>
        <v>#VALUE!</v>
      </c>
      <c r="AM1082" s="9" t="e">
        <f>IF(Table1[[#This Row],[Quelles sont les conditions pour faire des travaux d’essai ?]]="EPI adapté à l'intervention;J’utilise des outils spécifiques;Je possède une attestation;",1,"")</f>
        <v>#VALUE!</v>
      </c>
      <c r="BP10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83" spans="36:68" x14ac:dyDescent="0.3">
      <c r="AJ1083" s="9" t="e">
        <f>IF(Table1[[#This Row],[Quelles sont les étapes pour organiser sa zone de travail ?]]="Analyser – Sécurité – Baliser – Communiquer - Organiser",1,"")</f>
        <v>#VALUE!</v>
      </c>
      <c r="AM1083" s="9" t="e">
        <f>IF(Table1[[#This Row],[Quelles sont les conditions pour faire des travaux d’essai ?]]="EPI adapté à l'intervention;J’utilise des outils spécifiques;Je possède une attestation;",1,"")</f>
        <v>#VALUE!</v>
      </c>
      <c r="BP10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84" spans="36:68" x14ac:dyDescent="0.3">
      <c r="AJ1084" s="9" t="e">
        <f>IF(Table1[[#This Row],[Quelles sont les étapes pour organiser sa zone de travail ?]]="Analyser – Sécurité – Baliser – Communiquer - Organiser",1,"")</f>
        <v>#VALUE!</v>
      </c>
      <c r="AM1084" s="9" t="e">
        <f>IF(Table1[[#This Row],[Quelles sont les conditions pour faire des travaux d’essai ?]]="EPI adapté à l'intervention;J’utilise des outils spécifiques;Je possède une attestation;",1,"")</f>
        <v>#VALUE!</v>
      </c>
      <c r="BP10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85" spans="36:68" x14ac:dyDescent="0.3">
      <c r="AJ1085" s="9" t="e">
        <f>IF(Table1[[#This Row],[Quelles sont les étapes pour organiser sa zone de travail ?]]="Analyser – Sécurité – Baliser – Communiquer - Organiser",1,"")</f>
        <v>#VALUE!</v>
      </c>
      <c r="AM1085" s="9" t="e">
        <f>IF(Table1[[#This Row],[Quelles sont les conditions pour faire des travaux d’essai ?]]="EPI adapté à l'intervention;J’utilise des outils spécifiques;Je possède une attestation;",1,"")</f>
        <v>#VALUE!</v>
      </c>
      <c r="BP10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86" spans="36:68" x14ac:dyDescent="0.3">
      <c r="AJ1086" s="9" t="e">
        <f>IF(Table1[[#This Row],[Quelles sont les étapes pour organiser sa zone de travail ?]]="Analyser – Sécurité – Baliser – Communiquer - Organiser",1,"")</f>
        <v>#VALUE!</v>
      </c>
      <c r="AM1086" s="9" t="e">
        <f>IF(Table1[[#This Row],[Quelles sont les conditions pour faire des travaux d’essai ?]]="EPI adapté à l'intervention;J’utilise des outils spécifiques;Je possède une attestation;",1,"")</f>
        <v>#VALUE!</v>
      </c>
      <c r="BP10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87" spans="36:68" x14ac:dyDescent="0.3">
      <c r="AJ1087" s="9" t="e">
        <f>IF(Table1[[#This Row],[Quelles sont les étapes pour organiser sa zone de travail ?]]="Analyser – Sécurité – Baliser – Communiquer - Organiser",1,"")</f>
        <v>#VALUE!</v>
      </c>
      <c r="AM1087" s="9" t="e">
        <f>IF(Table1[[#This Row],[Quelles sont les conditions pour faire des travaux d’essai ?]]="EPI adapté à l'intervention;J’utilise des outils spécifiques;Je possède une attestation;",1,"")</f>
        <v>#VALUE!</v>
      </c>
      <c r="BP10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88" spans="36:68" x14ac:dyDescent="0.3">
      <c r="AJ1088" s="9" t="e">
        <f>IF(Table1[[#This Row],[Quelles sont les étapes pour organiser sa zone de travail ?]]="Analyser – Sécurité – Baliser – Communiquer - Organiser",1,"")</f>
        <v>#VALUE!</v>
      </c>
      <c r="AM1088" s="9" t="e">
        <f>IF(Table1[[#This Row],[Quelles sont les conditions pour faire des travaux d’essai ?]]="EPI adapté à l'intervention;J’utilise des outils spécifiques;Je possède une attestation;",1,"")</f>
        <v>#VALUE!</v>
      </c>
      <c r="BP10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89" spans="36:68" x14ac:dyDescent="0.3">
      <c r="AJ1089" s="9" t="e">
        <f>IF(Table1[[#This Row],[Quelles sont les étapes pour organiser sa zone de travail ?]]="Analyser – Sécurité – Baliser – Communiquer - Organiser",1,"")</f>
        <v>#VALUE!</v>
      </c>
      <c r="AM1089" s="9" t="e">
        <f>IF(Table1[[#This Row],[Quelles sont les conditions pour faire des travaux d’essai ?]]="EPI adapté à l'intervention;J’utilise des outils spécifiques;Je possède une attestation;",1,"")</f>
        <v>#VALUE!</v>
      </c>
      <c r="BP10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90" spans="36:68" x14ac:dyDescent="0.3">
      <c r="AJ1090" s="9" t="e">
        <f>IF(Table1[[#This Row],[Quelles sont les étapes pour organiser sa zone de travail ?]]="Analyser – Sécurité – Baliser – Communiquer - Organiser",1,"")</f>
        <v>#VALUE!</v>
      </c>
      <c r="AM1090" s="9" t="e">
        <f>IF(Table1[[#This Row],[Quelles sont les conditions pour faire des travaux d’essai ?]]="EPI adapté à l'intervention;J’utilise des outils spécifiques;Je possède une attestation;",1,"")</f>
        <v>#VALUE!</v>
      </c>
      <c r="BP10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91" spans="36:68" x14ac:dyDescent="0.3">
      <c r="AJ1091" s="9" t="e">
        <f>IF(Table1[[#This Row],[Quelles sont les étapes pour organiser sa zone de travail ?]]="Analyser – Sécurité – Baliser – Communiquer - Organiser",1,"")</f>
        <v>#VALUE!</v>
      </c>
      <c r="AM1091" s="9" t="e">
        <f>IF(Table1[[#This Row],[Quelles sont les conditions pour faire des travaux d’essai ?]]="EPI adapté à l'intervention;J’utilise des outils spécifiques;Je possède une attestation;",1,"")</f>
        <v>#VALUE!</v>
      </c>
      <c r="BP10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92" spans="36:68" x14ac:dyDescent="0.3">
      <c r="AJ1092" s="9" t="e">
        <f>IF(Table1[[#This Row],[Quelles sont les étapes pour organiser sa zone de travail ?]]="Analyser – Sécurité – Baliser – Communiquer - Organiser",1,"")</f>
        <v>#VALUE!</v>
      </c>
      <c r="AM1092" s="9" t="e">
        <f>IF(Table1[[#This Row],[Quelles sont les conditions pour faire des travaux d’essai ?]]="EPI adapté à l'intervention;J’utilise des outils spécifiques;Je possède une attestation;",1,"")</f>
        <v>#VALUE!</v>
      </c>
      <c r="BP10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93" spans="36:68" x14ac:dyDescent="0.3">
      <c r="AJ1093" s="9" t="e">
        <f>IF(Table1[[#This Row],[Quelles sont les étapes pour organiser sa zone de travail ?]]="Analyser – Sécurité – Baliser – Communiquer - Organiser",1,"")</f>
        <v>#VALUE!</v>
      </c>
      <c r="AM1093" s="9" t="e">
        <f>IF(Table1[[#This Row],[Quelles sont les conditions pour faire des travaux d’essai ?]]="EPI adapté à l'intervention;J’utilise des outils spécifiques;Je possède une attestation;",1,"")</f>
        <v>#VALUE!</v>
      </c>
      <c r="BP10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94" spans="36:68" x14ac:dyDescent="0.3">
      <c r="AJ1094" s="9" t="e">
        <f>IF(Table1[[#This Row],[Quelles sont les étapes pour organiser sa zone de travail ?]]="Analyser – Sécurité – Baliser – Communiquer - Organiser",1,"")</f>
        <v>#VALUE!</v>
      </c>
      <c r="AM1094" s="9" t="e">
        <f>IF(Table1[[#This Row],[Quelles sont les conditions pour faire des travaux d’essai ?]]="EPI adapté à l'intervention;J’utilise des outils spécifiques;Je possède une attestation;",1,"")</f>
        <v>#VALUE!</v>
      </c>
      <c r="BP10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95" spans="36:68" x14ac:dyDescent="0.3">
      <c r="AJ1095" s="9" t="e">
        <f>IF(Table1[[#This Row],[Quelles sont les étapes pour organiser sa zone de travail ?]]="Analyser – Sécurité – Baliser – Communiquer - Organiser",1,"")</f>
        <v>#VALUE!</v>
      </c>
      <c r="AM1095" s="9" t="e">
        <f>IF(Table1[[#This Row],[Quelles sont les conditions pour faire des travaux d’essai ?]]="EPI adapté à l'intervention;J’utilise des outils spécifiques;Je possède une attestation;",1,"")</f>
        <v>#VALUE!</v>
      </c>
      <c r="BP10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96" spans="36:68" x14ac:dyDescent="0.3">
      <c r="AJ1096" s="9" t="e">
        <f>IF(Table1[[#This Row],[Quelles sont les étapes pour organiser sa zone de travail ?]]="Analyser – Sécurité – Baliser – Communiquer - Organiser",1,"")</f>
        <v>#VALUE!</v>
      </c>
      <c r="AM1096" s="9" t="e">
        <f>IF(Table1[[#This Row],[Quelles sont les conditions pour faire des travaux d’essai ?]]="EPI adapté à l'intervention;J’utilise des outils spécifiques;Je possède une attestation;",1,"")</f>
        <v>#VALUE!</v>
      </c>
      <c r="BP10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97" spans="36:68" x14ac:dyDescent="0.3">
      <c r="AJ1097" s="9" t="e">
        <f>IF(Table1[[#This Row],[Quelles sont les étapes pour organiser sa zone de travail ?]]="Analyser – Sécurité – Baliser – Communiquer - Organiser",1,"")</f>
        <v>#VALUE!</v>
      </c>
      <c r="AM1097" s="9" t="e">
        <f>IF(Table1[[#This Row],[Quelles sont les conditions pour faire des travaux d’essai ?]]="EPI adapté à l'intervention;J’utilise des outils spécifiques;Je possède une attestation;",1,"")</f>
        <v>#VALUE!</v>
      </c>
      <c r="BP10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98" spans="36:68" x14ac:dyDescent="0.3">
      <c r="AJ1098" s="9" t="e">
        <f>IF(Table1[[#This Row],[Quelles sont les étapes pour organiser sa zone de travail ?]]="Analyser – Sécurité – Baliser – Communiquer - Organiser",1,"")</f>
        <v>#VALUE!</v>
      </c>
      <c r="AM1098" s="9" t="e">
        <f>IF(Table1[[#This Row],[Quelles sont les conditions pour faire des travaux d’essai ?]]="EPI adapté à l'intervention;J’utilise des outils spécifiques;Je possède une attestation;",1,"")</f>
        <v>#VALUE!</v>
      </c>
      <c r="BP10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099" spans="36:68" x14ac:dyDescent="0.3">
      <c r="AJ1099" s="9" t="e">
        <f>IF(Table1[[#This Row],[Quelles sont les étapes pour organiser sa zone de travail ?]]="Analyser – Sécurité – Baliser – Communiquer - Organiser",1,"")</f>
        <v>#VALUE!</v>
      </c>
      <c r="AM1099" s="9" t="e">
        <f>IF(Table1[[#This Row],[Quelles sont les conditions pour faire des travaux d’essai ?]]="EPI adapté à l'intervention;J’utilise des outils spécifiques;Je possède une attestation;",1,"")</f>
        <v>#VALUE!</v>
      </c>
      <c r="BP10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00" spans="36:68" x14ac:dyDescent="0.3">
      <c r="AJ1100" s="9" t="e">
        <f>IF(Table1[[#This Row],[Quelles sont les étapes pour organiser sa zone de travail ?]]="Analyser – Sécurité – Baliser – Communiquer - Organiser",1,"")</f>
        <v>#VALUE!</v>
      </c>
      <c r="AM1100" s="9" t="e">
        <f>IF(Table1[[#This Row],[Quelles sont les conditions pour faire des travaux d’essai ?]]="EPI adapté à l'intervention;J’utilise des outils spécifiques;Je possède une attestation;",1,"")</f>
        <v>#VALUE!</v>
      </c>
      <c r="BP11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01" spans="36:68" x14ac:dyDescent="0.3">
      <c r="AJ1101" s="9" t="e">
        <f>IF(Table1[[#This Row],[Quelles sont les étapes pour organiser sa zone de travail ?]]="Analyser – Sécurité – Baliser – Communiquer - Organiser",1,"")</f>
        <v>#VALUE!</v>
      </c>
      <c r="AM1101" s="9" t="e">
        <f>IF(Table1[[#This Row],[Quelles sont les conditions pour faire des travaux d’essai ?]]="EPI adapté à l'intervention;J’utilise des outils spécifiques;Je possède une attestation;",1,"")</f>
        <v>#VALUE!</v>
      </c>
      <c r="BP11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02" spans="36:68" x14ac:dyDescent="0.3">
      <c r="AJ1102" s="9" t="e">
        <f>IF(Table1[[#This Row],[Quelles sont les étapes pour organiser sa zone de travail ?]]="Analyser – Sécurité – Baliser – Communiquer - Organiser",1,"")</f>
        <v>#VALUE!</v>
      </c>
      <c r="AM1102" s="9" t="e">
        <f>IF(Table1[[#This Row],[Quelles sont les conditions pour faire des travaux d’essai ?]]="EPI adapté à l'intervention;J’utilise des outils spécifiques;Je possède une attestation;",1,"")</f>
        <v>#VALUE!</v>
      </c>
      <c r="BP11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03" spans="36:68" x14ac:dyDescent="0.3">
      <c r="AJ1103" s="9" t="e">
        <f>IF(Table1[[#This Row],[Quelles sont les étapes pour organiser sa zone de travail ?]]="Analyser – Sécurité – Baliser – Communiquer - Organiser",1,"")</f>
        <v>#VALUE!</v>
      </c>
      <c r="AM1103" s="9" t="e">
        <f>IF(Table1[[#This Row],[Quelles sont les conditions pour faire des travaux d’essai ?]]="EPI adapté à l'intervention;J’utilise des outils spécifiques;Je possède une attestation;",1,"")</f>
        <v>#VALUE!</v>
      </c>
      <c r="BP11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04" spans="36:68" x14ac:dyDescent="0.3">
      <c r="AJ1104" s="9" t="e">
        <f>IF(Table1[[#This Row],[Quelles sont les étapes pour organiser sa zone de travail ?]]="Analyser – Sécurité – Baliser – Communiquer - Organiser",1,"")</f>
        <v>#VALUE!</v>
      </c>
      <c r="AM1104" s="9" t="e">
        <f>IF(Table1[[#This Row],[Quelles sont les conditions pour faire des travaux d’essai ?]]="EPI adapté à l'intervention;J’utilise des outils spécifiques;Je possède une attestation;",1,"")</f>
        <v>#VALUE!</v>
      </c>
      <c r="BP11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05" spans="36:68" x14ac:dyDescent="0.3">
      <c r="AJ1105" s="9" t="e">
        <f>IF(Table1[[#This Row],[Quelles sont les étapes pour organiser sa zone de travail ?]]="Analyser – Sécurité – Baliser – Communiquer - Organiser",1,"")</f>
        <v>#VALUE!</v>
      </c>
      <c r="AM1105" s="9" t="e">
        <f>IF(Table1[[#This Row],[Quelles sont les conditions pour faire des travaux d’essai ?]]="EPI adapté à l'intervention;J’utilise des outils spécifiques;Je possède une attestation;",1,"")</f>
        <v>#VALUE!</v>
      </c>
      <c r="BP11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06" spans="36:68" x14ac:dyDescent="0.3">
      <c r="AJ1106" s="9" t="e">
        <f>IF(Table1[[#This Row],[Quelles sont les étapes pour organiser sa zone de travail ?]]="Analyser – Sécurité – Baliser – Communiquer - Organiser",1,"")</f>
        <v>#VALUE!</v>
      </c>
      <c r="AM1106" s="9" t="e">
        <f>IF(Table1[[#This Row],[Quelles sont les conditions pour faire des travaux d’essai ?]]="EPI adapté à l'intervention;J’utilise des outils spécifiques;Je possède une attestation;",1,"")</f>
        <v>#VALUE!</v>
      </c>
      <c r="BP11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07" spans="36:68" x14ac:dyDescent="0.3">
      <c r="AJ1107" s="9" t="e">
        <f>IF(Table1[[#This Row],[Quelles sont les étapes pour organiser sa zone de travail ?]]="Analyser – Sécurité – Baliser – Communiquer - Organiser",1,"")</f>
        <v>#VALUE!</v>
      </c>
      <c r="AM1107" s="9" t="e">
        <f>IF(Table1[[#This Row],[Quelles sont les conditions pour faire des travaux d’essai ?]]="EPI adapté à l'intervention;J’utilise des outils spécifiques;Je possède une attestation;",1,"")</f>
        <v>#VALUE!</v>
      </c>
      <c r="BP11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08" spans="36:68" x14ac:dyDescent="0.3">
      <c r="AJ1108" s="9" t="e">
        <f>IF(Table1[[#This Row],[Quelles sont les étapes pour organiser sa zone de travail ?]]="Analyser – Sécurité – Baliser – Communiquer - Organiser",1,"")</f>
        <v>#VALUE!</v>
      </c>
      <c r="AM1108" s="9" t="e">
        <f>IF(Table1[[#This Row],[Quelles sont les conditions pour faire des travaux d’essai ?]]="EPI adapté à l'intervention;J’utilise des outils spécifiques;Je possède une attestation;",1,"")</f>
        <v>#VALUE!</v>
      </c>
      <c r="BP11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09" spans="36:68" x14ac:dyDescent="0.3">
      <c r="AJ1109" s="9" t="e">
        <f>IF(Table1[[#This Row],[Quelles sont les étapes pour organiser sa zone de travail ?]]="Analyser – Sécurité – Baliser – Communiquer - Organiser",1,"")</f>
        <v>#VALUE!</v>
      </c>
      <c r="AM1109" s="9" t="e">
        <f>IF(Table1[[#This Row],[Quelles sont les conditions pour faire des travaux d’essai ?]]="EPI adapté à l'intervention;J’utilise des outils spécifiques;Je possède une attestation;",1,"")</f>
        <v>#VALUE!</v>
      </c>
      <c r="BP11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10" spans="36:68" x14ac:dyDescent="0.3">
      <c r="AJ1110" s="9" t="e">
        <f>IF(Table1[[#This Row],[Quelles sont les étapes pour organiser sa zone de travail ?]]="Analyser – Sécurité – Baliser – Communiquer - Organiser",1,"")</f>
        <v>#VALUE!</v>
      </c>
      <c r="AM1110" s="9" t="e">
        <f>IF(Table1[[#This Row],[Quelles sont les conditions pour faire des travaux d’essai ?]]="EPI adapté à l'intervention;J’utilise des outils spécifiques;Je possède une attestation;",1,"")</f>
        <v>#VALUE!</v>
      </c>
      <c r="BP11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11" spans="36:68" x14ac:dyDescent="0.3">
      <c r="AJ1111" s="9" t="e">
        <f>IF(Table1[[#This Row],[Quelles sont les étapes pour organiser sa zone de travail ?]]="Analyser – Sécurité – Baliser – Communiquer - Organiser",1,"")</f>
        <v>#VALUE!</v>
      </c>
      <c r="AM1111" s="9" t="e">
        <f>IF(Table1[[#This Row],[Quelles sont les conditions pour faire des travaux d’essai ?]]="EPI adapté à l'intervention;J’utilise des outils spécifiques;Je possède une attestation;",1,"")</f>
        <v>#VALUE!</v>
      </c>
      <c r="BP11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12" spans="36:68" x14ac:dyDescent="0.3">
      <c r="AJ1112" s="9" t="e">
        <f>IF(Table1[[#This Row],[Quelles sont les étapes pour organiser sa zone de travail ?]]="Analyser – Sécurité – Baliser – Communiquer - Organiser",1,"")</f>
        <v>#VALUE!</v>
      </c>
      <c r="AM1112" s="9" t="e">
        <f>IF(Table1[[#This Row],[Quelles sont les conditions pour faire des travaux d’essai ?]]="EPI adapté à l'intervention;J’utilise des outils spécifiques;Je possède une attestation;",1,"")</f>
        <v>#VALUE!</v>
      </c>
      <c r="BP11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13" spans="36:68" x14ac:dyDescent="0.3">
      <c r="AJ1113" s="9" t="e">
        <f>IF(Table1[[#This Row],[Quelles sont les étapes pour organiser sa zone de travail ?]]="Analyser – Sécurité – Baliser – Communiquer - Organiser",1,"")</f>
        <v>#VALUE!</v>
      </c>
      <c r="AM1113" s="9" t="e">
        <f>IF(Table1[[#This Row],[Quelles sont les conditions pour faire des travaux d’essai ?]]="EPI adapté à l'intervention;J’utilise des outils spécifiques;Je possède une attestation;",1,"")</f>
        <v>#VALUE!</v>
      </c>
      <c r="BP11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14" spans="36:68" x14ac:dyDescent="0.3">
      <c r="AJ1114" s="9" t="e">
        <f>IF(Table1[[#This Row],[Quelles sont les étapes pour organiser sa zone de travail ?]]="Analyser – Sécurité – Baliser – Communiquer - Organiser",1,"")</f>
        <v>#VALUE!</v>
      </c>
      <c r="AM1114" s="9" t="e">
        <f>IF(Table1[[#This Row],[Quelles sont les conditions pour faire des travaux d’essai ?]]="EPI adapté à l'intervention;J’utilise des outils spécifiques;Je possède une attestation;",1,"")</f>
        <v>#VALUE!</v>
      </c>
      <c r="BP11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15" spans="36:68" x14ac:dyDescent="0.3">
      <c r="AJ1115" s="9" t="e">
        <f>IF(Table1[[#This Row],[Quelles sont les étapes pour organiser sa zone de travail ?]]="Analyser – Sécurité – Baliser – Communiquer - Organiser",1,"")</f>
        <v>#VALUE!</v>
      </c>
      <c r="AM1115" s="9" t="e">
        <f>IF(Table1[[#This Row],[Quelles sont les conditions pour faire des travaux d’essai ?]]="EPI adapté à l'intervention;J’utilise des outils spécifiques;Je possède une attestation;",1,"")</f>
        <v>#VALUE!</v>
      </c>
      <c r="BP11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16" spans="36:68" x14ac:dyDescent="0.3">
      <c r="AJ1116" s="9" t="e">
        <f>IF(Table1[[#This Row],[Quelles sont les étapes pour organiser sa zone de travail ?]]="Analyser – Sécurité – Baliser – Communiquer - Organiser",1,"")</f>
        <v>#VALUE!</v>
      </c>
      <c r="AM1116" s="9" t="e">
        <f>IF(Table1[[#This Row],[Quelles sont les conditions pour faire des travaux d’essai ?]]="EPI adapté à l'intervention;J’utilise des outils spécifiques;Je possède une attestation;",1,"")</f>
        <v>#VALUE!</v>
      </c>
      <c r="BP11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17" spans="36:68" x14ac:dyDescent="0.3">
      <c r="AJ1117" s="9" t="e">
        <f>IF(Table1[[#This Row],[Quelles sont les étapes pour organiser sa zone de travail ?]]="Analyser – Sécurité – Baliser – Communiquer - Organiser",1,"")</f>
        <v>#VALUE!</v>
      </c>
      <c r="AM1117" s="9" t="e">
        <f>IF(Table1[[#This Row],[Quelles sont les conditions pour faire des travaux d’essai ?]]="EPI adapté à l'intervention;J’utilise des outils spécifiques;Je possède une attestation;",1,"")</f>
        <v>#VALUE!</v>
      </c>
      <c r="BP11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18" spans="36:68" x14ac:dyDescent="0.3">
      <c r="AJ1118" s="9" t="e">
        <f>IF(Table1[[#This Row],[Quelles sont les étapes pour organiser sa zone de travail ?]]="Analyser – Sécurité – Baliser – Communiquer - Organiser",1,"")</f>
        <v>#VALUE!</v>
      </c>
      <c r="AM1118" s="9" t="e">
        <f>IF(Table1[[#This Row],[Quelles sont les conditions pour faire des travaux d’essai ?]]="EPI adapté à l'intervention;J’utilise des outils spécifiques;Je possède une attestation;",1,"")</f>
        <v>#VALUE!</v>
      </c>
      <c r="BP11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19" spans="36:68" x14ac:dyDescent="0.3">
      <c r="AJ1119" s="9" t="e">
        <f>IF(Table1[[#This Row],[Quelles sont les étapes pour organiser sa zone de travail ?]]="Analyser – Sécurité – Baliser – Communiquer - Organiser",1,"")</f>
        <v>#VALUE!</v>
      </c>
      <c r="AM1119" s="9" t="e">
        <f>IF(Table1[[#This Row],[Quelles sont les conditions pour faire des travaux d’essai ?]]="EPI adapté à l'intervention;J’utilise des outils spécifiques;Je possède une attestation;",1,"")</f>
        <v>#VALUE!</v>
      </c>
      <c r="BP11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20" spans="36:68" x14ac:dyDescent="0.3">
      <c r="AJ1120" s="9" t="e">
        <f>IF(Table1[[#This Row],[Quelles sont les étapes pour organiser sa zone de travail ?]]="Analyser – Sécurité – Baliser – Communiquer - Organiser",1,"")</f>
        <v>#VALUE!</v>
      </c>
      <c r="AM1120" s="9" t="e">
        <f>IF(Table1[[#This Row],[Quelles sont les conditions pour faire des travaux d’essai ?]]="EPI adapté à l'intervention;J’utilise des outils spécifiques;Je possède une attestation;",1,"")</f>
        <v>#VALUE!</v>
      </c>
      <c r="BP11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21" spans="36:68" x14ac:dyDescent="0.3">
      <c r="AJ1121" s="9" t="e">
        <f>IF(Table1[[#This Row],[Quelles sont les étapes pour organiser sa zone de travail ?]]="Analyser – Sécurité – Baliser – Communiquer - Organiser",1,"")</f>
        <v>#VALUE!</v>
      </c>
      <c r="AM1121" s="9" t="e">
        <f>IF(Table1[[#This Row],[Quelles sont les conditions pour faire des travaux d’essai ?]]="EPI adapté à l'intervention;J’utilise des outils spécifiques;Je possède une attestation;",1,"")</f>
        <v>#VALUE!</v>
      </c>
      <c r="BP11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22" spans="36:68" x14ac:dyDescent="0.3">
      <c r="AJ1122" s="9" t="e">
        <f>IF(Table1[[#This Row],[Quelles sont les étapes pour organiser sa zone de travail ?]]="Analyser – Sécurité – Baliser – Communiquer - Organiser",1,"")</f>
        <v>#VALUE!</v>
      </c>
      <c r="AM1122" s="9" t="e">
        <f>IF(Table1[[#This Row],[Quelles sont les conditions pour faire des travaux d’essai ?]]="EPI adapté à l'intervention;J’utilise des outils spécifiques;Je possède une attestation;",1,"")</f>
        <v>#VALUE!</v>
      </c>
      <c r="BP11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23" spans="36:68" x14ac:dyDescent="0.3">
      <c r="AJ1123" s="9" t="e">
        <f>IF(Table1[[#This Row],[Quelles sont les étapes pour organiser sa zone de travail ?]]="Analyser – Sécurité – Baliser – Communiquer - Organiser",1,"")</f>
        <v>#VALUE!</v>
      </c>
      <c r="AM1123" s="9" t="e">
        <f>IF(Table1[[#This Row],[Quelles sont les conditions pour faire des travaux d’essai ?]]="EPI adapté à l'intervention;J’utilise des outils spécifiques;Je possède une attestation;",1,"")</f>
        <v>#VALUE!</v>
      </c>
      <c r="BP11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24" spans="36:68" x14ac:dyDescent="0.3">
      <c r="AJ1124" s="9" t="e">
        <f>IF(Table1[[#This Row],[Quelles sont les étapes pour organiser sa zone de travail ?]]="Analyser – Sécurité – Baliser – Communiquer - Organiser",1,"")</f>
        <v>#VALUE!</v>
      </c>
      <c r="AM1124" s="9" t="e">
        <f>IF(Table1[[#This Row],[Quelles sont les conditions pour faire des travaux d’essai ?]]="EPI adapté à l'intervention;J’utilise des outils spécifiques;Je possède une attestation;",1,"")</f>
        <v>#VALUE!</v>
      </c>
      <c r="BP11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25" spans="36:68" x14ac:dyDescent="0.3">
      <c r="AJ1125" s="9" t="e">
        <f>IF(Table1[[#This Row],[Quelles sont les étapes pour organiser sa zone de travail ?]]="Analyser – Sécurité – Baliser – Communiquer - Organiser",1,"")</f>
        <v>#VALUE!</v>
      </c>
      <c r="AM1125" s="9" t="e">
        <f>IF(Table1[[#This Row],[Quelles sont les conditions pour faire des travaux d’essai ?]]="EPI adapté à l'intervention;J’utilise des outils spécifiques;Je possède une attestation;",1,"")</f>
        <v>#VALUE!</v>
      </c>
      <c r="BP11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26" spans="36:68" x14ac:dyDescent="0.3">
      <c r="AJ1126" s="9" t="e">
        <f>IF(Table1[[#This Row],[Quelles sont les étapes pour organiser sa zone de travail ?]]="Analyser – Sécurité – Baliser – Communiquer - Organiser",1,"")</f>
        <v>#VALUE!</v>
      </c>
      <c r="AM1126" s="9" t="e">
        <f>IF(Table1[[#This Row],[Quelles sont les conditions pour faire des travaux d’essai ?]]="EPI adapté à l'intervention;J’utilise des outils spécifiques;Je possède une attestation;",1,"")</f>
        <v>#VALUE!</v>
      </c>
      <c r="BP11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27" spans="36:68" x14ac:dyDescent="0.3">
      <c r="AJ1127" s="9" t="e">
        <f>IF(Table1[[#This Row],[Quelles sont les étapes pour organiser sa zone de travail ?]]="Analyser – Sécurité – Baliser – Communiquer - Organiser",1,"")</f>
        <v>#VALUE!</v>
      </c>
      <c r="AM1127" s="9" t="e">
        <f>IF(Table1[[#This Row],[Quelles sont les conditions pour faire des travaux d’essai ?]]="EPI adapté à l'intervention;J’utilise des outils spécifiques;Je possède une attestation;",1,"")</f>
        <v>#VALUE!</v>
      </c>
      <c r="BP11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28" spans="36:68" x14ac:dyDescent="0.3">
      <c r="AJ1128" s="9" t="e">
        <f>IF(Table1[[#This Row],[Quelles sont les étapes pour organiser sa zone de travail ?]]="Analyser – Sécurité – Baliser – Communiquer - Organiser",1,"")</f>
        <v>#VALUE!</v>
      </c>
      <c r="AM1128" s="9" t="e">
        <f>IF(Table1[[#This Row],[Quelles sont les conditions pour faire des travaux d’essai ?]]="EPI adapté à l'intervention;J’utilise des outils spécifiques;Je possède une attestation;",1,"")</f>
        <v>#VALUE!</v>
      </c>
      <c r="BP11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29" spans="36:68" x14ac:dyDescent="0.3">
      <c r="AJ1129" s="9" t="e">
        <f>IF(Table1[[#This Row],[Quelles sont les étapes pour organiser sa zone de travail ?]]="Analyser – Sécurité – Baliser – Communiquer - Organiser",1,"")</f>
        <v>#VALUE!</v>
      </c>
      <c r="AM1129" s="9" t="e">
        <f>IF(Table1[[#This Row],[Quelles sont les conditions pour faire des travaux d’essai ?]]="EPI adapté à l'intervention;J’utilise des outils spécifiques;Je possède une attestation;",1,"")</f>
        <v>#VALUE!</v>
      </c>
      <c r="BP11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30" spans="36:68" x14ac:dyDescent="0.3">
      <c r="AJ1130" s="9" t="e">
        <f>IF(Table1[[#This Row],[Quelles sont les étapes pour organiser sa zone de travail ?]]="Analyser – Sécurité – Baliser – Communiquer - Organiser",1,"")</f>
        <v>#VALUE!</v>
      </c>
      <c r="AM1130" s="9" t="e">
        <f>IF(Table1[[#This Row],[Quelles sont les conditions pour faire des travaux d’essai ?]]="EPI adapté à l'intervention;J’utilise des outils spécifiques;Je possède une attestation;",1,"")</f>
        <v>#VALUE!</v>
      </c>
      <c r="BP11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31" spans="36:68" x14ac:dyDescent="0.3">
      <c r="AJ1131" s="9" t="e">
        <f>IF(Table1[[#This Row],[Quelles sont les étapes pour organiser sa zone de travail ?]]="Analyser – Sécurité – Baliser – Communiquer - Organiser",1,"")</f>
        <v>#VALUE!</v>
      </c>
      <c r="AM1131" s="9" t="e">
        <f>IF(Table1[[#This Row],[Quelles sont les conditions pour faire des travaux d’essai ?]]="EPI adapté à l'intervention;J’utilise des outils spécifiques;Je possède une attestation;",1,"")</f>
        <v>#VALUE!</v>
      </c>
      <c r="BP11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32" spans="36:68" x14ac:dyDescent="0.3">
      <c r="AJ1132" s="9" t="e">
        <f>IF(Table1[[#This Row],[Quelles sont les étapes pour organiser sa zone de travail ?]]="Analyser – Sécurité – Baliser – Communiquer - Organiser",1,"")</f>
        <v>#VALUE!</v>
      </c>
      <c r="AM1132" s="9" t="e">
        <f>IF(Table1[[#This Row],[Quelles sont les conditions pour faire des travaux d’essai ?]]="EPI adapté à l'intervention;J’utilise des outils spécifiques;Je possède une attestation;",1,"")</f>
        <v>#VALUE!</v>
      </c>
      <c r="BP11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33" spans="36:68" x14ac:dyDescent="0.3">
      <c r="AJ1133" s="9" t="e">
        <f>IF(Table1[[#This Row],[Quelles sont les étapes pour organiser sa zone de travail ?]]="Analyser – Sécurité – Baliser – Communiquer - Organiser",1,"")</f>
        <v>#VALUE!</v>
      </c>
      <c r="AM1133" s="9" t="e">
        <f>IF(Table1[[#This Row],[Quelles sont les conditions pour faire des travaux d’essai ?]]="EPI adapté à l'intervention;J’utilise des outils spécifiques;Je possède une attestation;",1,"")</f>
        <v>#VALUE!</v>
      </c>
      <c r="BP11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34" spans="36:68" x14ac:dyDescent="0.3">
      <c r="AJ1134" s="9" t="e">
        <f>IF(Table1[[#This Row],[Quelles sont les étapes pour organiser sa zone de travail ?]]="Analyser – Sécurité – Baliser – Communiquer - Organiser",1,"")</f>
        <v>#VALUE!</v>
      </c>
      <c r="AM1134" s="9" t="e">
        <f>IF(Table1[[#This Row],[Quelles sont les conditions pour faire des travaux d’essai ?]]="EPI adapté à l'intervention;J’utilise des outils spécifiques;Je possède une attestation;",1,"")</f>
        <v>#VALUE!</v>
      </c>
      <c r="BP11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35" spans="36:68" x14ac:dyDescent="0.3">
      <c r="AJ1135" s="9" t="e">
        <f>IF(Table1[[#This Row],[Quelles sont les étapes pour organiser sa zone de travail ?]]="Analyser – Sécurité – Baliser – Communiquer - Organiser",1,"")</f>
        <v>#VALUE!</v>
      </c>
      <c r="AM1135" s="9" t="e">
        <f>IF(Table1[[#This Row],[Quelles sont les conditions pour faire des travaux d’essai ?]]="EPI adapté à l'intervention;J’utilise des outils spécifiques;Je possède une attestation;",1,"")</f>
        <v>#VALUE!</v>
      </c>
      <c r="BP11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36" spans="36:68" x14ac:dyDescent="0.3">
      <c r="AJ1136" s="9" t="e">
        <f>IF(Table1[[#This Row],[Quelles sont les étapes pour organiser sa zone de travail ?]]="Analyser – Sécurité – Baliser – Communiquer - Organiser",1,"")</f>
        <v>#VALUE!</v>
      </c>
      <c r="AM1136" s="9" t="e">
        <f>IF(Table1[[#This Row],[Quelles sont les conditions pour faire des travaux d’essai ?]]="EPI adapté à l'intervention;J’utilise des outils spécifiques;Je possède une attestation;",1,"")</f>
        <v>#VALUE!</v>
      </c>
      <c r="BP11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37" spans="36:68" x14ac:dyDescent="0.3">
      <c r="AJ1137" s="9" t="e">
        <f>IF(Table1[[#This Row],[Quelles sont les étapes pour organiser sa zone de travail ?]]="Analyser – Sécurité – Baliser – Communiquer - Organiser",1,"")</f>
        <v>#VALUE!</v>
      </c>
      <c r="AM1137" s="9" t="e">
        <f>IF(Table1[[#This Row],[Quelles sont les conditions pour faire des travaux d’essai ?]]="EPI adapté à l'intervention;J’utilise des outils spécifiques;Je possède une attestation;",1,"")</f>
        <v>#VALUE!</v>
      </c>
      <c r="BP11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38" spans="36:68" x14ac:dyDescent="0.3">
      <c r="AJ1138" s="9" t="e">
        <f>IF(Table1[[#This Row],[Quelles sont les étapes pour organiser sa zone de travail ?]]="Analyser – Sécurité – Baliser – Communiquer - Organiser",1,"")</f>
        <v>#VALUE!</v>
      </c>
      <c r="AM1138" s="9" t="e">
        <f>IF(Table1[[#This Row],[Quelles sont les conditions pour faire des travaux d’essai ?]]="EPI adapté à l'intervention;J’utilise des outils spécifiques;Je possède une attestation;",1,"")</f>
        <v>#VALUE!</v>
      </c>
      <c r="BP11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39" spans="36:68" x14ac:dyDescent="0.3">
      <c r="AJ1139" s="9" t="e">
        <f>IF(Table1[[#This Row],[Quelles sont les étapes pour organiser sa zone de travail ?]]="Analyser – Sécurité – Baliser – Communiquer - Organiser",1,"")</f>
        <v>#VALUE!</v>
      </c>
      <c r="AM1139" s="9" t="e">
        <f>IF(Table1[[#This Row],[Quelles sont les conditions pour faire des travaux d’essai ?]]="EPI adapté à l'intervention;J’utilise des outils spécifiques;Je possède une attestation;",1,"")</f>
        <v>#VALUE!</v>
      </c>
      <c r="BP11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40" spans="36:68" x14ac:dyDescent="0.3">
      <c r="AJ1140" s="9" t="e">
        <f>IF(Table1[[#This Row],[Quelles sont les étapes pour organiser sa zone de travail ?]]="Analyser – Sécurité – Baliser – Communiquer - Organiser",1,"")</f>
        <v>#VALUE!</v>
      </c>
      <c r="AM1140" s="9" t="e">
        <f>IF(Table1[[#This Row],[Quelles sont les conditions pour faire des travaux d’essai ?]]="EPI adapté à l'intervention;J’utilise des outils spécifiques;Je possède une attestation;",1,"")</f>
        <v>#VALUE!</v>
      </c>
      <c r="BP11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41" spans="36:68" x14ac:dyDescent="0.3">
      <c r="AJ1141" s="9" t="e">
        <f>IF(Table1[[#This Row],[Quelles sont les étapes pour organiser sa zone de travail ?]]="Analyser – Sécurité – Baliser – Communiquer - Organiser",1,"")</f>
        <v>#VALUE!</v>
      </c>
      <c r="AM1141" s="9" t="e">
        <f>IF(Table1[[#This Row],[Quelles sont les conditions pour faire des travaux d’essai ?]]="EPI adapté à l'intervention;J’utilise des outils spécifiques;Je possède une attestation;",1,"")</f>
        <v>#VALUE!</v>
      </c>
      <c r="BP11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42" spans="36:68" x14ac:dyDescent="0.3">
      <c r="AJ1142" s="9" t="e">
        <f>IF(Table1[[#This Row],[Quelles sont les étapes pour organiser sa zone de travail ?]]="Analyser – Sécurité – Baliser – Communiquer - Organiser",1,"")</f>
        <v>#VALUE!</v>
      </c>
      <c r="AM1142" s="9" t="e">
        <f>IF(Table1[[#This Row],[Quelles sont les conditions pour faire des travaux d’essai ?]]="EPI adapté à l'intervention;J’utilise des outils spécifiques;Je possède une attestation;",1,"")</f>
        <v>#VALUE!</v>
      </c>
      <c r="BP11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43" spans="36:68" x14ac:dyDescent="0.3">
      <c r="AJ1143" s="9" t="e">
        <f>IF(Table1[[#This Row],[Quelles sont les étapes pour organiser sa zone de travail ?]]="Analyser – Sécurité – Baliser – Communiquer - Organiser",1,"")</f>
        <v>#VALUE!</v>
      </c>
      <c r="AM1143" s="9" t="e">
        <f>IF(Table1[[#This Row],[Quelles sont les conditions pour faire des travaux d’essai ?]]="EPI adapté à l'intervention;J’utilise des outils spécifiques;Je possède une attestation;",1,"")</f>
        <v>#VALUE!</v>
      </c>
      <c r="BP11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44" spans="36:68" x14ac:dyDescent="0.3">
      <c r="AJ1144" s="9" t="e">
        <f>IF(Table1[[#This Row],[Quelles sont les étapes pour organiser sa zone de travail ?]]="Analyser – Sécurité – Baliser – Communiquer - Organiser",1,"")</f>
        <v>#VALUE!</v>
      </c>
      <c r="AM1144" s="9" t="e">
        <f>IF(Table1[[#This Row],[Quelles sont les conditions pour faire des travaux d’essai ?]]="EPI adapté à l'intervention;J’utilise des outils spécifiques;Je possède une attestation;",1,"")</f>
        <v>#VALUE!</v>
      </c>
      <c r="BP11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45" spans="36:68" x14ac:dyDescent="0.3">
      <c r="AJ1145" s="9" t="e">
        <f>IF(Table1[[#This Row],[Quelles sont les étapes pour organiser sa zone de travail ?]]="Analyser – Sécurité – Baliser – Communiquer - Organiser",1,"")</f>
        <v>#VALUE!</v>
      </c>
      <c r="AM1145" s="9" t="e">
        <f>IF(Table1[[#This Row],[Quelles sont les conditions pour faire des travaux d’essai ?]]="EPI adapté à l'intervention;J’utilise des outils spécifiques;Je possède une attestation;",1,"")</f>
        <v>#VALUE!</v>
      </c>
      <c r="BP11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46" spans="36:68" x14ac:dyDescent="0.3">
      <c r="AJ1146" s="9" t="e">
        <f>IF(Table1[[#This Row],[Quelles sont les étapes pour organiser sa zone de travail ?]]="Analyser – Sécurité – Baliser – Communiquer - Organiser",1,"")</f>
        <v>#VALUE!</v>
      </c>
      <c r="AM1146" s="9" t="e">
        <f>IF(Table1[[#This Row],[Quelles sont les conditions pour faire des travaux d’essai ?]]="EPI adapté à l'intervention;J’utilise des outils spécifiques;Je possède une attestation;",1,"")</f>
        <v>#VALUE!</v>
      </c>
      <c r="BP11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47" spans="36:68" x14ac:dyDescent="0.3">
      <c r="AJ1147" s="9" t="e">
        <f>IF(Table1[[#This Row],[Quelles sont les étapes pour organiser sa zone de travail ?]]="Analyser – Sécurité – Baliser – Communiquer - Organiser",1,"")</f>
        <v>#VALUE!</v>
      </c>
      <c r="AM1147" s="9" t="e">
        <f>IF(Table1[[#This Row],[Quelles sont les conditions pour faire des travaux d’essai ?]]="EPI adapté à l'intervention;J’utilise des outils spécifiques;Je possède une attestation;",1,"")</f>
        <v>#VALUE!</v>
      </c>
      <c r="BP11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48" spans="36:68" x14ac:dyDescent="0.3">
      <c r="AJ1148" s="9" t="e">
        <f>IF(Table1[[#This Row],[Quelles sont les étapes pour organiser sa zone de travail ?]]="Analyser – Sécurité – Baliser – Communiquer - Organiser",1,"")</f>
        <v>#VALUE!</v>
      </c>
      <c r="AM1148" s="9" t="e">
        <f>IF(Table1[[#This Row],[Quelles sont les conditions pour faire des travaux d’essai ?]]="EPI adapté à l'intervention;J’utilise des outils spécifiques;Je possède une attestation;",1,"")</f>
        <v>#VALUE!</v>
      </c>
      <c r="BP11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49" spans="36:68" x14ac:dyDescent="0.3">
      <c r="AJ1149" s="9" t="e">
        <f>IF(Table1[[#This Row],[Quelles sont les étapes pour organiser sa zone de travail ?]]="Analyser – Sécurité – Baliser – Communiquer - Organiser",1,"")</f>
        <v>#VALUE!</v>
      </c>
      <c r="AM1149" s="9" t="e">
        <f>IF(Table1[[#This Row],[Quelles sont les conditions pour faire des travaux d’essai ?]]="EPI adapté à l'intervention;J’utilise des outils spécifiques;Je possède une attestation;",1,"")</f>
        <v>#VALUE!</v>
      </c>
      <c r="BP11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50" spans="36:68" x14ac:dyDescent="0.3">
      <c r="AJ1150" s="9" t="e">
        <f>IF(Table1[[#This Row],[Quelles sont les étapes pour organiser sa zone de travail ?]]="Analyser – Sécurité – Baliser – Communiquer - Organiser",1,"")</f>
        <v>#VALUE!</v>
      </c>
      <c r="AM1150" s="9" t="e">
        <f>IF(Table1[[#This Row],[Quelles sont les conditions pour faire des travaux d’essai ?]]="EPI adapté à l'intervention;J’utilise des outils spécifiques;Je possède une attestation;",1,"")</f>
        <v>#VALUE!</v>
      </c>
      <c r="BP11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51" spans="36:68" x14ac:dyDescent="0.3">
      <c r="AJ1151" s="9" t="e">
        <f>IF(Table1[[#This Row],[Quelles sont les étapes pour organiser sa zone de travail ?]]="Analyser – Sécurité – Baliser – Communiquer - Organiser",1,"")</f>
        <v>#VALUE!</v>
      </c>
      <c r="AM1151" s="9" t="e">
        <f>IF(Table1[[#This Row],[Quelles sont les conditions pour faire des travaux d’essai ?]]="EPI adapté à l'intervention;J’utilise des outils spécifiques;Je possède une attestation;",1,"")</f>
        <v>#VALUE!</v>
      </c>
      <c r="BP11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52" spans="36:68" x14ac:dyDescent="0.3">
      <c r="AJ1152" s="9" t="e">
        <f>IF(Table1[[#This Row],[Quelles sont les étapes pour organiser sa zone de travail ?]]="Analyser – Sécurité – Baliser – Communiquer - Organiser",1,"")</f>
        <v>#VALUE!</v>
      </c>
      <c r="AM1152" s="9" t="e">
        <f>IF(Table1[[#This Row],[Quelles sont les conditions pour faire des travaux d’essai ?]]="EPI adapté à l'intervention;J’utilise des outils spécifiques;Je possède une attestation;",1,"")</f>
        <v>#VALUE!</v>
      </c>
      <c r="BP11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53" spans="36:68" x14ac:dyDescent="0.3">
      <c r="AJ1153" s="9" t="e">
        <f>IF(Table1[[#This Row],[Quelles sont les étapes pour organiser sa zone de travail ?]]="Analyser – Sécurité – Baliser – Communiquer - Organiser",1,"")</f>
        <v>#VALUE!</v>
      </c>
      <c r="AM1153" s="9" t="e">
        <f>IF(Table1[[#This Row],[Quelles sont les conditions pour faire des travaux d’essai ?]]="EPI adapté à l'intervention;J’utilise des outils spécifiques;Je possède une attestation;",1,"")</f>
        <v>#VALUE!</v>
      </c>
      <c r="BP11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54" spans="36:68" x14ac:dyDescent="0.3">
      <c r="AJ1154" s="9" t="e">
        <f>IF(Table1[[#This Row],[Quelles sont les étapes pour organiser sa zone de travail ?]]="Analyser – Sécurité – Baliser – Communiquer - Organiser",1,"")</f>
        <v>#VALUE!</v>
      </c>
      <c r="AM1154" s="9" t="e">
        <f>IF(Table1[[#This Row],[Quelles sont les conditions pour faire des travaux d’essai ?]]="EPI adapté à l'intervention;J’utilise des outils spécifiques;Je possède une attestation;",1,"")</f>
        <v>#VALUE!</v>
      </c>
      <c r="BP11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55" spans="36:68" x14ac:dyDescent="0.3">
      <c r="AJ1155" s="9" t="e">
        <f>IF(Table1[[#This Row],[Quelles sont les étapes pour organiser sa zone de travail ?]]="Analyser – Sécurité – Baliser – Communiquer - Organiser",1,"")</f>
        <v>#VALUE!</v>
      </c>
      <c r="AM1155" s="9" t="e">
        <f>IF(Table1[[#This Row],[Quelles sont les conditions pour faire des travaux d’essai ?]]="EPI adapté à l'intervention;J’utilise des outils spécifiques;Je possède une attestation;",1,"")</f>
        <v>#VALUE!</v>
      </c>
      <c r="BP11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56" spans="36:68" x14ac:dyDescent="0.3">
      <c r="AJ1156" s="9" t="e">
        <f>IF(Table1[[#This Row],[Quelles sont les étapes pour organiser sa zone de travail ?]]="Analyser – Sécurité – Baliser – Communiquer - Organiser",1,"")</f>
        <v>#VALUE!</v>
      </c>
      <c r="AM1156" s="9" t="e">
        <f>IF(Table1[[#This Row],[Quelles sont les conditions pour faire des travaux d’essai ?]]="EPI adapté à l'intervention;J’utilise des outils spécifiques;Je possède une attestation;",1,"")</f>
        <v>#VALUE!</v>
      </c>
      <c r="BP11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57" spans="36:68" x14ac:dyDescent="0.3">
      <c r="AJ1157" s="9" t="e">
        <f>IF(Table1[[#This Row],[Quelles sont les étapes pour organiser sa zone de travail ?]]="Analyser – Sécurité – Baliser – Communiquer - Organiser",1,"")</f>
        <v>#VALUE!</v>
      </c>
      <c r="AM1157" s="9" t="e">
        <f>IF(Table1[[#This Row],[Quelles sont les conditions pour faire des travaux d’essai ?]]="EPI adapté à l'intervention;J’utilise des outils spécifiques;Je possède une attestation;",1,"")</f>
        <v>#VALUE!</v>
      </c>
      <c r="BP11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58" spans="36:68" x14ac:dyDescent="0.3">
      <c r="AJ1158" s="9" t="e">
        <f>IF(Table1[[#This Row],[Quelles sont les étapes pour organiser sa zone de travail ?]]="Analyser – Sécurité – Baliser – Communiquer - Organiser",1,"")</f>
        <v>#VALUE!</v>
      </c>
      <c r="AM1158" s="9" t="e">
        <f>IF(Table1[[#This Row],[Quelles sont les conditions pour faire des travaux d’essai ?]]="EPI adapté à l'intervention;J’utilise des outils spécifiques;Je possède une attestation;",1,"")</f>
        <v>#VALUE!</v>
      </c>
      <c r="BP11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59" spans="36:68" x14ac:dyDescent="0.3">
      <c r="AJ1159" s="9" t="e">
        <f>IF(Table1[[#This Row],[Quelles sont les étapes pour organiser sa zone de travail ?]]="Analyser – Sécurité – Baliser – Communiquer - Organiser",1,"")</f>
        <v>#VALUE!</v>
      </c>
      <c r="AM1159" s="9" t="e">
        <f>IF(Table1[[#This Row],[Quelles sont les conditions pour faire des travaux d’essai ?]]="EPI adapté à l'intervention;J’utilise des outils spécifiques;Je possède une attestation;",1,"")</f>
        <v>#VALUE!</v>
      </c>
      <c r="BP11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60" spans="36:68" x14ac:dyDescent="0.3">
      <c r="AJ1160" s="9" t="e">
        <f>IF(Table1[[#This Row],[Quelles sont les étapes pour organiser sa zone de travail ?]]="Analyser – Sécurité – Baliser – Communiquer - Organiser",1,"")</f>
        <v>#VALUE!</v>
      </c>
      <c r="AM1160" s="9" t="e">
        <f>IF(Table1[[#This Row],[Quelles sont les conditions pour faire des travaux d’essai ?]]="EPI adapté à l'intervention;J’utilise des outils spécifiques;Je possède une attestation;",1,"")</f>
        <v>#VALUE!</v>
      </c>
      <c r="BP11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61" spans="36:68" x14ac:dyDescent="0.3">
      <c r="AJ1161" s="9" t="e">
        <f>IF(Table1[[#This Row],[Quelles sont les étapes pour organiser sa zone de travail ?]]="Analyser – Sécurité – Baliser – Communiquer - Organiser",1,"")</f>
        <v>#VALUE!</v>
      </c>
      <c r="AM1161" s="9" t="e">
        <f>IF(Table1[[#This Row],[Quelles sont les conditions pour faire des travaux d’essai ?]]="EPI adapté à l'intervention;J’utilise des outils spécifiques;Je possède une attestation;",1,"")</f>
        <v>#VALUE!</v>
      </c>
      <c r="BP11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62" spans="36:68" x14ac:dyDescent="0.3">
      <c r="AJ1162" s="9" t="e">
        <f>IF(Table1[[#This Row],[Quelles sont les étapes pour organiser sa zone de travail ?]]="Analyser – Sécurité – Baliser – Communiquer - Organiser",1,"")</f>
        <v>#VALUE!</v>
      </c>
      <c r="AM1162" s="9" t="e">
        <f>IF(Table1[[#This Row],[Quelles sont les conditions pour faire des travaux d’essai ?]]="EPI adapté à l'intervention;J’utilise des outils spécifiques;Je possède une attestation;",1,"")</f>
        <v>#VALUE!</v>
      </c>
      <c r="BP11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63" spans="36:68" x14ac:dyDescent="0.3">
      <c r="AJ1163" s="9" t="e">
        <f>IF(Table1[[#This Row],[Quelles sont les étapes pour organiser sa zone de travail ?]]="Analyser – Sécurité – Baliser – Communiquer - Organiser",1,"")</f>
        <v>#VALUE!</v>
      </c>
      <c r="AM1163" s="9" t="e">
        <f>IF(Table1[[#This Row],[Quelles sont les conditions pour faire des travaux d’essai ?]]="EPI adapté à l'intervention;J’utilise des outils spécifiques;Je possède une attestation;",1,"")</f>
        <v>#VALUE!</v>
      </c>
      <c r="BP11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64" spans="36:68" x14ac:dyDescent="0.3">
      <c r="AJ1164" s="9" t="e">
        <f>IF(Table1[[#This Row],[Quelles sont les étapes pour organiser sa zone de travail ?]]="Analyser – Sécurité – Baliser – Communiquer - Organiser",1,"")</f>
        <v>#VALUE!</v>
      </c>
      <c r="AM1164" s="9" t="e">
        <f>IF(Table1[[#This Row],[Quelles sont les conditions pour faire des travaux d’essai ?]]="EPI adapté à l'intervention;J’utilise des outils spécifiques;Je possède une attestation;",1,"")</f>
        <v>#VALUE!</v>
      </c>
      <c r="BP11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65" spans="36:68" x14ac:dyDescent="0.3">
      <c r="AJ1165" s="9" t="e">
        <f>IF(Table1[[#This Row],[Quelles sont les étapes pour organiser sa zone de travail ?]]="Analyser – Sécurité – Baliser – Communiquer - Organiser",1,"")</f>
        <v>#VALUE!</v>
      </c>
      <c r="AM1165" s="9" t="e">
        <f>IF(Table1[[#This Row],[Quelles sont les conditions pour faire des travaux d’essai ?]]="EPI adapté à l'intervention;J’utilise des outils spécifiques;Je possède une attestation;",1,"")</f>
        <v>#VALUE!</v>
      </c>
      <c r="BP11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66" spans="36:68" x14ac:dyDescent="0.3">
      <c r="AJ1166" s="9" t="e">
        <f>IF(Table1[[#This Row],[Quelles sont les étapes pour organiser sa zone de travail ?]]="Analyser – Sécurité – Baliser – Communiquer - Organiser",1,"")</f>
        <v>#VALUE!</v>
      </c>
      <c r="AM1166" s="9" t="e">
        <f>IF(Table1[[#This Row],[Quelles sont les conditions pour faire des travaux d’essai ?]]="EPI adapté à l'intervention;J’utilise des outils spécifiques;Je possède une attestation;",1,"")</f>
        <v>#VALUE!</v>
      </c>
      <c r="BP11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67" spans="36:68" x14ac:dyDescent="0.3">
      <c r="AJ1167" s="9" t="e">
        <f>IF(Table1[[#This Row],[Quelles sont les étapes pour organiser sa zone de travail ?]]="Analyser – Sécurité – Baliser – Communiquer - Organiser",1,"")</f>
        <v>#VALUE!</v>
      </c>
      <c r="AM1167" s="9" t="e">
        <f>IF(Table1[[#This Row],[Quelles sont les conditions pour faire des travaux d’essai ?]]="EPI adapté à l'intervention;J’utilise des outils spécifiques;Je possède une attestation;",1,"")</f>
        <v>#VALUE!</v>
      </c>
      <c r="BP11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68" spans="36:68" x14ac:dyDescent="0.3">
      <c r="AJ1168" s="9" t="e">
        <f>IF(Table1[[#This Row],[Quelles sont les étapes pour organiser sa zone de travail ?]]="Analyser – Sécurité – Baliser – Communiquer - Organiser",1,"")</f>
        <v>#VALUE!</v>
      </c>
      <c r="AM1168" s="9" t="e">
        <f>IF(Table1[[#This Row],[Quelles sont les conditions pour faire des travaux d’essai ?]]="EPI adapté à l'intervention;J’utilise des outils spécifiques;Je possède une attestation;",1,"")</f>
        <v>#VALUE!</v>
      </c>
      <c r="BP11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69" spans="36:68" x14ac:dyDescent="0.3">
      <c r="AJ1169" s="9" t="e">
        <f>IF(Table1[[#This Row],[Quelles sont les étapes pour organiser sa zone de travail ?]]="Analyser – Sécurité – Baliser – Communiquer - Organiser",1,"")</f>
        <v>#VALUE!</v>
      </c>
      <c r="AM1169" s="9" t="e">
        <f>IF(Table1[[#This Row],[Quelles sont les conditions pour faire des travaux d’essai ?]]="EPI adapté à l'intervention;J’utilise des outils spécifiques;Je possède une attestation;",1,"")</f>
        <v>#VALUE!</v>
      </c>
      <c r="BP11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70" spans="36:68" x14ac:dyDescent="0.3">
      <c r="AJ1170" s="9" t="e">
        <f>IF(Table1[[#This Row],[Quelles sont les étapes pour organiser sa zone de travail ?]]="Analyser – Sécurité – Baliser – Communiquer - Organiser",1,"")</f>
        <v>#VALUE!</v>
      </c>
      <c r="AM1170" s="9" t="e">
        <f>IF(Table1[[#This Row],[Quelles sont les conditions pour faire des travaux d’essai ?]]="EPI adapté à l'intervention;J’utilise des outils spécifiques;Je possède une attestation;",1,"")</f>
        <v>#VALUE!</v>
      </c>
      <c r="BP11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71" spans="36:68" x14ac:dyDescent="0.3">
      <c r="AJ1171" s="9" t="e">
        <f>IF(Table1[[#This Row],[Quelles sont les étapes pour organiser sa zone de travail ?]]="Analyser – Sécurité – Baliser – Communiquer - Organiser",1,"")</f>
        <v>#VALUE!</v>
      </c>
      <c r="AM1171" s="9" t="e">
        <f>IF(Table1[[#This Row],[Quelles sont les conditions pour faire des travaux d’essai ?]]="EPI adapté à l'intervention;J’utilise des outils spécifiques;Je possède une attestation;",1,"")</f>
        <v>#VALUE!</v>
      </c>
      <c r="BP11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72" spans="36:68" x14ac:dyDescent="0.3">
      <c r="AJ1172" s="9" t="e">
        <f>IF(Table1[[#This Row],[Quelles sont les étapes pour organiser sa zone de travail ?]]="Analyser – Sécurité – Baliser – Communiquer - Organiser",1,"")</f>
        <v>#VALUE!</v>
      </c>
      <c r="AM1172" s="9" t="e">
        <f>IF(Table1[[#This Row],[Quelles sont les conditions pour faire des travaux d’essai ?]]="EPI adapté à l'intervention;J’utilise des outils spécifiques;Je possède une attestation;",1,"")</f>
        <v>#VALUE!</v>
      </c>
      <c r="BP11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73" spans="36:68" x14ac:dyDescent="0.3">
      <c r="AJ1173" s="9" t="e">
        <f>IF(Table1[[#This Row],[Quelles sont les étapes pour organiser sa zone de travail ?]]="Analyser – Sécurité – Baliser – Communiquer - Organiser",1,"")</f>
        <v>#VALUE!</v>
      </c>
      <c r="AM1173" s="9" t="e">
        <f>IF(Table1[[#This Row],[Quelles sont les conditions pour faire des travaux d’essai ?]]="EPI adapté à l'intervention;J’utilise des outils spécifiques;Je possède une attestation;",1,"")</f>
        <v>#VALUE!</v>
      </c>
      <c r="BP11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74" spans="36:68" x14ac:dyDescent="0.3">
      <c r="AJ1174" s="9" t="e">
        <f>IF(Table1[[#This Row],[Quelles sont les étapes pour organiser sa zone de travail ?]]="Analyser – Sécurité – Baliser – Communiquer - Organiser",1,"")</f>
        <v>#VALUE!</v>
      </c>
      <c r="AM1174" s="9" t="e">
        <f>IF(Table1[[#This Row],[Quelles sont les conditions pour faire des travaux d’essai ?]]="EPI adapté à l'intervention;J’utilise des outils spécifiques;Je possède une attestation;",1,"")</f>
        <v>#VALUE!</v>
      </c>
      <c r="BP11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75" spans="36:68" x14ac:dyDescent="0.3">
      <c r="AJ1175" s="9" t="e">
        <f>IF(Table1[[#This Row],[Quelles sont les étapes pour organiser sa zone de travail ?]]="Analyser – Sécurité – Baliser – Communiquer - Organiser",1,"")</f>
        <v>#VALUE!</v>
      </c>
      <c r="AM1175" s="9" t="e">
        <f>IF(Table1[[#This Row],[Quelles sont les conditions pour faire des travaux d’essai ?]]="EPI adapté à l'intervention;J’utilise des outils spécifiques;Je possède une attestation;",1,"")</f>
        <v>#VALUE!</v>
      </c>
      <c r="BP11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76" spans="36:68" x14ac:dyDescent="0.3">
      <c r="AJ1176" s="9" t="e">
        <f>IF(Table1[[#This Row],[Quelles sont les étapes pour organiser sa zone de travail ?]]="Analyser – Sécurité – Baliser – Communiquer - Organiser",1,"")</f>
        <v>#VALUE!</v>
      </c>
      <c r="AM1176" s="9" t="e">
        <f>IF(Table1[[#This Row],[Quelles sont les conditions pour faire des travaux d’essai ?]]="EPI adapté à l'intervention;J’utilise des outils spécifiques;Je possède une attestation;",1,"")</f>
        <v>#VALUE!</v>
      </c>
      <c r="BP11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77" spans="36:68" x14ac:dyDescent="0.3">
      <c r="AJ1177" s="9" t="e">
        <f>IF(Table1[[#This Row],[Quelles sont les étapes pour organiser sa zone de travail ?]]="Analyser – Sécurité – Baliser – Communiquer - Organiser",1,"")</f>
        <v>#VALUE!</v>
      </c>
      <c r="AM1177" s="9" t="e">
        <f>IF(Table1[[#This Row],[Quelles sont les conditions pour faire des travaux d’essai ?]]="EPI adapté à l'intervention;J’utilise des outils spécifiques;Je possède une attestation;",1,"")</f>
        <v>#VALUE!</v>
      </c>
      <c r="BP11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78" spans="36:68" x14ac:dyDescent="0.3">
      <c r="AJ1178" s="9" t="e">
        <f>IF(Table1[[#This Row],[Quelles sont les étapes pour organiser sa zone de travail ?]]="Analyser – Sécurité – Baliser – Communiquer - Organiser",1,"")</f>
        <v>#VALUE!</v>
      </c>
      <c r="AM1178" s="9" t="e">
        <f>IF(Table1[[#This Row],[Quelles sont les conditions pour faire des travaux d’essai ?]]="EPI adapté à l'intervention;J’utilise des outils spécifiques;Je possède une attestation;",1,"")</f>
        <v>#VALUE!</v>
      </c>
      <c r="BP11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79" spans="36:68" x14ac:dyDescent="0.3">
      <c r="AJ1179" s="9" t="e">
        <f>IF(Table1[[#This Row],[Quelles sont les étapes pour organiser sa zone de travail ?]]="Analyser – Sécurité – Baliser – Communiquer - Organiser",1,"")</f>
        <v>#VALUE!</v>
      </c>
      <c r="AM1179" s="9" t="e">
        <f>IF(Table1[[#This Row],[Quelles sont les conditions pour faire des travaux d’essai ?]]="EPI adapté à l'intervention;J’utilise des outils spécifiques;Je possède une attestation;",1,"")</f>
        <v>#VALUE!</v>
      </c>
      <c r="BP11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80" spans="36:68" x14ac:dyDescent="0.3">
      <c r="AJ1180" s="9" t="e">
        <f>IF(Table1[[#This Row],[Quelles sont les étapes pour organiser sa zone de travail ?]]="Analyser – Sécurité – Baliser – Communiquer - Organiser",1,"")</f>
        <v>#VALUE!</v>
      </c>
      <c r="AM1180" s="9" t="e">
        <f>IF(Table1[[#This Row],[Quelles sont les conditions pour faire des travaux d’essai ?]]="EPI adapté à l'intervention;J’utilise des outils spécifiques;Je possède une attestation;",1,"")</f>
        <v>#VALUE!</v>
      </c>
      <c r="BP11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81" spans="36:68" x14ac:dyDescent="0.3">
      <c r="AJ1181" s="9" t="e">
        <f>IF(Table1[[#This Row],[Quelles sont les étapes pour organiser sa zone de travail ?]]="Analyser – Sécurité – Baliser – Communiquer - Organiser",1,"")</f>
        <v>#VALUE!</v>
      </c>
      <c r="AM1181" s="9" t="e">
        <f>IF(Table1[[#This Row],[Quelles sont les conditions pour faire des travaux d’essai ?]]="EPI adapté à l'intervention;J’utilise des outils spécifiques;Je possède une attestation;",1,"")</f>
        <v>#VALUE!</v>
      </c>
      <c r="BP11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82" spans="36:68" x14ac:dyDescent="0.3">
      <c r="AJ1182" s="9" t="e">
        <f>IF(Table1[[#This Row],[Quelles sont les étapes pour organiser sa zone de travail ?]]="Analyser – Sécurité – Baliser – Communiquer - Organiser",1,"")</f>
        <v>#VALUE!</v>
      </c>
      <c r="AM1182" s="9" t="e">
        <f>IF(Table1[[#This Row],[Quelles sont les conditions pour faire des travaux d’essai ?]]="EPI adapté à l'intervention;J’utilise des outils spécifiques;Je possède une attestation;",1,"")</f>
        <v>#VALUE!</v>
      </c>
      <c r="BP11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83" spans="36:68" x14ac:dyDescent="0.3">
      <c r="AJ1183" s="9" t="e">
        <f>IF(Table1[[#This Row],[Quelles sont les étapes pour organiser sa zone de travail ?]]="Analyser – Sécurité – Baliser – Communiquer - Organiser",1,"")</f>
        <v>#VALUE!</v>
      </c>
      <c r="AM1183" s="9" t="e">
        <f>IF(Table1[[#This Row],[Quelles sont les conditions pour faire des travaux d’essai ?]]="EPI adapté à l'intervention;J’utilise des outils spécifiques;Je possède une attestation;",1,"")</f>
        <v>#VALUE!</v>
      </c>
      <c r="BP11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84" spans="36:68" x14ac:dyDescent="0.3">
      <c r="AJ1184" s="9" t="e">
        <f>IF(Table1[[#This Row],[Quelles sont les étapes pour organiser sa zone de travail ?]]="Analyser – Sécurité – Baliser – Communiquer - Organiser",1,"")</f>
        <v>#VALUE!</v>
      </c>
      <c r="AM1184" s="9" t="e">
        <f>IF(Table1[[#This Row],[Quelles sont les conditions pour faire des travaux d’essai ?]]="EPI adapté à l'intervention;J’utilise des outils spécifiques;Je possède une attestation;",1,"")</f>
        <v>#VALUE!</v>
      </c>
      <c r="BP11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85" spans="36:68" x14ac:dyDescent="0.3">
      <c r="AJ1185" s="9" t="e">
        <f>IF(Table1[[#This Row],[Quelles sont les étapes pour organiser sa zone de travail ?]]="Analyser – Sécurité – Baliser – Communiquer - Organiser",1,"")</f>
        <v>#VALUE!</v>
      </c>
      <c r="AM1185" s="9" t="e">
        <f>IF(Table1[[#This Row],[Quelles sont les conditions pour faire des travaux d’essai ?]]="EPI adapté à l'intervention;J’utilise des outils spécifiques;Je possède une attestation;",1,"")</f>
        <v>#VALUE!</v>
      </c>
      <c r="BP11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86" spans="36:68" x14ac:dyDescent="0.3">
      <c r="AJ1186" s="9" t="e">
        <f>IF(Table1[[#This Row],[Quelles sont les étapes pour organiser sa zone de travail ?]]="Analyser – Sécurité – Baliser – Communiquer - Organiser",1,"")</f>
        <v>#VALUE!</v>
      </c>
      <c r="AM1186" s="9" t="e">
        <f>IF(Table1[[#This Row],[Quelles sont les conditions pour faire des travaux d’essai ?]]="EPI adapté à l'intervention;J’utilise des outils spécifiques;Je possède une attestation;",1,"")</f>
        <v>#VALUE!</v>
      </c>
      <c r="BP11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87" spans="36:68" x14ac:dyDescent="0.3">
      <c r="AJ1187" s="9" t="e">
        <f>IF(Table1[[#This Row],[Quelles sont les étapes pour organiser sa zone de travail ?]]="Analyser – Sécurité – Baliser – Communiquer - Organiser",1,"")</f>
        <v>#VALUE!</v>
      </c>
      <c r="AM1187" s="9" t="e">
        <f>IF(Table1[[#This Row],[Quelles sont les conditions pour faire des travaux d’essai ?]]="EPI adapté à l'intervention;J’utilise des outils spécifiques;Je possède une attestation;",1,"")</f>
        <v>#VALUE!</v>
      </c>
      <c r="BP11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88" spans="36:68" x14ac:dyDescent="0.3">
      <c r="AJ1188" s="9" t="e">
        <f>IF(Table1[[#This Row],[Quelles sont les étapes pour organiser sa zone de travail ?]]="Analyser – Sécurité – Baliser – Communiquer - Organiser",1,"")</f>
        <v>#VALUE!</v>
      </c>
      <c r="AM1188" s="9" t="e">
        <f>IF(Table1[[#This Row],[Quelles sont les conditions pour faire des travaux d’essai ?]]="EPI adapté à l'intervention;J’utilise des outils spécifiques;Je possède une attestation;",1,"")</f>
        <v>#VALUE!</v>
      </c>
      <c r="BP11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89" spans="36:68" x14ac:dyDescent="0.3">
      <c r="AJ1189" s="9" t="e">
        <f>IF(Table1[[#This Row],[Quelles sont les étapes pour organiser sa zone de travail ?]]="Analyser – Sécurité – Baliser – Communiquer - Organiser",1,"")</f>
        <v>#VALUE!</v>
      </c>
      <c r="AM1189" s="9" t="e">
        <f>IF(Table1[[#This Row],[Quelles sont les conditions pour faire des travaux d’essai ?]]="EPI adapté à l'intervention;J’utilise des outils spécifiques;Je possède une attestation;",1,"")</f>
        <v>#VALUE!</v>
      </c>
      <c r="BP11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90" spans="36:68" x14ac:dyDescent="0.3">
      <c r="AJ1190" s="9" t="e">
        <f>IF(Table1[[#This Row],[Quelles sont les étapes pour organiser sa zone de travail ?]]="Analyser – Sécurité – Baliser – Communiquer - Organiser",1,"")</f>
        <v>#VALUE!</v>
      </c>
      <c r="AM1190" s="9" t="e">
        <f>IF(Table1[[#This Row],[Quelles sont les conditions pour faire des travaux d’essai ?]]="EPI adapté à l'intervention;J’utilise des outils spécifiques;Je possède une attestation;",1,"")</f>
        <v>#VALUE!</v>
      </c>
      <c r="BP11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91" spans="36:68" x14ac:dyDescent="0.3">
      <c r="AJ1191" s="9" t="e">
        <f>IF(Table1[[#This Row],[Quelles sont les étapes pour organiser sa zone de travail ?]]="Analyser – Sécurité – Baliser – Communiquer - Organiser",1,"")</f>
        <v>#VALUE!</v>
      </c>
      <c r="AM1191" s="9" t="e">
        <f>IF(Table1[[#This Row],[Quelles sont les conditions pour faire des travaux d’essai ?]]="EPI adapté à l'intervention;J’utilise des outils spécifiques;Je possède une attestation;",1,"")</f>
        <v>#VALUE!</v>
      </c>
      <c r="BP11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92" spans="36:68" x14ac:dyDescent="0.3">
      <c r="AJ1192" s="9" t="e">
        <f>IF(Table1[[#This Row],[Quelles sont les étapes pour organiser sa zone de travail ?]]="Analyser – Sécurité – Baliser – Communiquer - Organiser",1,"")</f>
        <v>#VALUE!</v>
      </c>
      <c r="AM1192" s="9" t="e">
        <f>IF(Table1[[#This Row],[Quelles sont les conditions pour faire des travaux d’essai ?]]="EPI adapté à l'intervention;J’utilise des outils spécifiques;Je possède une attestation;",1,"")</f>
        <v>#VALUE!</v>
      </c>
      <c r="BP11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93" spans="36:68" x14ac:dyDescent="0.3">
      <c r="AJ1193" s="9" t="e">
        <f>IF(Table1[[#This Row],[Quelles sont les étapes pour organiser sa zone de travail ?]]="Analyser – Sécurité – Baliser – Communiquer - Organiser",1,"")</f>
        <v>#VALUE!</v>
      </c>
      <c r="AM1193" s="9" t="e">
        <f>IF(Table1[[#This Row],[Quelles sont les conditions pour faire des travaux d’essai ?]]="EPI adapté à l'intervention;J’utilise des outils spécifiques;Je possède une attestation;",1,"")</f>
        <v>#VALUE!</v>
      </c>
      <c r="BP11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94" spans="36:68" x14ac:dyDescent="0.3">
      <c r="AJ1194" s="9" t="e">
        <f>IF(Table1[[#This Row],[Quelles sont les étapes pour organiser sa zone de travail ?]]="Analyser – Sécurité – Baliser – Communiquer - Organiser",1,"")</f>
        <v>#VALUE!</v>
      </c>
      <c r="AM1194" s="9" t="e">
        <f>IF(Table1[[#This Row],[Quelles sont les conditions pour faire des travaux d’essai ?]]="EPI adapté à l'intervention;J’utilise des outils spécifiques;Je possède une attestation;",1,"")</f>
        <v>#VALUE!</v>
      </c>
      <c r="BP11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95" spans="36:68" x14ac:dyDescent="0.3">
      <c r="AJ1195" s="9" t="e">
        <f>IF(Table1[[#This Row],[Quelles sont les étapes pour organiser sa zone de travail ?]]="Analyser – Sécurité – Baliser – Communiquer - Organiser",1,"")</f>
        <v>#VALUE!</v>
      </c>
      <c r="AM1195" s="9" t="e">
        <f>IF(Table1[[#This Row],[Quelles sont les conditions pour faire des travaux d’essai ?]]="EPI adapté à l'intervention;J’utilise des outils spécifiques;Je possède une attestation;",1,"")</f>
        <v>#VALUE!</v>
      </c>
      <c r="BP11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96" spans="36:68" x14ac:dyDescent="0.3">
      <c r="AJ1196" s="9" t="e">
        <f>IF(Table1[[#This Row],[Quelles sont les étapes pour organiser sa zone de travail ?]]="Analyser – Sécurité – Baliser – Communiquer - Organiser",1,"")</f>
        <v>#VALUE!</v>
      </c>
      <c r="AM1196" s="9" t="e">
        <f>IF(Table1[[#This Row],[Quelles sont les conditions pour faire des travaux d’essai ?]]="EPI adapté à l'intervention;J’utilise des outils spécifiques;Je possède une attestation;",1,"")</f>
        <v>#VALUE!</v>
      </c>
      <c r="BP11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97" spans="36:68" x14ac:dyDescent="0.3">
      <c r="AJ1197" s="9" t="e">
        <f>IF(Table1[[#This Row],[Quelles sont les étapes pour organiser sa zone de travail ?]]="Analyser – Sécurité – Baliser – Communiquer - Organiser",1,"")</f>
        <v>#VALUE!</v>
      </c>
      <c r="AM1197" s="9" t="e">
        <f>IF(Table1[[#This Row],[Quelles sont les conditions pour faire des travaux d’essai ?]]="EPI adapté à l'intervention;J’utilise des outils spécifiques;Je possède une attestation;",1,"")</f>
        <v>#VALUE!</v>
      </c>
      <c r="BP11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98" spans="36:68" x14ac:dyDescent="0.3">
      <c r="AJ1198" s="9" t="e">
        <f>IF(Table1[[#This Row],[Quelles sont les étapes pour organiser sa zone de travail ?]]="Analyser – Sécurité – Baliser – Communiquer - Organiser",1,"")</f>
        <v>#VALUE!</v>
      </c>
      <c r="AM1198" s="9" t="e">
        <f>IF(Table1[[#This Row],[Quelles sont les conditions pour faire des travaux d’essai ?]]="EPI adapté à l'intervention;J’utilise des outils spécifiques;Je possède une attestation;",1,"")</f>
        <v>#VALUE!</v>
      </c>
      <c r="BP11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199" spans="36:68" x14ac:dyDescent="0.3">
      <c r="AJ1199" s="9" t="e">
        <f>IF(Table1[[#This Row],[Quelles sont les étapes pour organiser sa zone de travail ?]]="Analyser – Sécurité – Baliser – Communiquer - Organiser",1,"")</f>
        <v>#VALUE!</v>
      </c>
      <c r="AM1199" s="9" t="e">
        <f>IF(Table1[[#This Row],[Quelles sont les conditions pour faire des travaux d’essai ?]]="EPI adapté à l'intervention;J’utilise des outils spécifiques;Je possède une attestation;",1,"")</f>
        <v>#VALUE!</v>
      </c>
      <c r="BP11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00" spans="36:68" x14ac:dyDescent="0.3">
      <c r="AJ1200" s="9" t="e">
        <f>IF(Table1[[#This Row],[Quelles sont les étapes pour organiser sa zone de travail ?]]="Analyser – Sécurité – Baliser – Communiquer - Organiser",1,"")</f>
        <v>#VALUE!</v>
      </c>
      <c r="AM1200" s="9" t="e">
        <f>IF(Table1[[#This Row],[Quelles sont les conditions pour faire des travaux d’essai ?]]="EPI adapté à l'intervention;J’utilise des outils spécifiques;Je possède une attestation;",1,"")</f>
        <v>#VALUE!</v>
      </c>
      <c r="BP12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01" spans="36:68" x14ac:dyDescent="0.3">
      <c r="AJ1201" s="9" t="e">
        <f>IF(Table1[[#This Row],[Quelles sont les étapes pour organiser sa zone de travail ?]]="Analyser – Sécurité – Baliser – Communiquer - Organiser",1,"")</f>
        <v>#VALUE!</v>
      </c>
      <c r="AM1201" s="9" t="e">
        <f>IF(Table1[[#This Row],[Quelles sont les conditions pour faire des travaux d’essai ?]]="EPI adapté à l'intervention;J’utilise des outils spécifiques;Je possède une attestation;",1,"")</f>
        <v>#VALUE!</v>
      </c>
      <c r="BP12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02" spans="36:68" x14ac:dyDescent="0.3">
      <c r="AJ1202" s="9" t="e">
        <f>IF(Table1[[#This Row],[Quelles sont les étapes pour organiser sa zone de travail ?]]="Analyser – Sécurité – Baliser – Communiquer - Organiser",1,"")</f>
        <v>#VALUE!</v>
      </c>
      <c r="AM1202" s="9" t="e">
        <f>IF(Table1[[#This Row],[Quelles sont les conditions pour faire des travaux d’essai ?]]="EPI adapté à l'intervention;J’utilise des outils spécifiques;Je possède une attestation;",1,"")</f>
        <v>#VALUE!</v>
      </c>
      <c r="BP12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03" spans="36:68" x14ac:dyDescent="0.3">
      <c r="AJ1203" s="9" t="e">
        <f>IF(Table1[[#This Row],[Quelles sont les étapes pour organiser sa zone de travail ?]]="Analyser – Sécurité – Baliser – Communiquer - Organiser",1,"")</f>
        <v>#VALUE!</v>
      </c>
      <c r="AM1203" s="9" t="e">
        <f>IF(Table1[[#This Row],[Quelles sont les conditions pour faire des travaux d’essai ?]]="EPI adapté à l'intervention;J’utilise des outils spécifiques;Je possède une attestation;",1,"")</f>
        <v>#VALUE!</v>
      </c>
      <c r="BP12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04" spans="36:68" x14ac:dyDescent="0.3">
      <c r="AJ1204" s="9" t="e">
        <f>IF(Table1[[#This Row],[Quelles sont les étapes pour organiser sa zone de travail ?]]="Analyser – Sécurité – Baliser – Communiquer - Organiser",1,"")</f>
        <v>#VALUE!</v>
      </c>
      <c r="AM1204" s="9" t="e">
        <f>IF(Table1[[#This Row],[Quelles sont les conditions pour faire des travaux d’essai ?]]="EPI adapté à l'intervention;J’utilise des outils spécifiques;Je possède une attestation;",1,"")</f>
        <v>#VALUE!</v>
      </c>
      <c r="BP12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05" spans="36:68" x14ac:dyDescent="0.3">
      <c r="AJ1205" s="9" t="e">
        <f>IF(Table1[[#This Row],[Quelles sont les étapes pour organiser sa zone de travail ?]]="Analyser – Sécurité – Baliser – Communiquer - Organiser",1,"")</f>
        <v>#VALUE!</v>
      </c>
      <c r="AM1205" s="9" t="e">
        <f>IF(Table1[[#This Row],[Quelles sont les conditions pour faire des travaux d’essai ?]]="EPI adapté à l'intervention;J’utilise des outils spécifiques;Je possède une attestation;",1,"")</f>
        <v>#VALUE!</v>
      </c>
      <c r="BP12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06" spans="36:68" x14ac:dyDescent="0.3">
      <c r="AJ1206" s="9" t="e">
        <f>IF(Table1[[#This Row],[Quelles sont les étapes pour organiser sa zone de travail ?]]="Analyser – Sécurité – Baliser – Communiquer - Organiser",1,"")</f>
        <v>#VALUE!</v>
      </c>
      <c r="AM1206" s="9" t="e">
        <f>IF(Table1[[#This Row],[Quelles sont les conditions pour faire des travaux d’essai ?]]="EPI adapté à l'intervention;J’utilise des outils spécifiques;Je possède une attestation;",1,"")</f>
        <v>#VALUE!</v>
      </c>
      <c r="BP12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07" spans="36:68" x14ac:dyDescent="0.3">
      <c r="AJ1207" s="9" t="e">
        <f>IF(Table1[[#This Row],[Quelles sont les étapes pour organiser sa zone de travail ?]]="Analyser – Sécurité – Baliser – Communiquer - Organiser",1,"")</f>
        <v>#VALUE!</v>
      </c>
      <c r="AM1207" s="9" t="e">
        <f>IF(Table1[[#This Row],[Quelles sont les conditions pour faire des travaux d’essai ?]]="EPI adapté à l'intervention;J’utilise des outils spécifiques;Je possède une attestation;",1,"")</f>
        <v>#VALUE!</v>
      </c>
      <c r="BP12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08" spans="36:68" x14ac:dyDescent="0.3">
      <c r="AJ1208" s="9" t="e">
        <f>IF(Table1[[#This Row],[Quelles sont les étapes pour organiser sa zone de travail ?]]="Analyser – Sécurité – Baliser – Communiquer - Organiser",1,"")</f>
        <v>#VALUE!</v>
      </c>
      <c r="AM1208" s="9" t="e">
        <f>IF(Table1[[#This Row],[Quelles sont les conditions pour faire des travaux d’essai ?]]="EPI adapté à l'intervention;J’utilise des outils spécifiques;Je possède une attestation;",1,"")</f>
        <v>#VALUE!</v>
      </c>
      <c r="BP12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09" spans="36:68" x14ac:dyDescent="0.3">
      <c r="AJ1209" s="9" t="e">
        <f>IF(Table1[[#This Row],[Quelles sont les étapes pour organiser sa zone de travail ?]]="Analyser – Sécurité – Baliser – Communiquer - Organiser",1,"")</f>
        <v>#VALUE!</v>
      </c>
      <c r="AM1209" s="9" t="e">
        <f>IF(Table1[[#This Row],[Quelles sont les conditions pour faire des travaux d’essai ?]]="EPI adapté à l'intervention;J’utilise des outils spécifiques;Je possède une attestation;",1,"")</f>
        <v>#VALUE!</v>
      </c>
      <c r="BP12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10" spans="36:68" x14ac:dyDescent="0.3">
      <c r="AJ1210" s="9" t="e">
        <f>IF(Table1[[#This Row],[Quelles sont les étapes pour organiser sa zone de travail ?]]="Analyser – Sécurité – Baliser – Communiquer - Organiser",1,"")</f>
        <v>#VALUE!</v>
      </c>
      <c r="AM1210" s="9" t="e">
        <f>IF(Table1[[#This Row],[Quelles sont les conditions pour faire des travaux d’essai ?]]="EPI adapté à l'intervention;J’utilise des outils spécifiques;Je possède une attestation;",1,"")</f>
        <v>#VALUE!</v>
      </c>
      <c r="BP12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11" spans="36:68" x14ac:dyDescent="0.3">
      <c r="AJ1211" s="9" t="e">
        <f>IF(Table1[[#This Row],[Quelles sont les étapes pour organiser sa zone de travail ?]]="Analyser – Sécurité – Baliser – Communiquer - Organiser",1,"")</f>
        <v>#VALUE!</v>
      </c>
      <c r="AM1211" s="9" t="e">
        <f>IF(Table1[[#This Row],[Quelles sont les conditions pour faire des travaux d’essai ?]]="EPI adapté à l'intervention;J’utilise des outils spécifiques;Je possède une attestation;",1,"")</f>
        <v>#VALUE!</v>
      </c>
      <c r="BP12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12" spans="36:68" x14ac:dyDescent="0.3">
      <c r="AJ1212" s="9" t="e">
        <f>IF(Table1[[#This Row],[Quelles sont les étapes pour organiser sa zone de travail ?]]="Analyser – Sécurité – Baliser – Communiquer - Organiser",1,"")</f>
        <v>#VALUE!</v>
      </c>
      <c r="AM1212" s="9" t="e">
        <f>IF(Table1[[#This Row],[Quelles sont les conditions pour faire des travaux d’essai ?]]="EPI adapté à l'intervention;J’utilise des outils spécifiques;Je possède une attestation;",1,"")</f>
        <v>#VALUE!</v>
      </c>
      <c r="BP12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13" spans="36:68" x14ac:dyDescent="0.3">
      <c r="AJ1213" s="9" t="e">
        <f>IF(Table1[[#This Row],[Quelles sont les étapes pour organiser sa zone de travail ?]]="Analyser – Sécurité – Baliser – Communiquer - Organiser",1,"")</f>
        <v>#VALUE!</v>
      </c>
      <c r="AM1213" s="9" t="e">
        <f>IF(Table1[[#This Row],[Quelles sont les conditions pour faire des travaux d’essai ?]]="EPI adapté à l'intervention;J’utilise des outils spécifiques;Je possède une attestation;",1,"")</f>
        <v>#VALUE!</v>
      </c>
      <c r="BP12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14" spans="36:68" x14ac:dyDescent="0.3">
      <c r="AJ1214" s="9" t="e">
        <f>IF(Table1[[#This Row],[Quelles sont les étapes pour organiser sa zone de travail ?]]="Analyser – Sécurité – Baliser – Communiquer - Organiser",1,"")</f>
        <v>#VALUE!</v>
      </c>
      <c r="AM1214" s="9" t="e">
        <f>IF(Table1[[#This Row],[Quelles sont les conditions pour faire des travaux d’essai ?]]="EPI adapté à l'intervention;J’utilise des outils spécifiques;Je possède une attestation;",1,"")</f>
        <v>#VALUE!</v>
      </c>
      <c r="BP12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15" spans="36:68" x14ac:dyDescent="0.3">
      <c r="AJ1215" s="9" t="e">
        <f>IF(Table1[[#This Row],[Quelles sont les étapes pour organiser sa zone de travail ?]]="Analyser – Sécurité – Baliser – Communiquer - Organiser",1,"")</f>
        <v>#VALUE!</v>
      </c>
      <c r="AM1215" s="9" t="e">
        <f>IF(Table1[[#This Row],[Quelles sont les conditions pour faire des travaux d’essai ?]]="EPI adapté à l'intervention;J’utilise des outils spécifiques;Je possède une attestation;",1,"")</f>
        <v>#VALUE!</v>
      </c>
      <c r="BP12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16" spans="36:68" x14ac:dyDescent="0.3">
      <c r="AJ1216" s="9" t="e">
        <f>IF(Table1[[#This Row],[Quelles sont les étapes pour organiser sa zone de travail ?]]="Analyser – Sécurité – Baliser – Communiquer - Organiser",1,"")</f>
        <v>#VALUE!</v>
      </c>
      <c r="AM1216" s="9" t="e">
        <f>IF(Table1[[#This Row],[Quelles sont les conditions pour faire des travaux d’essai ?]]="EPI adapté à l'intervention;J’utilise des outils spécifiques;Je possède une attestation;",1,"")</f>
        <v>#VALUE!</v>
      </c>
      <c r="BP12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17" spans="36:68" x14ac:dyDescent="0.3">
      <c r="AJ1217" s="9" t="e">
        <f>IF(Table1[[#This Row],[Quelles sont les étapes pour organiser sa zone de travail ?]]="Analyser – Sécurité – Baliser – Communiquer - Organiser",1,"")</f>
        <v>#VALUE!</v>
      </c>
      <c r="AM1217" s="9" t="e">
        <f>IF(Table1[[#This Row],[Quelles sont les conditions pour faire des travaux d’essai ?]]="EPI adapté à l'intervention;J’utilise des outils spécifiques;Je possède une attestation;",1,"")</f>
        <v>#VALUE!</v>
      </c>
      <c r="BP12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18" spans="36:68" x14ac:dyDescent="0.3">
      <c r="AJ1218" s="9" t="e">
        <f>IF(Table1[[#This Row],[Quelles sont les étapes pour organiser sa zone de travail ?]]="Analyser – Sécurité – Baliser – Communiquer - Organiser",1,"")</f>
        <v>#VALUE!</v>
      </c>
      <c r="AM1218" s="9" t="e">
        <f>IF(Table1[[#This Row],[Quelles sont les conditions pour faire des travaux d’essai ?]]="EPI adapté à l'intervention;J’utilise des outils spécifiques;Je possède une attestation;",1,"")</f>
        <v>#VALUE!</v>
      </c>
      <c r="BP12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19" spans="36:68" x14ac:dyDescent="0.3">
      <c r="AJ1219" s="9" t="e">
        <f>IF(Table1[[#This Row],[Quelles sont les étapes pour organiser sa zone de travail ?]]="Analyser – Sécurité – Baliser – Communiquer - Organiser",1,"")</f>
        <v>#VALUE!</v>
      </c>
      <c r="AM1219" s="9" t="e">
        <f>IF(Table1[[#This Row],[Quelles sont les conditions pour faire des travaux d’essai ?]]="EPI adapté à l'intervention;J’utilise des outils spécifiques;Je possède une attestation;",1,"")</f>
        <v>#VALUE!</v>
      </c>
      <c r="BP12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20" spans="36:68" x14ac:dyDescent="0.3">
      <c r="AJ1220" s="9" t="e">
        <f>IF(Table1[[#This Row],[Quelles sont les étapes pour organiser sa zone de travail ?]]="Analyser – Sécurité – Baliser – Communiquer - Organiser",1,"")</f>
        <v>#VALUE!</v>
      </c>
      <c r="AM1220" s="9" t="e">
        <f>IF(Table1[[#This Row],[Quelles sont les conditions pour faire des travaux d’essai ?]]="EPI adapté à l'intervention;J’utilise des outils spécifiques;Je possède une attestation;",1,"")</f>
        <v>#VALUE!</v>
      </c>
      <c r="BP12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21" spans="36:68" x14ac:dyDescent="0.3">
      <c r="AJ1221" s="9" t="e">
        <f>IF(Table1[[#This Row],[Quelles sont les étapes pour organiser sa zone de travail ?]]="Analyser – Sécurité – Baliser – Communiquer - Organiser",1,"")</f>
        <v>#VALUE!</v>
      </c>
      <c r="AM1221" s="9" t="e">
        <f>IF(Table1[[#This Row],[Quelles sont les conditions pour faire des travaux d’essai ?]]="EPI adapté à l'intervention;J’utilise des outils spécifiques;Je possède une attestation;",1,"")</f>
        <v>#VALUE!</v>
      </c>
      <c r="BP12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22" spans="36:68" x14ac:dyDescent="0.3">
      <c r="AJ1222" s="9" t="e">
        <f>IF(Table1[[#This Row],[Quelles sont les étapes pour organiser sa zone de travail ?]]="Analyser – Sécurité – Baliser – Communiquer - Organiser",1,"")</f>
        <v>#VALUE!</v>
      </c>
      <c r="AM1222" s="9" t="e">
        <f>IF(Table1[[#This Row],[Quelles sont les conditions pour faire des travaux d’essai ?]]="EPI adapté à l'intervention;J’utilise des outils spécifiques;Je possède une attestation;",1,"")</f>
        <v>#VALUE!</v>
      </c>
      <c r="BP12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23" spans="36:68" x14ac:dyDescent="0.3">
      <c r="AJ1223" s="9" t="e">
        <f>IF(Table1[[#This Row],[Quelles sont les étapes pour organiser sa zone de travail ?]]="Analyser – Sécurité – Baliser – Communiquer - Organiser",1,"")</f>
        <v>#VALUE!</v>
      </c>
      <c r="AM1223" s="9" t="e">
        <f>IF(Table1[[#This Row],[Quelles sont les conditions pour faire des travaux d’essai ?]]="EPI adapté à l'intervention;J’utilise des outils spécifiques;Je possède une attestation;",1,"")</f>
        <v>#VALUE!</v>
      </c>
      <c r="BP12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24" spans="36:68" x14ac:dyDescent="0.3">
      <c r="AJ1224" s="9" t="e">
        <f>IF(Table1[[#This Row],[Quelles sont les étapes pour organiser sa zone de travail ?]]="Analyser – Sécurité – Baliser – Communiquer - Organiser",1,"")</f>
        <v>#VALUE!</v>
      </c>
      <c r="AM1224" s="9" t="e">
        <f>IF(Table1[[#This Row],[Quelles sont les conditions pour faire des travaux d’essai ?]]="EPI adapté à l'intervention;J’utilise des outils spécifiques;Je possède une attestation;",1,"")</f>
        <v>#VALUE!</v>
      </c>
      <c r="BP12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25" spans="36:68" x14ac:dyDescent="0.3">
      <c r="AJ1225" s="9" t="e">
        <f>IF(Table1[[#This Row],[Quelles sont les étapes pour organiser sa zone de travail ?]]="Analyser – Sécurité – Baliser – Communiquer - Organiser",1,"")</f>
        <v>#VALUE!</v>
      </c>
      <c r="AM1225" s="9" t="e">
        <f>IF(Table1[[#This Row],[Quelles sont les conditions pour faire des travaux d’essai ?]]="EPI adapté à l'intervention;J’utilise des outils spécifiques;Je possède une attestation;",1,"")</f>
        <v>#VALUE!</v>
      </c>
      <c r="BP12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26" spans="36:68" x14ac:dyDescent="0.3">
      <c r="AJ1226" s="9" t="e">
        <f>IF(Table1[[#This Row],[Quelles sont les étapes pour organiser sa zone de travail ?]]="Analyser – Sécurité – Baliser – Communiquer - Organiser",1,"")</f>
        <v>#VALUE!</v>
      </c>
      <c r="AM1226" s="9" t="e">
        <f>IF(Table1[[#This Row],[Quelles sont les conditions pour faire des travaux d’essai ?]]="EPI adapté à l'intervention;J’utilise des outils spécifiques;Je possède une attestation;",1,"")</f>
        <v>#VALUE!</v>
      </c>
      <c r="BP12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27" spans="36:68" x14ac:dyDescent="0.3">
      <c r="AJ1227" s="9" t="e">
        <f>IF(Table1[[#This Row],[Quelles sont les étapes pour organiser sa zone de travail ?]]="Analyser – Sécurité – Baliser – Communiquer - Organiser",1,"")</f>
        <v>#VALUE!</v>
      </c>
      <c r="AM1227" s="9" t="e">
        <f>IF(Table1[[#This Row],[Quelles sont les conditions pour faire des travaux d’essai ?]]="EPI adapté à l'intervention;J’utilise des outils spécifiques;Je possède une attestation;",1,"")</f>
        <v>#VALUE!</v>
      </c>
      <c r="BP12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28" spans="36:68" x14ac:dyDescent="0.3">
      <c r="AJ1228" s="9" t="e">
        <f>IF(Table1[[#This Row],[Quelles sont les étapes pour organiser sa zone de travail ?]]="Analyser – Sécurité – Baliser – Communiquer - Organiser",1,"")</f>
        <v>#VALUE!</v>
      </c>
      <c r="AM1228" s="9" t="e">
        <f>IF(Table1[[#This Row],[Quelles sont les conditions pour faire des travaux d’essai ?]]="EPI adapté à l'intervention;J’utilise des outils spécifiques;Je possède une attestation;",1,"")</f>
        <v>#VALUE!</v>
      </c>
      <c r="BP12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29" spans="36:68" x14ac:dyDescent="0.3">
      <c r="AJ1229" s="9" t="e">
        <f>IF(Table1[[#This Row],[Quelles sont les étapes pour organiser sa zone de travail ?]]="Analyser – Sécurité – Baliser – Communiquer - Organiser",1,"")</f>
        <v>#VALUE!</v>
      </c>
      <c r="AM1229" s="9" t="e">
        <f>IF(Table1[[#This Row],[Quelles sont les conditions pour faire des travaux d’essai ?]]="EPI adapté à l'intervention;J’utilise des outils spécifiques;Je possède une attestation;",1,"")</f>
        <v>#VALUE!</v>
      </c>
      <c r="BP12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30" spans="36:68" x14ac:dyDescent="0.3">
      <c r="AJ1230" s="9" t="e">
        <f>IF(Table1[[#This Row],[Quelles sont les étapes pour organiser sa zone de travail ?]]="Analyser – Sécurité – Baliser – Communiquer - Organiser",1,"")</f>
        <v>#VALUE!</v>
      </c>
      <c r="AM1230" s="9" t="e">
        <f>IF(Table1[[#This Row],[Quelles sont les conditions pour faire des travaux d’essai ?]]="EPI adapté à l'intervention;J’utilise des outils spécifiques;Je possède une attestation;",1,"")</f>
        <v>#VALUE!</v>
      </c>
      <c r="BP12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31" spans="36:68" x14ac:dyDescent="0.3">
      <c r="AJ1231" s="9" t="e">
        <f>IF(Table1[[#This Row],[Quelles sont les étapes pour organiser sa zone de travail ?]]="Analyser – Sécurité – Baliser – Communiquer - Organiser",1,"")</f>
        <v>#VALUE!</v>
      </c>
      <c r="AM1231" s="9" t="e">
        <f>IF(Table1[[#This Row],[Quelles sont les conditions pour faire des travaux d’essai ?]]="EPI adapté à l'intervention;J’utilise des outils spécifiques;Je possède une attestation;",1,"")</f>
        <v>#VALUE!</v>
      </c>
      <c r="BP12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32" spans="36:68" x14ac:dyDescent="0.3">
      <c r="AJ1232" s="9" t="e">
        <f>IF(Table1[[#This Row],[Quelles sont les étapes pour organiser sa zone de travail ?]]="Analyser – Sécurité – Baliser – Communiquer - Organiser",1,"")</f>
        <v>#VALUE!</v>
      </c>
      <c r="AM1232" s="9" t="e">
        <f>IF(Table1[[#This Row],[Quelles sont les conditions pour faire des travaux d’essai ?]]="EPI adapté à l'intervention;J’utilise des outils spécifiques;Je possède une attestation;",1,"")</f>
        <v>#VALUE!</v>
      </c>
      <c r="BP12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33" spans="36:68" x14ac:dyDescent="0.3">
      <c r="AJ1233" s="9" t="e">
        <f>IF(Table1[[#This Row],[Quelles sont les étapes pour organiser sa zone de travail ?]]="Analyser – Sécurité – Baliser – Communiquer - Organiser",1,"")</f>
        <v>#VALUE!</v>
      </c>
      <c r="AM1233" s="9" t="e">
        <f>IF(Table1[[#This Row],[Quelles sont les conditions pour faire des travaux d’essai ?]]="EPI adapté à l'intervention;J’utilise des outils spécifiques;Je possède une attestation;",1,"")</f>
        <v>#VALUE!</v>
      </c>
      <c r="BP12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34" spans="36:68" x14ac:dyDescent="0.3">
      <c r="AJ1234" s="9" t="e">
        <f>IF(Table1[[#This Row],[Quelles sont les étapes pour organiser sa zone de travail ?]]="Analyser – Sécurité – Baliser – Communiquer - Organiser",1,"")</f>
        <v>#VALUE!</v>
      </c>
      <c r="AM1234" s="9" t="e">
        <f>IF(Table1[[#This Row],[Quelles sont les conditions pour faire des travaux d’essai ?]]="EPI adapté à l'intervention;J’utilise des outils spécifiques;Je possède une attestation;",1,"")</f>
        <v>#VALUE!</v>
      </c>
      <c r="BP12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35" spans="36:68" x14ac:dyDescent="0.3">
      <c r="AJ1235" s="9" t="e">
        <f>IF(Table1[[#This Row],[Quelles sont les étapes pour organiser sa zone de travail ?]]="Analyser – Sécurité – Baliser – Communiquer - Organiser",1,"")</f>
        <v>#VALUE!</v>
      </c>
      <c r="AM1235" s="9" t="e">
        <f>IF(Table1[[#This Row],[Quelles sont les conditions pour faire des travaux d’essai ?]]="EPI adapté à l'intervention;J’utilise des outils spécifiques;Je possède une attestation;",1,"")</f>
        <v>#VALUE!</v>
      </c>
      <c r="BP12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36" spans="36:68" x14ac:dyDescent="0.3">
      <c r="AJ1236" s="9" t="e">
        <f>IF(Table1[[#This Row],[Quelles sont les étapes pour organiser sa zone de travail ?]]="Analyser – Sécurité – Baliser – Communiquer - Organiser",1,"")</f>
        <v>#VALUE!</v>
      </c>
      <c r="AM1236" s="9" t="e">
        <f>IF(Table1[[#This Row],[Quelles sont les conditions pour faire des travaux d’essai ?]]="EPI adapté à l'intervention;J’utilise des outils spécifiques;Je possède une attestation;",1,"")</f>
        <v>#VALUE!</v>
      </c>
      <c r="BP12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37" spans="36:68" x14ac:dyDescent="0.3">
      <c r="AJ1237" s="9" t="e">
        <f>IF(Table1[[#This Row],[Quelles sont les étapes pour organiser sa zone de travail ?]]="Analyser – Sécurité – Baliser – Communiquer - Organiser",1,"")</f>
        <v>#VALUE!</v>
      </c>
      <c r="AM1237" s="9" t="e">
        <f>IF(Table1[[#This Row],[Quelles sont les conditions pour faire des travaux d’essai ?]]="EPI adapté à l'intervention;J’utilise des outils spécifiques;Je possède une attestation;",1,"")</f>
        <v>#VALUE!</v>
      </c>
      <c r="BP12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38" spans="36:68" x14ac:dyDescent="0.3">
      <c r="AJ1238" s="9" t="e">
        <f>IF(Table1[[#This Row],[Quelles sont les étapes pour organiser sa zone de travail ?]]="Analyser – Sécurité – Baliser – Communiquer - Organiser",1,"")</f>
        <v>#VALUE!</v>
      </c>
      <c r="AM1238" s="9" t="e">
        <f>IF(Table1[[#This Row],[Quelles sont les conditions pour faire des travaux d’essai ?]]="EPI adapté à l'intervention;J’utilise des outils spécifiques;Je possède une attestation;",1,"")</f>
        <v>#VALUE!</v>
      </c>
      <c r="BP12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39" spans="36:68" x14ac:dyDescent="0.3">
      <c r="AJ1239" s="9" t="e">
        <f>IF(Table1[[#This Row],[Quelles sont les étapes pour organiser sa zone de travail ?]]="Analyser – Sécurité – Baliser – Communiquer - Organiser",1,"")</f>
        <v>#VALUE!</v>
      </c>
      <c r="AM1239" s="9" t="e">
        <f>IF(Table1[[#This Row],[Quelles sont les conditions pour faire des travaux d’essai ?]]="EPI adapté à l'intervention;J’utilise des outils spécifiques;Je possède une attestation;",1,"")</f>
        <v>#VALUE!</v>
      </c>
      <c r="BP12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40" spans="36:68" x14ac:dyDescent="0.3">
      <c r="AJ1240" s="9" t="e">
        <f>IF(Table1[[#This Row],[Quelles sont les étapes pour organiser sa zone de travail ?]]="Analyser – Sécurité – Baliser – Communiquer - Organiser",1,"")</f>
        <v>#VALUE!</v>
      </c>
      <c r="AM1240" s="9" t="e">
        <f>IF(Table1[[#This Row],[Quelles sont les conditions pour faire des travaux d’essai ?]]="EPI adapté à l'intervention;J’utilise des outils spécifiques;Je possède une attestation;",1,"")</f>
        <v>#VALUE!</v>
      </c>
      <c r="BP12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41" spans="36:68" x14ac:dyDescent="0.3">
      <c r="AJ1241" s="9" t="e">
        <f>IF(Table1[[#This Row],[Quelles sont les étapes pour organiser sa zone de travail ?]]="Analyser – Sécurité – Baliser – Communiquer - Organiser",1,"")</f>
        <v>#VALUE!</v>
      </c>
      <c r="AM1241" s="9" t="e">
        <f>IF(Table1[[#This Row],[Quelles sont les conditions pour faire des travaux d’essai ?]]="EPI adapté à l'intervention;J’utilise des outils spécifiques;Je possède une attestation;",1,"")</f>
        <v>#VALUE!</v>
      </c>
      <c r="BP12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42" spans="36:68" x14ac:dyDescent="0.3">
      <c r="AJ1242" s="9" t="e">
        <f>IF(Table1[[#This Row],[Quelles sont les étapes pour organiser sa zone de travail ?]]="Analyser – Sécurité – Baliser – Communiquer - Organiser",1,"")</f>
        <v>#VALUE!</v>
      </c>
      <c r="AM1242" s="9" t="e">
        <f>IF(Table1[[#This Row],[Quelles sont les conditions pour faire des travaux d’essai ?]]="EPI adapté à l'intervention;J’utilise des outils spécifiques;Je possède une attestation;",1,"")</f>
        <v>#VALUE!</v>
      </c>
      <c r="BP12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43" spans="36:68" x14ac:dyDescent="0.3">
      <c r="AJ1243" s="9" t="e">
        <f>IF(Table1[[#This Row],[Quelles sont les étapes pour organiser sa zone de travail ?]]="Analyser – Sécurité – Baliser – Communiquer - Organiser",1,"")</f>
        <v>#VALUE!</v>
      </c>
      <c r="AM1243" s="9" t="e">
        <f>IF(Table1[[#This Row],[Quelles sont les conditions pour faire des travaux d’essai ?]]="EPI adapté à l'intervention;J’utilise des outils spécifiques;Je possède une attestation;",1,"")</f>
        <v>#VALUE!</v>
      </c>
      <c r="BP12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44" spans="36:68" x14ac:dyDescent="0.3">
      <c r="AJ1244" s="9" t="e">
        <f>IF(Table1[[#This Row],[Quelles sont les étapes pour organiser sa zone de travail ?]]="Analyser – Sécurité – Baliser – Communiquer - Organiser",1,"")</f>
        <v>#VALUE!</v>
      </c>
      <c r="AM1244" s="9" t="e">
        <f>IF(Table1[[#This Row],[Quelles sont les conditions pour faire des travaux d’essai ?]]="EPI adapté à l'intervention;J’utilise des outils spécifiques;Je possède une attestation;",1,"")</f>
        <v>#VALUE!</v>
      </c>
      <c r="BP12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45" spans="36:68" x14ac:dyDescent="0.3">
      <c r="AJ1245" s="9" t="e">
        <f>IF(Table1[[#This Row],[Quelles sont les étapes pour organiser sa zone de travail ?]]="Analyser – Sécurité – Baliser – Communiquer - Organiser",1,"")</f>
        <v>#VALUE!</v>
      </c>
      <c r="AM1245" s="9" t="e">
        <f>IF(Table1[[#This Row],[Quelles sont les conditions pour faire des travaux d’essai ?]]="EPI adapté à l'intervention;J’utilise des outils spécifiques;Je possède une attestation;",1,"")</f>
        <v>#VALUE!</v>
      </c>
      <c r="BP12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46" spans="36:68" x14ac:dyDescent="0.3">
      <c r="AJ1246" s="9" t="e">
        <f>IF(Table1[[#This Row],[Quelles sont les étapes pour organiser sa zone de travail ?]]="Analyser – Sécurité – Baliser – Communiquer - Organiser",1,"")</f>
        <v>#VALUE!</v>
      </c>
      <c r="AM1246" s="9" t="e">
        <f>IF(Table1[[#This Row],[Quelles sont les conditions pour faire des travaux d’essai ?]]="EPI adapté à l'intervention;J’utilise des outils spécifiques;Je possède une attestation;",1,"")</f>
        <v>#VALUE!</v>
      </c>
      <c r="BP12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47" spans="36:68" x14ac:dyDescent="0.3">
      <c r="AJ1247" s="9" t="e">
        <f>IF(Table1[[#This Row],[Quelles sont les étapes pour organiser sa zone de travail ?]]="Analyser – Sécurité – Baliser – Communiquer - Organiser",1,"")</f>
        <v>#VALUE!</v>
      </c>
      <c r="AM1247" s="9" t="e">
        <f>IF(Table1[[#This Row],[Quelles sont les conditions pour faire des travaux d’essai ?]]="EPI adapté à l'intervention;J’utilise des outils spécifiques;Je possède une attestation;",1,"")</f>
        <v>#VALUE!</v>
      </c>
      <c r="BP12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48" spans="36:68" x14ac:dyDescent="0.3">
      <c r="AJ1248" s="9" t="e">
        <f>IF(Table1[[#This Row],[Quelles sont les étapes pour organiser sa zone de travail ?]]="Analyser – Sécurité – Baliser – Communiquer - Organiser",1,"")</f>
        <v>#VALUE!</v>
      </c>
      <c r="AM1248" s="9" t="e">
        <f>IF(Table1[[#This Row],[Quelles sont les conditions pour faire des travaux d’essai ?]]="EPI adapté à l'intervention;J’utilise des outils spécifiques;Je possède une attestation;",1,"")</f>
        <v>#VALUE!</v>
      </c>
      <c r="BP12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49" spans="36:68" x14ac:dyDescent="0.3">
      <c r="AJ1249" s="9" t="e">
        <f>IF(Table1[[#This Row],[Quelles sont les étapes pour organiser sa zone de travail ?]]="Analyser – Sécurité – Baliser – Communiquer - Organiser",1,"")</f>
        <v>#VALUE!</v>
      </c>
      <c r="AM1249" s="9" t="e">
        <f>IF(Table1[[#This Row],[Quelles sont les conditions pour faire des travaux d’essai ?]]="EPI adapté à l'intervention;J’utilise des outils spécifiques;Je possède une attestation;",1,"")</f>
        <v>#VALUE!</v>
      </c>
      <c r="BP12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50" spans="36:68" x14ac:dyDescent="0.3">
      <c r="AJ1250" s="9" t="e">
        <f>IF(Table1[[#This Row],[Quelles sont les étapes pour organiser sa zone de travail ?]]="Analyser – Sécurité – Baliser – Communiquer - Organiser",1,"")</f>
        <v>#VALUE!</v>
      </c>
      <c r="AM1250" s="9" t="e">
        <f>IF(Table1[[#This Row],[Quelles sont les conditions pour faire des travaux d’essai ?]]="EPI adapté à l'intervention;J’utilise des outils spécifiques;Je possède une attestation;",1,"")</f>
        <v>#VALUE!</v>
      </c>
      <c r="BP12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51" spans="36:68" x14ac:dyDescent="0.3">
      <c r="AJ1251" s="9" t="e">
        <f>IF(Table1[[#This Row],[Quelles sont les étapes pour organiser sa zone de travail ?]]="Analyser – Sécurité – Baliser – Communiquer - Organiser",1,"")</f>
        <v>#VALUE!</v>
      </c>
      <c r="AM1251" s="9" t="e">
        <f>IF(Table1[[#This Row],[Quelles sont les conditions pour faire des travaux d’essai ?]]="EPI adapté à l'intervention;J’utilise des outils spécifiques;Je possède une attestation;",1,"")</f>
        <v>#VALUE!</v>
      </c>
      <c r="BP12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52" spans="36:68" x14ac:dyDescent="0.3">
      <c r="AJ1252" s="9" t="e">
        <f>IF(Table1[[#This Row],[Quelles sont les étapes pour organiser sa zone de travail ?]]="Analyser – Sécurité – Baliser – Communiquer - Organiser",1,"")</f>
        <v>#VALUE!</v>
      </c>
      <c r="AM1252" s="9" t="e">
        <f>IF(Table1[[#This Row],[Quelles sont les conditions pour faire des travaux d’essai ?]]="EPI adapté à l'intervention;J’utilise des outils spécifiques;Je possède une attestation;",1,"")</f>
        <v>#VALUE!</v>
      </c>
      <c r="BP12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53" spans="36:68" x14ac:dyDescent="0.3">
      <c r="AJ1253" s="9" t="e">
        <f>IF(Table1[[#This Row],[Quelles sont les étapes pour organiser sa zone de travail ?]]="Analyser – Sécurité – Baliser – Communiquer - Organiser",1,"")</f>
        <v>#VALUE!</v>
      </c>
      <c r="AM1253" s="9" t="e">
        <f>IF(Table1[[#This Row],[Quelles sont les conditions pour faire des travaux d’essai ?]]="EPI adapté à l'intervention;J’utilise des outils spécifiques;Je possède une attestation;",1,"")</f>
        <v>#VALUE!</v>
      </c>
      <c r="BP12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54" spans="36:68" x14ac:dyDescent="0.3">
      <c r="AJ1254" s="9" t="e">
        <f>IF(Table1[[#This Row],[Quelles sont les étapes pour organiser sa zone de travail ?]]="Analyser – Sécurité – Baliser – Communiquer - Organiser",1,"")</f>
        <v>#VALUE!</v>
      </c>
      <c r="AM1254" s="9" t="e">
        <f>IF(Table1[[#This Row],[Quelles sont les conditions pour faire des travaux d’essai ?]]="EPI adapté à l'intervention;J’utilise des outils spécifiques;Je possède une attestation;",1,"")</f>
        <v>#VALUE!</v>
      </c>
      <c r="BP12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55" spans="36:68" x14ac:dyDescent="0.3">
      <c r="AJ1255" s="9" t="e">
        <f>IF(Table1[[#This Row],[Quelles sont les étapes pour organiser sa zone de travail ?]]="Analyser – Sécurité – Baliser – Communiquer - Organiser",1,"")</f>
        <v>#VALUE!</v>
      </c>
      <c r="AM1255" s="9" t="e">
        <f>IF(Table1[[#This Row],[Quelles sont les conditions pour faire des travaux d’essai ?]]="EPI adapté à l'intervention;J’utilise des outils spécifiques;Je possède une attestation;",1,"")</f>
        <v>#VALUE!</v>
      </c>
      <c r="BP12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56" spans="36:68" x14ac:dyDescent="0.3">
      <c r="AJ1256" s="9" t="e">
        <f>IF(Table1[[#This Row],[Quelles sont les étapes pour organiser sa zone de travail ?]]="Analyser – Sécurité – Baliser – Communiquer - Organiser",1,"")</f>
        <v>#VALUE!</v>
      </c>
      <c r="AM1256" s="9" t="e">
        <f>IF(Table1[[#This Row],[Quelles sont les conditions pour faire des travaux d’essai ?]]="EPI adapté à l'intervention;J’utilise des outils spécifiques;Je possède une attestation;",1,"")</f>
        <v>#VALUE!</v>
      </c>
      <c r="BP12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57" spans="36:68" x14ac:dyDescent="0.3">
      <c r="AJ1257" s="9" t="e">
        <f>IF(Table1[[#This Row],[Quelles sont les étapes pour organiser sa zone de travail ?]]="Analyser – Sécurité – Baliser – Communiquer - Organiser",1,"")</f>
        <v>#VALUE!</v>
      </c>
      <c r="AM1257" s="9" t="e">
        <f>IF(Table1[[#This Row],[Quelles sont les conditions pour faire des travaux d’essai ?]]="EPI adapté à l'intervention;J’utilise des outils spécifiques;Je possède une attestation;",1,"")</f>
        <v>#VALUE!</v>
      </c>
      <c r="BP12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58" spans="36:68" x14ac:dyDescent="0.3">
      <c r="AJ1258" s="9" t="e">
        <f>IF(Table1[[#This Row],[Quelles sont les étapes pour organiser sa zone de travail ?]]="Analyser – Sécurité – Baliser – Communiquer - Organiser",1,"")</f>
        <v>#VALUE!</v>
      </c>
      <c r="AM1258" s="9" t="e">
        <f>IF(Table1[[#This Row],[Quelles sont les conditions pour faire des travaux d’essai ?]]="EPI adapté à l'intervention;J’utilise des outils spécifiques;Je possède une attestation;",1,"")</f>
        <v>#VALUE!</v>
      </c>
      <c r="BP12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59" spans="36:68" x14ac:dyDescent="0.3">
      <c r="AJ1259" s="9" t="e">
        <f>IF(Table1[[#This Row],[Quelles sont les étapes pour organiser sa zone de travail ?]]="Analyser – Sécurité – Baliser – Communiquer - Organiser",1,"")</f>
        <v>#VALUE!</v>
      </c>
      <c r="AM1259" s="9" t="e">
        <f>IF(Table1[[#This Row],[Quelles sont les conditions pour faire des travaux d’essai ?]]="EPI adapté à l'intervention;J’utilise des outils spécifiques;Je possède une attestation;",1,"")</f>
        <v>#VALUE!</v>
      </c>
      <c r="BP12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60" spans="36:68" x14ac:dyDescent="0.3">
      <c r="AJ1260" s="9" t="e">
        <f>IF(Table1[[#This Row],[Quelles sont les étapes pour organiser sa zone de travail ?]]="Analyser – Sécurité – Baliser – Communiquer - Organiser",1,"")</f>
        <v>#VALUE!</v>
      </c>
      <c r="AM1260" s="9" t="e">
        <f>IF(Table1[[#This Row],[Quelles sont les conditions pour faire des travaux d’essai ?]]="EPI adapté à l'intervention;J’utilise des outils spécifiques;Je possède une attestation;",1,"")</f>
        <v>#VALUE!</v>
      </c>
      <c r="BP12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61" spans="36:68" x14ac:dyDescent="0.3">
      <c r="AJ1261" s="9" t="e">
        <f>IF(Table1[[#This Row],[Quelles sont les étapes pour organiser sa zone de travail ?]]="Analyser – Sécurité – Baliser – Communiquer - Organiser",1,"")</f>
        <v>#VALUE!</v>
      </c>
      <c r="AM1261" s="9" t="e">
        <f>IF(Table1[[#This Row],[Quelles sont les conditions pour faire des travaux d’essai ?]]="EPI adapté à l'intervention;J’utilise des outils spécifiques;Je possède une attestation;",1,"")</f>
        <v>#VALUE!</v>
      </c>
      <c r="BP12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62" spans="36:68" x14ac:dyDescent="0.3">
      <c r="AJ1262" s="9" t="e">
        <f>IF(Table1[[#This Row],[Quelles sont les étapes pour organiser sa zone de travail ?]]="Analyser – Sécurité – Baliser – Communiquer - Organiser",1,"")</f>
        <v>#VALUE!</v>
      </c>
      <c r="AM1262" s="9" t="e">
        <f>IF(Table1[[#This Row],[Quelles sont les conditions pour faire des travaux d’essai ?]]="EPI adapté à l'intervention;J’utilise des outils spécifiques;Je possède une attestation;",1,"")</f>
        <v>#VALUE!</v>
      </c>
      <c r="BP12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63" spans="36:68" x14ac:dyDescent="0.3">
      <c r="AJ1263" s="9" t="e">
        <f>IF(Table1[[#This Row],[Quelles sont les étapes pour organiser sa zone de travail ?]]="Analyser – Sécurité – Baliser – Communiquer - Organiser",1,"")</f>
        <v>#VALUE!</v>
      </c>
      <c r="AM1263" s="9" t="e">
        <f>IF(Table1[[#This Row],[Quelles sont les conditions pour faire des travaux d’essai ?]]="EPI adapté à l'intervention;J’utilise des outils spécifiques;Je possède une attestation;",1,"")</f>
        <v>#VALUE!</v>
      </c>
      <c r="BP12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64" spans="36:68" x14ac:dyDescent="0.3">
      <c r="AJ1264" s="9" t="e">
        <f>IF(Table1[[#This Row],[Quelles sont les étapes pour organiser sa zone de travail ?]]="Analyser – Sécurité – Baliser – Communiquer - Organiser",1,"")</f>
        <v>#VALUE!</v>
      </c>
      <c r="AM1264" s="9" t="e">
        <f>IF(Table1[[#This Row],[Quelles sont les conditions pour faire des travaux d’essai ?]]="EPI adapté à l'intervention;J’utilise des outils spécifiques;Je possède une attestation;",1,"")</f>
        <v>#VALUE!</v>
      </c>
      <c r="BP12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65" spans="36:68" x14ac:dyDescent="0.3">
      <c r="AJ1265" s="9" t="e">
        <f>IF(Table1[[#This Row],[Quelles sont les étapes pour organiser sa zone de travail ?]]="Analyser – Sécurité – Baliser – Communiquer - Organiser",1,"")</f>
        <v>#VALUE!</v>
      </c>
      <c r="AM1265" s="9" t="e">
        <f>IF(Table1[[#This Row],[Quelles sont les conditions pour faire des travaux d’essai ?]]="EPI adapté à l'intervention;J’utilise des outils spécifiques;Je possède une attestation;",1,"")</f>
        <v>#VALUE!</v>
      </c>
      <c r="BP12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66" spans="36:68" x14ac:dyDescent="0.3">
      <c r="AJ1266" s="9" t="e">
        <f>IF(Table1[[#This Row],[Quelles sont les étapes pour organiser sa zone de travail ?]]="Analyser – Sécurité – Baliser – Communiquer - Organiser",1,"")</f>
        <v>#VALUE!</v>
      </c>
      <c r="AM1266" s="9" t="e">
        <f>IF(Table1[[#This Row],[Quelles sont les conditions pour faire des travaux d’essai ?]]="EPI adapté à l'intervention;J’utilise des outils spécifiques;Je possède une attestation;",1,"")</f>
        <v>#VALUE!</v>
      </c>
      <c r="BP12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67" spans="36:68" x14ac:dyDescent="0.3">
      <c r="AJ1267" s="9" t="e">
        <f>IF(Table1[[#This Row],[Quelles sont les étapes pour organiser sa zone de travail ?]]="Analyser – Sécurité – Baliser – Communiquer - Organiser",1,"")</f>
        <v>#VALUE!</v>
      </c>
      <c r="AM1267" s="9" t="e">
        <f>IF(Table1[[#This Row],[Quelles sont les conditions pour faire des travaux d’essai ?]]="EPI adapté à l'intervention;J’utilise des outils spécifiques;Je possède une attestation;",1,"")</f>
        <v>#VALUE!</v>
      </c>
      <c r="BP12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68" spans="36:68" x14ac:dyDescent="0.3">
      <c r="AJ1268" s="9" t="e">
        <f>IF(Table1[[#This Row],[Quelles sont les étapes pour organiser sa zone de travail ?]]="Analyser – Sécurité – Baliser – Communiquer - Organiser",1,"")</f>
        <v>#VALUE!</v>
      </c>
      <c r="AM1268" s="9" t="e">
        <f>IF(Table1[[#This Row],[Quelles sont les conditions pour faire des travaux d’essai ?]]="EPI adapté à l'intervention;J’utilise des outils spécifiques;Je possède une attestation;",1,"")</f>
        <v>#VALUE!</v>
      </c>
      <c r="BP12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69" spans="36:68" x14ac:dyDescent="0.3">
      <c r="AJ1269" s="9" t="e">
        <f>IF(Table1[[#This Row],[Quelles sont les étapes pour organiser sa zone de travail ?]]="Analyser – Sécurité – Baliser – Communiquer - Organiser",1,"")</f>
        <v>#VALUE!</v>
      </c>
      <c r="AM1269" s="9" t="e">
        <f>IF(Table1[[#This Row],[Quelles sont les conditions pour faire des travaux d’essai ?]]="EPI adapté à l'intervention;J’utilise des outils spécifiques;Je possède une attestation;",1,"")</f>
        <v>#VALUE!</v>
      </c>
      <c r="BP12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70" spans="36:68" x14ac:dyDescent="0.3">
      <c r="AJ1270" s="9" t="e">
        <f>IF(Table1[[#This Row],[Quelles sont les étapes pour organiser sa zone de travail ?]]="Analyser – Sécurité – Baliser – Communiquer - Organiser",1,"")</f>
        <v>#VALUE!</v>
      </c>
      <c r="AM1270" s="9" t="e">
        <f>IF(Table1[[#This Row],[Quelles sont les conditions pour faire des travaux d’essai ?]]="EPI adapté à l'intervention;J’utilise des outils spécifiques;Je possède une attestation;",1,"")</f>
        <v>#VALUE!</v>
      </c>
      <c r="BP12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71" spans="36:68" x14ac:dyDescent="0.3">
      <c r="AJ1271" s="9" t="e">
        <f>IF(Table1[[#This Row],[Quelles sont les étapes pour organiser sa zone de travail ?]]="Analyser – Sécurité – Baliser – Communiquer - Organiser",1,"")</f>
        <v>#VALUE!</v>
      </c>
      <c r="AM1271" s="9" t="e">
        <f>IF(Table1[[#This Row],[Quelles sont les conditions pour faire des travaux d’essai ?]]="EPI adapté à l'intervention;J’utilise des outils spécifiques;Je possède une attestation;",1,"")</f>
        <v>#VALUE!</v>
      </c>
      <c r="BP12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72" spans="36:68" x14ac:dyDescent="0.3">
      <c r="AJ1272" s="9" t="e">
        <f>IF(Table1[[#This Row],[Quelles sont les étapes pour organiser sa zone de travail ?]]="Analyser – Sécurité – Baliser – Communiquer - Organiser",1,"")</f>
        <v>#VALUE!</v>
      </c>
      <c r="AM1272" s="9" t="e">
        <f>IF(Table1[[#This Row],[Quelles sont les conditions pour faire des travaux d’essai ?]]="EPI adapté à l'intervention;J’utilise des outils spécifiques;Je possède une attestation;",1,"")</f>
        <v>#VALUE!</v>
      </c>
      <c r="BP12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73" spans="36:68" x14ac:dyDescent="0.3">
      <c r="AJ1273" s="9" t="e">
        <f>IF(Table1[[#This Row],[Quelles sont les étapes pour organiser sa zone de travail ?]]="Analyser – Sécurité – Baliser – Communiquer - Organiser",1,"")</f>
        <v>#VALUE!</v>
      </c>
      <c r="AM1273" s="9" t="e">
        <f>IF(Table1[[#This Row],[Quelles sont les conditions pour faire des travaux d’essai ?]]="EPI adapté à l'intervention;J’utilise des outils spécifiques;Je possède une attestation;",1,"")</f>
        <v>#VALUE!</v>
      </c>
      <c r="BP12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74" spans="36:68" x14ac:dyDescent="0.3">
      <c r="AJ1274" s="9" t="e">
        <f>IF(Table1[[#This Row],[Quelles sont les étapes pour organiser sa zone de travail ?]]="Analyser – Sécurité – Baliser – Communiquer - Organiser",1,"")</f>
        <v>#VALUE!</v>
      </c>
      <c r="AM1274" s="9" t="e">
        <f>IF(Table1[[#This Row],[Quelles sont les conditions pour faire des travaux d’essai ?]]="EPI adapté à l'intervention;J’utilise des outils spécifiques;Je possède une attestation;",1,"")</f>
        <v>#VALUE!</v>
      </c>
      <c r="BP12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75" spans="36:68" x14ac:dyDescent="0.3">
      <c r="AJ1275" s="9" t="e">
        <f>IF(Table1[[#This Row],[Quelles sont les étapes pour organiser sa zone de travail ?]]="Analyser – Sécurité – Baliser – Communiquer - Organiser",1,"")</f>
        <v>#VALUE!</v>
      </c>
      <c r="AM1275" s="9" t="e">
        <f>IF(Table1[[#This Row],[Quelles sont les conditions pour faire des travaux d’essai ?]]="EPI adapté à l'intervention;J’utilise des outils spécifiques;Je possède une attestation;",1,"")</f>
        <v>#VALUE!</v>
      </c>
      <c r="BP12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76" spans="36:68" x14ac:dyDescent="0.3">
      <c r="AJ1276" s="9" t="e">
        <f>IF(Table1[[#This Row],[Quelles sont les étapes pour organiser sa zone de travail ?]]="Analyser – Sécurité – Baliser – Communiquer - Organiser",1,"")</f>
        <v>#VALUE!</v>
      </c>
      <c r="AM1276" s="9" t="e">
        <f>IF(Table1[[#This Row],[Quelles sont les conditions pour faire des travaux d’essai ?]]="EPI adapté à l'intervention;J’utilise des outils spécifiques;Je possède une attestation;",1,"")</f>
        <v>#VALUE!</v>
      </c>
      <c r="BP12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77" spans="36:68" x14ac:dyDescent="0.3">
      <c r="AJ1277" s="9" t="e">
        <f>IF(Table1[[#This Row],[Quelles sont les étapes pour organiser sa zone de travail ?]]="Analyser – Sécurité – Baliser – Communiquer - Organiser",1,"")</f>
        <v>#VALUE!</v>
      </c>
      <c r="AM1277" s="9" t="e">
        <f>IF(Table1[[#This Row],[Quelles sont les conditions pour faire des travaux d’essai ?]]="EPI adapté à l'intervention;J’utilise des outils spécifiques;Je possède une attestation;",1,"")</f>
        <v>#VALUE!</v>
      </c>
      <c r="BP12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78" spans="36:68" x14ac:dyDescent="0.3">
      <c r="AJ1278" s="9" t="e">
        <f>IF(Table1[[#This Row],[Quelles sont les étapes pour organiser sa zone de travail ?]]="Analyser – Sécurité – Baliser – Communiquer - Organiser",1,"")</f>
        <v>#VALUE!</v>
      </c>
      <c r="AM1278" s="9" t="e">
        <f>IF(Table1[[#This Row],[Quelles sont les conditions pour faire des travaux d’essai ?]]="EPI adapté à l'intervention;J’utilise des outils spécifiques;Je possède une attestation;",1,"")</f>
        <v>#VALUE!</v>
      </c>
      <c r="BP12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79" spans="36:68" x14ac:dyDescent="0.3">
      <c r="AJ1279" s="9" t="e">
        <f>IF(Table1[[#This Row],[Quelles sont les étapes pour organiser sa zone de travail ?]]="Analyser – Sécurité – Baliser – Communiquer - Organiser",1,"")</f>
        <v>#VALUE!</v>
      </c>
      <c r="AM1279" s="9" t="e">
        <f>IF(Table1[[#This Row],[Quelles sont les conditions pour faire des travaux d’essai ?]]="EPI adapté à l'intervention;J’utilise des outils spécifiques;Je possède une attestation;",1,"")</f>
        <v>#VALUE!</v>
      </c>
      <c r="BP12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80" spans="36:68" x14ac:dyDescent="0.3">
      <c r="AJ1280" s="9" t="e">
        <f>IF(Table1[[#This Row],[Quelles sont les étapes pour organiser sa zone de travail ?]]="Analyser – Sécurité – Baliser – Communiquer - Organiser",1,"")</f>
        <v>#VALUE!</v>
      </c>
      <c r="AM1280" s="9" t="e">
        <f>IF(Table1[[#This Row],[Quelles sont les conditions pour faire des travaux d’essai ?]]="EPI adapté à l'intervention;J’utilise des outils spécifiques;Je possède une attestation;",1,"")</f>
        <v>#VALUE!</v>
      </c>
      <c r="BP12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81" spans="36:68" x14ac:dyDescent="0.3">
      <c r="AJ1281" s="9" t="e">
        <f>IF(Table1[[#This Row],[Quelles sont les étapes pour organiser sa zone de travail ?]]="Analyser – Sécurité – Baliser – Communiquer - Organiser",1,"")</f>
        <v>#VALUE!</v>
      </c>
      <c r="AM1281" s="9" t="e">
        <f>IF(Table1[[#This Row],[Quelles sont les conditions pour faire des travaux d’essai ?]]="EPI adapté à l'intervention;J’utilise des outils spécifiques;Je possède une attestation;",1,"")</f>
        <v>#VALUE!</v>
      </c>
      <c r="BP12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82" spans="36:68" x14ac:dyDescent="0.3">
      <c r="AJ1282" s="9" t="e">
        <f>IF(Table1[[#This Row],[Quelles sont les étapes pour organiser sa zone de travail ?]]="Analyser – Sécurité – Baliser – Communiquer - Organiser",1,"")</f>
        <v>#VALUE!</v>
      </c>
      <c r="AM1282" s="9" t="e">
        <f>IF(Table1[[#This Row],[Quelles sont les conditions pour faire des travaux d’essai ?]]="EPI adapté à l'intervention;J’utilise des outils spécifiques;Je possède une attestation;",1,"")</f>
        <v>#VALUE!</v>
      </c>
      <c r="BP12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83" spans="36:68" x14ac:dyDescent="0.3">
      <c r="AJ1283" s="9" t="e">
        <f>IF(Table1[[#This Row],[Quelles sont les étapes pour organiser sa zone de travail ?]]="Analyser – Sécurité – Baliser – Communiquer - Organiser",1,"")</f>
        <v>#VALUE!</v>
      </c>
      <c r="AM1283" s="9" t="e">
        <f>IF(Table1[[#This Row],[Quelles sont les conditions pour faire des travaux d’essai ?]]="EPI adapté à l'intervention;J’utilise des outils spécifiques;Je possède une attestation;",1,"")</f>
        <v>#VALUE!</v>
      </c>
      <c r="BP12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84" spans="36:68" x14ac:dyDescent="0.3">
      <c r="AJ1284" s="9" t="e">
        <f>IF(Table1[[#This Row],[Quelles sont les étapes pour organiser sa zone de travail ?]]="Analyser – Sécurité – Baliser – Communiquer - Organiser",1,"")</f>
        <v>#VALUE!</v>
      </c>
      <c r="AM1284" s="9" t="e">
        <f>IF(Table1[[#This Row],[Quelles sont les conditions pour faire des travaux d’essai ?]]="EPI adapté à l'intervention;J’utilise des outils spécifiques;Je possède une attestation;",1,"")</f>
        <v>#VALUE!</v>
      </c>
      <c r="BP12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85" spans="36:68" x14ac:dyDescent="0.3">
      <c r="AJ1285" s="9" t="e">
        <f>IF(Table1[[#This Row],[Quelles sont les étapes pour organiser sa zone de travail ?]]="Analyser – Sécurité – Baliser – Communiquer - Organiser",1,"")</f>
        <v>#VALUE!</v>
      </c>
      <c r="AM1285" s="9" t="e">
        <f>IF(Table1[[#This Row],[Quelles sont les conditions pour faire des travaux d’essai ?]]="EPI adapté à l'intervention;J’utilise des outils spécifiques;Je possède une attestation;",1,"")</f>
        <v>#VALUE!</v>
      </c>
      <c r="BP12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86" spans="36:68" x14ac:dyDescent="0.3">
      <c r="AJ1286" s="9" t="e">
        <f>IF(Table1[[#This Row],[Quelles sont les étapes pour organiser sa zone de travail ?]]="Analyser – Sécurité – Baliser – Communiquer - Organiser",1,"")</f>
        <v>#VALUE!</v>
      </c>
      <c r="AM1286" s="9" t="e">
        <f>IF(Table1[[#This Row],[Quelles sont les conditions pour faire des travaux d’essai ?]]="EPI adapté à l'intervention;J’utilise des outils spécifiques;Je possède une attestation;",1,"")</f>
        <v>#VALUE!</v>
      </c>
      <c r="BP12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87" spans="36:68" x14ac:dyDescent="0.3">
      <c r="AJ1287" s="9" t="e">
        <f>IF(Table1[[#This Row],[Quelles sont les étapes pour organiser sa zone de travail ?]]="Analyser – Sécurité – Baliser – Communiquer - Organiser",1,"")</f>
        <v>#VALUE!</v>
      </c>
      <c r="AM1287" s="9" t="e">
        <f>IF(Table1[[#This Row],[Quelles sont les conditions pour faire des travaux d’essai ?]]="EPI adapté à l'intervention;J’utilise des outils spécifiques;Je possède une attestation;",1,"")</f>
        <v>#VALUE!</v>
      </c>
      <c r="BP12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88" spans="36:68" x14ac:dyDescent="0.3">
      <c r="AJ1288" s="9" t="e">
        <f>IF(Table1[[#This Row],[Quelles sont les étapes pour organiser sa zone de travail ?]]="Analyser – Sécurité – Baliser – Communiquer - Organiser",1,"")</f>
        <v>#VALUE!</v>
      </c>
      <c r="AM1288" s="9" t="e">
        <f>IF(Table1[[#This Row],[Quelles sont les conditions pour faire des travaux d’essai ?]]="EPI adapté à l'intervention;J’utilise des outils spécifiques;Je possède une attestation;",1,"")</f>
        <v>#VALUE!</v>
      </c>
      <c r="BP12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89" spans="36:68" x14ac:dyDescent="0.3">
      <c r="AJ1289" s="9" t="e">
        <f>IF(Table1[[#This Row],[Quelles sont les étapes pour organiser sa zone de travail ?]]="Analyser – Sécurité – Baliser – Communiquer - Organiser",1,"")</f>
        <v>#VALUE!</v>
      </c>
      <c r="AM1289" s="9" t="e">
        <f>IF(Table1[[#This Row],[Quelles sont les conditions pour faire des travaux d’essai ?]]="EPI adapté à l'intervention;J’utilise des outils spécifiques;Je possède une attestation;",1,"")</f>
        <v>#VALUE!</v>
      </c>
      <c r="BP12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90" spans="36:68" x14ac:dyDescent="0.3">
      <c r="AJ1290" s="9" t="e">
        <f>IF(Table1[[#This Row],[Quelles sont les étapes pour organiser sa zone de travail ?]]="Analyser – Sécurité – Baliser – Communiquer - Organiser",1,"")</f>
        <v>#VALUE!</v>
      </c>
      <c r="AM1290" s="9" t="e">
        <f>IF(Table1[[#This Row],[Quelles sont les conditions pour faire des travaux d’essai ?]]="EPI adapté à l'intervention;J’utilise des outils spécifiques;Je possède une attestation;",1,"")</f>
        <v>#VALUE!</v>
      </c>
      <c r="BP12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91" spans="36:68" x14ac:dyDescent="0.3">
      <c r="AJ1291" s="9" t="e">
        <f>IF(Table1[[#This Row],[Quelles sont les étapes pour organiser sa zone de travail ?]]="Analyser – Sécurité – Baliser – Communiquer - Organiser",1,"")</f>
        <v>#VALUE!</v>
      </c>
      <c r="AM1291" s="9" t="e">
        <f>IF(Table1[[#This Row],[Quelles sont les conditions pour faire des travaux d’essai ?]]="EPI adapté à l'intervention;J’utilise des outils spécifiques;Je possède une attestation;",1,"")</f>
        <v>#VALUE!</v>
      </c>
      <c r="BP12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92" spans="36:68" x14ac:dyDescent="0.3">
      <c r="AJ1292" s="9" t="e">
        <f>IF(Table1[[#This Row],[Quelles sont les étapes pour organiser sa zone de travail ?]]="Analyser – Sécurité – Baliser – Communiquer - Organiser",1,"")</f>
        <v>#VALUE!</v>
      </c>
      <c r="AM1292" s="9" t="e">
        <f>IF(Table1[[#This Row],[Quelles sont les conditions pour faire des travaux d’essai ?]]="EPI adapté à l'intervention;J’utilise des outils spécifiques;Je possède une attestation;",1,"")</f>
        <v>#VALUE!</v>
      </c>
      <c r="BP12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93" spans="36:68" x14ac:dyDescent="0.3">
      <c r="AJ1293" s="9" t="e">
        <f>IF(Table1[[#This Row],[Quelles sont les étapes pour organiser sa zone de travail ?]]="Analyser – Sécurité – Baliser – Communiquer - Organiser",1,"")</f>
        <v>#VALUE!</v>
      </c>
      <c r="AM1293" s="9" t="e">
        <f>IF(Table1[[#This Row],[Quelles sont les conditions pour faire des travaux d’essai ?]]="EPI adapté à l'intervention;J’utilise des outils spécifiques;Je possède une attestation;",1,"")</f>
        <v>#VALUE!</v>
      </c>
      <c r="BP12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94" spans="36:68" x14ac:dyDescent="0.3">
      <c r="AJ1294" s="9" t="e">
        <f>IF(Table1[[#This Row],[Quelles sont les étapes pour organiser sa zone de travail ?]]="Analyser – Sécurité – Baliser – Communiquer - Organiser",1,"")</f>
        <v>#VALUE!</v>
      </c>
      <c r="AM1294" s="9" t="e">
        <f>IF(Table1[[#This Row],[Quelles sont les conditions pour faire des travaux d’essai ?]]="EPI adapté à l'intervention;J’utilise des outils spécifiques;Je possède une attestation;",1,"")</f>
        <v>#VALUE!</v>
      </c>
      <c r="BP12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95" spans="36:68" x14ac:dyDescent="0.3">
      <c r="AJ1295" s="9" t="e">
        <f>IF(Table1[[#This Row],[Quelles sont les étapes pour organiser sa zone de travail ?]]="Analyser – Sécurité – Baliser – Communiquer - Organiser",1,"")</f>
        <v>#VALUE!</v>
      </c>
      <c r="AM1295" s="9" t="e">
        <f>IF(Table1[[#This Row],[Quelles sont les conditions pour faire des travaux d’essai ?]]="EPI adapté à l'intervention;J’utilise des outils spécifiques;Je possède une attestation;",1,"")</f>
        <v>#VALUE!</v>
      </c>
      <c r="BP12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96" spans="36:68" x14ac:dyDescent="0.3">
      <c r="AJ1296" s="9" t="e">
        <f>IF(Table1[[#This Row],[Quelles sont les étapes pour organiser sa zone de travail ?]]="Analyser – Sécurité – Baliser – Communiquer - Organiser",1,"")</f>
        <v>#VALUE!</v>
      </c>
      <c r="AM1296" s="9" t="e">
        <f>IF(Table1[[#This Row],[Quelles sont les conditions pour faire des travaux d’essai ?]]="EPI adapté à l'intervention;J’utilise des outils spécifiques;Je possède une attestation;",1,"")</f>
        <v>#VALUE!</v>
      </c>
      <c r="BP12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97" spans="36:68" x14ac:dyDescent="0.3">
      <c r="AJ1297" s="9" t="e">
        <f>IF(Table1[[#This Row],[Quelles sont les étapes pour organiser sa zone de travail ?]]="Analyser – Sécurité – Baliser – Communiquer - Organiser",1,"")</f>
        <v>#VALUE!</v>
      </c>
      <c r="AM1297" s="9" t="e">
        <f>IF(Table1[[#This Row],[Quelles sont les conditions pour faire des travaux d’essai ?]]="EPI adapté à l'intervention;J’utilise des outils spécifiques;Je possède une attestation;",1,"")</f>
        <v>#VALUE!</v>
      </c>
      <c r="BP12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98" spans="36:68" x14ac:dyDescent="0.3">
      <c r="AJ1298" s="9" t="e">
        <f>IF(Table1[[#This Row],[Quelles sont les étapes pour organiser sa zone de travail ?]]="Analyser – Sécurité – Baliser – Communiquer - Organiser",1,"")</f>
        <v>#VALUE!</v>
      </c>
      <c r="AM1298" s="9" t="e">
        <f>IF(Table1[[#This Row],[Quelles sont les conditions pour faire des travaux d’essai ?]]="EPI adapté à l'intervention;J’utilise des outils spécifiques;Je possède une attestation;",1,"")</f>
        <v>#VALUE!</v>
      </c>
      <c r="BP12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299" spans="36:68" x14ac:dyDescent="0.3">
      <c r="AJ1299" s="9" t="e">
        <f>IF(Table1[[#This Row],[Quelles sont les étapes pour organiser sa zone de travail ?]]="Analyser – Sécurité – Baliser – Communiquer - Organiser",1,"")</f>
        <v>#VALUE!</v>
      </c>
      <c r="AM1299" s="9" t="e">
        <f>IF(Table1[[#This Row],[Quelles sont les conditions pour faire des travaux d’essai ?]]="EPI adapté à l'intervention;J’utilise des outils spécifiques;Je possède une attestation;",1,"")</f>
        <v>#VALUE!</v>
      </c>
      <c r="BP12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00" spans="36:68" x14ac:dyDescent="0.3">
      <c r="AJ1300" s="9" t="e">
        <f>IF(Table1[[#This Row],[Quelles sont les étapes pour organiser sa zone de travail ?]]="Analyser – Sécurité – Baliser – Communiquer - Organiser",1,"")</f>
        <v>#VALUE!</v>
      </c>
      <c r="AM1300" s="9" t="e">
        <f>IF(Table1[[#This Row],[Quelles sont les conditions pour faire des travaux d’essai ?]]="EPI adapté à l'intervention;J’utilise des outils spécifiques;Je possède une attestation;",1,"")</f>
        <v>#VALUE!</v>
      </c>
      <c r="BP13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01" spans="36:68" x14ac:dyDescent="0.3">
      <c r="AJ1301" s="9" t="e">
        <f>IF(Table1[[#This Row],[Quelles sont les étapes pour organiser sa zone de travail ?]]="Analyser – Sécurité – Baliser – Communiquer - Organiser",1,"")</f>
        <v>#VALUE!</v>
      </c>
      <c r="AM1301" s="9" t="e">
        <f>IF(Table1[[#This Row],[Quelles sont les conditions pour faire des travaux d’essai ?]]="EPI adapté à l'intervention;J’utilise des outils spécifiques;Je possède une attestation;",1,"")</f>
        <v>#VALUE!</v>
      </c>
      <c r="BP13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02" spans="36:68" x14ac:dyDescent="0.3">
      <c r="AJ1302" s="9" t="e">
        <f>IF(Table1[[#This Row],[Quelles sont les étapes pour organiser sa zone de travail ?]]="Analyser – Sécurité – Baliser – Communiquer - Organiser",1,"")</f>
        <v>#VALUE!</v>
      </c>
      <c r="AM1302" s="9" t="e">
        <f>IF(Table1[[#This Row],[Quelles sont les conditions pour faire des travaux d’essai ?]]="EPI adapté à l'intervention;J’utilise des outils spécifiques;Je possède une attestation;",1,"")</f>
        <v>#VALUE!</v>
      </c>
      <c r="BP13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03" spans="36:68" x14ac:dyDescent="0.3">
      <c r="AJ1303" s="9" t="e">
        <f>IF(Table1[[#This Row],[Quelles sont les étapes pour organiser sa zone de travail ?]]="Analyser – Sécurité – Baliser – Communiquer - Organiser",1,"")</f>
        <v>#VALUE!</v>
      </c>
      <c r="AM1303" s="9" t="e">
        <f>IF(Table1[[#This Row],[Quelles sont les conditions pour faire des travaux d’essai ?]]="EPI adapté à l'intervention;J’utilise des outils spécifiques;Je possède une attestation;",1,"")</f>
        <v>#VALUE!</v>
      </c>
      <c r="BP13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04" spans="36:68" x14ac:dyDescent="0.3">
      <c r="AJ1304" s="9" t="e">
        <f>IF(Table1[[#This Row],[Quelles sont les étapes pour organiser sa zone de travail ?]]="Analyser – Sécurité – Baliser – Communiquer - Organiser",1,"")</f>
        <v>#VALUE!</v>
      </c>
      <c r="AM1304" s="9" t="e">
        <f>IF(Table1[[#This Row],[Quelles sont les conditions pour faire des travaux d’essai ?]]="EPI adapté à l'intervention;J’utilise des outils spécifiques;Je possède une attestation;",1,"")</f>
        <v>#VALUE!</v>
      </c>
      <c r="BP13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05" spans="36:68" x14ac:dyDescent="0.3">
      <c r="AJ1305" s="9" t="e">
        <f>IF(Table1[[#This Row],[Quelles sont les étapes pour organiser sa zone de travail ?]]="Analyser – Sécurité – Baliser – Communiquer - Organiser",1,"")</f>
        <v>#VALUE!</v>
      </c>
      <c r="AM1305" s="9" t="e">
        <f>IF(Table1[[#This Row],[Quelles sont les conditions pour faire des travaux d’essai ?]]="EPI adapté à l'intervention;J’utilise des outils spécifiques;Je possède une attestation;",1,"")</f>
        <v>#VALUE!</v>
      </c>
      <c r="BP13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06" spans="36:68" x14ac:dyDescent="0.3">
      <c r="AJ1306" s="9" t="e">
        <f>IF(Table1[[#This Row],[Quelles sont les étapes pour organiser sa zone de travail ?]]="Analyser – Sécurité – Baliser – Communiquer - Organiser",1,"")</f>
        <v>#VALUE!</v>
      </c>
      <c r="AM1306" s="9" t="e">
        <f>IF(Table1[[#This Row],[Quelles sont les conditions pour faire des travaux d’essai ?]]="EPI adapté à l'intervention;J’utilise des outils spécifiques;Je possède une attestation;",1,"")</f>
        <v>#VALUE!</v>
      </c>
      <c r="BP13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07" spans="36:68" x14ac:dyDescent="0.3">
      <c r="AJ1307" s="9" t="e">
        <f>IF(Table1[[#This Row],[Quelles sont les étapes pour organiser sa zone de travail ?]]="Analyser – Sécurité – Baliser – Communiquer - Organiser",1,"")</f>
        <v>#VALUE!</v>
      </c>
      <c r="AM1307" s="9" t="e">
        <f>IF(Table1[[#This Row],[Quelles sont les conditions pour faire des travaux d’essai ?]]="EPI adapté à l'intervention;J’utilise des outils spécifiques;Je possède une attestation;",1,"")</f>
        <v>#VALUE!</v>
      </c>
      <c r="BP13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08" spans="36:68" x14ac:dyDescent="0.3">
      <c r="AJ1308" s="9" t="e">
        <f>IF(Table1[[#This Row],[Quelles sont les étapes pour organiser sa zone de travail ?]]="Analyser – Sécurité – Baliser – Communiquer - Organiser",1,"")</f>
        <v>#VALUE!</v>
      </c>
      <c r="AM1308" s="9" t="e">
        <f>IF(Table1[[#This Row],[Quelles sont les conditions pour faire des travaux d’essai ?]]="EPI adapté à l'intervention;J’utilise des outils spécifiques;Je possède une attestation;",1,"")</f>
        <v>#VALUE!</v>
      </c>
      <c r="BP13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09" spans="36:68" x14ac:dyDescent="0.3">
      <c r="AJ1309" s="9" t="e">
        <f>IF(Table1[[#This Row],[Quelles sont les étapes pour organiser sa zone de travail ?]]="Analyser – Sécurité – Baliser – Communiquer - Organiser",1,"")</f>
        <v>#VALUE!</v>
      </c>
      <c r="AM1309" s="9" t="e">
        <f>IF(Table1[[#This Row],[Quelles sont les conditions pour faire des travaux d’essai ?]]="EPI adapté à l'intervention;J’utilise des outils spécifiques;Je possède une attestation;",1,"")</f>
        <v>#VALUE!</v>
      </c>
      <c r="BP13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10" spans="36:68" x14ac:dyDescent="0.3">
      <c r="AJ1310" s="9" t="e">
        <f>IF(Table1[[#This Row],[Quelles sont les étapes pour organiser sa zone de travail ?]]="Analyser – Sécurité – Baliser – Communiquer - Organiser",1,"")</f>
        <v>#VALUE!</v>
      </c>
      <c r="AM1310" s="9" t="e">
        <f>IF(Table1[[#This Row],[Quelles sont les conditions pour faire des travaux d’essai ?]]="EPI adapté à l'intervention;J’utilise des outils spécifiques;Je possède une attestation;",1,"")</f>
        <v>#VALUE!</v>
      </c>
      <c r="BP13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11" spans="36:68" x14ac:dyDescent="0.3">
      <c r="AJ1311" s="9" t="e">
        <f>IF(Table1[[#This Row],[Quelles sont les étapes pour organiser sa zone de travail ?]]="Analyser – Sécurité – Baliser – Communiquer - Organiser",1,"")</f>
        <v>#VALUE!</v>
      </c>
      <c r="AM1311" s="9" t="e">
        <f>IF(Table1[[#This Row],[Quelles sont les conditions pour faire des travaux d’essai ?]]="EPI adapté à l'intervention;J’utilise des outils spécifiques;Je possède une attestation;",1,"")</f>
        <v>#VALUE!</v>
      </c>
      <c r="BP13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12" spans="36:68" x14ac:dyDescent="0.3">
      <c r="AJ1312" s="9" t="e">
        <f>IF(Table1[[#This Row],[Quelles sont les étapes pour organiser sa zone de travail ?]]="Analyser – Sécurité – Baliser – Communiquer - Organiser",1,"")</f>
        <v>#VALUE!</v>
      </c>
      <c r="AM1312" s="9" t="e">
        <f>IF(Table1[[#This Row],[Quelles sont les conditions pour faire des travaux d’essai ?]]="EPI adapté à l'intervention;J’utilise des outils spécifiques;Je possède une attestation;",1,"")</f>
        <v>#VALUE!</v>
      </c>
      <c r="BP13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13" spans="36:68" x14ac:dyDescent="0.3">
      <c r="AJ1313" s="9" t="e">
        <f>IF(Table1[[#This Row],[Quelles sont les étapes pour organiser sa zone de travail ?]]="Analyser – Sécurité – Baliser – Communiquer - Organiser",1,"")</f>
        <v>#VALUE!</v>
      </c>
      <c r="AM1313" s="9" t="e">
        <f>IF(Table1[[#This Row],[Quelles sont les conditions pour faire des travaux d’essai ?]]="EPI adapté à l'intervention;J’utilise des outils spécifiques;Je possède une attestation;",1,"")</f>
        <v>#VALUE!</v>
      </c>
      <c r="BP13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14" spans="36:68" x14ac:dyDescent="0.3">
      <c r="AJ1314" s="9" t="e">
        <f>IF(Table1[[#This Row],[Quelles sont les étapes pour organiser sa zone de travail ?]]="Analyser – Sécurité – Baliser – Communiquer - Organiser",1,"")</f>
        <v>#VALUE!</v>
      </c>
      <c r="AM1314" s="9" t="e">
        <f>IF(Table1[[#This Row],[Quelles sont les conditions pour faire des travaux d’essai ?]]="EPI adapté à l'intervention;J’utilise des outils spécifiques;Je possède une attestation;",1,"")</f>
        <v>#VALUE!</v>
      </c>
      <c r="BP13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15" spans="36:68" x14ac:dyDescent="0.3">
      <c r="AJ1315" s="9" t="e">
        <f>IF(Table1[[#This Row],[Quelles sont les étapes pour organiser sa zone de travail ?]]="Analyser – Sécurité – Baliser – Communiquer - Organiser",1,"")</f>
        <v>#VALUE!</v>
      </c>
      <c r="AM1315" s="9" t="e">
        <f>IF(Table1[[#This Row],[Quelles sont les conditions pour faire des travaux d’essai ?]]="EPI adapté à l'intervention;J’utilise des outils spécifiques;Je possède une attestation;",1,"")</f>
        <v>#VALUE!</v>
      </c>
      <c r="BP13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16" spans="36:68" x14ac:dyDescent="0.3">
      <c r="AJ1316" s="9" t="e">
        <f>IF(Table1[[#This Row],[Quelles sont les étapes pour organiser sa zone de travail ?]]="Analyser – Sécurité – Baliser – Communiquer - Organiser",1,"")</f>
        <v>#VALUE!</v>
      </c>
      <c r="AM1316" s="9" t="e">
        <f>IF(Table1[[#This Row],[Quelles sont les conditions pour faire des travaux d’essai ?]]="EPI adapté à l'intervention;J’utilise des outils spécifiques;Je possède une attestation;",1,"")</f>
        <v>#VALUE!</v>
      </c>
      <c r="BP13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17" spans="36:68" x14ac:dyDescent="0.3">
      <c r="AJ1317" s="9" t="e">
        <f>IF(Table1[[#This Row],[Quelles sont les étapes pour organiser sa zone de travail ?]]="Analyser – Sécurité – Baliser – Communiquer - Organiser",1,"")</f>
        <v>#VALUE!</v>
      </c>
      <c r="AM1317" s="9" t="e">
        <f>IF(Table1[[#This Row],[Quelles sont les conditions pour faire des travaux d’essai ?]]="EPI adapté à l'intervention;J’utilise des outils spécifiques;Je possède une attestation;",1,"")</f>
        <v>#VALUE!</v>
      </c>
      <c r="BP13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18" spans="36:68" x14ac:dyDescent="0.3">
      <c r="AJ1318" s="9" t="e">
        <f>IF(Table1[[#This Row],[Quelles sont les étapes pour organiser sa zone de travail ?]]="Analyser – Sécurité – Baliser – Communiquer - Organiser",1,"")</f>
        <v>#VALUE!</v>
      </c>
      <c r="AM1318" s="9" t="e">
        <f>IF(Table1[[#This Row],[Quelles sont les conditions pour faire des travaux d’essai ?]]="EPI adapté à l'intervention;J’utilise des outils spécifiques;Je possède une attestation;",1,"")</f>
        <v>#VALUE!</v>
      </c>
      <c r="BP13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19" spans="36:68" x14ac:dyDescent="0.3">
      <c r="AJ1319" s="9" t="e">
        <f>IF(Table1[[#This Row],[Quelles sont les étapes pour organiser sa zone de travail ?]]="Analyser – Sécurité – Baliser – Communiquer - Organiser",1,"")</f>
        <v>#VALUE!</v>
      </c>
      <c r="AM1319" s="9" t="e">
        <f>IF(Table1[[#This Row],[Quelles sont les conditions pour faire des travaux d’essai ?]]="EPI adapté à l'intervention;J’utilise des outils spécifiques;Je possède une attestation;",1,"")</f>
        <v>#VALUE!</v>
      </c>
      <c r="BP13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20" spans="36:68" x14ac:dyDescent="0.3">
      <c r="AJ1320" s="9" t="e">
        <f>IF(Table1[[#This Row],[Quelles sont les étapes pour organiser sa zone de travail ?]]="Analyser – Sécurité – Baliser – Communiquer - Organiser",1,"")</f>
        <v>#VALUE!</v>
      </c>
      <c r="AM1320" s="9" t="e">
        <f>IF(Table1[[#This Row],[Quelles sont les conditions pour faire des travaux d’essai ?]]="EPI adapté à l'intervention;J’utilise des outils spécifiques;Je possède une attestation;",1,"")</f>
        <v>#VALUE!</v>
      </c>
      <c r="BP13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21" spans="36:68" x14ac:dyDescent="0.3">
      <c r="AJ1321" s="9" t="e">
        <f>IF(Table1[[#This Row],[Quelles sont les étapes pour organiser sa zone de travail ?]]="Analyser – Sécurité – Baliser – Communiquer - Organiser",1,"")</f>
        <v>#VALUE!</v>
      </c>
      <c r="AM1321" s="9" t="e">
        <f>IF(Table1[[#This Row],[Quelles sont les conditions pour faire des travaux d’essai ?]]="EPI adapté à l'intervention;J’utilise des outils spécifiques;Je possède une attestation;",1,"")</f>
        <v>#VALUE!</v>
      </c>
      <c r="BP13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22" spans="36:68" x14ac:dyDescent="0.3">
      <c r="AJ1322" s="9" t="e">
        <f>IF(Table1[[#This Row],[Quelles sont les étapes pour organiser sa zone de travail ?]]="Analyser – Sécurité – Baliser – Communiquer - Organiser",1,"")</f>
        <v>#VALUE!</v>
      </c>
      <c r="AM1322" s="9" t="e">
        <f>IF(Table1[[#This Row],[Quelles sont les conditions pour faire des travaux d’essai ?]]="EPI adapté à l'intervention;J’utilise des outils spécifiques;Je possède une attestation;",1,"")</f>
        <v>#VALUE!</v>
      </c>
      <c r="BP13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23" spans="36:68" x14ac:dyDescent="0.3">
      <c r="AJ1323" s="9" t="e">
        <f>IF(Table1[[#This Row],[Quelles sont les étapes pour organiser sa zone de travail ?]]="Analyser – Sécurité – Baliser – Communiquer - Organiser",1,"")</f>
        <v>#VALUE!</v>
      </c>
      <c r="AM1323" s="9" t="e">
        <f>IF(Table1[[#This Row],[Quelles sont les conditions pour faire des travaux d’essai ?]]="EPI adapté à l'intervention;J’utilise des outils spécifiques;Je possède une attestation;",1,"")</f>
        <v>#VALUE!</v>
      </c>
      <c r="BP13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24" spans="36:68" x14ac:dyDescent="0.3">
      <c r="AJ1324" s="9" t="e">
        <f>IF(Table1[[#This Row],[Quelles sont les étapes pour organiser sa zone de travail ?]]="Analyser – Sécurité – Baliser – Communiquer - Organiser",1,"")</f>
        <v>#VALUE!</v>
      </c>
      <c r="AM1324" s="9" t="e">
        <f>IF(Table1[[#This Row],[Quelles sont les conditions pour faire des travaux d’essai ?]]="EPI adapté à l'intervention;J’utilise des outils spécifiques;Je possède une attestation;",1,"")</f>
        <v>#VALUE!</v>
      </c>
      <c r="BP13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25" spans="36:68" x14ac:dyDescent="0.3">
      <c r="AJ1325" s="9" t="e">
        <f>IF(Table1[[#This Row],[Quelles sont les étapes pour organiser sa zone de travail ?]]="Analyser – Sécurité – Baliser – Communiquer - Organiser",1,"")</f>
        <v>#VALUE!</v>
      </c>
      <c r="AM1325" s="9" t="e">
        <f>IF(Table1[[#This Row],[Quelles sont les conditions pour faire des travaux d’essai ?]]="EPI adapté à l'intervention;J’utilise des outils spécifiques;Je possède une attestation;",1,"")</f>
        <v>#VALUE!</v>
      </c>
      <c r="BP13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26" spans="36:68" x14ac:dyDescent="0.3">
      <c r="AJ1326" s="9" t="e">
        <f>IF(Table1[[#This Row],[Quelles sont les étapes pour organiser sa zone de travail ?]]="Analyser – Sécurité – Baliser – Communiquer - Organiser",1,"")</f>
        <v>#VALUE!</v>
      </c>
      <c r="AM1326" s="9" t="e">
        <f>IF(Table1[[#This Row],[Quelles sont les conditions pour faire des travaux d’essai ?]]="EPI adapté à l'intervention;J’utilise des outils spécifiques;Je possède une attestation;",1,"")</f>
        <v>#VALUE!</v>
      </c>
      <c r="BP13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27" spans="36:68" x14ac:dyDescent="0.3">
      <c r="AJ1327" s="9" t="e">
        <f>IF(Table1[[#This Row],[Quelles sont les étapes pour organiser sa zone de travail ?]]="Analyser – Sécurité – Baliser – Communiquer - Organiser",1,"")</f>
        <v>#VALUE!</v>
      </c>
      <c r="AM1327" s="9" t="e">
        <f>IF(Table1[[#This Row],[Quelles sont les conditions pour faire des travaux d’essai ?]]="EPI adapté à l'intervention;J’utilise des outils spécifiques;Je possède une attestation;",1,"")</f>
        <v>#VALUE!</v>
      </c>
      <c r="BP13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28" spans="36:68" x14ac:dyDescent="0.3">
      <c r="AJ1328" s="9" t="e">
        <f>IF(Table1[[#This Row],[Quelles sont les étapes pour organiser sa zone de travail ?]]="Analyser – Sécurité – Baliser – Communiquer - Organiser",1,"")</f>
        <v>#VALUE!</v>
      </c>
      <c r="AM1328" s="9" t="e">
        <f>IF(Table1[[#This Row],[Quelles sont les conditions pour faire des travaux d’essai ?]]="EPI adapté à l'intervention;J’utilise des outils spécifiques;Je possède une attestation;",1,"")</f>
        <v>#VALUE!</v>
      </c>
      <c r="BP13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29" spans="36:68" x14ac:dyDescent="0.3">
      <c r="AJ1329" s="9" t="e">
        <f>IF(Table1[[#This Row],[Quelles sont les étapes pour organiser sa zone de travail ?]]="Analyser – Sécurité – Baliser – Communiquer - Organiser",1,"")</f>
        <v>#VALUE!</v>
      </c>
      <c r="AM1329" s="9" t="e">
        <f>IF(Table1[[#This Row],[Quelles sont les conditions pour faire des travaux d’essai ?]]="EPI adapté à l'intervention;J’utilise des outils spécifiques;Je possède une attestation;",1,"")</f>
        <v>#VALUE!</v>
      </c>
      <c r="BP13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30" spans="36:68" x14ac:dyDescent="0.3">
      <c r="AJ1330" s="9" t="e">
        <f>IF(Table1[[#This Row],[Quelles sont les étapes pour organiser sa zone de travail ?]]="Analyser – Sécurité – Baliser – Communiquer - Organiser",1,"")</f>
        <v>#VALUE!</v>
      </c>
      <c r="AM1330" s="9" t="e">
        <f>IF(Table1[[#This Row],[Quelles sont les conditions pour faire des travaux d’essai ?]]="EPI adapté à l'intervention;J’utilise des outils spécifiques;Je possède une attestation;",1,"")</f>
        <v>#VALUE!</v>
      </c>
      <c r="BP13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31" spans="36:68" x14ac:dyDescent="0.3">
      <c r="AJ1331" s="9" t="e">
        <f>IF(Table1[[#This Row],[Quelles sont les étapes pour organiser sa zone de travail ?]]="Analyser – Sécurité – Baliser – Communiquer - Organiser",1,"")</f>
        <v>#VALUE!</v>
      </c>
      <c r="AM1331" s="9" t="e">
        <f>IF(Table1[[#This Row],[Quelles sont les conditions pour faire des travaux d’essai ?]]="EPI adapté à l'intervention;J’utilise des outils spécifiques;Je possède une attestation;",1,"")</f>
        <v>#VALUE!</v>
      </c>
      <c r="BP13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32" spans="36:68" x14ac:dyDescent="0.3">
      <c r="AJ1332" s="9" t="e">
        <f>IF(Table1[[#This Row],[Quelles sont les étapes pour organiser sa zone de travail ?]]="Analyser – Sécurité – Baliser – Communiquer - Organiser",1,"")</f>
        <v>#VALUE!</v>
      </c>
      <c r="AM1332" s="9" t="e">
        <f>IF(Table1[[#This Row],[Quelles sont les conditions pour faire des travaux d’essai ?]]="EPI adapté à l'intervention;J’utilise des outils spécifiques;Je possède une attestation;",1,"")</f>
        <v>#VALUE!</v>
      </c>
      <c r="BP13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33" spans="36:68" x14ac:dyDescent="0.3">
      <c r="AJ1333" s="9" t="e">
        <f>IF(Table1[[#This Row],[Quelles sont les étapes pour organiser sa zone de travail ?]]="Analyser – Sécurité – Baliser – Communiquer - Organiser",1,"")</f>
        <v>#VALUE!</v>
      </c>
      <c r="AM1333" s="9" t="e">
        <f>IF(Table1[[#This Row],[Quelles sont les conditions pour faire des travaux d’essai ?]]="EPI adapté à l'intervention;J’utilise des outils spécifiques;Je possède une attestation;",1,"")</f>
        <v>#VALUE!</v>
      </c>
      <c r="BP13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34" spans="36:68" x14ac:dyDescent="0.3">
      <c r="AJ1334" s="9" t="e">
        <f>IF(Table1[[#This Row],[Quelles sont les étapes pour organiser sa zone de travail ?]]="Analyser – Sécurité – Baliser – Communiquer - Organiser",1,"")</f>
        <v>#VALUE!</v>
      </c>
      <c r="AM1334" s="9" t="e">
        <f>IF(Table1[[#This Row],[Quelles sont les conditions pour faire des travaux d’essai ?]]="EPI adapté à l'intervention;J’utilise des outils spécifiques;Je possède une attestation;",1,"")</f>
        <v>#VALUE!</v>
      </c>
      <c r="BP13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35" spans="36:68" x14ac:dyDescent="0.3">
      <c r="AJ1335" s="9" t="e">
        <f>IF(Table1[[#This Row],[Quelles sont les étapes pour organiser sa zone de travail ?]]="Analyser – Sécurité – Baliser – Communiquer - Organiser",1,"")</f>
        <v>#VALUE!</v>
      </c>
      <c r="AM1335" s="9" t="e">
        <f>IF(Table1[[#This Row],[Quelles sont les conditions pour faire des travaux d’essai ?]]="EPI adapté à l'intervention;J’utilise des outils spécifiques;Je possède une attestation;",1,"")</f>
        <v>#VALUE!</v>
      </c>
      <c r="BP13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36" spans="36:68" x14ac:dyDescent="0.3">
      <c r="AJ1336" s="9" t="e">
        <f>IF(Table1[[#This Row],[Quelles sont les étapes pour organiser sa zone de travail ?]]="Analyser – Sécurité – Baliser – Communiquer - Organiser",1,"")</f>
        <v>#VALUE!</v>
      </c>
      <c r="AM1336" s="9" t="e">
        <f>IF(Table1[[#This Row],[Quelles sont les conditions pour faire des travaux d’essai ?]]="EPI adapté à l'intervention;J’utilise des outils spécifiques;Je possède une attestation;",1,"")</f>
        <v>#VALUE!</v>
      </c>
      <c r="BP13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37" spans="36:68" x14ac:dyDescent="0.3">
      <c r="AJ1337" s="9" t="e">
        <f>IF(Table1[[#This Row],[Quelles sont les étapes pour organiser sa zone de travail ?]]="Analyser – Sécurité – Baliser – Communiquer - Organiser",1,"")</f>
        <v>#VALUE!</v>
      </c>
      <c r="AM1337" s="9" t="e">
        <f>IF(Table1[[#This Row],[Quelles sont les conditions pour faire des travaux d’essai ?]]="EPI adapté à l'intervention;J’utilise des outils spécifiques;Je possède une attestation;",1,"")</f>
        <v>#VALUE!</v>
      </c>
      <c r="BP13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38" spans="36:68" x14ac:dyDescent="0.3">
      <c r="AJ1338" s="9" t="e">
        <f>IF(Table1[[#This Row],[Quelles sont les étapes pour organiser sa zone de travail ?]]="Analyser – Sécurité – Baliser – Communiquer - Organiser",1,"")</f>
        <v>#VALUE!</v>
      </c>
      <c r="AM1338" s="9" t="e">
        <f>IF(Table1[[#This Row],[Quelles sont les conditions pour faire des travaux d’essai ?]]="EPI adapté à l'intervention;J’utilise des outils spécifiques;Je possède une attestation;",1,"")</f>
        <v>#VALUE!</v>
      </c>
      <c r="BP13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39" spans="36:68" x14ac:dyDescent="0.3">
      <c r="AJ1339" s="9" t="e">
        <f>IF(Table1[[#This Row],[Quelles sont les étapes pour organiser sa zone de travail ?]]="Analyser – Sécurité – Baliser – Communiquer - Organiser",1,"")</f>
        <v>#VALUE!</v>
      </c>
      <c r="AM1339" s="9" t="e">
        <f>IF(Table1[[#This Row],[Quelles sont les conditions pour faire des travaux d’essai ?]]="EPI adapté à l'intervention;J’utilise des outils spécifiques;Je possède une attestation;",1,"")</f>
        <v>#VALUE!</v>
      </c>
      <c r="BP13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40" spans="36:68" x14ac:dyDescent="0.3">
      <c r="AJ1340" s="9" t="e">
        <f>IF(Table1[[#This Row],[Quelles sont les étapes pour organiser sa zone de travail ?]]="Analyser – Sécurité – Baliser – Communiquer - Organiser",1,"")</f>
        <v>#VALUE!</v>
      </c>
      <c r="AM1340" s="9" t="e">
        <f>IF(Table1[[#This Row],[Quelles sont les conditions pour faire des travaux d’essai ?]]="EPI adapté à l'intervention;J’utilise des outils spécifiques;Je possède une attestation;",1,"")</f>
        <v>#VALUE!</v>
      </c>
      <c r="BP13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41" spans="36:68" x14ac:dyDescent="0.3">
      <c r="AJ1341" s="9" t="e">
        <f>IF(Table1[[#This Row],[Quelles sont les étapes pour organiser sa zone de travail ?]]="Analyser – Sécurité – Baliser – Communiquer - Organiser",1,"")</f>
        <v>#VALUE!</v>
      </c>
      <c r="AM1341" s="9" t="e">
        <f>IF(Table1[[#This Row],[Quelles sont les conditions pour faire des travaux d’essai ?]]="EPI adapté à l'intervention;J’utilise des outils spécifiques;Je possède une attestation;",1,"")</f>
        <v>#VALUE!</v>
      </c>
      <c r="BP13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42" spans="36:68" x14ac:dyDescent="0.3">
      <c r="AJ1342" s="9" t="e">
        <f>IF(Table1[[#This Row],[Quelles sont les étapes pour organiser sa zone de travail ?]]="Analyser – Sécurité – Baliser – Communiquer - Organiser",1,"")</f>
        <v>#VALUE!</v>
      </c>
      <c r="AM1342" s="9" t="e">
        <f>IF(Table1[[#This Row],[Quelles sont les conditions pour faire des travaux d’essai ?]]="EPI adapté à l'intervention;J’utilise des outils spécifiques;Je possède une attestation;",1,"")</f>
        <v>#VALUE!</v>
      </c>
      <c r="BP13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43" spans="36:68" x14ac:dyDescent="0.3">
      <c r="AJ1343" s="9" t="e">
        <f>IF(Table1[[#This Row],[Quelles sont les étapes pour organiser sa zone de travail ?]]="Analyser – Sécurité – Baliser – Communiquer - Organiser",1,"")</f>
        <v>#VALUE!</v>
      </c>
      <c r="AM1343" s="9" t="e">
        <f>IF(Table1[[#This Row],[Quelles sont les conditions pour faire des travaux d’essai ?]]="EPI adapté à l'intervention;J’utilise des outils spécifiques;Je possède une attestation;",1,"")</f>
        <v>#VALUE!</v>
      </c>
      <c r="BP13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44" spans="36:68" x14ac:dyDescent="0.3">
      <c r="AJ1344" s="9" t="e">
        <f>IF(Table1[[#This Row],[Quelles sont les étapes pour organiser sa zone de travail ?]]="Analyser – Sécurité – Baliser – Communiquer - Organiser",1,"")</f>
        <v>#VALUE!</v>
      </c>
      <c r="AM1344" s="9" t="e">
        <f>IF(Table1[[#This Row],[Quelles sont les conditions pour faire des travaux d’essai ?]]="EPI adapté à l'intervention;J’utilise des outils spécifiques;Je possède une attestation;",1,"")</f>
        <v>#VALUE!</v>
      </c>
      <c r="BP13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45" spans="36:68" x14ac:dyDescent="0.3">
      <c r="AJ1345" s="9" t="e">
        <f>IF(Table1[[#This Row],[Quelles sont les étapes pour organiser sa zone de travail ?]]="Analyser – Sécurité – Baliser – Communiquer - Organiser",1,"")</f>
        <v>#VALUE!</v>
      </c>
      <c r="AM1345" s="9" t="e">
        <f>IF(Table1[[#This Row],[Quelles sont les conditions pour faire des travaux d’essai ?]]="EPI adapté à l'intervention;J’utilise des outils spécifiques;Je possède une attestation;",1,"")</f>
        <v>#VALUE!</v>
      </c>
      <c r="BP13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46" spans="36:68" x14ac:dyDescent="0.3">
      <c r="AJ1346" s="9" t="e">
        <f>IF(Table1[[#This Row],[Quelles sont les étapes pour organiser sa zone de travail ?]]="Analyser – Sécurité – Baliser – Communiquer - Organiser",1,"")</f>
        <v>#VALUE!</v>
      </c>
      <c r="AM1346" s="9" t="e">
        <f>IF(Table1[[#This Row],[Quelles sont les conditions pour faire des travaux d’essai ?]]="EPI adapté à l'intervention;J’utilise des outils spécifiques;Je possède une attestation;",1,"")</f>
        <v>#VALUE!</v>
      </c>
      <c r="BP13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47" spans="36:68" x14ac:dyDescent="0.3">
      <c r="AJ1347" s="9" t="e">
        <f>IF(Table1[[#This Row],[Quelles sont les étapes pour organiser sa zone de travail ?]]="Analyser – Sécurité – Baliser – Communiquer - Organiser",1,"")</f>
        <v>#VALUE!</v>
      </c>
      <c r="AM1347" s="9" t="e">
        <f>IF(Table1[[#This Row],[Quelles sont les conditions pour faire des travaux d’essai ?]]="EPI adapté à l'intervention;J’utilise des outils spécifiques;Je possède une attestation;",1,"")</f>
        <v>#VALUE!</v>
      </c>
      <c r="BP13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48" spans="36:68" x14ac:dyDescent="0.3">
      <c r="AJ1348" s="9" t="e">
        <f>IF(Table1[[#This Row],[Quelles sont les étapes pour organiser sa zone de travail ?]]="Analyser – Sécurité – Baliser – Communiquer - Organiser",1,"")</f>
        <v>#VALUE!</v>
      </c>
      <c r="AM1348" s="9" t="e">
        <f>IF(Table1[[#This Row],[Quelles sont les conditions pour faire des travaux d’essai ?]]="EPI adapté à l'intervention;J’utilise des outils spécifiques;Je possède une attestation;",1,"")</f>
        <v>#VALUE!</v>
      </c>
      <c r="BP13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49" spans="36:68" x14ac:dyDescent="0.3">
      <c r="AJ1349" s="9" t="e">
        <f>IF(Table1[[#This Row],[Quelles sont les étapes pour organiser sa zone de travail ?]]="Analyser – Sécurité – Baliser – Communiquer - Organiser",1,"")</f>
        <v>#VALUE!</v>
      </c>
      <c r="AM1349" s="9" t="e">
        <f>IF(Table1[[#This Row],[Quelles sont les conditions pour faire des travaux d’essai ?]]="EPI adapté à l'intervention;J’utilise des outils spécifiques;Je possède une attestation;",1,"")</f>
        <v>#VALUE!</v>
      </c>
      <c r="BP13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50" spans="36:68" x14ac:dyDescent="0.3">
      <c r="AJ1350" s="9" t="e">
        <f>IF(Table1[[#This Row],[Quelles sont les étapes pour organiser sa zone de travail ?]]="Analyser – Sécurité – Baliser – Communiquer - Organiser",1,"")</f>
        <v>#VALUE!</v>
      </c>
      <c r="AM1350" s="9" t="e">
        <f>IF(Table1[[#This Row],[Quelles sont les conditions pour faire des travaux d’essai ?]]="EPI adapté à l'intervention;J’utilise des outils spécifiques;Je possède une attestation;",1,"")</f>
        <v>#VALUE!</v>
      </c>
      <c r="BP13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51" spans="36:68" x14ac:dyDescent="0.3">
      <c r="AJ1351" s="9" t="e">
        <f>IF(Table1[[#This Row],[Quelles sont les étapes pour organiser sa zone de travail ?]]="Analyser – Sécurité – Baliser – Communiquer - Organiser",1,"")</f>
        <v>#VALUE!</v>
      </c>
      <c r="AM1351" s="9" t="e">
        <f>IF(Table1[[#This Row],[Quelles sont les conditions pour faire des travaux d’essai ?]]="EPI adapté à l'intervention;J’utilise des outils spécifiques;Je possède une attestation;",1,"")</f>
        <v>#VALUE!</v>
      </c>
      <c r="BP13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52" spans="36:68" x14ac:dyDescent="0.3">
      <c r="AJ1352" s="9" t="e">
        <f>IF(Table1[[#This Row],[Quelles sont les étapes pour organiser sa zone de travail ?]]="Analyser – Sécurité – Baliser – Communiquer - Organiser",1,"")</f>
        <v>#VALUE!</v>
      </c>
      <c r="AM1352" s="9" t="e">
        <f>IF(Table1[[#This Row],[Quelles sont les conditions pour faire des travaux d’essai ?]]="EPI adapté à l'intervention;J’utilise des outils spécifiques;Je possède une attestation;",1,"")</f>
        <v>#VALUE!</v>
      </c>
      <c r="BP13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53" spans="36:68" x14ac:dyDescent="0.3">
      <c r="AJ1353" s="9" t="e">
        <f>IF(Table1[[#This Row],[Quelles sont les étapes pour organiser sa zone de travail ?]]="Analyser – Sécurité – Baliser – Communiquer - Organiser",1,"")</f>
        <v>#VALUE!</v>
      </c>
      <c r="AM1353" s="9" t="e">
        <f>IF(Table1[[#This Row],[Quelles sont les conditions pour faire des travaux d’essai ?]]="EPI adapté à l'intervention;J’utilise des outils spécifiques;Je possède une attestation;",1,"")</f>
        <v>#VALUE!</v>
      </c>
      <c r="BP13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54" spans="36:68" x14ac:dyDescent="0.3">
      <c r="AJ1354" s="9" t="e">
        <f>IF(Table1[[#This Row],[Quelles sont les étapes pour organiser sa zone de travail ?]]="Analyser – Sécurité – Baliser – Communiquer - Organiser",1,"")</f>
        <v>#VALUE!</v>
      </c>
      <c r="AM1354" s="9" t="e">
        <f>IF(Table1[[#This Row],[Quelles sont les conditions pour faire des travaux d’essai ?]]="EPI adapté à l'intervention;J’utilise des outils spécifiques;Je possède une attestation;",1,"")</f>
        <v>#VALUE!</v>
      </c>
      <c r="BP13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55" spans="36:68" x14ac:dyDescent="0.3">
      <c r="AJ1355" s="9" t="e">
        <f>IF(Table1[[#This Row],[Quelles sont les étapes pour organiser sa zone de travail ?]]="Analyser – Sécurité – Baliser – Communiquer - Organiser",1,"")</f>
        <v>#VALUE!</v>
      </c>
      <c r="AM1355" s="9" t="e">
        <f>IF(Table1[[#This Row],[Quelles sont les conditions pour faire des travaux d’essai ?]]="EPI adapté à l'intervention;J’utilise des outils spécifiques;Je possède une attestation;",1,"")</f>
        <v>#VALUE!</v>
      </c>
      <c r="BP13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56" spans="36:68" x14ac:dyDescent="0.3">
      <c r="AJ1356" s="9" t="e">
        <f>IF(Table1[[#This Row],[Quelles sont les étapes pour organiser sa zone de travail ?]]="Analyser – Sécurité – Baliser – Communiquer - Organiser",1,"")</f>
        <v>#VALUE!</v>
      </c>
      <c r="AM1356" s="9" t="e">
        <f>IF(Table1[[#This Row],[Quelles sont les conditions pour faire des travaux d’essai ?]]="EPI adapté à l'intervention;J’utilise des outils spécifiques;Je possède une attestation;",1,"")</f>
        <v>#VALUE!</v>
      </c>
      <c r="BP13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57" spans="36:68" x14ac:dyDescent="0.3">
      <c r="AJ1357" s="9" t="e">
        <f>IF(Table1[[#This Row],[Quelles sont les étapes pour organiser sa zone de travail ?]]="Analyser – Sécurité – Baliser – Communiquer - Organiser",1,"")</f>
        <v>#VALUE!</v>
      </c>
      <c r="AM1357" s="9" t="e">
        <f>IF(Table1[[#This Row],[Quelles sont les conditions pour faire des travaux d’essai ?]]="EPI adapté à l'intervention;J’utilise des outils spécifiques;Je possède une attestation;",1,"")</f>
        <v>#VALUE!</v>
      </c>
      <c r="BP13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58" spans="36:68" x14ac:dyDescent="0.3">
      <c r="AJ1358" s="9" t="e">
        <f>IF(Table1[[#This Row],[Quelles sont les étapes pour organiser sa zone de travail ?]]="Analyser – Sécurité – Baliser – Communiquer - Organiser",1,"")</f>
        <v>#VALUE!</v>
      </c>
      <c r="AM1358" s="9" t="e">
        <f>IF(Table1[[#This Row],[Quelles sont les conditions pour faire des travaux d’essai ?]]="EPI adapté à l'intervention;J’utilise des outils spécifiques;Je possède une attestation;",1,"")</f>
        <v>#VALUE!</v>
      </c>
      <c r="BP13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59" spans="36:68" x14ac:dyDescent="0.3">
      <c r="AJ1359" s="9" t="e">
        <f>IF(Table1[[#This Row],[Quelles sont les étapes pour organiser sa zone de travail ?]]="Analyser – Sécurité – Baliser – Communiquer - Organiser",1,"")</f>
        <v>#VALUE!</v>
      </c>
      <c r="AM1359" s="9" t="e">
        <f>IF(Table1[[#This Row],[Quelles sont les conditions pour faire des travaux d’essai ?]]="EPI adapté à l'intervention;J’utilise des outils spécifiques;Je possède une attestation;",1,"")</f>
        <v>#VALUE!</v>
      </c>
      <c r="BP13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60" spans="36:68" x14ac:dyDescent="0.3">
      <c r="AJ1360" s="9" t="e">
        <f>IF(Table1[[#This Row],[Quelles sont les étapes pour organiser sa zone de travail ?]]="Analyser – Sécurité – Baliser – Communiquer - Organiser",1,"")</f>
        <v>#VALUE!</v>
      </c>
      <c r="AM1360" s="9" t="e">
        <f>IF(Table1[[#This Row],[Quelles sont les conditions pour faire des travaux d’essai ?]]="EPI adapté à l'intervention;J’utilise des outils spécifiques;Je possède une attestation;",1,"")</f>
        <v>#VALUE!</v>
      </c>
      <c r="BP13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61" spans="36:68" x14ac:dyDescent="0.3">
      <c r="AJ1361" s="9" t="e">
        <f>IF(Table1[[#This Row],[Quelles sont les étapes pour organiser sa zone de travail ?]]="Analyser – Sécurité – Baliser – Communiquer - Organiser",1,"")</f>
        <v>#VALUE!</v>
      </c>
      <c r="AM1361" s="9" t="e">
        <f>IF(Table1[[#This Row],[Quelles sont les conditions pour faire des travaux d’essai ?]]="EPI adapté à l'intervention;J’utilise des outils spécifiques;Je possède une attestation;",1,"")</f>
        <v>#VALUE!</v>
      </c>
      <c r="BP13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62" spans="36:68" x14ac:dyDescent="0.3">
      <c r="AJ1362" s="9" t="e">
        <f>IF(Table1[[#This Row],[Quelles sont les étapes pour organiser sa zone de travail ?]]="Analyser – Sécurité – Baliser – Communiquer - Organiser",1,"")</f>
        <v>#VALUE!</v>
      </c>
      <c r="AM1362" s="9" t="e">
        <f>IF(Table1[[#This Row],[Quelles sont les conditions pour faire des travaux d’essai ?]]="EPI adapté à l'intervention;J’utilise des outils spécifiques;Je possède une attestation;",1,"")</f>
        <v>#VALUE!</v>
      </c>
      <c r="BP13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63" spans="36:68" x14ac:dyDescent="0.3">
      <c r="AJ1363" s="9" t="e">
        <f>IF(Table1[[#This Row],[Quelles sont les étapes pour organiser sa zone de travail ?]]="Analyser – Sécurité – Baliser – Communiquer - Organiser",1,"")</f>
        <v>#VALUE!</v>
      </c>
      <c r="AM1363" s="9" t="e">
        <f>IF(Table1[[#This Row],[Quelles sont les conditions pour faire des travaux d’essai ?]]="EPI adapté à l'intervention;J’utilise des outils spécifiques;Je possède une attestation;",1,"")</f>
        <v>#VALUE!</v>
      </c>
      <c r="BP13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64" spans="36:68" x14ac:dyDescent="0.3">
      <c r="AJ1364" s="9" t="e">
        <f>IF(Table1[[#This Row],[Quelles sont les étapes pour organiser sa zone de travail ?]]="Analyser – Sécurité – Baliser – Communiquer - Organiser",1,"")</f>
        <v>#VALUE!</v>
      </c>
      <c r="AM1364" s="9" t="e">
        <f>IF(Table1[[#This Row],[Quelles sont les conditions pour faire des travaux d’essai ?]]="EPI adapté à l'intervention;J’utilise des outils spécifiques;Je possède une attestation;",1,"")</f>
        <v>#VALUE!</v>
      </c>
      <c r="BP13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65" spans="36:68" x14ac:dyDescent="0.3">
      <c r="AJ1365" s="9" t="e">
        <f>IF(Table1[[#This Row],[Quelles sont les étapes pour organiser sa zone de travail ?]]="Analyser – Sécurité – Baliser – Communiquer - Organiser",1,"")</f>
        <v>#VALUE!</v>
      </c>
      <c r="AM1365" s="9" t="e">
        <f>IF(Table1[[#This Row],[Quelles sont les conditions pour faire des travaux d’essai ?]]="EPI adapté à l'intervention;J’utilise des outils spécifiques;Je possède une attestation;",1,"")</f>
        <v>#VALUE!</v>
      </c>
      <c r="BP13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66" spans="36:68" x14ac:dyDescent="0.3">
      <c r="AJ1366" s="9" t="e">
        <f>IF(Table1[[#This Row],[Quelles sont les étapes pour organiser sa zone de travail ?]]="Analyser – Sécurité – Baliser – Communiquer - Organiser",1,"")</f>
        <v>#VALUE!</v>
      </c>
      <c r="AM1366" s="9" t="e">
        <f>IF(Table1[[#This Row],[Quelles sont les conditions pour faire des travaux d’essai ?]]="EPI adapté à l'intervention;J’utilise des outils spécifiques;Je possède une attestation;",1,"")</f>
        <v>#VALUE!</v>
      </c>
      <c r="BP13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67" spans="36:68" x14ac:dyDescent="0.3">
      <c r="AJ1367" s="9" t="e">
        <f>IF(Table1[[#This Row],[Quelles sont les étapes pour organiser sa zone de travail ?]]="Analyser – Sécurité – Baliser – Communiquer - Organiser",1,"")</f>
        <v>#VALUE!</v>
      </c>
      <c r="AM1367" s="9" t="e">
        <f>IF(Table1[[#This Row],[Quelles sont les conditions pour faire des travaux d’essai ?]]="EPI adapté à l'intervention;J’utilise des outils spécifiques;Je possède une attestation;",1,"")</f>
        <v>#VALUE!</v>
      </c>
      <c r="BP13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68" spans="36:68" x14ac:dyDescent="0.3">
      <c r="AJ1368" s="9" t="e">
        <f>IF(Table1[[#This Row],[Quelles sont les étapes pour organiser sa zone de travail ?]]="Analyser – Sécurité – Baliser – Communiquer - Organiser",1,"")</f>
        <v>#VALUE!</v>
      </c>
      <c r="AM1368" s="9" t="e">
        <f>IF(Table1[[#This Row],[Quelles sont les conditions pour faire des travaux d’essai ?]]="EPI adapté à l'intervention;J’utilise des outils spécifiques;Je possède une attestation;",1,"")</f>
        <v>#VALUE!</v>
      </c>
      <c r="BP13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69" spans="36:68" x14ac:dyDescent="0.3">
      <c r="AJ1369" s="9" t="e">
        <f>IF(Table1[[#This Row],[Quelles sont les étapes pour organiser sa zone de travail ?]]="Analyser – Sécurité – Baliser – Communiquer - Organiser",1,"")</f>
        <v>#VALUE!</v>
      </c>
      <c r="AM1369" s="9" t="e">
        <f>IF(Table1[[#This Row],[Quelles sont les conditions pour faire des travaux d’essai ?]]="EPI adapté à l'intervention;J’utilise des outils spécifiques;Je possède une attestation;",1,"")</f>
        <v>#VALUE!</v>
      </c>
      <c r="BP13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70" spans="36:68" x14ac:dyDescent="0.3">
      <c r="AJ1370" s="9" t="e">
        <f>IF(Table1[[#This Row],[Quelles sont les étapes pour organiser sa zone de travail ?]]="Analyser – Sécurité – Baliser – Communiquer - Organiser",1,"")</f>
        <v>#VALUE!</v>
      </c>
      <c r="AM1370" s="9" t="e">
        <f>IF(Table1[[#This Row],[Quelles sont les conditions pour faire des travaux d’essai ?]]="EPI adapté à l'intervention;J’utilise des outils spécifiques;Je possède une attestation;",1,"")</f>
        <v>#VALUE!</v>
      </c>
      <c r="BP13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71" spans="36:68" x14ac:dyDescent="0.3">
      <c r="AJ1371" s="9" t="e">
        <f>IF(Table1[[#This Row],[Quelles sont les étapes pour organiser sa zone de travail ?]]="Analyser – Sécurité – Baliser – Communiquer - Organiser",1,"")</f>
        <v>#VALUE!</v>
      </c>
      <c r="AM1371" s="9" t="e">
        <f>IF(Table1[[#This Row],[Quelles sont les conditions pour faire des travaux d’essai ?]]="EPI adapté à l'intervention;J’utilise des outils spécifiques;Je possède une attestation;",1,"")</f>
        <v>#VALUE!</v>
      </c>
      <c r="BP13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72" spans="36:68" x14ac:dyDescent="0.3">
      <c r="AJ1372" s="9" t="e">
        <f>IF(Table1[[#This Row],[Quelles sont les étapes pour organiser sa zone de travail ?]]="Analyser – Sécurité – Baliser – Communiquer - Organiser",1,"")</f>
        <v>#VALUE!</v>
      </c>
      <c r="AM1372" s="9" t="e">
        <f>IF(Table1[[#This Row],[Quelles sont les conditions pour faire des travaux d’essai ?]]="EPI adapté à l'intervention;J’utilise des outils spécifiques;Je possède une attestation;",1,"")</f>
        <v>#VALUE!</v>
      </c>
      <c r="BP13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73" spans="36:68" x14ac:dyDescent="0.3">
      <c r="AJ1373" s="9" t="e">
        <f>IF(Table1[[#This Row],[Quelles sont les étapes pour organiser sa zone de travail ?]]="Analyser – Sécurité – Baliser – Communiquer - Organiser",1,"")</f>
        <v>#VALUE!</v>
      </c>
      <c r="AM1373" s="9" t="e">
        <f>IF(Table1[[#This Row],[Quelles sont les conditions pour faire des travaux d’essai ?]]="EPI adapté à l'intervention;J’utilise des outils spécifiques;Je possède une attestation;",1,"")</f>
        <v>#VALUE!</v>
      </c>
      <c r="BP13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74" spans="36:68" x14ac:dyDescent="0.3">
      <c r="AJ1374" s="9" t="e">
        <f>IF(Table1[[#This Row],[Quelles sont les étapes pour organiser sa zone de travail ?]]="Analyser – Sécurité – Baliser – Communiquer - Organiser",1,"")</f>
        <v>#VALUE!</v>
      </c>
      <c r="AM1374" s="9" t="e">
        <f>IF(Table1[[#This Row],[Quelles sont les conditions pour faire des travaux d’essai ?]]="EPI adapté à l'intervention;J’utilise des outils spécifiques;Je possède une attestation;",1,"")</f>
        <v>#VALUE!</v>
      </c>
      <c r="BP13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75" spans="36:68" x14ac:dyDescent="0.3">
      <c r="AJ1375" s="9" t="e">
        <f>IF(Table1[[#This Row],[Quelles sont les étapes pour organiser sa zone de travail ?]]="Analyser – Sécurité – Baliser – Communiquer - Organiser",1,"")</f>
        <v>#VALUE!</v>
      </c>
      <c r="AM1375" s="9" t="e">
        <f>IF(Table1[[#This Row],[Quelles sont les conditions pour faire des travaux d’essai ?]]="EPI adapté à l'intervention;J’utilise des outils spécifiques;Je possède une attestation;",1,"")</f>
        <v>#VALUE!</v>
      </c>
      <c r="BP13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76" spans="36:68" x14ac:dyDescent="0.3">
      <c r="AJ1376" s="9" t="e">
        <f>IF(Table1[[#This Row],[Quelles sont les étapes pour organiser sa zone de travail ?]]="Analyser – Sécurité – Baliser – Communiquer - Organiser",1,"")</f>
        <v>#VALUE!</v>
      </c>
      <c r="AM1376" s="9" t="e">
        <f>IF(Table1[[#This Row],[Quelles sont les conditions pour faire des travaux d’essai ?]]="EPI adapté à l'intervention;J’utilise des outils spécifiques;Je possède une attestation;",1,"")</f>
        <v>#VALUE!</v>
      </c>
      <c r="BP13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77" spans="36:68" x14ac:dyDescent="0.3">
      <c r="AJ1377" s="9" t="e">
        <f>IF(Table1[[#This Row],[Quelles sont les étapes pour organiser sa zone de travail ?]]="Analyser – Sécurité – Baliser – Communiquer - Organiser",1,"")</f>
        <v>#VALUE!</v>
      </c>
      <c r="AM1377" s="9" t="e">
        <f>IF(Table1[[#This Row],[Quelles sont les conditions pour faire des travaux d’essai ?]]="EPI adapté à l'intervention;J’utilise des outils spécifiques;Je possède une attestation;",1,"")</f>
        <v>#VALUE!</v>
      </c>
      <c r="BP13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78" spans="36:68" x14ac:dyDescent="0.3">
      <c r="AJ1378" s="9" t="e">
        <f>IF(Table1[[#This Row],[Quelles sont les étapes pour organiser sa zone de travail ?]]="Analyser – Sécurité – Baliser – Communiquer - Organiser",1,"")</f>
        <v>#VALUE!</v>
      </c>
      <c r="AM1378" s="9" t="e">
        <f>IF(Table1[[#This Row],[Quelles sont les conditions pour faire des travaux d’essai ?]]="EPI adapté à l'intervention;J’utilise des outils spécifiques;Je possède une attestation;",1,"")</f>
        <v>#VALUE!</v>
      </c>
      <c r="BP13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79" spans="36:68" x14ac:dyDescent="0.3">
      <c r="AJ1379" s="9" t="e">
        <f>IF(Table1[[#This Row],[Quelles sont les étapes pour organiser sa zone de travail ?]]="Analyser – Sécurité – Baliser – Communiquer - Organiser",1,"")</f>
        <v>#VALUE!</v>
      </c>
      <c r="AM1379" s="9" t="e">
        <f>IF(Table1[[#This Row],[Quelles sont les conditions pour faire des travaux d’essai ?]]="EPI adapté à l'intervention;J’utilise des outils spécifiques;Je possède une attestation;",1,"")</f>
        <v>#VALUE!</v>
      </c>
      <c r="BP13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80" spans="36:68" x14ac:dyDescent="0.3">
      <c r="AJ1380" s="9" t="e">
        <f>IF(Table1[[#This Row],[Quelles sont les étapes pour organiser sa zone de travail ?]]="Analyser – Sécurité – Baliser – Communiquer - Organiser",1,"")</f>
        <v>#VALUE!</v>
      </c>
      <c r="AM1380" s="9" t="e">
        <f>IF(Table1[[#This Row],[Quelles sont les conditions pour faire des travaux d’essai ?]]="EPI adapté à l'intervention;J’utilise des outils spécifiques;Je possède une attestation;",1,"")</f>
        <v>#VALUE!</v>
      </c>
      <c r="BP13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81" spans="36:68" x14ac:dyDescent="0.3">
      <c r="AJ1381" s="9" t="e">
        <f>IF(Table1[[#This Row],[Quelles sont les étapes pour organiser sa zone de travail ?]]="Analyser – Sécurité – Baliser – Communiquer - Organiser",1,"")</f>
        <v>#VALUE!</v>
      </c>
      <c r="AM1381" s="9" t="e">
        <f>IF(Table1[[#This Row],[Quelles sont les conditions pour faire des travaux d’essai ?]]="EPI adapté à l'intervention;J’utilise des outils spécifiques;Je possède une attestation;",1,"")</f>
        <v>#VALUE!</v>
      </c>
      <c r="BP13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82" spans="36:68" x14ac:dyDescent="0.3">
      <c r="AJ1382" s="9" t="e">
        <f>IF(Table1[[#This Row],[Quelles sont les étapes pour organiser sa zone de travail ?]]="Analyser – Sécurité – Baliser – Communiquer - Organiser",1,"")</f>
        <v>#VALUE!</v>
      </c>
      <c r="AM1382" s="9" t="e">
        <f>IF(Table1[[#This Row],[Quelles sont les conditions pour faire des travaux d’essai ?]]="EPI adapté à l'intervention;J’utilise des outils spécifiques;Je possède une attestation;",1,"")</f>
        <v>#VALUE!</v>
      </c>
      <c r="BP13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83" spans="36:68" x14ac:dyDescent="0.3">
      <c r="AJ1383" s="9" t="e">
        <f>IF(Table1[[#This Row],[Quelles sont les étapes pour organiser sa zone de travail ?]]="Analyser – Sécurité – Baliser – Communiquer - Organiser",1,"")</f>
        <v>#VALUE!</v>
      </c>
      <c r="AM1383" s="9" t="e">
        <f>IF(Table1[[#This Row],[Quelles sont les conditions pour faire des travaux d’essai ?]]="EPI adapté à l'intervention;J’utilise des outils spécifiques;Je possède une attestation;",1,"")</f>
        <v>#VALUE!</v>
      </c>
      <c r="BP13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84" spans="36:68" x14ac:dyDescent="0.3">
      <c r="AJ1384" s="9" t="e">
        <f>IF(Table1[[#This Row],[Quelles sont les étapes pour organiser sa zone de travail ?]]="Analyser – Sécurité – Baliser – Communiquer - Organiser",1,"")</f>
        <v>#VALUE!</v>
      </c>
      <c r="AM1384" s="9" t="e">
        <f>IF(Table1[[#This Row],[Quelles sont les conditions pour faire des travaux d’essai ?]]="EPI adapté à l'intervention;J’utilise des outils spécifiques;Je possède une attestation;",1,"")</f>
        <v>#VALUE!</v>
      </c>
      <c r="BP13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85" spans="36:68" x14ac:dyDescent="0.3">
      <c r="AJ1385" s="9" t="e">
        <f>IF(Table1[[#This Row],[Quelles sont les étapes pour organiser sa zone de travail ?]]="Analyser – Sécurité – Baliser – Communiquer - Organiser",1,"")</f>
        <v>#VALUE!</v>
      </c>
      <c r="AM1385" s="9" t="e">
        <f>IF(Table1[[#This Row],[Quelles sont les conditions pour faire des travaux d’essai ?]]="EPI adapté à l'intervention;J’utilise des outils spécifiques;Je possède une attestation;",1,"")</f>
        <v>#VALUE!</v>
      </c>
      <c r="BP13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86" spans="36:68" x14ac:dyDescent="0.3">
      <c r="AJ1386" s="9" t="e">
        <f>IF(Table1[[#This Row],[Quelles sont les étapes pour organiser sa zone de travail ?]]="Analyser – Sécurité – Baliser – Communiquer - Organiser",1,"")</f>
        <v>#VALUE!</v>
      </c>
      <c r="AM1386" s="9" t="e">
        <f>IF(Table1[[#This Row],[Quelles sont les conditions pour faire des travaux d’essai ?]]="EPI adapté à l'intervention;J’utilise des outils spécifiques;Je possède une attestation;",1,"")</f>
        <v>#VALUE!</v>
      </c>
      <c r="BP13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87" spans="36:68" x14ac:dyDescent="0.3">
      <c r="AJ1387" s="9" t="e">
        <f>IF(Table1[[#This Row],[Quelles sont les étapes pour organiser sa zone de travail ?]]="Analyser – Sécurité – Baliser – Communiquer - Organiser",1,"")</f>
        <v>#VALUE!</v>
      </c>
      <c r="AM1387" s="9" t="e">
        <f>IF(Table1[[#This Row],[Quelles sont les conditions pour faire des travaux d’essai ?]]="EPI adapté à l'intervention;J’utilise des outils spécifiques;Je possède une attestation;",1,"")</f>
        <v>#VALUE!</v>
      </c>
      <c r="BP13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88" spans="36:68" x14ac:dyDescent="0.3">
      <c r="AJ1388" s="9" t="e">
        <f>IF(Table1[[#This Row],[Quelles sont les étapes pour organiser sa zone de travail ?]]="Analyser – Sécurité – Baliser – Communiquer - Organiser",1,"")</f>
        <v>#VALUE!</v>
      </c>
      <c r="AM1388" s="9" t="e">
        <f>IF(Table1[[#This Row],[Quelles sont les conditions pour faire des travaux d’essai ?]]="EPI adapté à l'intervention;J’utilise des outils spécifiques;Je possède une attestation;",1,"")</f>
        <v>#VALUE!</v>
      </c>
      <c r="BP13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89" spans="36:68" x14ac:dyDescent="0.3">
      <c r="AJ1389" s="9" t="e">
        <f>IF(Table1[[#This Row],[Quelles sont les étapes pour organiser sa zone de travail ?]]="Analyser – Sécurité – Baliser – Communiquer - Organiser",1,"")</f>
        <v>#VALUE!</v>
      </c>
      <c r="AM1389" s="9" t="e">
        <f>IF(Table1[[#This Row],[Quelles sont les conditions pour faire des travaux d’essai ?]]="EPI adapté à l'intervention;J’utilise des outils spécifiques;Je possède une attestation;",1,"")</f>
        <v>#VALUE!</v>
      </c>
      <c r="BP13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90" spans="36:68" x14ac:dyDescent="0.3">
      <c r="AJ1390" s="9" t="e">
        <f>IF(Table1[[#This Row],[Quelles sont les étapes pour organiser sa zone de travail ?]]="Analyser – Sécurité – Baliser – Communiquer - Organiser",1,"")</f>
        <v>#VALUE!</v>
      </c>
      <c r="AM1390" s="9" t="e">
        <f>IF(Table1[[#This Row],[Quelles sont les conditions pour faire des travaux d’essai ?]]="EPI adapté à l'intervention;J’utilise des outils spécifiques;Je possède une attestation;",1,"")</f>
        <v>#VALUE!</v>
      </c>
      <c r="BP13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91" spans="36:68" x14ac:dyDescent="0.3">
      <c r="AJ1391" s="9" t="e">
        <f>IF(Table1[[#This Row],[Quelles sont les étapes pour organiser sa zone de travail ?]]="Analyser – Sécurité – Baliser – Communiquer - Organiser",1,"")</f>
        <v>#VALUE!</v>
      </c>
      <c r="AM1391" s="9" t="e">
        <f>IF(Table1[[#This Row],[Quelles sont les conditions pour faire des travaux d’essai ?]]="EPI adapté à l'intervention;J’utilise des outils spécifiques;Je possède une attestation;",1,"")</f>
        <v>#VALUE!</v>
      </c>
      <c r="BP13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92" spans="36:68" x14ac:dyDescent="0.3">
      <c r="AJ1392" s="9" t="e">
        <f>IF(Table1[[#This Row],[Quelles sont les étapes pour organiser sa zone de travail ?]]="Analyser – Sécurité – Baliser – Communiquer - Organiser",1,"")</f>
        <v>#VALUE!</v>
      </c>
      <c r="AM1392" s="9" t="e">
        <f>IF(Table1[[#This Row],[Quelles sont les conditions pour faire des travaux d’essai ?]]="EPI adapté à l'intervention;J’utilise des outils spécifiques;Je possède une attestation;",1,"")</f>
        <v>#VALUE!</v>
      </c>
      <c r="BP13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93" spans="36:68" x14ac:dyDescent="0.3">
      <c r="AJ1393" s="9" t="e">
        <f>IF(Table1[[#This Row],[Quelles sont les étapes pour organiser sa zone de travail ?]]="Analyser – Sécurité – Baliser – Communiquer - Organiser",1,"")</f>
        <v>#VALUE!</v>
      </c>
      <c r="AM1393" s="9" t="e">
        <f>IF(Table1[[#This Row],[Quelles sont les conditions pour faire des travaux d’essai ?]]="EPI adapté à l'intervention;J’utilise des outils spécifiques;Je possède une attestation;",1,"")</f>
        <v>#VALUE!</v>
      </c>
      <c r="BP13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94" spans="36:68" x14ac:dyDescent="0.3">
      <c r="AJ1394" s="9" t="e">
        <f>IF(Table1[[#This Row],[Quelles sont les étapes pour organiser sa zone de travail ?]]="Analyser – Sécurité – Baliser – Communiquer - Organiser",1,"")</f>
        <v>#VALUE!</v>
      </c>
      <c r="AM1394" s="9" t="e">
        <f>IF(Table1[[#This Row],[Quelles sont les conditions pour faire des travaux d’essai ?]]="EPI adapté à l'intervention;J’utilise des outils spécifiques;Je possède une attestation;",1,"")</f>
        <v>#VALUE!</v>
      </c>
      <c r="BP13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95" spans="36:68" x14ac:dyDescent="0.3">
      <c r="AJ1395" s="9" t="e">
        <f>IF(Table1[[#This Row],[Quelles sont les étapes pour organiser sa zone de travail ?]]="Analyser – Sécurité – Baliser – Communiquer - Organiser",1,"")</f>
        <v>#VALUE!</v>
      </c>
      <c r="AM1395" s="9" t="e">
        <f>IF(Table1[[#This Row],[Quelles sont les conditions pour faire des travaux d’essai ?]]="EPI adapté à l'intervention;J’utilise des outils spécifiques;Je possède une attestation;",1,"")</f>
        <v>#VALUE!</v>
      </c>
      <c r="BP13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96" spans="36:68" x14ac:dyDescent="0.3">
      <c r="AJ1396" s="9" t="e">
        <f>IF(Table1[[#This Row],[Quelles sont les étapes pour organiser sa zone de travail ?]]="Analyser – Sécurité – Baliser – Communiquer - Organiser",1,"")</f>
        <v>#VALUE!</v>
      </c>
      <c r="AM1396" s="9" t="e">
        <f>IF(Table1[[#This Row],[Quelles sont les conditions pour faire des travaux d’essai ?]]="EPI adapté à l'intervention;J’utilise des outils spécifiques;Je possède une attestation;",1,"")</f>
        <v>#VALUE!</v>
      </c>
      <c r="BP13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97" spans="36:68" x14ac:dyDescent="0.3">
      <c r="AJ1397" s="9" t="e">
        <f>IF(Table1[[#This Row],[Quelles sont les étapes pour organiser sa zone de travail ?]]="Analyser – Sécurité – Baliser – Communiquer - Organiser",1,"")</f>
        <v>#VALUE!</v>
      </c>
      <c r="AM1397" s="9" t="e">
        <f>IF(Table1[[#This Row],[Quelles sont les conditions pour faire des travaux d’essai ?]]="EPI adapté à l'intervention;J’utilise des outils spécifiques;Je possède une attestation;",1,"")</f>
        <v>#VALUE!</v>
      </c>
      <c r="BP13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98" spans="36:68" x14ac:dyDescent="0.3">
      <c r="AJ1398" s="9" t="e">
        <f>IF(Table1[[#This Row],[Quelles sont les étapes pour organiser sa zone de travail ?]]="Analyser – Sécurité – Baliser – Communiquer - Organiser",1,"")</f>
        <v>#VALUE!</v>
      </c>
      <c r="AM1398" s="9" t="e">
        <f>IF(Table1[[#This Row],[Quelles sont les conditions pour faire des travaux d’essai ?]]="EPI adapté à l'intervention;J’utilise des outils spécifiques;Je possède une attestation;",1,"")</f>
        <v>#VALUE!</v>
      </c>
      <c r="BP13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399" spans="36:68" x14ac:dyDescent="0.3">
      <c r="AJ1399" s="9" t="e">
        <f>IF(Table1[[#This Row],[Quelles sont les étapes pour organiser sa zone de travail ?]]="Analyser – Sécurité – Baliser – Communiquer - Organiser",1,"")</f>
        <v>#VALUE!</v>
      </c>
      <c r="AM1399" s="9" t="e">
        <f>IF(Table1[[#This Row],[Quelles sont les conditions pour faire des travaux d’essai ?]]="EPI adapté à l'intervention;J’utilise des outils spécifiques;Je possède une attestation;",1,"")</f>
        <v>#VALUE!</v>
      </c>
      <c r="BP13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00" spans="36:68" x14ac:dyDescent="0.3">
      <c r="AJ1400" s="9" t="e">
        <f>IF(Table1[[#This Row],[Quelles sont les étapes pour organiser sa zone de travail ?]]="Analyser – Sécurité – Baliser – Communiquer - Organiser",1,"")</f>
        <v>#VALUE!</v>
      </c>
      <c r="AM1400" s="9" t="e">
        <f>IF(Table1[[#This Row],[Quelles sont les conditions pour faire des travaux d’essai ?]]="EPI adapté à l'intervention;J’utilise des outils spécifiques;Je possède une attestation;",1,"")</f>
        <v>#VALUE!</v>
      </c>
      <c r="BP14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01" spans="36:68" x14ac:dyDescent="0.3">
      <c r="AJ1401" s="9" t="e">
        <f>IF(Table1[[#This Row],[Quelles sont les étapes pour organiser sa zone de travail ?]]="Analyser – Sécurité – Baliser – Communiquer - Organiser",1,"")</f>
        <v>#VALUE!</v>
      </c>
      <c r="AM1401" s="9" t="e">
        <f>IF(Table1[[#This Row],[Quelles sont les conditions pour faire des travaux d’essai ?]]="EPI adapté à l'intervention;J’utilise des outils spécifiques;Je possède une attestation;",1,"")</f>
        <v>#VALUE!</v>
      </c>
      <c r="BP14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02" spans="36:68" x14ac:dyDescent="0.3">
      <c r="AJ1402" s="9" t="e">
        <f>IF(Table1[[#This Row],[Quelles sont les étapes pour organiser sa zone de travail ?]]="Analyser – Sécurité – Baliser – Communiquer - Organiser",1,"")</f>
        <v>#VALUE!</v>
      </c>
      <c r="AM1402" s="9" t="e">
        <f>IF(Table1[[#This Row],[Quelles sont les conditions pour faire des travaux d’essai ?]]="EPI adapté à l'intervention;J’utilise des outils spécifiques;Je possède une attestation;",1,"")</f>
        <v>#VALUE!</v>
      </c>
      <c r="BP14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03" spans="36:68" x14ac:dyDescent="0.3">
      <c r="AJ1403" s="9" t="e">
        <f>IF(Table1[[#This Row],[Quelles sont les étapes pour organiser sa zone de travail ?]]="Analyser – Sécurité – Baliser – Communiquer - Organiser",1,"")</f>
        <v>#VALUE!</v>
      </c>
      <c r="AM1403" s="9" t="e">
        <f>IF(Table1[[#This Row],[Quelles sont les conditions pour faire des travaux d’essai ?]]="EPI adapté à l'intervention;J’utilise des outils spécifiques;Je possède une attestation;",1,"")</f>
        <v>#VALUE!</v>
      </c>
      <c r="BP14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04" spans="36:68" x14ac:dyDescent="0.3">
      <c r="AJ1404" s="9" t="e">
        <f>IF(Table1[[#This Row],[Quelles sont les étapes pour organiser sa zone de travail ?]]="Analyser – Sécurité – Baliser – Communiquer - Organiser",1,"")</f>
        <v>#VALUE!</v>
      </c>
      <c r="AM1404" s="9" t="e">
        <f>IF(Table1[[#This Row],[Quelles sont les conditions pour faire des travaux d’essai ?]]="EPI adapté à l'intervention;J’utilise des outils spécifiques;Je possède une attestation;",1,"")</f>
        <v>#VALUE!</v>
      </c>
      <c r="BP14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05" spans="36:68" x14ac:dyDescent="0.3">
      <c r="AJ1405" s="9" t="e">
        <f>IF(Table1[[#This Row],[Quelles sont les étapes pour organiser sa zone de travail ?]]="Analyser – Sécurité – Baliser – Communiquer - Organiser",1,"")</f>
        <v>#VALUE!</v>
      </c>
      <c r="AM1405" s="9" t="e">
        <f>IF(Table1[[#This Row],[Quelles sont les conditions pour faire des travaux d’essai ?]]="EPI adapté à l'intervention;J’utilise des outils spécifiques;Je possède une attestation;",1,"")</f>
        <v>#VALUE!</v>
      </c>
      <c r="BP14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06" spans="36:68" x14ac:dyDescent="0.3">
      <c r="AJ1406" s="9" t="e">
        <f>IF(Table1[[#This Row],[Quelles sont les étapes pour organiser sa zone de travail ?]]="Analyser – Sécurité – Baliser – Communiquer - Organiser",1,"")</f>
        <v>#VALUE!</v>
      </c>
      <c r="AM1406" s="9" t="e">
        <f>IF(Table1[[#This Row],[Quelles sont les conditions pour faire des travaux d’essai ?]]="EPI adapté à l'intervention;J’utilise des outils spécifiques;Je possède une attestation;",1,"")</f>
        <v>#VALUE!</v>
      </c>
      <c r="BP14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07" spans="36:68" x14ac:dyDescent="0.3">
      <c r="AJ1407" s="9" t="e">
        <f>IF(Table1[[#This Row],[Quelles sont les étapes pour organiser sa zone de travail ?]]="Analyser – Sécurité – Baliser – Communiquer - Organiser",1,"")</f>
        <v>#VALUE!</v>
      </c>
      <c r="AM1407" s="9" t="e">
        <f>IF(Table1[[#This Row],[Quelles sont les conditions pour faire des travaux d’essai ?]]="EPI adapté à l'intervention;J’utilise des outils spécifiques;Je possède une attestation;",1,"")</f>
        <v>#VALUE!</v>
      </c>
      <c r="BP14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08" spans="36:68" x14ac:dyDescent="0.3">
      <c r="AJ1408" s="9" t="e">
        <f>IF(Table1[[#This Row],[Quelles sont les étapes pour organiser sa zone de travail ?]]="Analyser – Sécurité – Baliser – Communiquer - Organiser",1,"")</f>
        <v>#VALUE!</v>
      </c>
      <c r="AM1408" s="9" t="e">
        <f>IF(Table1[[#This Row],[Quelles sont les conditions pour faire des travaux d’essai ?]]="EPI adapté à l'intervention;J’utilise des outils spécifiques;Je possède une attestation;",1,"")</f>
        <v>#VALUE!</v>
      </c>
      <c r="BP14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09" spans="36:68" x14ac:dyDescent="0.3">
      <c r="AJ1409" s="9" t="e">
        <f>IF(Table1[[#This Row],[Quelles sont les étapes pour organiser sa zone de travail ?]]="Analyser – Sécurité – Baliser – Communiquer - Organiser",1,"")</f>
        <v>#VALUE!</v>
      </c>
      <c r="AM1409" s="9" t="e">
        <f>IF(Table1[[#This Row],[Quelles sont les conditions pour faire des travaux d’essai ?]]="EPI adapté à l'intervention;J’utilise des outils spécifiques;Je possède une attestation;",1,"")</f>
        <v>#VALUE!</v>
      </c>
      <c r="BP14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10" spans="36:68" x14ac:dyDescent="0.3">
      <c r="AJ1410" s="9" t="e">
        <f>IF(Table1[[#This Row],[Quelles sont les étapes pour organiser sa zone de travail ?]]="Analyser – Sécurité – Baliser – Communiquer - Organiser",1,"")</f>
        <v>#VALUE!</v>
      </c>
      <c r="AM1410" s="9" t="e">
        <f>IF(Table1[[#This Row],[Quelles sont les conditions pour faire des travaux d’essai ?]]="EPI adapté à l'intervention;J’utilise des outils spécifiques;Je possède une attestation;",1,"")</f>
        <v>#VALUE!</v>
      </c>
      <c r="BP14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11" spans="36:68" x14ac:dyDescent="0.3">
      <c r="AJ1411" s="9" t="e">
        <f>IF(Table1[[#This Row],[Quelles sont les étapes pour organiser sa zone de travail ?]]="Analyser – Sécurité – Baliser – Communiquer - Organiser",1,"")</f>
        <v>#VALUE!</v>
      </c>
      <c r="AM1411" s="9" t="e">
        <f>IF(Table1[[#This Row],[Quelles sont les conditions pour faire des travaux d’essai ?]]="EPI adapté à l'intervention;J’utilise des outils spécifiques;Je possède une attestation;",1,"")</f>
        <v>#VALUE!</v>
      </c>
      <c r="BP14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12" spans="36:68" x14ac:dyDescent="0.3">
      <c r="AJ1412" s="9" t="e">
        <f>IF(Table1[[#This Row],[Quelles sont les étapes pour organiser sa zone de travail ?]]="Analyser – Sécurité – Baliser – Communiquer - Organiser",1,"")</f>
        <v>#VALUE!</v>
      </c>
      <c r="AM1412" s="9" t="e">
        <f>IF(Table1[[#This Row],[Quelles sont les conditions pour faire des travaux d’essai ?]]="EPI adapté à l'intervention;J’utilise des outils spécifiques;Je possède une attestation;",1,"")</f>
        <v>#VALUE!</v>
      </c>
      <c r="BP14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13" spans="36:68" x14ac:dyDescent="0.3">
      <c r="AJ1413" s="9" t="e">
        <f>IF(Table1[[#This Row],[Quelles sont les étapes pour organiser sa zone de travail ?]]="Analyser – Sécurité – Baliser – Communiquer - Organiser",1,"")</f>
        <v>#VALUE!</v>
      </c>
      <c r="AM1413" s="9" t="e">
        <f>IF(Table1[[#This Row],[Quelles sont les conditions pour faire des travaux d’essai ?]]="EPI adapté à l'intervention;J’utilise des outils spécifiques;Je possède une attestation;",1,"")</f>
        <v>#VALUE!</v>
      </c>
      <c r="BP14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14" spans="36:68" x14ac:dyDescent="0.3">
      <c r="AJ1414" s="9" t="e">
        <f>IF(Table1[[#This Row],[Quelles sont les étapes pour organiser sa zone de travail ?]]="Analyser – Sécurité – Baliser – Communiquer - Organiser",1,"")</f>
        <v>#VALUE!</v>
      </c>
      <c r="AM1414" s="9" t="e">
        <f>IF(Table1[[#This Row],[Quelles sont les conditions pour faire des travaux d’essai ?]]="EPI adapté à l'intervention;J’utilise des outils spécifiques;Je possède une attestation;",1,"")</f>
        <v>#VALUE!</v>
      </c>
      <c r="BP14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15" spans="36:68" x14ac:dyDescent="0.3">
      <c r="AJ1415" s="9" t="e">
        <f>IF(Table1[[#This Row],[Quelles sont les étapes pour organiser sa zone de travail ?]]="Analyser – Sécurité – Baliser – Communiquer - Organiser",1,"")</f>
        <v>#VALUE!</v>
      </c>
      <c r="AM1415" s="9" t="e">
        <f>IF(Table1[[#This Row],[Quelles sont les conditions pour faire des travaux d’essai ?]]="EPI adapté à l'intervention;J’utilise des outils spécifiques;Je possède une attestation;",1,"")</f>
        <v>#VALUE!</v>
      </c>
      <c r="BP14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16" spans="36:68" x14ac:dyDescent="0.3">
      <c r="AJ1416" s="9" t="e">
        <f>IF(Table1[[#This Row],[Quelles sont les étapes pour organiser sa zone de travail ?]]="Analyser – Sécurité – Baliser – Communiquer - Organiser",1,"")</f>
        <v>#VALUE!</v>
      </c>
      <c r="AM1416" s="9" t="e">
        <f>IF(Table1[[#This Row],[Quelles sont les conditions pour faire des travaux d’essai ?]]="EPI adapté à l'intervention;J’utilise des outils spécifiques;Je possède une attestation;",1,"")</f>
        <v>#VALUE!</v>
      </c>
      <c r="BP14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17" spans="36:68" x14ac:dyDescent="0.3">
      <c r="AJ1417" s="9" t="e">
        <f>IF(Table1[[#This Row],[Quelles sont les étapes pour organiser sa zone de travail ?]]="Analyser – Sécurité – Baliser – Communiquer - Organiser",1,"")</f>
        <v>#VALUE!</v>
      </c>
      <c r="AM1417" s="9" t="e">
        <f>IF(Table1[[#This Row],[Quelles sont les conditions pour faire des travaux d’essai ?]]="EPI adapté à l'intervention;J’utilise des outils spécifiques;Je possède une attestation;",1,"")</f>
        <v>#VALUE!</v>
      </c>
      <c r="BP14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18" spans="36:68" x14ac:dyDescent="0.3">
      <c r="AJ1418" s="9" t="e">
        <f>IF(Table1[[#This Row],[Quelles sont les étapes pour organiser sa zone de travail ?]]="Analyser – Sécurité – Baliser – Communiquer - Organiser",1,"")</f>
        <v>#VALUE!</v>
      </c>
      <c r="AM1418" s="9" t="e">
        <f>IF(Table1[[#This Row],[Quelles sont les conditions pour faire des travaux d’essai ?]]="EPI adapté à l'intervention;J’utilise des outils spécifiques;Je possède une attestation;",1,"")</f>
        <v>#VALUE!</v>
      </c>
      <c r="BP14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19" spans="36:68" x14ac:dyDescent="0.3">
      <c r="AJ1419" s="9" t="e">
        <f>IF(Table1[[#This Row],[Quelles sont les étapes pour organiser sa zone de travail ?]]="Analyser – Sécurité – Baliser – Communiquer - Organiser",1,"")</f>
        <v>#VALUE!</v>
      </c>
      <c r="AM1419" s="9" t="e">
        <f>IF(Table1[[#This Row],[Quelles sont les conditions pour faire des travaux d’essai ?]]="EPI adapté à l'intervention;J’utilise des outils spécifiques;Je possède une attestation;",1,"")</f>
        <v>#VALUE!</v>
      </c>
      <c r="BP14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20" spans="36:68" x14ac:dyDescent="0.3">
      <c r="AJ1420" s="9" t="e">
        <f>IF(Table1[[#This Row],[Quelles sont les étapes pour organiser sa zone de travail ?]]="Analyser – Sécurité – Baliser – Communiquer - Organiser",1,"")</f>
        <v>#VALUE!</v>
      </c>
      <c r="AM1420" s="9" t="e">
        <f>IF(Table1[[#This Row],[Quelles sont les conditions pour faire des travaux d’essai ?]]="EPI adapté à l'intervention;J’utilise des outils spécifiques;Je possède une attestation;",1,"")</f>
        <v>#VALUE!</v>
      </c>
      <c r="BP14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21" spans="36:68" x14ac:dyDescent="0.3">
      <c r="AJ1421" s="9" t="e">
        <f>IF(Table1[[#This Row],[Quelles sont les étapes pour organiser sa zone de travail ?]]="Analyser – Sécurité – Baliser – Communiquer - Organiser",1,"")</f>
        <v>#VALUE!</v>
      </c>
      <c r="AM1421" s="9" t="e">
        <f>IF(Table1[[#This Row],[Quelles sont les conditions pour faire des travaux d’essai ?]]="EPI adapté à l'intervention;J’utilise des outils spécifiques;Je possède une attestation;",1,"")</f>
        <v>#VALUE!</v>
      </c>
      <c r="BP14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22" spans="36:68" x14ac:dyDescent="0.3">
      <c r="AJ1422" s="9" t="e">
        <f>IF(Table1[[#This Row],[Quelles sont les étapes pour organiser sa zone de travail ?]]="Analyser – Sécurité – Baliser – Communiquer - Organiser",1,"")</f>
        <v>#VALUE!</v>
      </c>
      <c r="AM1422" s="9" t="e">
        <f>IF(Table1[[#This Row],[Quelles sont les conditions pour faire des travaux d’essai ?]]="EPI adapté à l'intervention;J’utilise des outils spécifiques;Je possède une attestation;",1,"")</f>
        <v>#VALUE!</v>
      </c>
      <c r="BP14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23" spans="36:68" x14ac:dyDescent="0.3">
      <c r="AJ1423" s="9" t="e">
        <f>IF(Table1[[#This Row],[Quelles sont les étapes pour organiser sa zone de travail ?]]="Analyser – Sécurité – Baliser – Communiquer - Organiser",1,"")</f>
        <v>#VALUE!</v>
      </c>
      <c r="AM1423" s="9" t="e">
        <f>IF(Table1[[#This Row],[Quelles sont les conditions pour faire des travaux d’essai ?]]="EPI adapté à l'intervention;J’utilise des outils spécifiques;Je possède une attestation;",1,"")</f>
        <v>#VALUE!</v>
      </c>
      <c r="BP14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24" spans="36:68" x14ac:dyDescent="0.3">
      <c r="AJ1424" s="9" t="e">
        <f>IF(Table1[[#This Row],[Quelles sont les étapes pour organiser sa zone de travail ?]]="Analyser – Sécurité – Baliser – Communiquer - Organiser",1,"")</f>
        <v>#VALUE!</v>
      </c>
      <c r="AM1424" s="9" t="e">
        <f>IF(Table1[[#This Row],[Quelles sont les conditions pour faire des travaux d’essai ?]]="EPI adapté à l'intervention;J’utilise des outils spécifiques;Je possède une attestation;",1,"")</f>
        <v>#VALUE!</v>
      </c>
      <c r="BP14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25" spans="36:68" x14ac:dyDescent="0.3">
      <c r="AJ1425" s="9" t="e">
        <f>IF(Table1[[#This Row],[Quelles sont les étapes pour organiser sa zone de travail ?]]="Analyser – Sécurité – Baliser – Communiquer - Organiser",1,"")</f>
        <v>#VALUE!</v>
      </c>
      <c r="AM1425" s="9" t="e">
        <f>IF(Table1[[#This Row],[Quelles sont les conditions pour faire des travaux d’essai ?]]="EPI adapté à l'intervention;J’utilise des outils spécifiques;Je possède une attestation;",1,"")</f>
        <v>#VALUE!</v>
      </c>
      <c r="BP14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26" spans="36:68" x14ac:dyDescent="0.3">
      <c r="AJ1426" s="9" t="e">
        <f>IF(Table1[[#This Row],[Quelles sont les étapes pour organiser sa zone de travail ?]]="Analyser – Sécurité – Baliser – Communiquer - Organiser",1,"")</f>
        <v>#VALUE!</v>
      </c>
      <c r="AM1426" s="9" t="e">
        <f>IF(Table1[[#This Row],[Quelles sont les conditions pour faire des travaux d’essai ?]]="EPI adapté à l'intervention;J’utilise des outils spécifiques;Je possède une attestation;",1,"")</f>
        <v>#VALUE!</v>
      </c>
      <c r="BP14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27" spans="36:68" x14ac:dyDescent="0.3">
      <c r="AJ1427" s="9" t="e">
        <f>IF(Table1[[#This Row],[Quelles sont les étapes pour organiser sa zone de travail ?]]="Analyser – Sécurité – Baliser – Communiquer - Organiser",1,"")</f>
        <v>#VALUE!</v>
      </c>
      <c r="AM1427" s="9" t="e">
        <f>IF(Table1[[#This Row],[Quelles sont les conditions pour faire des travaux d’essai ?]]="EPI adapté à l'intervention;J’utilise des outils spécifiques;Je possède une attestation;",1,"")</f>
        <v>#VALUE!</v>
      </c>
      <c r="BP14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28" spans="36:68" x14ac:dyDescent="0.3">
      <c r="AJ1428" s="9" t="e">
        <f>IF(Table1[[#This Row],[Quelles sont les étapes pour organiser sa zone de travail ?]]="Analyser – Sécurité – Baliser – Communiquer - Organiser",1,"")</f>
        <v>#VALUE!</v>
      </c>
      <c r="AM1428" s="9" t="e">
        <f>IF(Table1[[#This Row],[Quelles sont les conditions pour faire des travaux d’essai ?]]="EPI adapté à l'intervention;J’utilise des outils spécifiques;Je possède une attestation;",1,"")</f>
        <v>#VALUE!</v>
      </c>
      <c r="BP14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29" spans="36:68" x14ac:dyDescent="0.3">
      <c r="AJ1429" s="9" t="e">
        <f>IF(Table1[[#This Row],[Quelles sont les étapes pour organiser sa zone de travail ?]]="Analyser – Sécurité – Baliser – Communiquer - Organiser",1,"")</f>
        <v>#VALUE!</v>
      </c>
      <c r="AM1429" s="9" t="e">
        <f>IF(Table1[[#This Row],[Quelles sont les conditions pour faire des travaux d’essai ?]]="EPI adapté à l'intervention;J’utilise des outils spécifiques;Je possède une attestation;",1,"")</f>
        <v>#VALUE!</v>
      </c>
      <c r="BP14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30" spans="36:68" x14ac:dyDescent="0.3">
      <c r="AJ1430" s="9" t="e">
        <f>IF(Table1[[#This Row],[Quelles sont les étapes pour organiser sa zone de travail ?]]="Analyser – Sécurité – Baliser – Communiquer - Organiser",1,"")</f>
        <v>#VALUE!</v>
      </c>
      <c r="AM1430" s="9" t="e">
        <f>IF(Table1[[#This Row],[Quelles sont les conditions pour faire des travaux d’essai ?]]="EPI adapté à l'intervention;J’utilise des outils spécifiques;Je possède une attestation;",1,"")</f>
        <v>#VALUE!</v>
      </c>
      <c r="BP14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31" spans="36:68" x14ac:dyDescent="0.3">
      <c r="AJ1431" s="9" t="e">
        <f>IF(Table1[[#This Row],[Quelles sont les étapes pour organiser sa zone de travail ?]]="Analyser – Sécurité – Baliser – Communiquer - Organiser",1,"")</f>
        <v>#VALUE!</v>
      </c>
      <c r="AM1431" s="9" t="e">
        <f>IF(Table1[[#This Row],[Quelles sont les conditions pour faire des travaux d’essai ?]]="EPI adapté à l'intervention;J’utilise des outils spécifiques;Je possède une attestation;",1,"")</f>
        <v>#VALUE!</v>
      </c>
      <c r="BP14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32" spans="36:68" x14ac:dyDescent="0.3">
      <c r="AJ1432" s="9" t="e">
        <f>IF(Table1[[#This Row],[Quelles sont les étapes pour organiser sa zone de travail ?]]="Analyser – Sécurité – Baliser – Communiquer - Organiser",1,"")</f>
        <v>#VALUE!</v>
      </c>
      <c r="AM1432" s="9" t="e">
        <f>IF(Table1[[#This Row],[Quelles sont les conditions pour faire des travaux d’essai ?]]="EPI adapté à l'intervention;J’utilise des outils spécifiques;Je possède une attestation;",1,"")</f>
        <v>#VALUE!</v>
      </c>
      <c r="BP14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33" spans="36:68" x14ac:dyDescent="0.3">
      <c r="AJ1433" s="9" t="e">
        <f>IF(Table1[[#This Row],[Quelles sont les étapes pour organiser sa zone de travail ?]]="Analyser – Sécurité – Baliser – Communiquer - Organiser",1,"")</f>
        <v>#VALUE!</v>
      </c>
      <c r="AM1433" s="9" t="e">
        <f>IF(Table1[[#This Row],[Quelles sont les conditions pour faire des travaux d’essai ?]]="EPI adapté à l'intervention;J’utilise des outils spécifiques;Je possède une attestation;",1,"")</f>
        <v>#VALUE!</v>
      </c>
      <c r="BP14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34" spans="36:68" x14ac:dyDescent="0.3">
      <c r="AJ1434" s="9" t="e">
        <f>IF(Table1[[#This Row],[Quelles sont les étapes pour organiser sa zone de travail ?]]="Analyser – Sécurité – Baliser – Communiquer - Organiser",1,"")</f>
        <v>#VALUE!</v>
      </c>
      <c r="AM1434" s="9" t="e">
        <f>IF(Table1[[#This Row],[Quelles sont les conditions pour faire des travaux d’essai ?]]="EPI adapté à l'intervention;J’utilise des outils spécifiques;Je possède une attestation;",1,"")</f>
        <v>#VALUE!</v>
      </c>
      <c r="BP14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35" spans="36:68" x14ac:dyDescent="0.3">
      <c r="AJ1435" s="9" t="e">
        <f>IF(Table1[[#This Row],[Quelles sont les étapes pour organiser sa zone de travail ?]]="Analyser – Sécurité – Baliser – Communiquer - Organiser",1,"")</f>
        <v>#VALUE!</v>
      </c>
      <c r="AM1435" s="9" t="e">
        <f>IF(Table1[[#This Row],[Quelles sont les conditions pour faire des travaux d’essai ?]]="EPI adapté à l'intervention;J’utilise des outils spécifiques;Je possède une attestation;",1,"")</f>
        <v>#VALUE!</v>
      </c>
      <c r="BP14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36" spans="36:68" x14ac:dyDescent="0.3">
      <c r="AJ1436" s="9" t="e">
        <f>IF(Table1[[#This Row],[Quelles sont les étapes pour organiser sa zone de travail ?]]="Analyser – Sécurité – Baliser – Communiquer - Organiser",1,"")</f>
        <v>#VALUE!</v>
      </c>
      <c r="AM1436" s="9" t="e">
        <f>IF(Table1[[#This Row],[Quelles sont les conditions pour faire des travaux d’essai ?]]="EPI adapté à l'intervention;J’utilise des outils spécifiques;Je possède une attestation;",1,"")</f>
        <v>#VALUE!</v>
      </c>
      <c r="BP14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37" spans="36:68" x14ac:dyDescent="0.3">
      <c r="AJ1437" s="9" t="e">
        <f>IF(Table1[[#This Row],[Quelles sont les étapes pour organiser sa zone de travail ?]]="Analyser – Sécurité – Baliser – Communiquer - Organiser",1,"")</f>
        <v>#VALUE!</v>
      </c>
      <c r="AM1437" s="9" t="e">
        <f>IF(Table1[[#This Row],[Quelles sont les conditions pour faire des travaux d’essai ?]]="EPI adapté à l'intervention;J’utilise des outils spécifiques;Je possède une attestation;",1,"")</f>
        <v>#VALUE!</v>
      </c>
      <c r="BP14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38" spans="36:68" x14ac:dyDescent="0.3">
      <c r="AJ1438" s="9" t="e">
        <f>IF(Table1[[#This Row],[Quelles sont les étapes pour organiser sa zone de travail ?]]="Analyser – Sécurité – Baliser – Communiquer - Organiser",1,"")</f>
        <v>#VALUE!</v>
      </c>
      <c r="AM1438" s="9" t="e">
        <f>IF(Table1[[#This Row],[Quelles sont les conditions pour faire des travaux d’essai ?]]="EPI adapté à l'intervention;J’utilise des outils spécifiques;Je possède une attestation;",1,"")</f>
        <v>#VALUE!</v>
      </c>
      <c r="BP14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39" spans="36:68" x14ac:dyDescent="0.3">
      <c r="AJ1439" s="9" t="e">
        <f>IF(Table1[[#This Row],[Quelles sont les étapes pour organiser sa zone de travail ?]]="Analyser – Sécurité – Baliser – Communiquer - Organiser",1,"")</f>
        <v>#VALUE!</v>
      </c>
      <c r="AM1439" s="9" t="e">
        <f>IF(Table1[[#This Row],[Quelles sont les conditions pour faire des travaux d’essai ?]]="EPI adapté à l'intervention;J’utilise des outils spécifiques;Je possède une attestation;",1,"")</f>
        <v>#VALUE!</v>
      </c>
      <c r="BP14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40" spans="36:68" x14ac:dyDescent="0.3">
      <c r="AJ1440" s="9" t="e">
        <f>IF(Table1[[#This Row],[Quelles sont les étapes pour organiser sa zone de travail ?]]="Analyser – Sécurité – Baliser – Communiquer - Organiser",1,"")</f>
        <v>#VALUE!</v>
      </c>
      <c r="AM1440" s="9" t="e">
        <f>IF(Table1[[#This Row],[Quelles sont les conditions pour faire des travaux d’essai ?]]="EPI adapté à l'intervention;J’utilise des outils spécifiques;Je possède une attestation;",1,"")</f>
        <v>#VALUE!</v>
      </c>
      <c r="BP14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41" spans="36:68" x14ac:dyDescent="0.3">
      <c r="AJ1441" s="9" t="e">
        <f>IF(Table1[[#This Row],[Quelles sont les étapes pour organiser sa zone de travail ?]]="Analyser – Sécurité – Baliser – Communiquer - Organiser",1,"")</f>
        <v>#VALUE!</v>
      </c>
      <c r="AM1441" s="9" t="e">
        <f>IF(Table1[[#This Row],[Quelles sont les conditions pour faire des travaux d’essai ?]]="EPI adapté à l'intervention;J’utilise des outils spécifiques;Je possède une attestation;",1,"")</f>
        <v>#VALUE!</v>
      </c>
      <c r="BP14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42" spans="36:68" x14ac:dyDescent="0.3">
      <c r="AJ1442" s="9" t="e">
        <f>IF(Table1[[#This Row],[Quelles sont les étapes pour organiser sa zone de travail ?]]="Analyser – Sécurité – Baliser – Communiquer - Organiser",1,"")</f>
        <v>#VALUE!</v>
      </c>
      <c r="AM1442" s="9" t="e">
        <f>IF(Table1[[#This Row],[Quelles sont les conditions pour faire des travaux d’essai ?]]="EPI adapté à l'intervention;J’utilise des outils spécifiques;Je possède une attestation;",1,"")</f>
        <v>#VALUE!</v>
      </c>
      <c r="BP14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43" spans="36:68" x14ac:dyDescent="0.3">
      <c r="AJ1443" s="9" t="e">
        <f>IF(Table1[[#This Row],[Quelles sont les étapes pour organiser sa zone de travail ?]]="Analyser – Sécurité – Baliser – Communiquer - Organiser",1,"")</f>
        <v>#VALUE!</v>
      </c>
      <c r="AM1443" s="9" t="e">
        <f>IF(Table1[[#This Row],[Quelles sont les conditions pour faire des travaux d’essai ?]]="EPI adapté à l'intervention;J’utilise des outils spécifiques;Je possède une attestation;",1,"")</f>
        <v>#VALUE!</v>
      </c>
      <c r="BP14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44" spans="36:68" x14ac:dyDescent="0.3">
      <c r="AJ1444" s="9" t="e">
        <f>IF(Table1[[#This Row],[Quelles sont les étapes pour organiser sa zone de travail ?]]="Analyser – Sécurité – Baliser – Communiquer - Organiser",1,"")</f>
        <v>#VALUE!</v>
      </c>
      <c r="AM1444" s="9" t="e">
        <f>IF(Table1[[#This Row],[Quelles sont les conditions pour faire des travaux d’essai ?]]="EPI adapté à l'intervention;J’utilise des outils spécifiques;Je possède une attestation;",1,"")</f>
        <v>#VALUE!</v>
      </c>
      <c r="BP14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45" spans="36:68" x14ac:dyDescent="0.3">
      <c r="AJ1445" s="9" t="e">
        <f>IF(Table1[[#This Row],[Quelles sont les étapes pour organiser sa zone de travail ?]]="Analyser – Sécurité – Baliser – Communiquer - Organiser",1,"")</f>
        <v>#VALUE!</v>
      </c>
      <c r="AM1445" s="9" t="e">
        <f>IF(Table1[[#This Row],[Quelles sont les conditions pour faire des travaux d’essai ?]]="EPI adapté à l'intervention;J’utilise des outils spécifiques;Je possède une attestation;",1,"")</f>
        <v>#VALUE!</v>
      </c>
      <c r="BP14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46" spans="36:68" x14ac:dyDescent="0.3">
      <c r="AJ1446" s="9" t="e">
        <f>IF(Table1[[#This Row],[Quelles sont les étapes pour organiser sa zone de travail ?]]="Analyser – Sécurité – Baliser – Communiquer - Organiser",1,"")</f>
        <v>#VALUE!</v>
      </c>
      <c r="AM1446" s="9" t="e">
        <f>IF(Table1[[#This Row],[Quelles sont les conditions pour faire des travaux d’essai ?]]="EPI adapté à l'intervention;J’utilise des outils spécifiques;Je possède une attestation;",1,"")</f>
        <v>#VALUE!</v>
      </c>
      <c r="BP14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47" spans="36:68" x14ac:dyDescent="0.3">
      <c r="AJ1447" s="9" t="e">
        <f>IF(Table1[[#This Row],[Quelles sont les étapes pour organiser sa zone de travail ?]]="Analyser – Sécurité – Baliser – Communiquer - Organiser",1,"")</f>
        <v>#VALUE!</v>
      </c>
      <c r="AM1447" s="9" t="e">
        <f>IF(Table1[[#This Row],[Quelles sont les conditions pour faire des travaux d’essai ?]]="EPI adapté à l'intervention;J’utilise des outils spécifiques;Je possède une attestation;",1,"")</f>
        <v>#VALUE!</v>
      </c>
      <c r="BP14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48" spans="36:68" x14ac:dyDescent="0.3">
      <c r="AJ1448" s="9" t="e">
        <f>IF(Table1[[#This Row],[Quelles sont les étapes pour organiser sa zone de travail ?]]="Analyser – Sécurité – Baliser – Communiquer - Organiser",1,"")</f>
        <v>#VALUE!</v>
      </c>
      <c r="AM1448" s="9" t="e">
        <f>IF(Table1[[#This Row],[Quelles sont les conditions pour faire des travaux d’essai ?]]="EPI adapté à l'intervention;J’utilise des outils spécifiques;Je possède une attestation;",1,"")</f>
        <v>#VALUE!</v>
      </c>
      <c r="BP14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49" spans="36:68" x14ac:dyDescent="0.3">
      <c r="AJ1449" s="9" t="e">
        <f>IF(Table1[[#This Row],[Quelles sont les étapes pour organiser sa zone de travail ?]]="Analyser – Sécurité – Baliser – Communiquer - Organiser",1,"")</f>
        <v>#VALUE!</v>
      </c>
      <c r="AM1449" s="9" t="e">
        <f>IF(Table1[[#This Row],[Quelles sont les conditions pour faire des travaux d’essai ?]]="EPI adapté à l'intervention;J’utilise des outils spécifiques;Je possède une attestation;",1,"")</f>
        <v>#VALUE!</v>
      </c>
      <c r="BP14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50" spans="36:68" x14ac:dyDescent="0.3">
      <c r="AJ1450" s="9" t="e">
        <f>IF(Table1[[#This Row],[Quelles sont les étapes pour organiser sa zone de travail ?]]="Analyser – Sécurité – Baliser – Communiquer - Organiser",1,"")</f>
        <v>#VALUE!</v>
      </c>
      <c r="AM1450" s="9" t="e">
        <f>IF(Table1[[#This Row],[Quelles sont les conditions pour faire des travaux d’essai ?]]="EPI adapté à l'intervention;J’utilise des outils spécifiques;Je possède une attestation;",1,"")</f>
        <v>#VALUE!</v>
      </c>
      <c r="BP14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51" spans="36:68" x14ac:dyDescent="0.3">
      <c r="AJ1451" s="9" t="e">
        <f>IF(Table1[[#This Row],[Quelles sont les étapes pour organiser sa zone de travail ?]]="Analyser – Sécurité – Baliser – Communiquer - Organiser",1,"")</f>
        <v>#VALUE!</v>
      </c>
      <c r="AM1451" s="9" t="e">
        <f>IF(Table1[[#This Row],[Quelles sont les conditions pour faire des travaux d’essai ?]]="EPI adapté à l'intervention;J’utilise des outils spécifiques;Je possède une attestation;",1,"")</f>
        <v>#VALUE!</v>
      </c>
      <c r="BP14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52" spans="36:68" x14ac:dyDescent="0.3">
      <c r="AJ1452" s="9" t="e">
        <f>IF(Table1[[#This Row],[Quelles sont les étapes pour organiser sa zone de travail ?]]="Analyser – Sécurité – Baliser – Communiquer - Organiser",1,"")</f>
        <v>#VALUE!</v>
      </c>
      <c r="AM1452" s="9" t="e">
        <f>IF(Table1[[#This Row],[Quelles sont les conditions pour faire des travaux d’essai ?]]="EPI adapté à l'intervention;J’utilise des outils spécifiques;Je possède une attestation;",1,"")</f>
        <v>#VALUE!</v>
      </c>
      <c r="BP14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53" spans="36:68" x14ac:dyDescent="0.3">
      <c r="AJ1453" s="9" t="e">
        <f>IF(Table1[[#This Row],[Quelles sont les étapes pour organiser sa zone de travail ?]]="Analyser – Sécurité – Baliser – Communiquer - Organiser",1,"")</f>
        <v>#VALUE!</v>
      </c>
      <c r="AM1453" s="9" t="e">
        <f>IF(Table1[[#This Row],[Quelles sont les conditions pour faire des travaux d’essai ?]]="EPI adapté à l'intervention;J’utilise des outils spécifiques;Je possède une attestation;",1,"")</f>
        <v>#VALUE!</v>
      </c>
      <c r="BP14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54" spans="36:68" x14ac:dyDescent="0.3">
      <c r="AJ1454" s="9" t="e">
        <f>IF(Table1[[#This Row],[Quelles sont les étapes pour organiser sa zone de travail ?]]="Analyser – Sécurité – Baliser – Communiquer - Organiser",1,"")</f>
        <v>#VALUE!</v>
      </c>
      <c r="AM1454" s="9" t="e">
        <f>IF(Table1[[#This Row],[Quelles sont les conditions pour faire des travaux d’essai ?]]="EPI adapté à l'intervention;J’utilise des outils spécifiques;Je possède une attestation;",1,"")</f>
        <v>#VALUE!</v>
      </c>
      <c r="BP14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55" spans="36:68" x14ac:dyDescent="0.3">
      <c r="AJ1455" s="9" t="e">
        <f>IF(Table1[[#This Row],[Quelles sont les étapes pour organiser sa zone de travail ?]]="Analyser – Sécurité – Baliser – Communiquer - Organiser",1,"")</f>
        <v>#VALUE!</v>
      </c>
      <c r="AM1455" s="9" t="e">
        <f>IF(Table1[[#This Row],[Quelles sont les conditions pour faire des travaux d’essai ?]]="EPI adapté à l'intervention;J’utilise des outils spécifiques;Je possède une attestation;",1,"")</f>
        <v>#VALUE!</v>
      </c>
      <c r="BP14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56" spans="36:68" x14ac:dyDescent="0.3">
      <c r="AJ1456" s="9" t="e">
        <f>IF(Table1[[#This Row],[Quelles sont les étapes pour organiser sa zone de travail ?]]="Analyser – Sécurité – Baliser – Communiquer - Organiser",1,"")</f>
        <v>#VALUE!</v>
      </c>
      <c r="AM1456" s="9" t="e">
        <f>IF(Table1[[#This Row],[Quelles sont les conditions pour faire des travaux d’essai ?]]="EPI adapté à l'intervention;J’utilise des outils spécifiques;Je possède une attestation;",1,"")</f>
        <v>#VALUE!</v>
      </c>
      <c r="BP14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57" spans="36:68" x14ac:dyDescent="0.3">
      <c r="AJ1457" s="9" t="e">
        <f>IF(Table1[[#This Row],[Quelles sont les étapes pour organiser sa zone de travail ?]]="Analyser – Sécurité – Baliser – Communiquer - Organiser",1,"")</f>
        <v>#VALUE!</v>
      </c>
      <c r="AM1457" s="9" t="e">
        <f>IF(Table1[[#This Row],[Quelles sont les conditions pour faire des travaux d’essai ?]]="EPI adapté à l'intervention;J’utilise des outils spécifiques;Je possède une attestation;",1,"")</f>
        <v>#VALUE!</v>
      </c>
      <c r="BP14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58" spans="36:68" x14ac:dyDescent="0.3">
      <c r="AJ1458" s="9" t="e">
        <f>IF(Table1[[#This Row],[Quelles sont les étapes pour organiser sa zone de travail ?]]="Analyser – Sécurité – Baliser – Communiquer - Organiser",1,"")</f>
        <v>#VALUE!</v>
      </c>
      <c r="AM1458" s="9" t="e">
        <f>IF(Table1[[#This Row],[Quelles sont les conditions pour faire des travaux d’essai ?]]="EPI adapté à l'intervention;J’utilise des outils spécifiques;Je possède une attestation;",1,"")</f>
        <v>#VALUE!</v>
      </c>
      <c r="BP14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59" spans="36:68" x14ac:dyDescent="0.3">
      <c r="AJ1459" s="9" t="e">
        <f>IF(Table1[[#This Row],[Quelles sont les étapes pour organiser sa zone de travail ?]]="Analyser – Sécurité – Baliser – Communiquer - Organiser",1,"")</f>
        <v>#VALUE!</v>
      </c>
      <c r="AM1459" s="9" t="e">
        <f>IF(Table1[[#This Row],[Quelles sont les conditions pour faire des travaux d’essai ?]]="EPI adapté à l'intervention;J’utilise des outils spécifiques;Je possède une attestation;",1,"")</f>
        <v>#VALUE!</v>
      </c>
      <c r="BP14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60" spans="36:68" x14ac:dyDescent="0.3">
      <c r="AJ1460" s="9" t="e">
        <f>IF(Table1[[#This Row],[Quelles sont les étapes pour organiser sa zone de travail ?]]="Analyser – Sécurité – Baliser – Communiquer - Organiser",1,"")</f>
        <v>#VALUE!</v>
      </c>
      <c r="AM1460" s="9" t="e">
        <f>IF(Table1[[#This Row],[Quelles sont les conditions pour faire des travaux d’essai ?]]="EPI adapté à l'intervention;J’utilise des outils spécifiques;Je possède une attestation;",1,"")</f>
        <v>#VALUE!</v>
      </c>
      <c r="BP14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61" spans="36:68" x14ac:dyDescent="0.3">
      <c r="AJ1461" s="9" t="e">
        <f>IF(Table1[[#This Row],[Quelles sont les étapes pour organiser sa zone de travail ?]]="Analyser – Sécurité – Baliser – Communiquer - Organiser",1,"")</f>
        <v>#VALUE!</v>
      </c>
      <c r="AM1461" s="9" t="e">
        <f>IF(Table1[[#This Row],[Quelles sont les conditions pour faire des travaux d’essai ?]]="EPI adapté à l'intervention;J’utilise des outils spécifiques;Je possède une attestation;",1,"")</f>
        <v>#VALUE!</v>
      </c>
      <c r="BP14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62" spans="36:68" x14ac:dyDescent="0.3">
      <c r="AJ1462" s="9" t="e">
        <f>IF(Table1[[#This Row],[Quelles sont les étapes pour organiser sa zone de travail ?]]="Analyser – Sécurité – Baliser – Communiquer - Organiser",1,"")</f>
        <v>#VALUE!</v>
      </c>
      <c r="AM1462" s="9" t="e">
        <f>IF(Table1[[#This Row],[Quelles sont les conditions pour faire des travaux d’essai ?]]="EPI adapté à l'intervention;J’utilise des outils spécifiques;Je possède une attestation;",1,"")</f>
        <v>#VALUE!</v>
      </c>
      <c r="BP14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63" spans="36:68" x14ac:dyDescent="0.3">
      <c r="AJ1463" s="9" t="e">
        <f>IF(Table1[[#This Row],[Quelles sont les étapes pour organiser sa zone de travail ?]]="Analyser – Sécurité – Baliser – Communiquer - Organiser",1,"")</f>
        <v>#VALUE!</v>
      </c>
      <c r="AM1463" s="9" t="e">
        <f>IF(Table1[[#This Row],[Quelles sont les conditions pour faire des travaux d’essai ?]]="EPI adapté à l'intervention;J’utilise des outils spécifiques;Je possède une attestation;",1,"")</f>
        <v>#VALUE!</v>
      </c>
      <c r="BP14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64" spans="36:68" x14ac:dyDescent="0.3">
      <c r="AJ1464" s="9" t="e">
        <f>IF(Table1[[#This Row],[Quelles sont les étapes pour organiser sa zone de travail ?]]="Analyser – Sécurité – Baliser – Communiquer - Organiser",1,"")</f>
        <v>#VALUE!</v>
      </c>
      <c r="AM1464" s="9" t="e">
        <f>IF(Table1[[#This Row],[Quelles sont les conditions pour faire des travaux d’essai ?]]="EPI adapté à l'intervention;J’utilise des outils spécifiques;Je possède une attestation;",1,"")</f>
        <v>#VALUE!</v>
      </c>
      <c r="BP14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65" spans="36:68" x14ac:dyDescent="0.3">
      <c r="AJ1465" s="9" t="e">
        <f>IF(Table1[[#This Row],[Quelles sont les étapes pour organiser sa zone de travail ?]]="Analyser – Sécurité – Baliser – Communiquer - Organiser",1,"")</f>
        <v>#VALUE!</v>
      </c>
      <c r="AM1465" s="9" t="e">
        <f>IF(Table1[[#This Row],[Quelles sont les conditions pour faire des travaux d’essai ?]]="EPI adapté à l'intervention;J’utilise des outils spécifiques;Je possède une attestation;",1,"")</f>
        <v>#VALUE!</v>
      </c>
      <c r="BP14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66" spans="36:68" x14ac:dyDescent="0.3">
      <c r="AJ1466" s="9" t="e">
        <f>IF(Table1[[#This Row],[Quelles sont les étapes pour organiser sa zone de travail ?]]="Analyser – Sécurité – Baliser – Communiquer - Organiser",1,"")</f>
        <v>#VALUE!</v>
      </c>
      <c r="AM1466" s="9" t="e">
        <f>IF(Table1[[#This Row],[Quelles sont les conditions pour faire des travaux d’essai ?]]="EPI adapté à l'intervention;J’utilise des outils spécifiques;Je possède une attestation;",1,"")</f>
        <v>#VALUE!</v>
      </c>
      <c r="BP14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67" spans="36:68" x14ac:dyDescent="0.3">
      <c r="AJ1467" s="9" t="e">
        <f>IF(Table1[[#This Row],[Quelles sont les étapes pour organiser sa zone de travail ?]]="Analyser – Sécurité – Baliser – Communiquer - Organiser",1,"")</f>
        <v>#VALUE!</v>
      </c>
      <c r="AM1467" s="9" t="e">
        <f>IF(Table1[[#This Row],[Quelles sont les conditions pour faire des travaux d’essai ?]]="EPI adapté à l'intervention;J’utilise des outils spécifiques;Je possède une attestation;",1,"")</f>
        <v>#VALUE!</v>
      </c>
      <c r="BP14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68" spans="36:68" x14ac:dyDescent="0.3">
      <c r="AJ1468" s="9" t="e">
        <f>IF(Table1[[#This Row],[Quelles sont les étapes pour organiser sa zone de travail ?]]="Analyser – Sécurité – Baliser – Communiquer - Organiser",1,"")</f>
        <v>#VALUE!</v>
      </c>
      <c r="AM1468" s="9" t="e">
        <f>IF(Table1[[#This Row],[Quelles sont les conditions pour faire des travaux d’essai ?]]="EPI adapté à l'intervention;J’utilise des outils spécifiques;Je possède une attestation;",1,"")</f>
        <v>#VALUE!</v>
      </c>
      <c r="BP14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69" spans="36:68" x14ac:dyDescent="0.3">
      <c r="AJ1469" s="9" t="e">
        <f>IF(Table1[[#This Row],[Quelles sont les étapes pour organiser sa zone de travail ?]]="Analyser – Sécurité – Baliser – Communiquer - Organiser",1,"")</f>
        <v>#VALUE!</v>
      </c>
      <c r="AM1469" s="9" t="e">
        <f>IF(Table1[[#This Row],[Quelles sont les conditions pour faire des travaux d’essai ?]]="EPI adapté à l'intervention;J’utilise des outils spécifiques;Je possède une attestation;",1,"")</f>
        <v>#VALUE!</v>
      </c>
      <c r="BP14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70" spans="36:68" x14ac:dyDescent="0.3">
      <c r="AJ1470" s="9" t="e">
        <f>IF(Table1[[#This Row],[Quelles sont les étapes pour organiser sa zone de travail ?]]="Analyser – Sécurité – Baliser – Communiquer - Organiser",1,"")</f>
        <v>#VALUE!</v>
      </c>
      <c r="AM1470" s="9" t="e">
        <f>IF(Table1[[#This Row],[Quelles sont les conditions pour faire des travaux d’essai ?]]="EPI adapté à l'intervention;J’utilise des outils spécifiques;Je possède une attestation;",1,"")</f>
        <v>#VALUE!</v>
      </c>
      <c r="BP14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71" spans="36:68" x14ac:dyDescent="0.3">
      <c r="AJ1471" s="9" t="e">
        <f>IF(Table1[[#This Row],[Quelles sont les étapes pour organiser sa zone de travail ?]]="Analyser – Sécurité – Baliser – Communiquer - Organiser",1,"")</f>
        <v>#VALUE!</v>
      </c>
      <c r="AM1471" s="9" t="e">
        <f>IF(Table1[[#This Row],[Quelles sont les conditions pour faire des travaux d’essai ?]]="EPI adapté à l'intervention;J’utilise des outils spécifiques;Je possède une attestation;",1,"")</f>
        <v>#VALUE!</v>
      </c>
      <c r="BP14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72" spans="36:68" x14ac:dyDescent="0.3">
      <c r="AJ1472" s="9" t="e">
        <f>IF(Table1[[#This Row],[Quelles sont les étapes pour organiser sa zone de travail ?]]="Analyser – Sécurité – Baliser – Communiquer - Organiser",1,"")</f>
        <v>#VALUE!</v>
      </c>
      <c r="AM1472" s="9" t="e">
        <f>IF(Table1[[#This Row],[Quelles sont les conditions pour faire des travaux d’essai ?]]="EPI adapté à l'intervention;J’utilise des outils spécifiques;Je possède une attestation;",1,"")</f>
        <v>#VALUE!</v>
      </c>
      <c r="BP14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73" spans="36:68" x14ac:dyDescent="0.3">
      <c r="AJ1473" s="9" t="e">
        <f>IF(Table1[[#This Row],[Quelles sont les étapes pour organiser sa zone de travail ?]]="Analyser – Sécurité – Baliser – Communiquer - Organiser",1,"")</f>
        <v>#VALUE!</v>
      </c>
      <c r="AM1473" s="9" t="e">
        <f>IF(Table1[[#This Row],[Quelles sont les conditions pour faire des travaux d’essai ?]]="EPI adapté à l'intervention;J’utilise des outils spécifiques;Je possède une attestation;",1,"")</f>
        <v>#VALUE!</v>
      </c>
      <c r="BP14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74" spans="36:68" x14ac:dyDescent="0.3">
      <c r="AJ1474" s="9" t="e">
        <f>IF(Table1[[#This Row],[Quelles sont les étapes pour organiser sa zone de travail ?]]="Analyser – Sécurité – Baliser – Communiquer - Organiser",1,"")</f>
        <v>#VALUE!</v>
      </c>
      <c r="AM1474" s="9" t="e">
        <f>IF(Table1[[#This Row],[Quelles sont les conditions pour faire des travaux d’essai ?]]="EPI adapté à l'intervention;J’utilise des outils spécifiques;Je possède une attestation;",1,"")</f>
        <v>#VALUE!</v>
      </c>
      <c r="BP14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75" spans="36:68" x14ac:dyDescent="0.3">
      <c r="AJ1475" s="9" t="e">
        <f>IF(Table1[[#This Row],[Quelles sont les étapes pour organiser sa zone de travail ?]]="Analyser – Sécurité – Baliser – Communiquer - Organiser",1,"")</f>
        <v>#VALUE!</v>
      </c>
      <c r="AM1475" s="9" t="e">
        <f>IF(Table1[[#This Row],[Quelles sont les conditions pour faire des travaux d’essai ?]]="EPI adapté à l'intervention;J’utilise des outils spécifiques;Je possède une attestation;",1,"")</f>
        <v>#VALUE!</v>
      </c>
      <c r="BP14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76" spans="36:68" x14ac:dyDescent="0.3">
      <c r="AJ1476" s="9" t="e">
        <f>IF(Table1[[#This Row],[Quelles sont les étapes pour organiser sa zone de travail ?]]="Analyser – Sécurité – Baliser – Communiquer - Organiser",1,"")</f>
        <v>#VALUE!</v>
      </c>
      <c r="AM1476" s="9" t="e">
        <f>IF(Table1[[#This Row],[Quelles sont les conditions pour faire des travaux d’essai ?]]="EPI adapté à l'intervention;J’utilise des outils spécifiques;Je possède une attestation;",1,"")</f>
        <v>#VALUE!</v>
      </c>
      <c r="BP14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77" spans="36:68" x14ac:dyDescent="0.3">
      <c r="AJ1477" s="9" t="e">
        <f>IF(Table1[[#This Row],[Quelles sont les étapes pour organiser sa zone de travail ?]]="Analyser – Sécurité – Baliser – Communiquer - Organiser",1,"")</f>
        <v>#VALUE!</v>
      </c>
      <c r="AM1477" s="9" t="e">
        <f>IF(Table1[[#This Row],[Quelles sont les conditions pour faire des travaux d’essai ?]]="EPI adapté à l'intervention;J’utilise des outils spécifiques;Je possède une attestation;",1,"")</f>
        <v>#VALUE!</v>
      </c>
      <c r="BP14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78" spans="36:68" x14ac:dyDescent="0.3">
      <c r="AJ1478" s="9" t="e">
        <f>IF(Table1[[#This Row],[Quelles sont les étapes pour organiser sa zone de travail ?]]="Analyser – Sécurité – Baliser – Communiquer - Organiser",1,"")</f>
        <v>#VALUE!</v>
      </c>
      <c r="AM1478" s="9" t="e">
        <f>IF(Table1[[#This Row],[Quelles sont les conditions pour faire des travaux d’essai ?]]="EPI adapté à l'intervention;J’utilise des outils spécifiques;Je possède une attestation;",1,"")</f>
        <v>#VALUE!</v>
      </c>
      <c r="BP14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79" spans="36:68" x14ac:dyDescent="0.3">
      <c r="AJ1479" s="9" t="e">
        <f>IF(Table1[[#This Row],[Quelles sont les étapes pour organiser sa zone de travail ?]]="Analyser – Sécurité – Baliser – Communiquer - Organiser",1,"")</f>
        <v>#VALUE!</v>
      </c>
      <c r="AM1479" s="9" t="e">
        <f>IF(Table1[[#This Row],[Quelles sont les conditions pour faire des travaux d’essai ?]]="EPI adapté à l'intervention;J’utilise des outils spécifiques;Je possède une attestation;",1,"")</f>
        <v>#VALUE!</v>
      </c>
      <c r="BP14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80" spans="36:68" x14ac:dyDescent="0.3">
      <c r="AJ1480" s="9" t="e">
        <f>IF(Table1[[#This Row],[Quelles sont les étapes pour organiser sa zone de travail ?]]="Analyser – Sécurité – Baliser – Communiquer - Organiser",1,"")</f>
        <v>#VALUE!</v>
      </c>
      <c r="AM1480" s="9" t="e">
        <f>IF(Table1[[#This Row],[Quelles sont les conditions pour faire des travaux d’essai ?]]="EPI adapté à l'intervention;J’utilise des outils spécifiques;Je possède une attestation;",1,"")</f>
        <v>#VALUE!</v>
      </c>
      <c r="BP14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81" spans="36:68" x14ac:dyDescent="0.3">
      <c r="AJ1481" s="9" t="e">
        <f>IF(Table1[[#This Row],[Quelles sont les étapes pour organiser sa zone de travail ?]]="Analyser – Sécurité – Baliser – Communiquer - Organiser",1,"")</f>
        <v>#VALUE!</v>
      </c>
      <c r="AM1481" s="9" t="e">
        <f>IF(Table1[[#This Row],[Quelles sont les conditions pour faire des travaux d’essai ?]]="EPI adapté à l'intervention;J’utilise des outils spécifiques;Je possède une attestation;",1,"")</f>
        <v>#VALUE!</v>
      </c>
      <c r="BP14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82" spans="36:68" x14ac:dyDescent="0.3">
      <c r="AJ1482" s="9" t="e">
        <f>IF(Table1[[#This Row],[Quelles sont les étapes pour organiser sa zone de travail ?]]="Analyser – Sécurité – Baliser – Communiquer - Organiser",1,"")</f>
        <v>#VALUE!</v>
      </c>
      <c r="AM1482" s="9" t="e">
        <f>IF(Table1[[#This Row],[Quelles sont les conditions pour faire des travaux d’essai ?]]="EPI adapté à l'intervention;J’utilise des outils spécifiques;Je possède une attestation;",1,"")</f>
        <v>#VALUE!</v>
      </c>
      <c r="BP14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83" spans="36:68" x14ac:dyDescent="0.3">
      <c r="AJ1483" s="9" t="e">
        <f>IF(Table1[[#This Row],[Quelles sont les étapes pour organiser sa zone de travail ?]]="Analyser – Sécurité – Baliser – Communiquer - Organiser",1,"")</f>
        <v>#VALUE!</v>
      </c>
      <c r="AM1483" s="9" t="e">
        <f>IF(Table1[[#This Row],[Quelles sont les conditions pour faire des travaux d’essai ?]]="EPI adapté à l'intervention;J’utilise des outils spécifiques;Je possède une attestation;",1,"")</f>
        <v>#VALUE!</v>
      </c>
      <c r="BP14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84" spans="36:68" x14ac:dyDescent="0.3">
      <c r="AJ1484" s="9" t="e">
        <f>IF(Table1[[#This Row],[Quelles sont les étapes pour organiser sa zone de travail ?]]="Analyser – Sécurité – Baliser – Communiquer - Organiser",1,"")</f>
        <v>#VALUE!</v>
      </c>
      <c r="AM1484" s="9" t="e">
        <f>IF(Table1[[#This Row],[Quelles sont les conditions pour faire des travaux d’essai ?]]="EPI adapté à l'intervention;J’utilise des outils spécifiques;Je possède une attestation;",1,"")</f>
        <v>#VALUE!</v>
      </c>
      <c r="BP14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85" spans="36:68" x14ac:dyDescent="0.3">
      <c r="AJ1485" s="9" t="e">
        <f>IF(Table1[[#This Row],[Quelles sont les étapes pour organiser sa zone de travail ?]]="Analyser – Sécurité – Baliser – Communiquer - Organiser",1,"")</f>
        <v>#VALUE!</v>
      </c>
      <c r="AM1485" s="9" t="e">
        <f>IF(Table1[[#This Row],[Quelles sont les conditions pour faire des travaux d’essai ?]]="EPI adapté à l'intervention;J’utilise des outils spécifiques;Je possède une attestation;",1,"")</f>
        <v>#VALUE!</v>
      </c>
      <c r="BP14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86" spans="36:68" x14ac:dyDescent="0.3">
      <c r="AJ1486" s="9" t="e">
        <f>IF(Table1[[#This Row],[Quelles sont les étapes pour organiser sa zone de travail ?]]="Analyser – Sécurité – Baliser – Communiquer - Organiser",1,"")</f>
        <v>#VALUE!</v>
      </c>
      <c r="AM1486" s="9" t="e">
        <f>IF(Table1[[#This Row],[Quelles sont les conditions pour faire des travaux d’essai ?]]="EPI adapté à l'intervention;J’utilise des outils spécifiques;Je possède une attestation;",1,"")</f>
        <v>#VALUE!</v>
      </c>
      <c r="BP14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87" spans="36:68" x14ac:dyDescent="0.3">
      <c r="AJ1487" s="9" t="e">
        <f>IF(Table1[[#This Row],[Quelles sont les étapes pour organiser sa zone de travail ?]]="Analyser – Sécurité – Baliser – Communiquer - Organiser",1,"")</f>
        <v>#VALUE!</v>
      </c>
      <c r="AM1487" s="9" t="e">
        <f>IF(Table1[[#This Row],[Quelles sont les conditions pour faire des travaux d’essai ?]]="EPI adapté à l'intervention;J’utilise des outils spécifiques;Je possède une attestation;",1,"")</f>
        <v>#VALUE!</v>
      </c>
      <c r="BP14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88" spans="36:68" x14ac:dyDescent="0.3">
      <c r="AJ1488" s="9" t="e">
        <f>IF(Table1[[#This Row],[Quelles sont les étapes pour organiser sa zone de travail ?]]="Analyser – Sécurité – Baliser – Communiquer - Organiser",1,"")</f>
        <v>#VALUE!</v>
      </c>
      <c r="AM1488" s="9" t="e">
        <f>IF(Table1[[#This Row],[Quelles sont les conditions pour faire des travaux d’essai ?]]="EPI adapté à l'intervention;J’utilise des outils spécifiques;Je possède une attestation;",1,"")</f>
        <v>#VALUE!</v>
      </c>
      <c r="BP14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89" spans="36:68" x14ac:dyDescent="0.3">
      <c r="AJ1489" s="9" t="e">
        <f>IF(Table1[[#This Row],[Quelles sont les étapes pour organiser sa zone de travail ?]]="Analyser – Sécurité – Baliser – Communiquer - Organiser",1,"")</f>
        <v>#VALUE!</v>
      </c>
      <c r="AM1489" s="9" t="e">
        <f>IF(Table1[[#This Row],[Quelles sont les conditions pour faire des travaux d’essai ?]]="EPI adapté à l'intervention;J’utilise des outils spécifiques;Je possède une attestation;",1,"")</f>
        <v>#VALUE!</v>
      </c>
      <c r="BP14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90" spans="36:68" x14ac:dyDescent="0.3">
      <c r="AJ1490" s="9" t="e">
        <f>IF(Table1[[#This Row],[Quelles sont les étapes pour organiser sa zone de travail ?]]="Analyser – Sécurité – Baliser – Communiquer - Organiser",1,"")</f>
        <v>#VALUE!</v>
      </c>
      <c r="AM1490" s="9" t="e">
        <f>IF(Table1[[#This Row],[Quelles sont les conditions pour faire des travaux d’essai ?]]="EPI adapté à l'intervention;J’utilise des outils spécifiques;Je possède une attestation;",1,"")</f>
        <v>#VALUE!</v>
      </c>
      <c r="BP14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91" spans="36:68" x14ac:dyDescent="0.3">
      <c r="AJ1491" s="9" t="e">
        <f>IF(Table1[[#This Row],[Quelles sont les étapes pour organiser sa zone de travail ?]]="Analyser – Sécurité – Baliser – Communiquer - Organiser",1,"")</f>
        <v>#VALUE!</v>
      </c>
      <c r="AM1491" s="9" t="e">
        <f>IF(Table1[[#This Row],[Quelles sont les conditions pour faire des travaux d’essai ?]]="EPI adapté à l'intervention;J’utilise des outils spécifiques;Je possède une attestation;",1,"")</f>
        <v>#VALUE!</v>
      </c>
      <c r="BP14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92" spans="36:68" x14ac:dyDescent="0.3">
      <c r="AJ1492" s="9" t="e">
        <f>IF(Table1[[#This Row],[Quelles sont les étapes pour organiser sa zone de travail ?]]="Analyser – Sécurité – Baliser – Communiquer - Organiser",1,"")</f>
        <v>#VALUE!</v>
      </c>
      <c r="AM1492" s="9" t="e">
        <f>IF(Table1[[#This Row],[Quelles sont les conditions pour faire des travaux d’essai ?]]="EPI adapté à l'intervention;J’utilise des outils spécifiques;Je possède une attestation;",1,"")</f>
        <v>#VALUE!</v>
      </c>
      <c r="BP14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93" spans="36:68" x14ac:dyDescent="0.3">
      <c r="AJ1493" s="9" t="e">
        <f>IF(Table1[[#This Row],[Quelles sont les étapes pour organiser sa zone de travail ?]]="Analyser – Sécurité – Baliser – Communiquer - Organiser",1,"")</f>
        <v>#VALUE!</v>
      </c>
      <c r="AM1493" s="9" t="e">
        <f>IF(Table1[[#This Row],[Quelles sont les conditions pour faire des travaux d’essai ?]]="EPI adapté à l'intervention;J’utilise des outils spécifiques;Je possède une attestation;",1,"")</f>
        <v>#VALUE!</v>
      </c>
      <c r="BP14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94" spans="36:68" x14ac:dyDescent="0.3">
      <c r="AJ1494" s="9" t="e">
        <f>IF(Table1[[#This Row],[Quelles sont les étapes pour organiser sa zone de travail ?]]="Analyser – Sécurité – Baliser – Communiquer - Organiser",1,"")</f>
        <v>#VALUE!</v>
      </c>
      <c r="AM1494" s="9" t="e">
        <f>IF(Table1[[#This Row],[Quelles sont les conditions pour faire des travaux d’essai ?]]="EPI adapté à l'intervention;J’utilise des outils spécifiques;Je possède une attestation;",1,"")</f>
        <v>#VALUE!</v>
      </c>
      <c r="BP14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95" spans="36:68" x14ac:dyDescent="0.3">
      <c r="AJ1495" s="9" t="e">
        <f>IF(Table1[[#This Row],[Quelles sont les étapes pour organiser sa zone de travail ?]]="Analyser – Sécurité – Baliser – Communiquer - Organiser",1,"")</f>
        <v>#VALUE!</v>
      </c>
      <c r="AM1495" s="9" t="e">
        <f>IF(Table1[[#This Row],[Quelles sont les conditions pour faire des travaux d’essai ?]]="EPI adapté à l'intervention;J’utilise des outils spécifiques;Je possède une attestation;",1,"")</f>
        <v>#VALUE!</v>
      </c>
      <c r="BP14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96" spans="36:68" x14ac:dyDescent="0.3">
      <c r="AJ1496" s="9" t="e">
        <f>IF(Table1[[#This Row],[Quelles sont les étapes pour organiser sa zone de travail ?]]="Analyser – Sécurité – Baliser – Communiquer - Organiser",1,"")</f>
        <v>#VALUE!</v>
      </c>
      <c r="AM1496" s="9" t="e">
        <f>IF(Table1[[#This Row],[Quelles sont les conditions pour faire des travaux d’essai ?]]="EPI adapté à l'intervention;J’utilise des outils spécifiques;Je possède une attestation;",1,"")</f>
        <v>#VALUE!</v>
      </c>
      <c r="BP14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97" spans="36:68" x14ac:dyDescent="0.3">
      <c r="AJ1497" s="9" t="e">
        <f>IF(Table1[[#This Row],[Quelles sont les étapes pour organiser sa zone de travail ?]]="Analyser – Sécurité – Baliser – Communiquer - Organiser",1,"")</f>
        <v>#VALUE!</v>
      </c>
      <c r="AM1497" s="9" t="e">
        <f>IF(Table1[[#This Row],[Quelles sont les conditions pour faire des travaux d’essai ?]]="EPI adapté à l'intervention;J’utilise des outils spécifiques;Je possède une attestation;",1,"")</f>
        <v>#VALUE!</v>
      </c>
      <c r="BP14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98" spans="36:68" x14ac:dyDescent="0.3">
      <c r="AJ1498" s="9" t="e">
        <f>IF(Table1[[#This Row],[Quelles sont les étapes pour organiser sa zone de travail ?]]="Analyser – Sécurité – Baliser – Communiquer - Organiser",1,"")</f>
        <v>#VALUE!</v>
      </c>
      <c r="AM1498" s="9" t="e">
        <f>IF(Table1[[#This Row],[Quelles sont les conditions pour faire des travaux d’essai ?]]="EPI adapté à l'intervention;J’utilise des outils spécifiques;Je possède une attestation;",1,"")</f>
        <v>#VALUE!</v>
      </c>
      <c r="BP14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499" spans="36:68" x14ac:dyDescent="0.3">
      <c r="AJ1499" s="9" t="e">
        <f>IF(Table1[[#This Row],[Quelles sont les étapes pour organiser sa zone de travail ?]]="Analyser – Sécurité – Baliser – Communiquer - Organiser",1,"")</f>
        <v>#VALUE!</v>
      </c>
      <c r="AM1499" s="9" t="e">
        <f>IF(Table1[[#This Row],[Quelles sont les conditions pour faire des travaux d’essai ?]]="EPI adapté à l'intervention;J’utilise des outils spécifiques;Je possède une attestation;",1,"")</f>
        <v>#VALUE!</v>
      </c>
      <c r="BP14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00" spans="36:68" x14ac:dyDescent="0.3">
      <c r="AJ1500" s="9" t="e">
        <f>IF(Table1[[#This Row],[Quelles sont les étapes pour organiser sa zone de travail ?]]="Analyser – Sécurité – Baliser – Communiquer - Organiser",1,"")</f>
        <v>#VALUE!</v>
      </c>
      <c r="AM1500" s="9" t="e">
        <f>IF(Table1[[#This Row],[Quelles sont les conditions pour faire des travaux d’essai ?]]="EPI adapté à l'intervention;J’utilise des outils spécifiques;Je possède une attestation;",1,"")</f>
        <v>#VALUE!</v>
      </c>
      <c r="BP15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01" spans="36:68" x14ac:dyDescent="0.3">
      <c r="AJ1501" s="9" t="e">
        <f>IF(Table1[[#This Row],[Quelles sont les étapes pour organiser sa zone de travail ?]]="Analyser – Sécurité – Baliser – Communiquer - Organiser",1,"")</f>
        <v>#VALUE!</v>
      </c>
      <c r="AM1501" s="9" t="e">
        <f>IF(Table1[[#This Row],[Quelles sont les conditions pour faire des travaux d’essai ?]]="EPI adapté à l'intervention;J’utilise des outils spécifiques;Je possède une attestation;",1,"")</f>
        <v>#VALUE!</v>
      </c>
      <c r="BP15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02" spans="36:68" x14ac:dyDescent="0.3">
      <c r="AJ1502" s="9" t="e">
        <f>IF(Table1[[#This Row],[Quelles sont les étapes pour organiser sa zone de travail ?]]="Analyser – Sécurité – Baliser – Communiquer - Organiser",1,"")</f>
        <v>#VALUE!</v>
      </c>
      <c r="AM1502" s="9" t="e">
        <f>IF(Table1[[#This Row],[Quelles sont les conditions pour faire des travaux d’essai ?]]="EPI adapté à l'intervention;J’utilise des outils spécifiques;Je possède une attestation;",1,"")</f>
        <v>#VALUE!</v>
      </c>
      <c r="BP15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03" spans="36:68" x14ac:dyDescent="0.3">
      <c r="AJ1503" s="9" t="e">
        <f>IF(Table1[[#This Row],[Quelles sont les étapes pour organiser sa zone de travail ?]]="Analyser – Sécurité – Baliser – Communiquer - Organiser",1,"")</f>
        <v>#VALUE!</v>
      </c>
      <c r="AM1503" s="9" t="e">
        <f>IF(Table1[[#This Row],[Quelles sont les conditions pour faire des travaux d’essai ?]]="EPI adapté à l'intervention;J’utilise des outils spécifiques;Je possède une attestation;",1,"")</f>
        <v>#VALUE!</v>
      </c>
      <c r="BP15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04" spans="36:68" x14ac:dyDescent="0.3">
      <c r="AJ1504" s="9" t="e">
        <f>IF(Table1[[#This Row],[Quelles sont les étapes pour organiser sa zone de travail ?]]="Analyser – Sécurité – Baliser – Communiquer - Organiser",1,"")</f>
        <v>#VALUE!</v>
      </c>
      <c r="AM1504" s="9" t="e">
        <f>IF(Table1[[#This Row],[Quelles sont les conditions pour faire des travaux d’essai ?]]="EPI adapté à l'intervention;J’utilise des outils spécifiques;Je possède une attestation;",1,"")</f>
        <v>#VALUE!</v>
      </c>
      <c r="BP15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05" spans="36:68" x14ac:dyDescent="0.3">
      <c r="AJ1505" s="9" t="e">
        <f>IF(Table1[[#This Row],[Quelles sont les étapes pour organiser sa zone de travail ?]]="Analyser – Sécurité – Baliser – Communiquer - Organiser",1,"")</f>
        <v>#VALUE!</v>
      </c>
      <c r="AM1505" s="9" t="e">
        <f>IF(Table1[[#This Row],[Quelles sont les conditions pour faire des travaux d’essai ?]]="EPI adapté à l'intervention;J’utilise des outils spécifiques;Je possède une attestation;",1,"")</f>
        <v>#VALUE!</v>
      </c>
      <c r="BP15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06" spans="36:68" x14ac:dyDescent="0.3">
      <c r="AJ1506" s="9" t="e">
        <f>IF(Table1[[#This Row],[Quelles sont les étapes pour organiser sa zone de travail ?]]="Analyser – Sécurité – Baliser – Communiquer - Organiser",1,"")</f>
        <v>#VALUE!</v>
      </c>
      <c r="AM1506" s="9" t="e">
        <f>IF(Table1[[#This Row],[Quelles sont les conditions pour faire des travaux d’essai ?]]="EPI adapté à l'intervention;J’utilise des outils spécifiques;Je possède une attestation;",1,"")</f>
        <v>#VALUE!</v>
      </c>
      <c r="BP15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07" spans="36:68" x14ac:dyDescent="0.3">
      <c r="AJ1507" s="9" t="e">
        <f>IF(Table1[[#This Row],[Quelles sont les étapes pour organiser sa zone de travail ?]]="Analyser – Sécurité – Baliser – Communiquer - Organiser",1,"")</f>
        <v>#VALUE!</v>
      </c>
      <c r="AM1507" s="9" t="e">
        <f>IF(Table1[[#This Row],[Quelles sont les conditions pour faire des travaux d’essai ?]]="EPI adapté à l'intervention;J’utilise des outils spécifiques;Je possède une attestation;",1,"")</f>
        <v>#VALUE!</v>
      </c>
      <c r="BP15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08" spans="36:68" x14ac:dyDescent="0.3">
      <c r="AJ1508" s="9" t="e">
        <f>IF(Table1[[#This Row],[Quelles sont les étapes pour organiser sa zone de travail ?]]="Analyser – Sécurité – Baliser – Communiquer - Organiser",1,"")</f>
        <v>#VALUE!</v>
      </c>
      <c r="AM1508" s="9" t="e">
        <f>IF(Table1[[#This Row],[Quelles sont les conditions pour faire des travaux d’essai ?]]="EPI adapté à l'intervention;J’utilise des outils spécifiques;Je possède une attestation;",1,"")</f>
        <v>#VALUE!</v>
      </c>
      <c r="BP15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09" spans="36:68" x14ac:dyDescent="0.3">
      <c r="AJ1509" s="9" t="e">
        <f>IF(Table1[[#This Row],[Quelles sont les étapes pour organiser sa zone de travail ?]]="Analyser – Sécurité – Baliser – Communiquer - Organiser",1,"")</f>
        <v>#VALUE!</v>
      </c>
      <c r="AM1509" s="9" t="e">
        <f>IF(Table1[[#This Row],[Quelles sont les conditions pour faire des travaux d’essai ?]]="EPI adapté à l'intervention;J’utilise des outils spécifiques;Je possède une attestation;",1,"")</f>
        <v>#VALUE!</v>
      </c>
      <c r="BP15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10" spans="36:68" x14ac:dyDescent="0.3">
      <c r="AJ1510" s="9" t="e">
        <f>IF(Table1[[#This Row],[Quelles sont les étapes pour organiser sa zone de travail ?]]="Analyser – Sécurité – Baliser – Communiquer - Organiser",1,"")</f>
        <v>#VALUE!</v>
      </c>
      <c r="AM1510" s="9" t="e">
        <f>IF(Table1[[#This Row],[Quelles sont les conditions pour faire des travaux d’essai ?]]="EPI adapté à l'intervention;J’utilise des outils spécifiques;Je possède une attestation;",1,"")</f>
        <v>#VALUE!</v>
      </c>
      <c r="BP15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11" spans="36:68" x14ac:dyDescent="0.3">
      <c r="AJ1511" s="9" t="e">
        <f>IF(Table1[[#This Row],[Quelles sont les étapes pour organiser sa zone de travail ?]]="Analyser – Sécurité – Baliser – Communiquer - Organiser",1,"")</f>
        <v>#VALUE!</v>
      </c>
      <c r="AM1511" s="9" t="e">
        <f>IF(Table1[[#This Row],[Quelles sont les conditions pour faire des travaux d’essai ?]]="EPI adapté à l'intervention;J’utilise des outils spécifiques;Je possède une attestation;",1,"")</f>
        <v>#VALUE!</v>
      </c>
      <c r="BP15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12" spans="36:68" x14ac:dyDescent="0.3">
      <c r="AJ1512" s="9" t="e">
        <f>IF(Table1[[#This Row],[Quelles sont les étapes pour organiser sa zone de travail ?]]="Analyser – Sécurité – Baliser – Communiquer - Organiser",1,"")</f>
        <v>#VALUE!</v>
      </c>
      <c r="AM1512" s="9" t="e">
        <f>IF(Table1[[#This Row],[Quelles sont les conditions pour faire des travaux d’essai ?]]="EPI adapté à l'intervention;J’utilise des outils spécifiques;Je possède une attestation;",1,"")</f>
        <v>#VALUE!</v>
      </c>
      <c r="BP15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13" spans="36:68" x14ac:dyDescent="0.3">
      <c r="AJ1513" s="9" t="e">
        <f>IF(Table1[[#This Row],[Quelles sont les étapes pour organiser sa zone de travail ?]]="Analyser – Sécurité – Baliser – Communiquer - Organiser",1,"")</f>
        <v>#VALUE!</v>
      </c>
      <c r="AM1513" s="9" t="e">
        <f>IF(Table1[[#This Row],[Quelles sont les conditions pour faire des travaux d’essai ?]]="EPI adapté à l'intervention;J’utilise des outils spécifiques;Je possède une attestation;",1,"")</f>
        <v>#VALUE!</v>
      </c>
      <c r="BP15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14" spans="36:68" x14ac:dyDescent="0.3">
      <c r="AJ1514" s="9" t="e">
        <f>IF(Table1[[#This Row],[Quelles sont les étapes pour organiser sa zone de travail ?]]="Analyser – Sécurité – Baliser – Communiquer - Organiser",1,"")</f>
        <v>#VALUE!</v>
      </c>
      <c r="AM1514" s="9" t="e">
        <f>IF(Table1[[#This Row],[Quelles sont les conditions pour faire des travaux d’essai ?]]="EPI adapté à l'intervention;J’utilise des outils spécifiques;Je possède une attestation;",1,"")</f>
        <v>#VALUE!</v>
      </c>
      <c r="BP15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15" spans="36:68" x14ac:dyDescent="0.3">
      <c r="AJ1515" s="9" t="e">
        <f>IF(Table1[[#This Row],[Quelles sont les étapes pour organiser sa zone de travail ?]]="Analyser – Sécurité – Baliser – Communiquer - Organiser",1,"")</f>
        <v>#VALUE!</v>
      </c>
      <c r="AM1515" s="9" t="e">
        <f>IF(Table1[[#This Row],[Quelles sont les conditions pour faire des travaux d’essai ?]]="EPI adapté à l'intervention;J’utilise des outils spécifiques;Je possède une attestation;",1,"")</f>
        <v>#VALUE!</v>
      </c>
      <c r="BP15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16" spans="36:68" x14ac:dyDescent="0.3">
      <c r="AJ1516" s="9" t="e">
        <f>IF(Table1[[#This Row],[Quelles sont les étapes pour organiser sa zone de travail ?]]="Analyser – Sécurité – Baliser – Communiquer - Organiser",1,"")</f>
        <v>#VALUE!</v>
      </c>
      <c r="AM1516" s="9" t="e">
        <f>IF(Table1[[#This Row],[Quelles sont les conditions pour faire des travaux d’essai ?]]="EPI adapté à l'intervention;J’utilise des outils spécifiques;Je possède une attestation;",1,"")</f>
        <v>#VALUE!</v>
      </c>
      <c r="BP15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17" spans="36:68" x14ac:dyDescent="0.3">
      <c r="AJ1517" s="9" t="e">
        <f>IF(Table1[[#This Row],[Quelles sont les étapes pour organiser sa zone de travail ?]]="Analyser – Sécurité – Baliser – Communiquer - Organiser",1,"")</f>
        <v>#VALUE!</v>
      </c>
      <c r="AM1517" s="9" t="e">
        <f>IF(Table1[[#This Row],[Quelles sont les conditions pour faire des travaux d’essai ?]]="EPI adapté à l'intervention;J’utilise des outils spécifiques;Je possède une attestation;",1,"")</f>
        <v>#VALUE!</v>
      </c>
      <c r="BP15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18" spans="36:68" x14ac:dyDescent="0.3">
      <c r="AJ1518" s="9" t="e">
        <f>IF(Table1[[#This Row],[Quelles sont les étapes pour organiser sa zone de travail ?]]="Analyser – Sécurité – Baliser – Communiquer - Organiser",1,"")</f>
        <v>#VALUE!</v>
      </c>
      <c r="AM1518" s="9" t="e">
        <f>IF(Table1[[#This Row],[Quelles sont les conditions pour faire des travaux d’essai ?]]="EPI adapté à l'intervention;J’utilise des outils spécifiques;Je possède une attestation;",1,"")</f>
        <v>#VALUE!</v>
      </c>
      <c r="BP15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19" spans="36:68" x14ac:dyDescent="0.3">
      <c r="AJ1519" s="9" t="e">
        <f>IF(Table1[[#This Row],[Quelles sont les étapes pour organiser sa zone de travail ?]]="Analyser – Sécurité – Baliser – Communiquer - Organiser",1,"")</f>
        <v>#VALUE!</v>
      </c>
      <c r="AM1519" s="9" t="e">
        <f>IF(Table1[[#This Row],[Quelles sont les conditions pour faire des travaux d’essai ?]]="EPI adapté à l'intervention;J’utilise des outils spécifiques;Je possède une attestation;",1,"")</f>
        <v>#VALUE!</v>
      </c>
      <c r="BP15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20" spans="36:68" x14ac:dyDescent="0.3">
      <c r="AJ1520" s="9" t="e">
        <f>IF(Table1[[#This Row],[Quelles sont les étapes pour organiser sa zone de travail ?]]="Analyser – Sécurité – Baliser – Communiquer - Organiser",1,"")</f>
        <v>#VALUE!</v>
      </c>
      <c r="AM1520" s="9" t="e">
        <f>IF(Table1[[#This Row],[Quelles sont les conditions pour faire des travaux d’essai ?]]="EPI adapté à l'intervention;J’utilise des outils spécifiques;Je possède une attestation;",1,"")</f>
        <v>#VALUE!</v>
      </c>
      <c r="BP15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21" spans="36:68" x14ac:dyDescent="0.3">
      <c r="AJ1521" s="9" t="e">
        <f>IF(Table1[[#This Row],[Quelles sont les étapes pour organiser sa zone de travail ?]]="Analyser – Sécurité – Baliser – Communiquer - Organiser",1,"")</f>
        <v>#VALUE!</v>
      </c>
      <c r="AM1521" s="9" t="e">
        <f>IF(Table1[[#This Row],[Quelles sont les conditions pour faire des travaux d’essai ?]]="EPI adapté à l'intervention;J’utilise des outils spécifiques;Je possède une attestation;",1,"")</f>
        <v>#VALUE!</v>
      </c>
      <c r="BP15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22" spans="36:68" x14ac:dyDescent="0.3">
      <c r="AJ1522" s="9" t="e">
        <f>IF(Table1[[#This Row],[Quelles sont les étapes pour organiser sa zone de travail ?]]="Analyser – Sécurité – Baliser – Communiquer - Organiser",1,"")</f>
        <v>#VALUE!</v>
      </c>
      <c r="AM1522" s="9" t="e">
        <f>IF(Table1[[#This Row],[Quelles sont les conditions pour faire des travaux d’essai ?]]="EPI adapté à l'intervention;J’utilise des outils spécifiques;Je possède une attestation;",1,"")</f>
        <v>#VALUE!</v>
      </c>
      <c r="BP15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23" spans="36:68" x14ac:dyDescent="0.3">
      <c r="AJ1523" s="9" t="e">
        <f>IF(Table1[[#This Row],[Quelles sont les étapes pour organiser sa zone de travail ?]]="Analyser – Sécurité – Baliser – Communiquer - Organiser",1,"")</f>
        <v>#VALUE!</v>
      </c>
      <c r="AM1523" s="9" t="e">
        <f>IF(Table1[[#This Row],[Quelles sont les conditions pour faire des travaux d’essai ?]]="EPI adapté à l'intervention;J’utilise des outils spécifiques;Je possède une attestation;",1,"")</f>
        <v>#VALUE!</v>
      </c>
      <c r="BP15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24" spans="36:68" x14ac:dyDescent="0.3">
      <c r="AJ1524" s="9" t="e">
        <f>IF(Table1[[#This Row],[Quelles sont les étapes pour organiser sa zone de travail ?]]="Analyser – Sécurité – Baliser – Communiquer - Organiser",1,"")</f>
        <v>#VALUE!</v>
      </c>
      <c r="AM1524" s="9" t="e">
        <f>IF(Table1[[#This Row],[Quelles sont les conditions pour faire des travaux d’essai ?]]="EPI adapté à l'intervention;J’utilise des outils spécifiques;Je possède une attestation;",1,"")</f>
        <v>#VALUE!</v>
      </c>
      <c r="BP15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25" spans="36:68" x14ac:dyDescent="0.3">
      <c r="AJ1525" s="9" t="e">
        <f>IF(Table1[[#This Row],[Quelles sont les étapes pour organiser sa zone de travail ?]]="Analyser – Sécurité – Baliser – Communiquer - Organiser",1,"")</f>
        <v>#VALUE!</v>
      </c>
      <c r="AM1525" s="9" t="e">
        <f>IF(Table1[[#This Row],[Quelles sont les conditions pour faire des travaux d’essai ?]]="EPI adapté à l'intervention;J’utilise des outils spécifiques;Je possède une attestation;",1,"")</f>
        <v>#VALUE!</v>
      </c>
      <c r="BP15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26" spans="36:68" x14ac:dyDescent="0.3">
      <c r="AJ1526" s="9" t="e">
        <f>IF(Table1[[#This Row],[Quelles sont les étapes pour organiser sa zone de travail ?]]="Analyser – Sécurité – Baliser – Communiquer - Organiser",1,"")</f>
        <v>#VALUE!</v>
      </c>
      <c r="AM1526" s="9" t="e">
        <f>IF(Table1[[#This Row],[Quelles sont les conditions pour faire des travaux d’essai ?]]="EPI adapté à l'intervention;J’utilise des outils spécifiques;Je possède une attestation;",1,"")</f>
        <v>#VALUE!</v>
      </c>
      <c r="BP15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27" spans="36:68" x14ac:dyDescent="0.3">
      <c r="AJ1527" s="9" t="e">
        <f>IF(Table1[[#This Row],[Quelles sont les étapes pour organiser sa zone de travail ?]]="Analyser – Sécurité – Baliser – Communiquer - Organiser",1,"")</f>
        <v>#VALUE!</v>
      </c>
      <c r="AM1527" s="9" t="e">
        <f>IF(Table1[[#This Row],[Quelles sont les conditions pour faire des travaux d’essai ?]]="EPI adapté à l'intervention;J’utilise des outils spécifiques;Je possède une attestation;",1,"")</f>
        <v>#VALUE!</v>
      </c>
      <c r="BP15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28" spans="36:68" x14ac:dyDescent="0.3">
      <c r="AJ1528" s="9" t="e">
        <f>IF(Table1[[#This Row],[Quelles sont les étapes pour organiser sa zone de travail ?]]="Analyser – Sécurité – Baliser – Communiquer - Organiser",1,"")</f>
        <v>#VALUE!</v>
      </c>
      <c r="AM1528" s="9" t="e">
        <f>IF(Table1[[#This Row],[Quelles sont les conditions pour faire des travaux d’essai ?]]="EPI adapté à l'intervention;J’utilise des outils spécifiques;Je possède une attestation;",1,"")</f>
        <v>#VALUE!</v>
      </c>
      <c r="BP15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29" spans="36:68" x14ac:dyDescent="0.3">
      <c r="AJ1529" s="9" t="e">
        <f>IF(Table1[[#This Row],[Quelles sont les étapes pour organiser sa zone de travail ?]]="Analyser – Sécurité – Baliser – Communiquer - Organiser",1,"")</f>
        <v>#VALUE!</v>
      </c>
      <c r="AM1529" s="9" t="e">
        <f>IF(Table1[[#This Row],[Quelles sont les conditions pour faire des travaux d’essai ?]]="EPI adapté à l'intervention;J’utilise des outils spécifiques;Je possède une attestation;",1,"")</f>
        <v>#VALUE!</v>
      </c>
      <c r="BP15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30" spans="36:68" x14ac:dyDescent="0.3">
      <c r="AJ1530" s="9" t="e">
        <f>IF(Table1[[#This Row],[Quelles sont les étapes pour organiser sa zone de travail ?]]="Analyser – Sécurité – Baliser – Communiquer - Organiser",1,"")</f>
        <v>#VALUE!</v>
      </c>
      <c r="AM1530" s="9" t="e">
        <f>IF(Table1[[#This Row],[Quelles sont les conditions pour faire des travaux d’essai ?]]="EPI adapté à l'intervention;J’utilise des outils spécifiques;Je possède une attestation;",1,"")</f>
        <v>#VALUE!</v>
      </c>
      <c r="BP15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31" spans="36:68" x14ac:dyDescent="0.3">
      <c r="AJ1531" s="9" t="e">
        <f>IF(Table1[[#This Row],[Quelles sont les étapes pour organiser sa zone de travail ?]]="Analyser – Sécurité – Baliser – Communiquer - Organiser",1,"")</f>
        <v>#VALUE!</v>
      </c>
      <c r="AM1531" s="9" t="e">
        <f>IF(Table1[[#This Row],[Quelles sont les conditions pour faire des travaux d’essai ?]]="EPI adapté à l'intervention;J’utilise des outils spécifiques;Je possède une attestation;",1,"")</f>
        <v>#VALUE!</v>
      </c>
      <c r="BP15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32" spans="36:68" x14ac:dyDescent="0.3">
      <c r="AJ1532" s="9" t="e">
        <f>IF(Table1[[#This Row],[Quelles sont les étapes pour organiser sa zone de travail ?]]="Analyser – Sécurité – Baliser – Communiquer - Organiser",1,"")</f>
        <v>#VALUE!</v>
      </c>
      <c r="AM1532" s="9" t="e">
        <f>IF(Table1[[#This Row],[Quelles sont les conditions pour faire des travaux d’essai ?]]="EPI adapté à l'intervention;J’utilise des outils spécifiques;Je possède une attestation;",1,"")</f>
        <v>#VALUE!</v>
      </c>
      <c r="BP15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33" spans="36:68" x14ac:dyDescent="0.3">
      <c r="AJ1533" s="9" t="e">
        <f>IF(Table1[[#This Row],[Quelles sont les étapes pour organiser sa zone de travail ?]]="Analyser – Sécurité – Baliser – Communiquer - Organiser",1,"")</f>
        <v>#VALUE!</v>
      </c>
      <c r="AM1533" s="9" t="e">
        <f>IF(Table1[[#This Row],[Quelles sont les conditions pour faire des travaux d’essai ?]]="EPI adapté à l'intervention;J’utilise des outils spécifiques;Je possède une attestation;",1,"")</f>
        <v>#VALUE!</v>
      </c>
      <c r="BP15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34" spans="36:68" x14ac:dyDescent="0.3">
      <c r="AJ1534" s="9" t="e">
        <f>IF(Table1[[#This Row],[Quelles sont les étapes pour organiser sa zone de travail ?]]="Analyser – Sécurité – Baliser – Communiquer - Organiser",1,"")</f>
        <v>#VALUE!</v>
      </c>
      <c r="AM1534" s="9" t="e">
        <f>IF(Table1[[#This Row],[Quelles sont les conditions pour faire des travaux d’essai ?]]="EPI adapté à l'intervention;J’utilise des outils spécifiques;Je possède une attestation;",1,"")</f>
        <v>#VALUE!</v>
      </c>
      <c r="BP15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35" spans="36:68" x14ac:dyDescent="0.3">
      <c r="AJ1535" s="9" t="e">
        <f>IF(Table1[[#This Row],[Quelles sont les étapes pour organiser sa zone de travail ?]]="Analyser – Sécurité – Baliser – Communiquer - Organiser",1,"")</f>
        <v>#VALUE!</v>
      </c>
      <c r="AM1535" s="9" t="e">
        <f>IF(Table1[[#This Row],[Quelles sont les conditions pour faire des travaux d’essai ?]]="EPI adapté à l'intervention;J’utilise des outils spécifiques;Je possède une attestation;",1,"")</f>
        <v>#VALUE!</v>
      </c>
      <c r="BP15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36" spans="36:68" x14ac:dyDescent="0.3">
      <c r="AJ1536" s="9" t="e">
        <f>IF(Table1[[#This Row],[Quelles sont les étapes pour organiser sa zone de travail ?]]="Analyser – Sécurité – Baliser – Communiquer - Organiser",1,"")</f>
        <v>#VALUE!</v>
      </c>
      <c r="AM1536" s="9" t="e">
        <f>IF(Table1[[#This Row],[Quelles sont les conditions pour faire des travaux d’essai ?]]="EPI adapté à l'intervention;J’utilise des outils spécifiques;Je possède une attestation;",1,"")</f>
        <v>#VALUE!</v>
      </c>
      <c r="BP15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37" spans="36:68" x14ac:dyDescent="0.3">
      <c r="AJ1537" s="9" t="e">
        <f>IF(Table1[[#This Row],[Quelles sont les étapes pour organiser sa zone de travail ?]]="Analyser – Sécurité – Baliser – Communiquer - Organiser",1,"")</f>
        <v>#VALUE!</v>
      </c>
      <c r="AM1537" s="9" t="e">
        <f>IF(Table1[[#This Row],[Quelles sont les conditions pour faire des travaux d’essai ?]]="EPI adapté à l'intervention;J’utilise des outils spécifiques;Je possède une attestation;",1,"")</f>
        <v>#VALUE!</v>
      </c>
      <c r="BP15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38" spans="36:68" x14ac:dyDescent="0.3">
      <c r="AJ1538" s="9" t="e">
        <f>IF(Table1[[#This Row],[Quelles sont les étapes pour organiser sa zone de travail ?]]="Analyser – Sécurité – Baliser – Communiquer - Organiser",1,"")</f>
        <v>#VALUE!</v>
      </c>
      <c r="AM1538" s="9" t="e">
        <f>IF(Table1[[#This Row],[Quelles sont les conditions pour faire des travaux d’essai ?]]="EPI adapté à l'intervention;J’utilise des outils spécifiques;Je possède une attestation;",1,"")</f>
        <v>#VALUE!</v>
      </c>
      <c r="BP15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39" spans="36:68" x14ac:dyDescent="0.3">
      <c r="AJ1539" s="9" t="e">
        <f>IF(Table1[[#This Row],[Quelles sont les étapes pour organiser sa zone de travail ?]]="Analyser – Sécurité – Baliser – Communiquer - Organiser",1,"")</f>
        <v>#VALUE!</v>
      </c>
      <c r="AM1539" s="9" t="e">
        <f>IF(Table1[[#This Row],[Quelles sont les conditions pour faire des travaux d’essai ?]]="EPI adapté à l'intervention;J’utilise des outils spécifiques;Je possède une attestation;",1,"")</f>
        <v>#VALUE!</v>
      </c>
      <c r="BP15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40" spans="36:68" x14ac:dyDescent="0.3">
      <c r="AJ1540" s="9" t="e">
        <f>IF(Table1[[#This Row],[Quelles sont les étapes pour organiser sa zone de travail ?]]="Analyser – Sécurité – Baliser – Communiquer - Organiser",1,"")</f>
        <v>#VALUE!</v>
      </c>
      <c r="AM1540" s="9" t="e">
        <f>IF(Table1[[#This Row],[Quelles sont les conditions pour faire des travaux d’essai ?]]="EPI adapté à l'intervention;J’utilise des outils spécifiques;Je possède une attestation;",1,"")</f>
        <v>#VALUE!</v>
      </c>
      <c r="BP15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41" spans="36:68" x14ac:dyDescent="0.3">
      <c r="AJ1541" s="9" t="e">
        <f>IF(Table1[[#This Row],[Quelles sont les étapes pour organiser sa zone de travail ?]]="Analyser – Sécurité – Baliser – Communiquer - Organiser",1,"")</f>
        <v>#VALUE!</v>
      </c>
      <c r="AM1541" s="9" t="e">
        <f>IF(Table1[[#This Row],[Quelles sont les conditions pour faire des travaux d’essai ?]]="EPI adapté à l'intervention;J’utilise des outils spécifiques;Je possède une attestation;",1,"")</f>
        <v>#VALUE!</v>
      </c>
      <c r="BP15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42" spans="36:68" x14ac:dyDescent="0.3">
      <c r="AJ1542" s="9" t="e">
        <f>IF(Table1[[#This Row],[Quelles sont les étapes pour organiser sa zone de travail ?]]="Analyser – Sécurité – Baliser – Communiquer - Organiser",1,"")</f>
        <v>#VALUE!</v>
      </c>
      <c r="AM1542" s="9" t="e">
        <f>IF(Table1[[#This Row],[Quelles sont les conditions pour faire des travaux d’essai ?]]="EPI adapté à l'intervention;J’utilise des outils spécifiques;Je possède une attestation;",1,"")</f>
        <v>#VALUE!</v>
      </c>
      <c r="BP15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43" spans="36:68" x14ac:dyDescent="0.3">
      <c r="AJ1543" s="9" t="e">
        <f>IF(Table1[[#This Row],[Quelles sont les étapes pour organiser sa zone de travail ?]]="Analyser – Sécurité – Baliser – Communiquer - Organiser",1,"")</f>
        <v>#VALUE!</v>
      </c>
      <c r="AM1543" s="9" t="e">
        <f>IF(Table1[[#This Row],[Quelles sont les conditions pour faire des travaux d’essai ?]]="EPI adapté à l'intervention;J’utilise des outils spécifiques;Je possède une attestation;",1,"")</f>
        <v>#VALUE!</v>
      </c>
      <c r="BP15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44" spans="36:68" x14ac:dyDescent="0.3">
      <c r="AJ1544" s="9" t="e">
        <f>IF(Table1[[#This Row],[Quelles sont les étapes pour organiser sa zone de travail ?]]="Analyser – Sécurité – Baliser – Communiquer - Organiser",1,"")</f>
        <v>#VALUE!</v>
      </c>
      <c r="AM1544" s="9" t="e">
        <f>IF(Table1[[#This Row],[Quelles sont les conditions pour faire des travaux d’essai ?]]="EPI adapté à l'intervention;J’utilise des outils spécifiques;Je possède une attestation;",1,"")</f>
        <v>#VALUE!</v>
      </c>
      <c r="BP15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45" spans="36:68" x14ac:dyDescent="0.3">
      <c r="AJ1545" s="9" t="e">
        <f>IF(Table1[[#This Row],[Quelles sont les étapes pour organiser sa zone de travail ?]]="Analyser – Sécurité – Baliser – Communiquer - Organiser",1,"")</f>
        <v>#VALUE!</v>
      </c>
      <c r="AM1545" s="9" t="e">
        <f>IF(Table1[[#This Row],[Quelles sont les conditions pour faire des travaux d’essai ?]]="EPI adapté à l'intervention;J’utilise des outils spécifiques;Je possède une attestation;",1,"")</f>
        <v>#VALUE!</v>
      </c>
      <c r="BP15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46" spans="36:68" x14ac:dyDescent="0.3">
      <c r="AJ1546" s="9" t="e">
        <f>IF(Table1[[#This Row],[Quelles sont les étapes pour organiser sa zone de travail ?]]="Analyser – Sécurité – Baliser – Communiquer - Organiser",1,"")</f>
        <v>#VALUE!</v>
      </c>
      <c r="AM1546" s="9" t="e">
        <f>IF(Table1[[#This Row],[Quelles sont les conditions pour faire des travaux d’essai ?]]="EPI adapté à l'intervention;J’utilise des outils spécifiques;Je possède une attestation;",1,"")</f>
        <v>#VALUE!</v>
      </c>
      <c r="BP15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47" spans="36:68" x14ac:dyDescent="0.3">
      <c r="AJ1547" s="9" t="e">
        <f>IF(Table1[[#This Row],[Quelles sont les étapes pour organiser sa zone de travail ?]]="Analyser – Sécurité – Baliser – Communiquer - Organiser",1,"")</f>
        <v>#VALUE!</v>
      </c>
      <c r="AM1547" s="9" t="e">
        <f>IF(Table1[[#This Row],[Quelles sont les conditions pour faire des travaux d’essai ?]]="EPI adapté à l'intervention;J’utilise des outils spécifiques;Je possède une attestation;",1,"")</f>
        <v>#VALUE!</v>
      </c>
      <c r="BP15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48" spans="36:68" x14ac:dyDescent="0.3">
      <c r="AJ1548" s="9" t="e">
        <f>IF(Table1[[#This Row],[Quelles sont les étapes pour organiser sa zone de travail ?]]="Analyser – Sécurité – Baliser – Communiquer - Organiser",1,"")</f>
        <v>#VALUE!</v>
      </c>
      <c r="AM1548" s="9" t="e">
        <f>IF(Table1[[#This Row],[Quelles sont les conditions pour faire des travaux d’essai ?]]="EPI adapté à l'intervention;J’utilise des outils spécifiques;Je possède une attestation;",1,"")</f>
        <v>#VALUE!</v>
      </c>
      <c r="BP15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49" spans="36:68" x14ac:dyDescent="0.3">
      <c r="AJ1549" s="9" t="e">
        <f>IF(Table1[[#This Row],[Quelles sont les étapes pour organiser sa zone de travail ?]]="Analyser – Sécurité – Baliser – Communiquer - Organiser",1,"")</f>
        <v>#VALUE!</v>
      </c>
      <c r="AM1549" s="9" t="e">
        <f>IF(Table1[[#This Row],[Quelles sont les conditions pour faire des travaux d’essai ?]]="EPI adapté à l'intervention;J’utilise des outils spécifiques;Je possède une attestation;",1,"")</f>
        <v>#VALUE!</v>
      </c>
      <c r="BP15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50" spans="36:68" x14ac:dyDescent="0.3">
      <c r="AJ1550" s="9" t="e">
        <f>IF(Table1[[#This Row],[Quelles sont les étapes pour organiser sa zone de travail ?]]="Analyser – Sécurité – Baliser – Communiquer - Organiser",1,"")</f>
        <v>#VALUE!</v>
      </c>
      <c r="AM1550" s="9" t="e">
        <f>IF(Table1[[#This Row],[Quelles sont les conditions pour faire des travaux d’essai ?]]="EPI adapté à l'intervention;J’utilise des outils spécifiques;Je possède une attestation;",1,"")</f>
        <v>#VALUE!</v>
      </c>
      <c r="BP15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51" spans="36:68" x14ac:dyDescent="0.3">
      <c r="AJ1551" s="9" t="e">
        <f>IF(Table1[[#This Row],[Quelles sont les étapes pour organiser sa zone de travail ?]]="Analyser – Sécurité – Baliser – Communiquer - Organiser",1,"")</f>
        <v>#VALUE!</v>
      </c>
      <c r="AM1551" s="9" t="e">
        <f>IF(Table1[[#This Row],[Quelles sont les conditions pour faire des travaux d’essai ?]]="EPI adapté à l'intervention;J’utilise des outils spécifiques;Je possède une attestation;",1,"")</f>
        <v>#VALUE!</v>
      </c>
      <c r="BP15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52" spans="36:68" x14ac:dyDescent="0.3">
      <c r="AJ1552" s="9" t="e">
        <f>IF(Table1[[#This Row],[Quelles sont les étapes pour organiser sa zone de travail ?]]="Analyser – Sécurité – Baliser – Communiquer - Organiser",1,"")</f>
        <v>#VALUE!</v>
      </c>
      <c r="AM1552" s="9" t="e">
        <f>IF(Table1[[#This Row],[Quelles sont les conditions pour faire des travaux d’essai ?]]="EPI adapté à l'intervention;J’utilise des outils spécifiques;Je possède une attestation;",1,"")</f>
        <v>#VALUE!</v>
      </c>
      <c r="BP15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53" spans="36:68" x14ac:dyDescent="0.3">
      <c r="AJ1553" s="9" t="e">
        <f>IF(Table1[[#This Row],[Quelles sont les étapes pour organiser sa zone de travail ?]]="Analyser – Sécurité – Baliser – Communiquer - Organiser",1,"")</f>
        <v>#VALUE!</v>
      </c>
      <c r="AM1553" s="9" t="e">
        <f>IF(Table1[[#This Row],[Quelles sont les conditions pour faire des travaux d’essai ?]]="EPI adapté à l'intervention;J’utilise des outils spécifiques;Je possède une attestation;",1,"")</f>
        <v>#VALUE!</v>
      </c>
      <c r="BP15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54" spans="36:68" x14ac:dyDescent="0.3">
      <c r="AJ1554" s="9" t="e">
        <f>IF(Table1[[#This Row],[Quelles sont les étapes pour organiser sa zone de travail ?]]="Analyser – Sécurité – Baliser – Communiquer - Organiser",1,"")</f>
        <v>#VALUE!</v>
      </c>
      <c r="AM1554" s="9" t="e">
        <f>IF(Table1[[#This Row],[Quelles sont les conditions pour faire des travaux d’essai ?]]="EPI adapté à l'intervention;J’utilise des outils spécifiques;Je possède une attestation;",1,"")</f>
        <v>#VALUE!</v>
      </c>
      <c r="BP15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55" spans="36:68" x14ac:dyDescent="0.3">
      <c r="AJ1555" s="9" t="e">
        <f>IF(Table1[[#This Row],[Quelles sont les étapes pour organiser sa zone de travail ?]]="Analyser – Sécurité – Baliser – Communiquer - Organiser",1,"")</f>
        <v>#VALUE!</v>
      </c>
      <c r="AM1555" s="9" t="e">
        <f>IF(Table1[[#This Row],[Quelles sont les conditions pour faire des travaux d’essai ?]]="EPI adapté à l'intervention;J’utilise des outils spécifiques;Je possède une attestation;",1,"")</f>
        <v>#VALUE!</v>
      </c>
      <c r="BP15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56" spans="36:68" x14ac:dyDescent="0.3">
      <c r="AJ1556" s="9" t="e">
        <f>IF(Table1[[#This Row],[Quelles sont les étapes pour organiser sa zone de travail ?]]="Analyser – Sécurité – Baliser – Communiquer - Organiser",1,"")</f>
        <v>#VALUE!</v>
      </c>
      <c r="AM1556" s="9" t="e">
        <f>IF(Table1[[#This Row],[Quelles sont les conditions pour faire des travaux d’essai ?]]="EPI adapté à l'intervention;J’utilise des outils spécifiques;Je possède une attestation;",1,"")</f>
        <v>#VALUE!</v>
      </c>
      <c r="BP15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57" spans="36:68" x14ac:dyDescent="0.3">
      <c r="AJ1557" s="9" t="e">
        <f>IF(Table1[[#This Row],[Quelles sont les étapes pour organiser sa zone de travail ?]]="Analyser – Sécurité – Baliser – Communiquer - Organiser",1,"")</f>
        <v>#VALUE!</v>
      </c>
      <c r="AM1557" s="9" t="e">
        <f>IF(Table1[[#This Row],[Quelles sont les conditions pour faire des travaux d’essai ?]]="EPI adapté à l'intervention;J’utilise des outils spécifiques;Je possède une attestation;",1,"")</f>
        <v>#VALUE!</v>
      </c>
      <c r="BP15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58" spans="36:68" x14ac:dyDescent="0.3">
      <c r="AJ1558" s="9" t="e">
        <f>IF(Table1[[#This Row],[Quelles sont les étapes pour organiser sa zone de travail ?]]="Analyser – Sécurité – Baliser – Communiquer - Organiser",1,"")</f>
        <v>#VALUE!</v>
      </c>
      <c r="AM1558" s="9" t="e">
        <f>IF(Table1[[#This Row],[Quelles sont les conditions pour faire des travaux d’essai ?]]="EPI adapté à l'intervention;J’utilise des outils spécifiques;Je possède une attestation;",1,"")</f>
        <v>#VALUE!</v>
      </c>
      <c r="BP15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59" spans="36:68" x14ac:dyDescent="0.3">
      <c r="AJ1559" s="9" t="e">
        <f>IF(Table1[[#This Row],[Quelles sont les étapes pour organiser sa zone de travail ?]]="Analyser – Sécurité – Baliser – Communiquer - Organiser",1,"")</f>
        <v>#VALUE!</v>
      </c>
      <c r="AM1559" s="9" t="e">
        <f>IF(Table1[[#This Row],[Quelles sont les conditions pour faire des travaux d’essai ?]]="EPI adapté à l'intervention;J’utilise des outils spécifiques;Je possède une attestation;",1,"")</f>
        <v>#VALUE!</v>
      </c>
      <c r="BP15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60" spans="36:68" x14ac:dyDescent="0.3">
      <c r="AJ1560" s="9" t="e">
        <f>IF(Table1[[#This Row],[Quelles sont les étapes pour organiser sa zone de travail ?]]="Analyser – Sécurité – Baliser – Communiquer - Organiser",1,"")</f>
        <v>#VALUE!</v>
      </c>
      <c r="AM1560" s="9" t="e">
        <f>IF(Table1[[#This Row],[Quelles sont les conditions pour faire des travaux d’essai ?]]="EPI adapté à l'intervention;J’utilise des outils spécifiques;Je possède une attestation;",1,"")</f>
        <v>#VALUE!</v>
      </c>
      <c r="BP15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61" spans="36:68" x14ac:dyDescent="0.3">
      <c r="AJ1561" s="9" t="e">
        <f>IF(Table1[[#This Row],[Quelles sont les étapes pour organiser sa zone de travail ?]]="Analyser – Sécurité – Baliser – Communiquer - Organiser",1,"")</f>
        <v>#VALUE!</v>
      </c>
      <c r="AM1561" s="9" t="e">
        <f>IF(Table1[[#This Row],[Quelles sont les conditions pour faire des travaux d’essai ?]]="EPI adapté à l'intervention;J’utilise des outils spécifiques;Je possède une attestation;",1,"")</f>
        <v>#VALUE!</v>
      </c>
      <c r="BP15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62" spans="36:68" x14ac:dyDescent="0.3">
      <c r="AJ1562" s="9" t="e">
        <f>IF(Table1[[#This Row],[Quelles sont les étapes pour organiser sa zone de travail ?]]="Analyser – Sécurité – Baliser – Communiquer - Organiser",1,"")</f>
        <v>#VALUE!</v>
      </c>
      <c r="AM1562" s="9" t="e">
        <f>IF(Table1[[#This Row],[Quelles sont les conditions pour faire des travaux d’essai ?]]="EPI adapté à l'intervention;J’utilise des outils spécifiques;Je possède une attestation;",1,"")</f>
        <v>#VALUE!</v>
      </c>
      <c r="BP15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63" spans="36:68" x14ac:dyDescent="0.3">
      <c r="AJ1563" s="9" t="e">
        <f>IF(Table1[[#This Row],[Quelles sont les étapes pour organiser sa zone de travail ?]]="Analyser – Sécurité – Baliser – Communiquer - Organiser",1,"")</f>
        <v>#VALUE!</v>
      </c>
      <c r="AM1563" s="9" t="e">
        <f>IF(Table1[[#This Row],[Quelles sont les conditions pour faire des travaux d’essai ?]]="EPI adapté à l'intervention;J’utilise des outils spécifiques;Je possède une attestation;",1,"")</f>
        <v>#VALUE!</v>
      </c>
      <c r="BP15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64" spans="36:68" x14ac:dyDescent="0.3">
      <c r="AJ1564" s="9" t="e">
        <f>IF(Table1[[#This Row],[Quelles sont les étapes pour organiser sa zone de travail ?]]="Analyser – Sécurité – Baliser – Communiquer - Organiser",1,"")</f>
        <v>#VALUE!</v>
      </c>
      <c r="AM1564" s="9" t="e">
        <f>IF(Table1[[#This Row],[Quelles sont les conditions pour faire des travaux d’essai ?]]="EPI adapté à l'intervention;J’utilise des outils spécifiques;Je possède une attestation;",1,"")</f>
        <v>#VALUE!</v>
      </c>
      <c r="BP15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65" spans="36:68" x14ac:dyDescent="0.3">
      <c r="AJ1565" s="9" t="e">
        <f>IF(Table1[[#This Row],[Quelles sont les étapes pour organiser sa zone de travail ?]]="Analyser – Sécurité – Baliser – Communiquer - Organiser",1,"")</f>
        <v>#VALUE!</v>
      </c>
      <c r="AM1565" s="9" t="e">
        <f>IF(Table1[[#This Row],[Quelles sont les conditions pour faire des travaux d’essai ?]]="EPI adapté à l'intervention;J’utilise des outils spécifiques;Je possède une attestation;",1,"")</f>
        <v>#VALUE!</v>
      </c>
      <c r="BP15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66" spans="36:68" x14ac:dyDescent="0.3">
      <c r="AJ1566" s="9" t="e">
        <f>IF(Table1[[#This Row],[Quelles sont les étapes pour organiser sa zone de travail ?]]="Analyser – Sécurité – Baliser – Communiquer - Organiser",1,"")</f>
        <v>#VALUE!</v>
      </c>
      <c r="AM1566" s="9" t="e">
        <f>IF(Table1[[#This Row],[Quelles sont les conditions pour faire des travaux d’essai ?]]="EPI adapté à l'intervention;J’utilise des outils spécifiques;Je possède une attestation;",1,"")</f>
        <v>#VALUE!</v>
      </c>
      <c r="BP15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67" spans="36:68" x14ac:dyDescent="0.3">
      <c r="AJ1567" s="9" t="e">
        <f>IF(Table1[[#This Row],[Quelles sont les étapes pour organiser sa zone de travail ?]]="Analyser – Sécurité – Baliser – Communiquer - Organiser",1,"")</f>
        <v>#VALUE!</v>
      </c>
      <c r="AM1567" s="9" t="e">
        <f>IF(Table1[[#This Row],[Quelles sont les conditions pour faire des travaux d’essai ?]]="EPI adapté à l'intervention;J’utilise des outils spécifiques;Je possède une attestation;",1,"")</f>
        <v>#VALUE!</v>
      </c>
      <c r="BP15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68" spans="36:68" x14ac:dyDescent="0.3">
      <c r="AJ1568" s="9" t="e">
        <f>IF(Table1[[#This Row],[Quelles sont les étapes pour organiser sa zone de travail ?]]="Analyser – Sécurité – Baliser – Communiquer - Organiser",1,"")</f>
        <v>#VALUE!</v>
      </c>
      <c r="AM1568" s="9" t="e">
        <f>IF(Table1[[#This Row],[Quelles sont les conditions pour faire des travaux d’essai ?]]="EPI adapté à l'intervention;J’utilise des outils spécifiques;Je possède une attestation;",1,"")</f>
        <v>#VALUE!</v>
      </c>
      <c r="BP15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69" spans="36:68" x14ac:dyDescent="0.3">
      <c r="AJ1569" s="9" t="e">
        <f>IF(Table1[[#This Row],[Quelles sont les étapes pour organiser sa zone de travail ?]]="Analyser – Sécurité – Baliser – Communiquer - Organiser",1,"")</f>
        <v>#VALUE!</v>
      </c>
      <c r="AM1569" s="9" t="e">
        <f>IF(Table1[[#This Row],[Quelles sont les conditions pour faire des travaux d’essai ?]]="EPI adapté à l'intervention;J’utilise des outils spécifiques;Je possède une attestation;",1,"")</f>
        <v>#VALUE!</v>
      </c>
      <c r="BP15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70" spans="36:68" x14ac:dyDescent="0.3">
      <c r="AJ1570" s="9" t="e">
        <f>IF(Table1[[#This Row],[Quelles sont les étapes pour organiser sa zone de travail ?]]="Analyser – Sécurité – Baliser – Communiquer - Organiser",1,"")</f>
        <v>#VALUE!</v>
      </c>
      <c r="AM1570" s="9" t="e">
        <f>IF(Table1[[#This Row],[Quelles sont les conditions pour faire des travaux d’essai ?]]="EPI adapté à l'intervention;J’utilise des outils spécifiques;Je possède une attestation;",1,"")</f>
        <v>#VALUE!</v>
      </c>
      <c r="BP15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71" spans="36:68" x14ac:dyDescent="0.3">
      <c r="AJ1571" s="9" t="e">
        <f>IF(Table1[[#This Row],[Quelles sont les étapes pour organiser sa zone de travail ?]]="Analyser – Sécurité – Baliser – Communiquer - Organiser",1,"")</f>
        <v>#VALUE!</v>
      </c>
      <c r="AM1571" s="9" t="e">
        <f>IF(Table1[[#This Row],[Quelles sont les conditions pour faire des travaux d’essai ?]]="EPI adapté à l'intervention;J’utilise des outils spécifiques;Je possède une attestation;",1,"")</f>
        <v>#VALUE!</v>
      </c>
      <c r="BP15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72" spans="36:68" x14ac:dyDescent="0.3">
      <c r="AJ1572" s="9" t="e">
        <f>IF(Table1[[#This Row],[Quelles sont les étapes pour organiser sa zone de travail ?]]="Analyser – Sécurité – Baliser – Communiquer - Organiser",1,"")</f>
        <v>#VALUE!</v>
      </c>
      <c r="AM1572" s="9" t="e">
        <f>IF(Table1[[#This Row],[Quelles sont les conditions pour faire des travaux d’essai ?]]="EPI adapté à l'intervention;J’utilise des outils spécifiques;Je possède une attestation;",1,"")</f>
        <v>#VALUE!</v>
      </c>
      <c r="BP15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73" spans="36:68" x14ac:dyDescent="0.3">
      <c r="AJ1573" s="9" t="e">
        <f>IF(Table1[[#This Row],[Quelles sont les étapes pour organiser sa zone de travail ?]]="Analyser – Sécurité – Baliser – Communiquer - Organiser",1,"")</f>
        <v>#VALUE!</v>
      </c>
      <c r="AM1573" s="9" t="e">
        <f>IF(Table1[[#This Row],[Quelles sont les conditions pour faire des travaux d’essai ?]]="EPI adapté à l'intervention;J’utilise des outils spécifiques;Je possède une attestation;",1,"")</f>
        <v>#VALUE!</v>
      </c>
      <c r="BP15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74" spans="36:68" x14ac:dyDescent="0.3">
      <c r="AJ1574" s="9" t="e">
        <f>IF(Table1[[#This Row],[Quelles sont les étapes pour organiser sa zone de travail ?]]="Analyser – Sécurité – Baliser – Communiquer - Organiser",1,"")</f>
        <v>#VALUE!</v>
      </c>
      <c r="AM1574" s="9" t="e">
        <f>IF(Table1[[#This Row],[Quelles sont les conditions pour faire des travaux d’essai ?]]="EPI adapté à l'intervention;J’utilise des outils spécifiques;Je possède une attestation;",1,"")</f>
        <v>#VALUE!</v>
      </c>
      <c r="BP15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75" spans="36:68" x14ac:dyDescent="0.3">
      <c r="AJ1575" s="9" t="e">
        <f>IF(Table1[[#This Row],[Quelles sont les étapes pour organiser sa zone de travail ?]]="Analyser – Sécurité – Baliser – Communiquer - Organiser",1,"")</f>
        <v>#VALUE!</v>
      </c>
      <c r="AM1575" s="9" t="e">
        <f>IF(Table1[[#This Row],[Quelles sont les conditions pour faire des travaux d’essai ?]]="EPI adapté à l'intervention;J’utilise des outils spécifiques;Je possède une attestation;",1,"")</f>
        <v>#VALUE!</v>
      </c>
      <c r="BP15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76" spans="36:68" x14ac:dyDescent="0.3">
      <c r="AJ1576" s="9" t="e">
        <f>IF(Table1[[#This Row],[Quelles sont les étapes pour organiser sa zone de travail ?]]="Analyser – Sécurité – Baliser – Communiquer - Organiser",1,"")</f>
        <v>#VALUE!</v>
      </c>
      <c r="AM1576" s="9" t="e">
        <f>IF(Table1[[#This Row],[Quelles sont les conditions pour faire des travaux d’essai ?]]="EPI adapté à l'intervention;J’utilise des outils spécifiques;Je possède une attestation;",1,"")</f>
        <v>#VALUE!</v>
      </c>
      <c r="BP15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77" spans="36:68" x14ac:dyDescent="0.3">
      <c r="AJ1577" s="9" t="e">
        <f>IF(Table1[[#This Row],[Quelles sont les étapes pour organiser sa zone de travail ?]]="Analyser – Sécurité – Baliser – Communiquer - Organiser",1,"")</f>
        <v>#VALUE!</v>
      </c>
      <c r="AM1577" s="9" t="e">
        <f>IF(Table1[[#This Row],[Quelles sont les conditions pour faire des travaux d’essai ?]]="EPI adapté à l'intervention;J’utilise des outils spécifiques;Je possède une attestation;",1,"")</f>
        <v>#VALUE!</v>
      </c>
      <c r="BP15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78" spans="36:68" x14ac:dyDescent="0.3">
      <c r="AJ1578" s="9" t="e">
        <f>IF(Table1[[#This Row],[Quelles sont les étapes pour organiser sa zone de travail ?]]="Analyser – Sécurité – Baliser – Communiquer - Organiser",1,"")</f>
        <v>#VALUE!</v>
      </c>
      <c r="AM1578" s="9" t="e">
        <f>IF(Table1[[#This Row],[Quelles sont les conditions pour faire des travaux d’essai ?]]="EPI adapté à l'intervention;J’utilise des outils spécifiques;Je possède une attestation;",1,"")</f>
        <v>#VALUE!</v>
      </c>
      <c r="BP15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79" spans="36:68" x14ac:dyDescent="0.3">
      <c r="AJ1579" s="9" t="e">
        <f>IF(Table1[[#This Row],[Quelles sont les étapes pour organiser sa zone de travail ?]]="Analyser – Sécurité – Baliser – Communiquer - Organiser",1,"")</f>
        <v>#VALUE!</v>
      </c>
      <c r="AM1579" s="9" t="e">
        <f>IF(Table1[[#This Row],[Quelles sont les conditions pour faire des travaux d’essai ?]]="EPI adapté à l'intervention;J’utilise des outils spécifiques;Je possède une attestation;",1,"")</f>
        <v>#VALUE!</v>
      </c>
      <c r="BP15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80" spans="36:68" x14ac:dyDescent="0.3">
      <c r="AJ1580" s="9" t="e">
        <f>IF(Table1[[#This Row],[Quelles sont les étapes pour organiser sa zone de travail ?]]="Analyser – Sécurité – Baliser – Communiquer - Organiser",1,"")</f>
        <v>#VALUE!</v>
      </c>
      <c r="AM1580" s="9" t="e">
        <f>IF(Table1[[#This Row],[Quelles sont les conditions pour faire des travaux d’essai ?]]="EPI adapté à l'intervention;J’utilise des outils spécifiques;Je possède une attestation;",1,"")</f>
        <v>#VALUE!</v>
      </c>
      <c r="BP15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81" spans="36:68" x14ac:dyDescent="0.3">
      <c r="AJ1581" s="9" t="e">
        <f>IF(Table1[[#This Row],[Quelles sont les étapes pour organiser sa zone de travail ?]]="Analyser – Sécurité – Baliser – Communiquer - Organiser",1,"")</f>
        <v>#VALUE!</v>
      </c>
      <c r="AM1581" s="9" t="e">
        <f>IF(Table1[[#This Row],[Quelles sont les conditions pour faire des travaux d’essai ?]]="EPI adapté à l'intervention;J’utilise des outils spécifiques;Je possède une attestation;",1,"")</f>
        <v>#VALUE!</v>
      </c>
      <c r="BP15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82" spans="36:68" x14ac:dyDescent="0.3">
      <c r="AJ1582" s="9" t="e">
        <f>IF(Table1[[#This Row],[Quelles sont les étapes pour organiser sa zone de travail ?]]="Analyser – Sécurité – Baliser – Communiquer - Organiser",1,"")</f>
        <v>#VALUE!</v>
      </c>
      <c r="AM1582" s="9" t="e">
        <f>IF(Table1[[#This Row],[Quelles sont les conditions pour faire des travaux d’essai ?]]="EPI adapté à l'intervention;J’utilise des outils spécifiques;Je possède une attestation;",1,"")</f>
        <v>#VALUE!</v>
      </c>
      <c r="BP15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83" spans="36:68" x14ac:dyDescent="0.3">
      <c r="AJ1583" s="9" t="e">
        <f>IF(Table1[[#This Row],[Quelles sont les étapes pour organiser sa zone de travail ?]]="Analyser – Sécurité – Baliser – Communiquer - Organiser",1,"")</f>
        <v>#VALUE!</v>
      </c>
      <c r="AM1583" s="9" t="e">
        <f>IF(Table1[[#This Row],[Quelles sont les conditions pour faire des travaux d’essai ?]]="EPI adapté à l'intervention;J’utilise des outils spécifiques;Je possède une attestation;",1,"")</f>
        <v>#VALUE!</v>
      </c>
      <c r="BP15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84" spans="36:68" x14ac:dyDescent="0.3">
      <c r="AJ1584" s="9" t="e">
        <f>IF(Table1[[#This Row],[Quelles sont les étapes pour organiser sa zone de travail ?]]="Analyser – Sécurité – Baliser – Communiquer - Organiser",1,"")</f>
        <v>#VALUE!</v>
      </c>
      <c r="AM1584" s="9" t="e">
        <f>IF(Table1[[#This Row],[Quelles sont les conditions pour faire des travaux d’essai ?]]="EPI adapté à l'intervention;J’utilise des outils spécifiques;Je possède une attestation;",1,"")</f>
        <v>#VALUE!</v>
      </c>
      <c r="BP15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85" spans="36:68" x14ac:dyDescent="0.3">
      <c r="AJ1585" s="9" t="e">
        <f>IF(Table1[[#This Row],[Quelles sont les étapes pour organiser sa zone de travail ?]]="Analyser – Sécurité – Baliser – Communiquer - Organiser",1,"")</f>
        <v>#VALUE!</v>
      </c>
      <c r="AM1585" s="9" t="e">
        <f>IF(Table1[[#This Row],[Quelles sont les conditions pour faire des travaux d’essai ?]]="EPI adapté à l'intervention;J’utilise des outils spécifiques;Je possède une attestation;",1,"")</f>
        <v>#VALUE!</v>
      </c>
      <c r="BP15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86" spans="36:68" x14ac:dyDescent="0.3">
      <c r="AJ1586" s="9" t="e">
        <f>IF(Table1[[#This Row],[Quelles sont les étapes pour organiser sa zone de travail ?]]="Analyser – Sécurité – Baliser – Communiquer - Organiser",1,"")</f>
        <v>#VALUE!</v>
      </c>
      <c r="AM1586" s="9" t="e">
        <f>IF(Table1[[#This Row],[Quelles sont les conditions pour faire des travaux d’essai ?]]="EPI adapté à l'intervention;J’utilise des outils spécifiques;Je possède une attestation;",1,"")</f>
        <v>#VALUE!</v>
      </c>
      <c r="BP15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87" spans="36:68" x14ac:dyDescent="0.3">
      <c r="AJ1587" s="9" t="e">
        <f>IF(Table1[[#This Row],[Quelles sont les étapes pour organiser sa zone de travail ?]]="Analyser – Sécurité – Baliser – Communiquer - Organiser",1,"")</f>
        <v>#VALUE!</v>
      </c>
      <c r="AM1587" s="9" t="e">
        <f>IF(Table1[[#This Row],[Quelles sont les conditions pour faire des travaux d’essai ?]]="EPI adapté à l'intervention;J’utilise des outils spécifiques;Je possède une attestation;",1,"")</f>
        <v>#VALUE!</v>
      </c>
      <c r="BP15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88" spans="36:68" x14ac:dyDescent="0.3">
      <c r="AJ1588" s="9" t="e">
        <f>IF(Table1[[#This Row],[Quelles sont les étapes pour organiser sa zone de travail ?]]="Analyser – Sécurité – Baliser – Communiquer - Organiser",1,"")</f>
        <v>#VALUE!</v>
      </c>
      <c r="AM1588" s="9" t="e">
        <f>IF(Table1[[#This Row],[Quelles sont les conditions pour faire des travaux d’essai ?]]="EPI adapté à l'intervention;J’utilise des outils spécifiques;Je possède une attestation;",1,"")</f>
        <v>#VALUE!</v>
      </c>
      <c r="BP15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89" spans="36:68" x14ac:dyDescent="0.3">
      <c r="AJ1589" s="9" t="e">
        <f>IF(Table1[[#This Row],[Quelles sont les étapes pour organiser sa zone de travail ?]]="Analyser – Sécurité – Baliser – Communiquer - Organiser",1,"")</f>
        <v>#VALUE!</v>
      </c>
      <c r="AM1589" s="9" t="e">
        <f>IF(Table1[[#This Row],[Quelles sont les conditions pour faire des travaux d’essai ?]]="EPI adapté à l'intervention;J’utilise des outils spécifiques;Je possède une attestation;",1,"")</f>
        <v>#VALUE!</v>
      </c>
      <c r="BP15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90" spans="36:68" x14ac:dyDescent="0.3">
      <c r="AJ1590" s="9" t="e">
        <f>IF(Table1[[#This Row],[Quelles sont les étapes pour organiser sa zone de travail ?]]="Analyser – Sécurité – Baliser – Communiquer - Organiser",1,"")</f>
        <v>#VALUE!</v>
      </c>
      <c r="AM1590" s="9" t="e">
        <f>IF(Table1[[#This Row],[Quelles sont les conditions pour faire des travaux d’essai ?]]="EPI adapté à l'intervention;J’utilise des outils spécifiques;Je possède une attestation;",1,"")</f>
        <v>#VALUE!</v>
      </c>
      <c r="BP15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91" spans="36:68" x14ac:dyDescent="0.3">
      <c r="AJ1591" s="9" t="e">
        <f>IF(Table1[[#This Row],[Quelles sont les étapes pour organiser sa zone de travail ?]]="Analyser – Sécurité – Baliser – Communiquer - Organiser",1,"")</f>
        <v>#VALUE!</v>
      </c>
      <c r="AM1591" s="9" t="e">
        <f>IF(Table1[[#This Row],[Quelles sont les conditions pour faire des travaux d’essai ?]]="EPI adapté à l'intervention;J’utilise des outils spécifiques;Je possède une attestation;",1,"")</f>
        <v>#VALUE!</v>
      </c>
      <c r="BP15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92" spans="36:68" x14ac:dyDescent="0.3">
      <c r="AJ1592" s="9" t="e">
        <f>IF(Table1[[#This Row],[Quelles sont les étapes pour organiser sa zone de travail ?]]="Analyser – Sécurité – Baliser – Communiquer - Organiser",1,"")</f>
        <v>#VALUE!</v>
      </c>
      <c r="AM1592" s="9" t="e">
        <f>IF(Table1[[#This Row],[Quelles sont les conditions pour faire des travaux d’essai ?]]="EPI adapté à l'intervention;J’utilise des outils spécifiques;Je possède une attestation;",1,"")</f>
        <v>#VALUE!</v>
      </c>
      <c r="BP15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93" spans="36:68" x14ac:dyDescent="0.3">
      <c r="AJ1593" s="9" t="e">
        <f>IF(Table1[[#This Row],[Quelles sont les étapes pour organiser sa zone de travail ?]]="Analyser – Sécurité – Baliser – Communiquer - Organiser",1,"")</f>
        <v>#VALUE!</v>
      </c>
      <c r="AM1593" s="9" t="e">
        <f>IF(Table1[[#This Row],[Quelles sont les conditions pour faire des travaux d’essai ?]]="EPI adapté à l'intervention;J’utilise des outils spécifiques;Je possède une attestation;",1,"")</f>
        <v>#VALUE!</v>
      </c>
      <c r="BP15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94" spans="36:68" x14ac:dyDescent="0.3">
      <c r="AJ1594" s="9" t="e">
        <f>IF(Table1[[#This Row],[Quelles sont les étapes pour organiser sa zone de travail ?]]="Analyser – Sécurité – Baliser – Communiquer - Organiser",1,"")</f>
        <v>#VALUE!</v>
      </c>
      <c r="AM1594" s="9" t="e">
        <f>IF(Table1[[#This Row],[Quelles sont les conditions pour faire des travaux d’essai ?]]="EPI adapté à l'intervention;J’utilise des outils spécifiques;Je possède une attestation;",1,"")</f>
        <v>#VALUE!</v>
      </c>
      <c r="BP15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95" spans="36:68" x14ac:dyDescent="0.3">
      <c r="AJ1595" s="9" t="e">
        <f>IF(Table1[[#This Row],[Quelles sont les étapes pour organiser sa zone de travail ?]]="Analyser – Sécurité – Baliser – Communiquer - Organiser",1,"")</f>
        <v>#VALUE!</v>
      </c>
      <c r="AM1595" s="9" t="e">
        <f>IF(Table1[[#This Row],[Quelles sont les conditions pour faire des travaux d’essai ?]]="EPI adapté à l'intervention;J’utilise des outils spécifiques;Je possède une attestation;",1,"")</f>
        <v>#VALUE!</v>
      </c>
      <c r="BP15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96" spans="36:68" x14ac:dyDescent="0.3">
      <c r="AJ1596" s="9" t="e">
        <f>IF(Table1[[#This Row],[Quelles sont les étapes pour organiser sa zone de travail ?]]="Analyser – Sécurité – Baliser – Communiquer - Organiser",1,"")</f>
        <v>#VALUE!</v>
      </c>
      <c r="AM1596" s="9" t="e">
        <f>IF(Table1[[#This Row],[Quelles sont les conditions pour faire des travaux d’essai ?]]="EPI adapté à l'intervention;J’utilise des outils spécifiques;Je possède une attestation;",1,"")</f>
        <v>#VALUE!</v>
      </c>
      <c r="BP15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97" spans="36:68" x14ac:dyDescent="0.3">
      <c r="AJ1597" s="9" t="e">
        <f>IF(Table1[[#This Row],[Quelles sont les étapes pour organiser sa zone de travail ?]]="Analyser – Sécurité – Baliser – Communiquer - Organiser",1,"")</f>
        <v>#VALUE!</v>
      </c>
      <c r="AM1597" s="9" t="e">
        <f>IF(Table1[[#This Row],[Quelles sont les conditions pour faire des travaux d’essai ?]]="EPI adapté à l'intervention;J’utilise des outils spécifiques;Je possède une attestation;",1,"")</f>
        <v>#VALUE!</v>
      </c>
      <c r="BP15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98" spans="36:68" x14ac:dyDescent="0.3">
      <c r="AJ1598" s="9" t="e">
        <f>IF(Table1[[#This Row],[Quelles sont les étapes pour organiser sa zone de travail ?]]="Analyser – Sécurité – Baliser – Communiquer - Organiser",1,"")</f>
        <v>#VALUE!</v>
      </c>
      <c r="AM1598" s="9" t="e">
        <f>IF(Table1[[#This Row],[Quelles sont les conditions pour faire des travaux d’essai ?]]="EPI adapté à l'intervention;J’utilise des outils spécifiques;Je possède une attestation;",1,"")</f>
        <v>#VALUE!</v>
      </c>
      <c r="BP15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599" spans="36:68" x14ac:dyDescent="0.3">
      <c r="AJ1599" s="9" t="e">
        <f>IF(Table1[[#This Row],[Quelles sont les étapes pour organiser sa zone de travail ?]]="Analyser – Sécurité – Baliser – Communiquer - Organiser",1,"")</f>
        <v>#VALUE!</v>
      </c>
      <c r="AM1599" s="9" t="e">
        <f>IF(Table1[[#This Row],[Quelles sont les conditions pour faire des travaux d’essai ?]]="EPI adapté à l'intervention;J’utilise des outils spécifiques;Je possède une attestation;",1,"")</f>
        <v>#VALUE!</v>
      </c>
      <c r="BP15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00" spans="36:68" x14ac:dyDescent="0.3">
      <c r="AJ1600" s="9" t="e">
        <f>IF(Table1[[#This Row],[Quelles sont les étapes pour organiser sa zone de travail ?]]="Analyser – Sécurité – Baliser – Communiquer - Organiser",1,"")</f>
        <v>#VALUE!</v>
      </c>
      <c r="AM1600" s="9" t="e">
        <f>IF(Table1[[#This Row],[Quelles sont les conditions pour faire des travaux d’essai ?]]="EPI adapté à l'intervention;J’utilise des outils spécifiques;Je possède une attestation;",1,"")</f>
        <v>#VALUE!</v>
      </c>
      <c r="BP16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01" spans="36:68" x14ac:dyDescent="0.3">
      <c r="AJ1601" s="9" t="e">
        <f>IF(Table1[[#This Row],[Quelles sont les étapes pour organiser sa zone de travail ?]]="Analyser – Sécurité – Baliser – Communiquer - Organiser",1,"")</f>
        <v>#VALUE!</v>
      </c>
      <c r="AM1601" s="9" t="e">
        <f>IF(Table1[[#This Row],[Quelles sont les conditions pour faire des travaux d’essai ?]]="EPI adapté à l'intervention;J’utilise des outils spécifiques;Je possède une attestation;",1,"")</f>
        <v>#VALUE!</v>
      </c>
      <c r="BP16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02" spans="36:68" x14ac:dyDescent="0.3">
      <c r="AJ1602" s="9" t="e">
        <f>IF(Table1[[#This Row],[Quelles sont les étapes pour organiser sa zone de travail ?]]="Analyser – Sécurité – Baliser – Communiquer - Organiser",1,"")</f>
        <v>#VALUE!</v>
      </c>
      <c r="AM1602" s="9" t="e">
        <f>IF(Table1[[#This Row],[Quelles sont les conditions pour faire des travaux d’essai ?]]="EPI adapté à l'intervention;J’utilise des outils spécifiques;Je possède une attestation;",1,"")</f>
        <v>#VALUE!</v>
      </c>
      <c r="BP16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03" spans="36:68" x14ac:dyDescent="0.3">
      <c r="AJ1603" s="9" t="e">
        <f>IF(Table1[[#This Row],[Quelles sont les étapes pour organiser sa zone de travail ?]]="Analyser – Sécurité – Baliser – Communiquer - Organiser",1,"")</f>
        <v>#VALUE!</v>
      </c>
      <c r="AM1603" s="9" t="e">
        <f>IF(Table1[[#This Row],[Quelles sont les conditions pour faire des travaux d’essai ?]]="EPI adapté à l'intervention;J’utilise des outils spécifiques;Je possède une attestation;",1,"")</f>
        <v>#VALUE!</v>
      </c>
      <c r="BP16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04" spans="36:68" x14ac:dyDescent="0.3">
      <c r="AJ1604" s="9" t="e">
        <f>IF(Table1[[#This Row],[Quelles sont les étapes pour organiser sa zone de travail ?]]="Analyser – Sécurité – Baliser – Communiquer - Organiser",1,"")</f>
        <v>#VALUE!</v>
      </c>
      <c r="BP16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05" spans="36:68" x14ac:dyDescent="0.3">
      <c r="AJ1605" s="9" t="e">
        <f>IF(Table1[[#This Row],[Quelles sont les étapes pour organiser sa zone de travail ?]]="Analyser – Sécurité – Baliser – Communiquer - Organiser",1,"")</f>
        <v>#VALUE!</v>
      </c>
      <c r="BP16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06" spans="36:68" x14ac:dyDescent="0.3">
      <c r="AJ1606" s="9" t="e">
        <f>IF(Table1[[#This Row],[Quelles sont les étapes pour organiser sa zone de travail ?]]="Analyser – Sécurité – Baliser – Communiquer - Organiser",1,"")</f>
        <v>#VALUE!</v>
      </c>
      <c r="BP16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07" spans="36:68" x14ac:dyDescent="0.3">
      <c r="AJ1607" s="9" t="e">
        <f>IF(Table1[[#This Row],[Quelles sont les étapes pour organiser sa zone de travail ?]]="Analyser – Sécurité – Baliser – Communiquer - Organiser",1,"")</f>
        <v>#VALUE!</v>
      </c>
      <c r="BP16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08" spans="36:68" x14ac:dyDescent="0.3">
      <c r="AJ1608" s="9" t="e">
        <f>IF(Table1[[#This Row],[Quelles sont les étapes pour organiser sa zone de travail ?]]="Analyser – Sécurité – Baliser – Communiquer - Organiser",1,"")</f>
        <v>#VALUE!</v>
      </c>
      <c r="BP16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09" spans="36:68" x14ac:dyDescent="0.3">
      <c r="AJ1609" s="9" t="e">
        <f>IF(Table1[[#This Row],[Quelles sont les étapes pour organiser sa zone de travail ?]]="Analyser – Sécurité – Baliser – Communiquer - Organiser",1,"")</f>
        <v>#VALUE!</v>
      </c>
      <c r="BP16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10" spans="36:68" x14ac:dyDescent="0.3">
      <c r="AJ1610" s="9" t="e">
        <f>IF(Table1[[#This Row],[Quelles sont les étapes pour organiser sa zone de travail ?]]="Analyser – Sécurité – Baliser – Communiquer - Organiser",1,"")</f>
        <v>#VALUE!</v>
      </c>
      <c r="BP16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11" spans="36:68" x14ac:dyDescent="0.3">
      <c r="AJ1611" s="9" t="e">
        <f>IF(Table1[[#This Row],[Quelles sont les étapes pour organiser sa zone de travail ?]]="Analyser – Sécurité – Baliser – Communiquer - Organiser",1,"")</f>
        <v>#VALUE!</v>
      </c>
      <c r="BP16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12" spans="36:68" x14ac:dyDescent="0.3">
      <c r="AJ1612" s="9" t="e">
        <f>IF(Table1[[#This Row],[Quelles sont les étapes pour organiser sa zone de travail ?]]="Analyser – Sécurité – Baliser – Communiquer - Organiser",1,"")</f>
        <v>#VALUE!</v>
      </c>
      <c r="BP16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13" spans="36:68" x14ac:dyDescent="0.3">
      <c r="AJ1613" s="9" t="e">
        <f>IF(Table1[[#This Row],[Quelles sont les étapes pour organiser sa zone de travail ?]]="Analyser – Sécurité – Baliser – Communiquer - Organiser",1,"")</f>
        <v>#VALUE!</v>
      </c>
      <c r="BP16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14" spans="36:68" x14ac:dyDescent="0.3">
      <c r="AJ1614" s="9" t="e">
        <f>IF(Table1[[#This Row],[Quelles sont les étapes pour organiser sa zone de travail ?]]="Analyser – Sécurité – Baliser – Communiquer - Organiser",1,"")</f>
        <v>#VALUE!</v>
      </c>
      <c r="BP16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15" spans="36:68" x14ac:dyDescent="0.3">
      <c r="AJ1615" s="9" t="e">
        <f>IF(Table1[[#This Row],[Quelles sont les étapes pour organiser sa zone de travail ?]]="Analyser – Sécurité – Baliser – Communiquer - Organiser",1,"")</f>
        <v>#VALUE!</v>
      </c>
      <c r="BP16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16" spans="36:68" x14ac:dyDescent="0.3">
      <c r="AJ1616" s="9" t="e">
        <f>IF(Table1[[#This Row],[Quelles sont les étapes pour organiser sa zone de travail ?]]="Analyser – Sécurité – Baliser – Communiquer - Organiser",1,"")</f>
        <v>#VALUE!</v>
      </c>
      <c r="BP16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17" spans="36:68" x14ac:dyDescent="0.3">
      <c r="AJ1617" s="9" t="e">
        <f>IF(Table1[[#This Row],[Quelles sont les étapes pour organiser sa zone de travail ?]]="Analyser – Sécurité – Baliser – Communiquer - Organiser",1,"")</f>
        <v>#VALUE!</v>
      </c>
      <c r="BP16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18" spans="36:68" x14ac:dyDescent="0.3">
      <c r="AJ1618" s="9" t="e">
        <f>IF(Table1[[#This Row],[Quelles sont les étapes pour organiser sa zone de travail ?]]="Analyser – Sécurité – Baliser – Communiquer - Organiser",1,"")</f>
        <v>#VALUE!</v>
      </c>
      <c r="BP16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19" spans="36:68" x14ac:dyDescent="0.3">
      <c r="AJ1619" s="9" t="e">
        <f>IF(Table1[[#This Row],[Quelles sont les étapes pour organiser sa zone de travail ?]]="Analyser – Sécurité – Baliser – Communiquer - Organiser",1,"")</f>
        <v>#VALUE!</v>
      </c>
      <c r="BP16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20" spans="36:68" x14ac:dyDescent="0.3">
      <c r="AJ1620" s="9" t="e">
        <f>IF(Table1[[#This Row],[Quelles sont les étapes pour organiser sa zone de travail ?]]="Analyser – Sécurité – Baliser – Communiquer - Organiser",1,"")</f>
        <v>#VALUE!</v>
      </c>
      <c r="BP16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21" spans="36:68" x14ac:dyDescent="0.3">
      <c r="AJ1621" s="9" t="e">
        <f>IF(Table1[[#This Row],[Quelles sont les étapes pour organiser sa zone de travail ?]]="Analyser – Sécurité – Baliser – Communiquer - Organiser",1,"")</f>
        <v>#VALUE!</v>
      </c>
      <c r="BP16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22" spans="36:68" x14ac:dyDescent="0.3">
      <c r="AJ1622" s="9" t="e">
        <f>IF(Table1[[#This Row],[Quelles sont les étapes pour organiser sa zone de travail ?]]="Analyser – Sécurité – Baliser – Communiquer - Organiser",1,"")</f>
        <v>#VALUE!</v>
      </c>
      <c r="BP16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23" spans="36:68" x14ac:dyDescent="0.3">
      <c r="AJ1623" s="9" t="e">
        <f>IF(Table1[[#This Row],[Quelles sont les étapes pour organiser sa zone de travail ?]]="Analyser – Sécurité – Baliser – Communiquer - Organiser",1,"")</f>
        <v>#VALUE!</v>
      </c>
      <c r="BP16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24" spans="36:68" x14ac:dyDescent="0.3">
      <c r="AJ1624" s="9" t="e">
        <f>IF(Table1[[#This Row],[Quelles sont les étapes pour organiser sa zone de travail ?]]="Analyser – Sécurité – Baliser – Communiquer - Organiser",1,"")</f>
        <v>#VALUE!</v>
      </c>
      <c r="BP16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25" spans="36:68" x14ac:dyDescent="0.3">
      <c r="AJ1625" s="9" t="e">
        <f>IF(Table1[[#This Row],[Quelles sont les étapes pour organiser sa zone de travail ?]]="Analyser – Sécurité – Baliser – Communiquer - Organiser",1,"")</f>
        <v>#VALUE!</v>
      </c>
      <c r="BP16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26" spans="36:68" x14ac:dyDescent="0.3">
      <c r="AJ1626" s="9" t="e">
        <f>IF(Table1[[#This Row],[Quelles sont les étapes pour organiser sa zone de travail ?]]="Analyser – Sécurité – Baliser – Communiquer - Organiser",1,"")</f>
        <v>#VALUE!</v>
      </c>
      <c r="BP16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27" spans="36:68" x14ac:dyDescent="0.3">
      <c r="AJ1627" s="9" t="e">
        <f>IF(Table1[[#This Row],[Quelles sont les étapes pour organiser sa zone de travail ?]]="Analyser – Sécurité – Baliser – Communiquer - Organiser",1,"")</f>
        <v>#VALUE!</v>
      </c>
      <c r="BP16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28" spans="36:68" x14ac:dyDescent="0.3">
      <c r="AJ1628" s="9" t="e">
        <f>IF(Table1[[#This Row],[Quelles sont les étapes pour organiser sa zone de travail ?]]="Analyser – Sécurité – Baliser – Communiquer - Organiser",1,"")</f>
        <v>#VALUE!</v>
      </c>
      <c r="BP16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29" spans="36:68" x14ac:dyDescent="0.3">
      <c r="AJ1629" s="9" t="e">
        <f>IF(Table1[[#This Row],[Quelles sont les étapes pour organiser sa zone de travail ?]]="Analyser – Sécurité – Baliser – Communiquer - Organiser",1,"")</f>
        <v>#VALUE!</v>
      </c>
      <c r="BP16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30" spans="36:68" x14ac:dyDescent="0.3">
      <c r="AJ1630" s="9" t="e">
        <f>IF(Table1[[#This Row],[Quelles sont les étapes pour organiser sa zone de travail ?]]="Analyser – Sécurité – Baliser – Communiquer - Organiser",1,"")</f>
        <v>#VALUE!</v>
      </c>
      <c r="BP16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31" spans="36:68" x14ac:dyDescent="0.3">
      <c r="AJ1631" s="9" t="e">
        <f>IF(Table1[[#This Row],[Quelles sont les étapes pour organiser sa zone de travail ?]]="Analyser – Sécurité – Baliser – Communiquer - Organiser",1,"")</f>
        <v>#VALUE!</v>
      </c>
      <c r="BP16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32" spans="36:68" x14ac:dyDescent="0.3">
      <c r="AJ1632" s="9" t="e">
        <f>IF(Table1[[#This Row],[Quelles sont les étapes pour organiser sa zone de travail ?]]="Analyser – Sécurité – Baliser – Communiquer - Organiser",1,"")</f>
        <v>#VALUE!</v>
      </c>
      <c r="BP16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33" spans="36:68" x14ac:dyDescent="0.3">
      <c r="AJ1633" s="9" t="e">
        <f>IF(Table1[[#This Row],[Quelles sont les étapes pour organiser sa zone de travail ?]]="Analyser – Sécurité – Baliser – Communiquer - Organiser",1,"")</f>
        <v>#VALUE!</v>
      </c>
      <c r="BP16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34" spans="36:68" x14ac:dyDescent="0.3">
      <c r="AJ1634" s="9" t="e">
        <f>IF(Table1[[#This Row],[Quelles sont les étapes pour organiser sa zone de travail ?]]="Analyser – Sécurité – Baliser – Communiquer - Organiser",1,"")</f>
        <v>#VALUE!</v>
      </c>
      <c r="BP16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35" spans="36:68" x14ac:dyDescent="0.3">
      <c r="AJ1635" s="9" t="e">
        <f>IF(Table1[[#This Row],[Quelles sont les étapes pour organiser sa zone de travail ?]]="Analyser – Sécurité – Baliser – Communiquer - Organiser",1,"")</f>
        <v>#VALUE!</v>
      </c>
      <c r="BP16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36" spans="36:68" x14ac:dyDescent="0.3">
      <c r="AJ1636" s="9" t="e">
        <f>IF(Table1[[#This Row],[Quelles sont les étapes pour organiser sa zone de travail ?]]="Analyser – Sécurité – Baliser – Communiquer - Organiser",1,"")</f>
        <v>#VALUE!</v>
      </c>
      <c r="BP16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37" spans="36:68" x14ac:dyDescent="0.3">
      <c r="AJ1637" s="9" t="e">
        <f>IF(Table1[[#This Row],[Quelles sont les étapes pour organiser sa zone de travail ?]]="Analyser – Sécurité – Baliser – Communiquer - Organiser",1,"")</f>
        <v>#VALUE!</v>
      </c>
      <c r="BP16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38" spans="36:68" x14ac:dyDescent="0.3">
      <c r="AJ1638" s="9" t="e">
        <f>IF(Table1[[#This Row],[Quelles sont les étapes pour organiser sa zone de travail ?]]="Analyser – Sécurité – Baliser – Communiquer - Organiser",1,"")</f>
        <v>#VALUE!</v>
      </c>
      <c r="BP16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39" spans="36:68" x14ac:dyDescent="0.3">
      <c r="AJ1639" s="9" t="e">
        <f>IF(Table1[[#This Row],[Quelles sont les étapes pour organiser sa zone de travail ?]]="Analyser – Sécurité – Baliser – Communiquer - Organiser",1,"")</f>
        <v>#VALUE!</v>
      </c>
      <c r="BP16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40" spans="36:68" x14ac:dyDescent="0.3">
      <c r="AJ1640" s="9" t="e">
        <f>IF(Table1[[#This Row],[Quelles sont les étapes pour organiser sa zone de travail ?]]="Analyser – Sécurité – Baliser – Communiquer - Organiser",1,"")</f>
        <v>#VALUE!</v>
      </c>
      <c r="BP16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41" spans="36:68" x14ac:dyDescent="0.3">
      <c r="AJ1641" s="9" t="e">
        <f>IF(Table1[[#This Row],[Quelles sont les étapes pour organiser sa zone de travail ?]]="Analyser – Sécurité – Baliser – Communiquer - Organiser",1,"")</f>
        <v>#VALUE!</v>
      </c>
      <c r="BP16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42" spans="36:68" x14ac:dyDescent="0.3">
      <c r="AJ1642" s="9" t="e">
        <f>IF(Table1[[#This Row],[Quelles sont les étapes pour organiser sa zone de travail ?]]="Analyser – Sécurité – Baliser – Communiquer - Organiser",1,"")</f>
        <v>#VALUE!</v>
      </c>
      <c r="BP16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43" spans="36:68" x14ac:dyDescent="0.3">
      <c r="AJ1643" s="9" t="e">
        <f>IF(Table1[[#This Row],[Quelles sont les étapes pour organiser sa zone de travail ?]]="Analyser – Sécurité – Baliser – Communiquer - Organiser",1,"")</f>
        <v>#VALUE!</v>
      </c>
      <c r="BP16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44" spans="36:68" x14ac:dyDescent="0.3">
      <c r="AJ1644" s="9" t="e">
        <f>IF(Table1[[#This Row],[Quelles sont les étapes pour organiser sa zone de travail ?]]="Analyser – Sécurité – Baliser – Communiquer - Organiser",1,"")</f>
        <v>#VALUE!</v>
      </c>
      <c r="BP16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45" spans="36:68" x14ac:dyDescent="0.3">
      <c r="AJ1645" s="9" t="e">
        <f>IF(Table1[[#This Row],[Quelles sont les étapes pour organiser sa zone de travail ?]]="Analyser – Sécurité – Baliser – Communiquer - Organiser",1,"")</f>
        <v>#VALUE!</v>
      </c>
      <c r="BP16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46" spans="36:68" x14ac:dyDescent="0.3">
      <c r="AJ1646" s="9" t="e">
        <f>IF(Table1[[#This Row],[Quelles sont les étapes pour organiser sa zone de travail ?]]="Analyser – Sécurité – Baliser – Communiquer - Organiser",1,"")</f>
        <v>#VALUE!</v>
      </c>
      <c r="BP16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47" spans="36:68" x14ac:dyDescent="0.3">
      <c r="AJ1647" s="9" t="e">
        <f>IF(Table1[[#This Row],[Quelles sont les étapes pour organiser sa zone de travail ?]]="Analyser – Sécurité – Baliser – Communiquer - Organiser",1,"")</f>
        <v>#VALUE!</v>
      </c>
      <c r="BP16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48" spans="36:68" x14ac:dyDescent="0.3">
      <c r="AJ1648" s="9" t="e">
        <f>IF(Table1[[#This Row],[Quelles sont les étapes pour organiser sa zone de travail ?]]="Analyser – Sécurité – Baliser – Communiquer - Organiser",1,"")</f>
        <v>#VALUE!</v>
      </c>
      <c r="BP16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49" spans="36:68" x14ac:dyDescent="0.3">
      <c r="AJ1649" s="9" t="e">
        <f>IF(Table1[[#This Row],[Quelles sont les étapes pour organiser sa zone de travail ?]]="Analyser – Sécurité – Baliser – Communiquer - Organiser",1,"")</f>
        <v>#VALUE!</v>
      </c>
      <c r="BP16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50" spans="36:68" x14ac:dyDescent="0.3">
      <c r="AJ1650" s="9" t="e">
        <f>IF(Table1[[#This Row],[Quelles sont les étapes pour organiser sa zone de travail ?]]="Analyser – Sécurité – Baliser – Communiquer - Organiser",1,"")</f>
        <v>#VALUE!</v>
      </c>
      <c r="BP16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51" spans="36:68" x14ac:dyDescent="0.3">
      <c r="AJ1651" s="9" t="e">
        <f>IF(Table1[[#This Row],[Quelles sont les étapes pour organiser sa zone de travail ?]]="Analyser – Sécurité – Baliser – Communiquer - Organiser",1,"")</f>
        <v>#VALUE!</v>
      </c>
      <c r="BP16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52" spans="36:68" x14ac:dyDescent="0.3">
      <c r="AJ1652" s="9" t="e">
        <f>IF(Table1[[#This Row],[Quelles sont les étapes pour organiser sa zone de travail ?]]="Analyser – Sécurité – Baliser – Communiquer - Organiser",1,"")</f>
        <v>#VALUE!</v>
      </c>
      <c r="BP16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53" spans="36:68" x14ac:dyDescent="0.3">
      <c r="AJ1653" s="9" t="e">
        <f>IF(Table1[[#This Row],[Quelles sont les étapes pour organiser sa zone de travail ?]]="Analyser – Sécurité – Baliser – Communiquer - Organiser",1,"")</f>
        <v>#VALUE!</v>
      </c>
      <c r="BP16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54" spans="36:68" x14ac:dyDescent="0.3">
      <c r="AJ1654" s="9" t="e">
        <f>IF(Table1[[#This Row],[Quelles sont les étapes pour organiser sa zone de travail ?]]="Analyser – Sécurité – Baliser – Communiquer - Organiser",1,"")</f>
        <v>#VALUE!</v>
      </c>
      <c r="BP16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55" spans="36:68" x14ac:dyDescent="0.3">
      <c r="AJ1655" s="9" t="e">
        <f>IF(Table1[[#This Row],[Quelles sont les étapes pour organiser sa zone de travail ?]]="Analyser – Sécurité – Baliser – Communiquer - Organiser",1,"")</f>
        <v>#VALUE!</v>
      </c>
      <c r="BP16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56" spans="36:68" x14ac:dyDescent="0.3">
      <c r="AJ1656" s="9" t="e">
        <f>IF(Table1[[#This Row],[Quelles sont les étapes pour organiser sa zone de travail ?]]="Analyser – Sécurité – Baliser – Communiquer - Organiser",1,"")</f>
        <v>#VALUE!</v>
      </c>
      <c r="BP16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57" spans="36:68" x14ac:dyDescent="0.3">
      <c r="AJ1657" s="9" t="e">
        <f>IF(Table1[[#This Row],[Quelles sont les étapes pour organiser sa zone de travail ?]]="Analyser – Sécurité – Baliser – Communiquer - Organiser",1,"")</f>
        <v>#VALUE!</v>
      </c>
      <c r="BP16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58" spans="36:68" x14ac:dyDescent="0.3">
      <c r="AJ1658" s="9" t="e">
        <f>IF(Table1[[#This Row],[Quelles sont les étapes pour organiser sa zone de travail ?]]="Analyser – Sécurité – Baliser – Communiquer - Organiser",1,"")</f>
        <v>#VALUE!</v>
      </c>
      <c r="BP16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59" spans="36:68" x14ac:dyDescent="0.3">
      <c r="AJ1659" s="9" t="e">
        <f>IF(Table1[[#This Row],[Quelles sont les étapes pour organiser sa zone de travail ?]]="Analyser – Sécurité – Baliser – Communiquer - Organiser",1,"")</f>
        <v>#VALUE!</v>
      </c>
      <c r="BP16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60" spans="36:68" x14ac:dyDescent="0.3">
      <c r="AJ1660" s="9" t="e">
        <f>IF(Table1[[#This Row],[Quelles sont les étapes pour organiser sa zone de travail ?]]="Analyser – Sécurité – Baliser – Communiquer - Organiser",1,"")</f>
        <v>#VALUE!</v>
      </c>
      <c r="BP16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61" spans="36:68" x14ac:dyDescent="0.3">
      <c r="AJ1661" s="9" t="e">
        <f>IF(Table1[[#This Row],[Quelles sont les étapes pour organiser sa zone de travail ?]]="Analyser – Sécurité – Baliser – Communiquer - Organiser",1,"")</f>
        <v>#VALUE!</v>
      </c>
      <c r="BP16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62" spans="36:68" x14ac:dyDescent="0.3">
      <c r="AJ1662" s="9" t="e">
        <f>IF(Table1[[#This Row],[Quelles sont les étapes pour organiser sa zone de travail ?]]="Analyser – Sécurité – Baliser – Communiquer - Organiser",1,"")</f>
        <v>#VALUE!</v>
      </c>
      <c r="BP16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63" spans="36:68" x14ac:dyDescent="0.3">
      <c r="AJ1663" s="9" t="e">
        <f>IF(Table1[[#This Row],[Quelles sont les étapes pour organiser sa zone de travail ?]]="Analyser – Sécurité – Baliser – Communiquer - Organiser",1,"")</f>
        <v>#VALUE!</v>
      </c>
      <c r="BP16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64" spans="36:68" x14ac:dyDescent="0.3">
      <c r="AJ1664" s="9" t="e">
        <f>IF(Table1[[#This Row],[Quelles sont les étapes pour organiser sa zone de travail ?]]="Analyser – Sécurité – Baliser – Communiquer - Organiser",1,"")</f>
        <v>#VALUE!</v>
      </c>
      <c r="BP16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65" spans="36:68" x14ac:dyDescent="0.3">
      <c r="AJ1665" s="9" t="e">
        <f>IF(Table1[[#This Row],[Quelles sont les étapes pour organiser sa zone de travail ?]]="Analyser – Sécurité – Baliser – Communiquer - Organiser",1,"")</f>
        <v>#VALUE!</v>
      </c>
      <c r="BP16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66" spans="36:68" x14ac:dyDescent="0.3">
      <c r="AJ1666" s="9" t="e">
        <f>IF(Table1[[#This Row],[Quelles sont les étapes pour organiser sa zone de travail ?]]="Analyser – Sécurité – Baliser – Communiquer - Organiser",1,"")</f>
        <v>#VALUE!</v>
      </c>
      <c r="BP16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67" spans="36:68" x14ac:dyDescent="0.3">
      <c r="AJ1667" s="9" t="e">
        <f>IF(Table1[[#This Row],[Quelles sont les étapes pour organiser sa zone de travail ?]]="Analyser – Sécurité – Baliser – Communiquer - Organiser",1,"")</f>
        <v>#VALUE!</v>
      </c>
      <c r="BP16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68" spans="36:68" x14ac:dyDescent="0.3">
      <c r="AJ1668" s="9" t="e">
        <f>IF(Table1[[#This Row],[Quelles sont les étapes pour organiser sa zone de travail ?]]="Analyser – Sécurité – Baliser – Communiquer - Organiser",1,"")</f>
        <v>#VALUE!</v>
      </c>
      <c r="BP16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69" spans="36:68" x14ac:dyDescent="0.3">
      <c r="AJ1669" s="9" t="e">
        <f>IF(Table1[[#This Row],[Quelles sont les étapes pour organiser sa zone de travail ?]]="Analyser – Sécurité – Baliser – Communiquer - Organiser",1,"")</f>
        <v>#VALUE!</v>
      </c>
      <c r="BP16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70" spans="36:68" x14ac:dyDescent="0.3">
      <c r="AJ1670" s="9" t="e">
        <f>IF(Table1[[#This Row],[Quelles sont les étapes pour organiser sa zone de travail ?]]="Analyser – Sécurité – Baliser – Communiquer - Organiser",1,"")</f>
        <v>#VALUE!</v>
      </c>
      <c r="BP16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71" spans="36:68" x14ac:dyDescent="0.3">
      <c r="AJ1671" s="9" t="e">
        <f>IF(Table1[[#This Row],[Quelles sont les étapes pour organiser sa zone de travail ?]]="Analyser – Sécurité – Baliser – Communiquer - Organiser",1,"")</f>
        <v>#VALUE!</v>
      </c>
      <c r="BP16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72" spans="36:68" x14ac:dyDescent="0.3">
      <c r="AJ1672" s="9" t="e">
        <f>IF(Table1[[#This Row],[Quelles sont les étapes pour organiser sa zone de travail ?]]="Analyser – Sécurité – Baliser – Communiquer - Organiser",1,"")</f>
        <v>#VALUE!</v>
      </c>
      <c r="BP16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73" spans="36:68" x14ac:dyDescent="0.3">
      <c r="AJ1673" s="9" t="e">
        <f>IF(Table1[[#This Row],[Quelles sont les étapes pour organiser sa zone de travail ?]]="Analyser – Sécurité – Baliser – Communiquer - Organiser",1,"")</f>
        <v>#VALUE!</v>
      </c>
      <c r="BP16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74" spans="36:68" x14ac:dyDescent="0.3">
      <c r="AJ1674" s="9" t="e">
        <f>IF(Table1[[#This Row],[Quelles sont les étapes pour organiser sa zone de travail ?]]="Analyser – Sécurité – Baliser – Communiquer - Organiser",1,"")</f>
        <v>#VALUE!</v>
      </c>
      <c r="BP16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75" spans="36:68" x14ac:dyDescent="0.3">
      <c r="AJ1675" s="9" t="e">
        <f>IF(Table1[[#This Row],[Quelles sont les étapes pour organiser sa zone de travail ?]]="Analyser – Sécurité – Baliser – Communiquer - Organiser",1,"")</f>
        <v>#VALUE!</v>
      </c>
      <c r="BP16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76" spans="36:68" x14ac:dyDescent="0.3">
      <c r="AJ1676" s="9" t="e">
        <f>IF(Table1[[#This Row],[Quelles sont les étapes pour organiser sa zone de travail ?]]="Analyser – Sécurité – Baliser – Communiquer - Organiser",1,"")</f>
        <v>#VALUE!</v>
      </c>
      <c r="BP16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77" spans="36:68" x14ac:dyDescent="0.3">
      <c r="AJ1677" s="9" t="e">
        <f>IF(Table1[[#This Row],[Quelles sont les étapes pour organiser sa zone de travail ?]]="Analyser – Sécurité – Baliser – Communiquer - Organiser",1,"")</f>
        <v>#VALUE!</v>
      </c>
      <c r="BP16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78" spans="36:68" x14ac:dyDescent="0.3">
      <c r="AJ1678" s="9" t="e">
        <f>IF(Table1[[#This Row],[Quelles sont les étapes pour organiser sa zone de travail ?]]="Analyser – Sécurité – Baliser – Communiquer - Organiser",1,"")</f>
        <v>#VALUE!</v>
      </c>
      <c r="BP16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79" spans="36:68" x14ac:dyDescent="0.3">
      <c r="AJ1679" s="9" t="e">
        <f>IF(Table1[[#This Row],[Quelles sont les étapes pour organiser sa zone de travail ?]]="Analyser – Sécurité – Baliser – Communiquer - Organiser",1,"")</f>
        <v>#VALUE!</v>
      </c>
      <c r="BP16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80" spans="36:68" x14ac:dyDescent="0.3">
      <c r="AJ1680" s="9" t="e">
        <f>IF(Table1[[#This Row],[Quelles sont les étapes pour organiser sa zone de travail ?]]="Analyser – Sécurité – Baliser – Communiquer - Organiser",1,"")</f>
        <v>#VALUE!</v>
      </c>
      <c r="BP16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81" spans="36:68" x14ac:dyDescent="0.3">
      <c r="AJ1681" s="9" t="e">
        <f>IF(Table1[[#This Row],[Quelles sont les étapes pour organiser sa zone de travail ?]]="Analyser – Sécurité – Baliser – Communiquer - Organiser",1,"")</f>
        <v>#VALUE!</v>
      </c>
      <c r="BP16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82" spans="36:68" x14ac:dyDescent="0.3">
      <c r="AJ1682" s="9" t="e">
        <f>IF(Table1[[#This Row],[Quelles sont les étapes pour organiser sa zone de travail ?]]="Analyser – Sécurité – Baliser – Communiquer - Organiser",1,"")</f>
        <v>#VALUE!</v>
      </c>
      <c r="BP16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83" spans="36:68" x14ac:dyDescent="0.3">
      <c r="AJ1683" s="9" t="e">
        <f>IF(Table1[[#This Row],[Quelles sont les étapes pour organiser sa zone de travail ?]]="Analyser – Sécurité – Baliser – Communiquer - Organiser",1,"")</f>
        <v>#VALUE!</v>
      </c>
      <c r="BP16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84" spans="36:68" x14ac:dyDescent="0.3">
      <c r="AJ1684" s="9" t="e">
        <f>IF(Table1[[#This Row],[Quelles sont les étapes pour organiser sa zone de travail ?]]="Analyser – Sécurité – Baliser – Communiquer - Organiser",1,"")</f>
        <v>#VALUE!</v>
      </c>
      <c r="BP16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85" spans="36:68" x14ac:dyDescent="0.3">
      <c r="AJ1685" s="9" t="e">
        <f>IF(Table1[[#This Row],[Quelles sont les étapes pour organiser sa zone de travail ?]]="Analyser – Sécurité – Baliser – Communiquer - Organiser",1,"")</f>
        <v>#VALUE!</v>
      </c>
      <c r="BP16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86" spans="36:68" x14ac:dyDescent="0.3">
      <c r="AJ1686" s="9" t="e">
        <f>IF(Table1[[#This Row],[Quelles sont les étapes pour organiser sa zone de travail ?]]="Analyser – Sécurité – Baliser – Communiquer - Organiser",1,"")</f>
        <v>#VALUE!</v>
      </c>
      <c r="BP16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87" spans="36:68" x14ac:dyDescent="0.3">
      <c r="AJ1687" s="9" t="e">
        <f>IF(Table1[[#This Row],[Quelles sont les étapes pour organiser sa zone de travail ?]]="Analyser – Sécurité – Baliser – Communiquer - Organiser",1,"")</f>
        <v>#VALUE!</v>
      </c>
      <c r="BP16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88" spans="36:68" x14ac:dyDescent="0.3">
      <c r="AJ1688" s="9" t="e">
        <f>IF(Table1[[#This Row],[Quelles sont les étapes pour organiser sa zone de travail ?]]="Analyser – Sécurité – Baliser – Communiquer - Organiser",1,"")</f>
        <v>#VALUE!</v>
      </c>
      <c r="BP16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89" spans="36:68" x14ac:dyDescent="0.3">
      <c r="AJ1689" s="9" t="e">
        <f>IF(Table1[[#This Row],[Quelles sont les étapes pour organiser sa zone de travail ?]]="Analyser – Sécurité – Baliser – Communiquer - Organiser",1,"")</f>
        <v>#VALUE!</v>
      </c>
      <c r="BP16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90" spans="36:68" x14ac:dyDescent="0.3">
      <c r="AJ1690" s="9" t="e">
        <f>IF(Table1[[#This Row],[Quelles sont les étapes pour organiser sa zone de travail ?]]="Analyser – Sécurité – Baliser – Communiquer - Organiser",1,"")</f>
        <v>#VALUE!</v>
      </c>
      <c r="BP16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91" spans="36:68" x14ac:dyDescent="0.3">
      <c r="AJ1691" s="9" t="e">
        <f>IF(Table1[[#This Row],[Quelles sont les étapes pour organiser sa zone de travail ?]]="Analyser – Sécurité – Baliser – Communiquer - Organiser",1,"")</f>
        <v>#VALUE!</v>
      </c>
      <c r="BP16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92" spans="36:68" x14ac:dyDescent="0.3">
      <c r="AJ1692" s="9" t="e">
        <f>IF(Table1[[#This Row],[Quelles sont les étapes pour organiser sa zone de travail ?]]="Analyser – Sécurité – Baliser – Communiquer - Organiser",1,"")</f>
        <v>#VALUE!</v>
      </c>
      <c r="BP16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93" spans="36:68" x14ac:dyDescent="0.3">
      <c r="AJ1693" s="9" t="e">
        <f>IF(Table1[[#This Row],[Quelles sont les étapes pour organiser sa zone de travail ?]]="Analyser – Sécurité – Baliser – Communiquer - Organiser",1,"")</f>
        <v>#VALUE!</v>
      </c>
      <c r="BP16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94" spans="36:68" x14ac:dyDescent="0.3">
      <c r="AJ1694" s="9" t="e">
        <f>IF(Table1[[#This Row],[Quelles sont les étapes pour organiser sa zone de travail ?]]="Analyser – Sécurité – Baliser – Communiquer - Organiser",1,"")</f>
        <v>#VALUE!</v>
      </c>
      <c r="BP16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95" spans="36:68" x14ac:dyDescent="0.3">
      <c r="AJ1695" s="9" t="e">
        <f>IF(Table1[[#This Row],[Quelles sont les étapes pour organiser sa zone de travail ?]]="Analyser – Sécurité – Baliser – Communiquer - Organiser",1,"")</f>
        <v>#VALUE!</v>
      </c>
      <c r="BP16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96" spans="36:68" x14ac:dyDescent="0.3">
      <c r="AJ1696" s="9" t="e">
        <f>IF(Table1[[#This Row],[Quelles sont les étapes pour organiser sa zone de travail ?]]="Analyser – Sécurité – Baliser – Communiquer - Organiser",1,"")</f>
        <v>#VALUE!</v>
      </c>
      <c r="BP16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97" spans="36:68" x14ac:dyDescent="0.3">
      <c r="AJ1697" s="9" t="e">
        <f>IF(Table1[[#This Row],[Quelles sont les étapes pour organiser sa zone de travail ?]]="Analyser – Sécurité – Baliser – Communiquer - Organiser",1,"")</f>
        <v>#VALUE!</v>
      </c>
      <c r="BP16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98" spans="36:68" x14ac:dyDescent="0.3">
      <c r="AJ1698" s="9" t="e">
        <f>IF(Table1[[#This Row],[Quelles sont les étapes pour organiser sa zone de travail ?]]="Analyser – Sécurité – Baliser – Communiquer - Organiser",1,"")</f>
        <v>#VALUE!</v>
      </c>
      <c r="BP16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699" spans="36:68" x14ac:dyDescent="0.3">
      <c r="AJ1699" s="9" t="e">
        <f>IF(Table1[[#This Row],[Quelles sont les étapes pour organiser sa zone de travail ?]]="Analyser – Sécurité – Baliser – Communiquer - Organiser",1,"")</f>
        <v>#VALUE!</v>
      </c>
      <c r="BP16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00" spans="36:68" x14ac:dyDescent="0.3">
      <c r="AJ1700" s="9" t="e">
        <f>IF(Table1[[#This Row],[Quelles sont les étapes pour organiser sa zone de travail ?]]="Analyser – Sécurité – Baliser – Communiquer - Organiser",1,"")</f>
        <v>#VALUE!</v>
      </c>
      <c r="BP17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01" spans="36:68" x14ac:dyDescent="0.3">
      <c r="AJ1701" s="9" t="e">
        <f>IF(Table1[[#This Row],[Quelles sont les étapes pour organiser sa zone de travail ?]]="Analyser – Sécurité – Baliser – Communiquer - Organiser",1,"")</f>
        <v>#VALUE!</v>
      </c>
      <c r="BP17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02" spans="36:68" x14ac:dyDescent="0.3">
      <c r="AJ1702" s="9" t="e">
        <f>IF(Table1[[#This Row],[Quelles sont les étapes pour organiser sa zone de travail ?]]="Analyser – Sécurité – Baliser – Communiquer - Organiser",1,"")</f>
        <v>#VALUE!</v>
      </c>
      <c r="BP17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03" spans="36:68" x14ac:dyDescent="0.3">
      <c r="AJ1703" s="9" t="e">
        <f>IF(Table1[[#This Row],[Quelles sont les étapes pour organiser sa zone de travail ?]]="Analyser – Sécurité – Baliser – Communiquer - Organiser",1,"")</f>
        <v>#VALUE!</v>
      </c>
      <c r="BP17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04" spans="36:68" x14ac:dyDescent="0.3">
      <c r="AJ1704" s="9" t="e">
        <f>IF(Table1[[#This Row],[Quelles sont les étapes pour organiser sa zone de travail ?]]="Analyser – Sécurité – Baliser – Communiquer - Organiser",1,"")</f>
        <v>#VALUE!</v>
      </c>
      <c r="BP17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05" spans="36:68" x14ac:dyDescent="0.3">
      <c r="AJ1705" s="9" t="e">
        <f>IF(Table1[[#This Row],[Quelles sont les étapes pour organiser sa zone de travail ?]]="Analyser – Sécurité – Baliser – Communiquer - Organiser",1,"")</f>
        <v>#VALUE!</v>
      </c>
      <c r="BP17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06" spans="36:68" x14ac:dyDescent="0.3">
      <c r="AJ1706" s="9" t="e">
        <f>IF(Table1[[#This Row],[Quelles sont les étapes pour organiser sa zone de travail ?]]="Analyser – Sécurité – Baliser – Communiquer - Organiser",1,"")</f>
        <v>#VALUE!</v>
      </c>
      <c r="BP17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07" spans="36:68" x14ac:dyDescent="0.3">
      <c r="AJ1707" s="9" t="e">
        <f>IF(Table1[[#This Row],[Quelles sont les étapes pour organiser sa zone de travail ?]]="Analyser – Sécurité – Baliser – Communiquer - Organiser",1,"")</f>
        <v>#VALUE!</v>
      </c>
      <c r="BP17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08" spans="36:68" x14ac:dyDescent="0.3">
      <c r="AJ1708" s="9" t="e">
        <f>IF(Table1[[#This Row],[Quelles sont les étapes pour organiser sa zone de travail ?]]="Analyser – Sécurité – Baliser – Communiquer - Organiser",1,"")</f>
        <v>#VALUE!</v>
      </c>
      <c r="BP17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09" spans="36:68" x14ac:dyDescent="0.3">
      <c r="AJ1709" s="9" t="e">
        <f>IF(Table1[[#This Row],[Quelles sont les étapes pour organiser sa zone de travail ?]]="Analyser – Sécurité – Baliser – Communiquer - Organiser",1,"")</f>
        <v>#VALUE!</v>
      </c>
      <c r="BP17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10" spans="36:68" x14ac:dyDescent="0.3">
      <c r="AJ1710" s="9" t="e">
        <f>IF(Table1[[#This Row],[Quelles sont les étapes pour organiser sa zone de travail ?]]="Analyser – Sécurité – Baliser – Communiquer - Organiser",1,"")</f>
        <v>#VALUE!</v>
      </c>
      <c r="BP17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11" spans="36:68" x14ac:dyDescent="0.3">
      <c r="AJ1711" s="9" t="e">
        <f>IF(Table1[[#This Row],[Quelles sont les étapes pour organiser sa zone de travail ?]]="Analyser – Sécurité – Baliser – Communiquer - Organiser",1,"")</f>
        <v>#VALUE!</v>
      </c>
      <c r="BP17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12" spans="36:68" x14ac:dyDescent="0.3">
      <c r="AJ1712" s="9" t="e">
        <f>IF(Table1[[#This Row],[Quelles sont les étapes pour organiser sa zone de travail ?]]="Analyser – Sécurité – Baliser – Communiquer - Organiser",1,"")</f>
        <v>#VALUE!</v>
      </c>
      <c r="BP17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13" spans="36:68" x14ac:dyDescent="0.3">
      <c r="AJ1713" s="9" t="e">
        <f>IF(Table1[[#This Row],[Quelles sont les étapes pour organiser sa zone de travail ?]]="Analyser – Sécurité – Baliser – Communiquer - Organiser",1,"")</f>
        <v>#VALUE!</v>
      </c>
      <c r="BP17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14" spans="36:68" x14ac:dyDescent="0.3">
      <c r="AJ1714" s="9" t="e">
        <f>IF(Table1[[#This Row],[Quelles sont les étapes pour organiser sa zone de travail ?]]="Analyser – Sécurité – Baliser – Communiquer - Organiser",1,"")</f>
        <v>#VALUE!</v>
      </c>
      <c r="BP17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15" spans="36:68" x14ac:dyDescent="0.3">
      <c r="AJ1715" s="9" t="e">
        <f>IF(Table1[[#This Row],[Quelles sont les étapes pour organiser sa zone de travail ?]]="Analyser – Sécurité – Baliser – Communiquer - Organiser",1,"")</f>
        <v>#VALUE!</v>
      </c>
      <c r="BP17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16" spans="36:68" x14ac:dyDescent="0.3">
      <c r="AJ1716" s="9" t="e">
        <f>IF(Table1[[#This Row],[Quelles sont les étapes pour organiser sa zone de travail ?]]="Analyser – Sécurité – Baliser – Communiquer - Organiser",1,"")</f>
        <v>#VALUE!</v>
      </c>
      <c r="BP17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17" spans="36:68" x14ac:dyDescent="0.3">
      <c r="AJ1717" s="9" t="e">
        <f>IF(Table1[[#This Row],[Quelles sont les étapes pour organiser sa zone de travail ?]]="Analyser – Sécurité – Baliser – Communiquer - Organiser",1,"")</f>
        <v>#VALUE!</v>
      </c>
      <c r="BP17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18" spans="36:68" x14ac:dyDescent="0.3">
      <c r="AJ1718" s="9" t="e">
        <f>IF(Table1[[#This Row],[Quelles sont les étapes pour organiser sa zone de travail ?]]="Analyser – Sécurité – Baliser – Communiquer - Organiser",1,"")</f>
        <v>#VALUE!</v>
      </c>
      <c r="BP17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19" spans="36:68" x14ac:dyDescent="0.3">
      <c r="AJ1719" s="9" t="e">
        <f>IF(Table1[[#This Row],[Quelles sont les étapes pour organiser sa zone de travail ?]]="Analyser – Sécurité – Baliser – Communiquer - Organiser",1,"")</f>
        <v>#VALUE!</v>
      </c>
      <c r="BP17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20" spans="36:68" x14ac:dyDescent="0.3">
      <c r="AJ1720" s="9" t="e">
        <f>IF(Table1[[#This Row],[Quelles sont les étapes pour organiser sa zone de travail ?]]="Analyser – Sécurité – Baliser – Communiquer - Organiser",1,"")</f>
        <v>#VALUE!</v>
      </c>
      <c r="BP17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21" spans="36:68" x14ac:dyDescent="0.3">
      <c r="AJ1721" s="9" t="e">
        <f>IF(Table1[[#This Row],[Quelles sont les étapes pour organiser sa zone de travail ?]]="Analyser – Sécurité – Baliser – Communiquer - Organiser",1,"")</f>
        <v>#VALUE!</v>
      </c>
      <c r="BP17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22" spans="36:68" x14ac:dyDescent="0.3">
      <c r="AJ1722" s="9" t="e">
        <f>IF(Table1[[#This Row],[Quelles sont les étapes pour organiser sa zone de travail ?]]="Analyser – Sécurité – Baliser – Communiquer - Organiser",1,"")</f>
        <v>#VALUE!</v>
      </c>
      <c r="BP17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23" spans="36:68" x14ac:dyDescent="0.3">
      <c r="AJ1723" s="9" t="e">
        <f>IF(Table1[[#This Row],[Quelles sont les étapes pour organiser sa zone de travail ?]]="Analyser – Sécurité – Baliser – Communiquer - Organiser",1,"")</f>
        <v>#VALUE!</v>
      </c>
      <c r="BP17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24" spans="36:68" x14ac:dyDescent="0.3">
      <c r="AJ1724" s="9" t="e">
        <f>IF(Table1[[#This Row],[Quelles sont les étapes pour organiser sa zone de travail ?]]="Analyser – Sécurité – Baliser – Communiquer - Organiser",1,"")</f>
        <v>#VALUE!</v>
      </c>
      <c r="BP17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25" spans="36:68" x14ac:dyDescent="0.3">
      <c r="AJ1725" s="9" t="e">
        <f>IF(Table1[[#This Row],[Quelles sont les étapes pour organiser sa zone de travail ?]]="Analyser – Sécurité – Baliser – Communiquer - Organiser",1,"")</f>
        <v>#VALUE!</v>
      </c>
      <c r="BP17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26" spans="36:68" x14ac:dyDescent="0.3">
      <c r="AJ1726" s="9" t="e">
        <f>IF(Table1[[#This Row],[Quelles sont les étapes pour organiser sa zone de travail ?]]="Analyser – Sécurité – Baliser – Communiquer - Organiser",1,"")</f>
        <v>#VALUE!</v>
      </c>
      <c r="BP17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27" spans="36:68" x14ac:dyDescent="0.3">
      <c r="AJ1727" s="9" t="e">
        <f>IF(Table1[[#This Row],[Quelles sont les étapes pour organiser sa zone de travail ?]]="Analyser – Sécurité – Baliser – Communiquer - Organiser",1,"")</f>
        <v>#VALUE!</v>
      </c>
      <c r="BP17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28" spans="36:68" x14ac:dyDescent="0.3">
      <c r="AJ1728" s="9" t="e">
        <f>IF(Table1[[#This Row],[Quelles sont les étapes pour organiser sa zone de travail ?]]="Analyser – Sécurité – Baliser – Communiquer - Organiser",1,"")</f>
        <v>#VALUE!</v>
      </c>
      <c r="BP17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29" spans="36:68" x14ac:dyDescent="0.3">
      <c r="AJ1729" s="9" t="e">
        <f>IF(Table1[[#This Row],[Quelles sont les étapes pour organiser sa zone de travail ?]]="Analyser – Sécurité – Baliser – Communiquer - Organiser",1,"")</f>
        <v>#VALUE!</v>
      </c>
      <c r="BP17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30" spans="36:68" x14ac:dyDescent="0.3">
      <c r="AJ1730" s="9" t="e">
        <f>IF(Table1[[#This Row],[Quelles sont les étapes pour organiser sa zone de travail ?]]="Analyser – Sécurité – Baliser – Communiquer - Organiser",1,"")</f>
        <v>#VALUE!</v>
      </c>
      <c r="BP17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31" spans="36:68" x14ac:dyDescent="0.3">
      <c r="AJ1731" s="9" t="e">
        <f>IF(Table1[[#This Row],[Quelles sont les étapes pour organiser sa zone de travail ?]]="Analyser – Sécurité – Baliser – Communiquer - Organiser",1,"")</f>
        <v>#VALUE!</v>
      </c>
      <c r="BP17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32" spans="36:68" x14ac:dyDescent="0.3">
      <c r="AJ1732" s="9" t="e">
        <f>IF(Table1[[#This Row],[Quelles sont les étapes pour organiser sa zone de travail ?]]="Analyser – Sécurité – Baliser – Communiquer - Organiser",1,"")</f>
        <v>#VALUE!</v>
      </c>
      <c r="BP17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33" spans="36:68" x14ac:dyDescent="0.3">
      <c r="AJ1733" s="9" t="e">
        <f>IF(Table1[[#This Row],[Quelles sont les étapes pour organiser sa zone de travail ?]]="Analyser – Sécurité – Baliser – Communiquer - Organiser",1,"")</f>
        <v>#VALUE!</v>
      </c>
      <c r="BP17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34" spans="36:68" x14ac:dyDescent="0.3">
      <c r="AJ1734" s="9" t="e">
        <f>IF(Table1[[#This Row],[Quelles sont les étapes pour organiser sa zone de travail ?]]="Analyser – Sécurité – Baliser – Communiquer - Organiser",1,"")</f>
        <v>#VALUE!</v>
      </c>
      <c r="BP17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35" spans="36:68" x14ac:dyDescent="0.3">
      <c r="AJ1735" s="9" t="e">
        <f>IF(Table1[[#This Row],[Quelles sont les étapes pour organiser sa zone de travail ?]]="Analyser – Sécurité – Baliser – Communiquer - Organiser",1,"")</f>
        <v>#VALUE!</v>
      </c>
      <c r="BP17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36" spans="36:68" x14ac:dyDescent="0.3">
      <c r="AJ1736" s="9" t="e">
        <f>IF(Table1[[#This Row],[Quelles sont les étapes pour organiser sa zone de travail ?]]="Analyser – Sécurité – Baliser – Communiquer - Organiser",1,"")</f>
        <v>#VALUE!</v>
      </c>
      <c r="BP17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37" spans="36:68" x14ac:dyDescent="0.3">
      <c r="AJ1737" s="9" t="e">
        <f>IF(Table1[[#This Row],[Quelles sont les étapes pour organiser sa zone de travail ?]]="Analyser – Sécurité – Baliser – Communiquer - Organiser",1,"")</f>
        <v>#VALUE!</v>
      </c>
      <c r="BP17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38" spans="36:68" x14ac:dyDescent="0.3">
      <c r="AJ1738" s="9" t="e">
        <f>IF(Table1[[#This Row],[Quelles sont les étapes pour organiser sa zone de travail ?]]="Analyser – Sécurité – Baliser – Communiquer - Organiser",1,"")</f>
        <v>#VALUE!</v>
      </c>
      <c r="BP17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39" spans="36:68" x14ac:dyDescent="0.3">
      <c r="AJ1739" s="9" t="e">
        <f>IF(Table1[[#This Row],[Quelles sont les étapes pour organiser sa zone de travail ?]]="Analyser – Sécurité – Baliser – Communiquer - Organiser",1,"")</f>
        <v>#VALUE!</v>
      </c>
      <c r="BP17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40" spans="36:68" x14ac:dyDescent="0.3">
      <c r="AJ1740" s="9" t="e">
        <f>IF(Table1[[#This Row],[Quelles sont les étapes pour organiser sa zone de travail ?]]="Analyser – Sécurité – Baliser – Communiquer - Organiser",1,"")</f>
        <v>#VALUE!</v>
      </c>
      <c r="BP17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41" spans="36:68" x14ac:dyDescent="0.3">
      <c r="AJ1741" s="9" t="e">
        <f>IF(Table1[[#This Row],[Quelles sont les étapes pour organiser sa zone de travail ?]]="Analyser – Sécurité – Baliser – Communiquer - Organiser",1,"")</f>
        <v>#VALUE!</v>
      </c>
      <c r="BP17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42" spans="36:68" x14ac:dyDescent="0.3">
      <c r="AJ1742" s="9" t="e">
        <f>IF(Table1[[#This Row],[Quelles sont les étapes pour organiser sa zone de travail ?]]="Analyser – Sécurité – Baliser – Communiquer - Organiser",1,"")</f>
        <v>#VALUE!</v>
      </c>
      <c r="BP17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43" spans="36:68" x14ac:dyDescent="0.3">
      <c r="AJ1743" s="9" t="e">
        <f>IF(Table1[[#This Row],[Quelles sont les étapes pour organiser sa zone de travail ?]]="Analyser – Sécurité – Baliser – Communiquer - Organiser",1,"")</f>
        <v>#VALUE!</v>
      </c>
      <c r="BP17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44" spans="36:68" x14ac:dyDescent="0.3">
      <c r="AJ1744" s="9" t="e">
        <f>IF(Table1[[#This Row],[Quelles sont les étapes pour organiser sa zone de travail ?]]="Analyser – Sécurité – Baliser – Communiquer - Organiser",1,"")</f>
        <v>#VALUE!</v>
      </c>
      <c r="BP17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45" spans="36:68" x14ac:dyDescent="0.3">
      <c r="AJ1745" s="9" t="e">
        <f>IF(Table1[[#This Row],[Quelles sont les étapes pour organiser sa zone de travail ?]]="Analyser – Sécurité – Baliser – Communiquer - Organiser",1,"")</f>
        <v>#VALUE!</v>
      </c>
      <c r="BP17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46" spans="36:68" x14ac:dyDescent="0.3">
      <c r="AJ1746" s="9" t="e">
        <f>IF(Table1[[#This Row],[Quelles sont les étapes pour organiser sa zone de travail ?]]="Analyser – Sécurité – Baliser – Communiquer - Organiser",1,"")</f>
        <v>#VALUE!</v>
      </c>
      <c r="BP17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47" spans="36:68" x14ac:dyDescent="0.3">
      <c r="AJ1747" s="9" t="e">
        <f>IF(Table1[[#This Row],[Quelles sont les étapes pour organiser sa zone de travail ?]]="Analyser – Sécurité – Baliser – Communiquer - Organiser",1,"")</f>
        <v>#VALUE!</v>
      </c>
      <c r="BP17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48" spans="36:68" x14ac:dyDescent="0.3">
      <c r="AJ1748" s="9" t="e">
        <f>IF(Table1[[#This Row],[Quelles sont les étapes pour organiser sa zone de travail ?]]="Analyser – Sécurité – Baliser – Communiquer - Organiser",1,"")</f>
        <v>#VALUE!</v>
      </c>
      <c r="BP17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49" spans="36:68" x14ac:dyDescent="0.3">
      <c r="AJ1749" s="9" t="e">
        <f>IF(Table1[[#This Row],[Quelles sont les étapes pour organiser sa zone de travail ?]]="Analyser – Sécurité – Baliser – Communiquer - Organiser",1,"")</f>
        <v>#VALUE!</v>
      </c>
      <c r="BP17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50" spans="36:68" x14ac:dyDescent="0.3">
      <c r="AJ1750" s="9" t="e">
        <f>IF(Table1[[#This Row],[Quelles sont les étapes pour organiser sa zone de travail ?]]="Analyser – Sécurité – Baliser – Communiquer - Organiser",1,"")</f>
        <v>#VALUE!</v>
      </c>
      <c r="BP17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51" spans="36:68" x14ac:dyDescent="0.3">
      <c r="AJ1751" s="9" t="e">
        <f>IF(Table1[[#This Row],[Quelles sont les étapes pour organiser sa zone de travail ?]]="Analyser – Sécurité – Baliser – Communiquer - Organiser",1,"")</f>
        <v>#VALUE!</v>
      </c>
      <c r="BP17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52" spans="36:68" x14ac:dyDescent="0.3">
      <c r="AJ1752" s="9" t="e">
        <f>IF(Table1[[#This Row],[Quelles sont les étapes pour organiser sa zone de travail ?]]="Analyser – Sécurité – Baliser – Communiquer - Organiser",1,"")</f>
        <v>#VALUE!</v>
      </c>
      <c r="BP17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53" spans="36:68" x14ac:dyDescent="0.3">
      <c r="AJ1753" s="9" t="e">
        <f>IF(Table1[[#This Row],[Quelles sont les étapes pour organiser sa zone de travail ?]]="Analyser – Sécurité – Baliser – Communiquer - Organiser",1,"")</f>
        <v>#VALUE!</v>
      </c>
      <c r="BP17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54" spans="36:68" x14ac:dyDescent="0.3">
      <c r="AJ1754" s="9" t="e">
        <f>IF(Table1[[#This Row],[Quelles sont les étapes pour organiser sa zone de travail ?]]="Analyser – Sécurité – Baliser – Communiquer - Organiser",1,"")</f>
        <v>#VALUE!</v>
      </c>
      <c r="BP17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55" spans="36:68" x14ac:dyDescent="0.3">
      <c r="AJ1755" s="9" t="e">
        <f>IF(Table1[[#This Row],[Quelles sont les étapes pour organiser sa zone de travail ?]]="Analyser – Sécurité – Baliser – Communiquer - Organiser",1,"")</f>
        <v>#VALUE!</v>
      </c>
      <c r="BP17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56" spans="36:68" x14ac:dyDescent="0.3">
      <c r="AJ1756" s="9" t="e">
        <f>IF(Table1[[#This Row],[Quelles sont les étapes pour organiser sa zone de travail ?]]="Analyser – Sécurité – Baliser – Communiquer - Organiser",1,"")</f>
        <v>#VALUE!</v>
      </c>
      <c r="BP17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57" spans="36:68" x14ac:dyDescent="0.3">
      <c r="AJ1757" s="9" t="e">
        <f>IF(Table1[[#This Row],[Quelles sont les étapes pour organiser sa zone de travail ?]]="Analyser – Sécurité – Baliser – Communiquer - Organiser",1,"")</f>
        <v>#VALUE!</v>
      </c>
      <c r="BP17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58" spans="36:68" x14ac:dyDescent="0.3">
      <c r="AJ1758" s="9" t="e">
        <f>IF(Table1[[#This Row],[Quelles sont les étapes pour organiser sa zone de travail ?]]="Analyser – Sécurité – Baliser – Communiquer - Organiser",1,"")</f>
        <v>#VALUE!</v>
      </c>
      <c r="BP17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59" spans="36:68" x14ac:dyDescent="0.3">
      <c r="AJ1759" s="9" t="e">
        <f>IF(Table1[[#This Row],[Quelles sont les étapes pour organiser sa zone de travail ?]]="Analyser – Sécurité – Baliser – Communiquer - Organiser",1,"")</f>
        <v>#VALUE!</v>
      </c>
      <c r="BP17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60" spans="36:68" x14ac:dyDescent="0.3">
      <c r="AJ1760" s="9" t="e">
        <f>IF(Table1[[#This Row],[Quelles sont les étapes pour organiser sa zone de travail ?]]="Analyser – Sécurité – Baliser – Communiquer - Organiser",1,"")</f>
        <v>#VALUE!</v>
      </c>
      <c r="BP17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61" spans="36:68" x14ac:dyDescent="0.3">
      <c r="AJ1761" s="9" t="e">
        <f>IF(Table1[[#This Row],[Quelles sont les étapes pour organiser sa zone de travail ?]]="Analyser – Sécurité – Baliser – Communiquer - Organiser",1,"")</f>
        <v>#VALUE!</v>
      </c>
      <c r="BP17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62" spans="36:68" x14ac:dyDescent="0.3">
      <c r="AJ1762" s="9" t="e">
        <f>IF(Table1[[#This Row],[Quelles sont les étapes pour organiser sa zone de travail ?]]="Analyser – Sécurité – Baliser – Communiquer - Organiser",1,"")</f>
        <v>#VALUE!</v>
      </c>
      <c r="BP17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63" spans="36:68" x14ac:dyDescent="0.3">
      <c r="AJ1763" s="9" t="e">
        <f>IF(Table1[[#This Row],[Quelles sont les étapes pour organiser sa zone de travail ?]]="Analyser – Sécurité – Baliser – Communiquer - Organiser",1,"")</f>
        <v>#VALUE!</v>
      </c>
      <c r="BP17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64" spans="36:68" x14ac:dyDescent="0.3">
      <c r="AJ1764" s="9" t="e">
        <f>IF(Table1[[#This Row],[Quelles sont les étapes pour organiser sa zone de travail ?]]="Analyser – Sécurité – Baliser – Communiquer - Organiser",1,"")</f>
        <v>#VALUE!</v>
      </c>
      <c r="BP17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65" spans="36:68" x14ac:dyDescent="0.3">
      <c r="AJ1765" s="9" t="e">
        <f>IF(Table1[[#This Row],[Quelles sont les étapes pour organiser sa zone de travail ?]]="Analyser – Sécurité – Baliser – Communiquer - Organiser",1,"")</f>
        <v>#VALUE!</v>
      </c>
      <c r="BP17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66" spans="36:68" x14ac:dyDescent="0.3">
      <c r="AJ1766" s="9" t="e">
        <f>IF(Table1[[#This Row],[Quelles sont les étapes pour organiser sa zone de travail ?]]="Analyser – Sécurité – Baliser – Communiquer - Organiser",1,"")</f>
        <v>#VALUE!</v>
      </c>
      <c r="BP17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67" spans="36:68" x14ac:dyDescent="0.3">
      <c r="AJ1767" s="9" t="e">
        <f>IF(Table1[[#This Row],[Quelles sont les étapes pour organiser sa zone de travail ?]]="Analyser – Sécurité – Baliser – Communiquer - Organiser",1,"")</f>
        <v>#VALUE!</v>
      </c>
      <c r="BP17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68" spans="36:68" x14ac:dyDescent="0.3">
      <c r="AJ1768" s="9" t="e">
        <f>IF(Table1[[#This Row],[Quelles sont les étapes pour organiser sa zone de travail ?]]="Analyser – Sécurité – Baliser – Communiquer - Organiser",1,"")</f>
        <v>#VALUE!</v>
      </c>
      <c r="BP17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69" spans="36:68" x14ac:dyDescent="0.3">
      <c r="AJ1769" s="9" t="e">
        <f>IF(Table1[[#This Row],[Quelles sont les étapes pour organiser sa zone de travail ?]]="Analyser – Sécurité – Baliser – Communiquer - Organiser",1,"")</f>
        <v>#VALUE!</v>
      </c>
      <c r="BP17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70" spans="36:68" x14ac:dyDescent="0.3">
      <c r="AJ1770" s="9" t="e">
        <f>IF(Table1[[#This Row],[Quelles sont les étapes pour organiser sa zone de travail ?]]="Analyser – Sécurité – Baliser – Communiquer - Organiser",1,"")</f>
        <v>#VALUE!</v>
      </c>
      <c r="BP17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71" spans="36:68" x14ac:dyDescent="0.3">
      <c r="AJ1771" s="9" t="e">
        <f>IF(Table1[[#This Row],[Quelles sont les étapes pour organiser sa zone de travail ?]]="Analyser – Sécurité – Baliser – Communiquer - Organiser",1,"")</f>
        <v>#VALUE!</v>
      </c>
      <c r="BP17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72" spans="36:68" x14ac:dyDescent="0.3">
      <c r="AJ1772" s="9" t="e">
        <f>IF(Table1[[#This Row],[Quelles sont les étapes pour organiser sa zone de travail ?]]="Analyser – Sécurité – Baliser – Communiquer - Organiser",1,"")</f>
        <v>#VALUE!</v>
      </c>
      <c r="BP17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73" spans="36:68" x14ac:dyDescent="0.3">
      <c r="AJ1773" s="9" t="e">
        <f>IF(Table1[[#This Row],[Quelles sont les étapes pour organiser sa zone de travail ?]]="Analyser – Sécurité – Baliser – Communiquer - Organiser",1,"")</f>
        <v>#VALUE!</v>
      </c>
      <c r="BP17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74" spans="36:68" x14ac:dyDescent="0.3">
      <c r="AJ1774" s="9" t="e">
        <f>IF(Table1[[#This Row],[Quelles sont les étapes pour organiser sa zone de travail ?]]="Analyser – Sécurité – Baliser – Communiquer - Organiser",1,"")</f>
        <v>#VALUE!</v>
      </c>
      <c r="BP17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75" spans="36:68" x14ac:dyDescent="0.3">
      <c r="AJ1775" s="9" t="e">
        <f>IF(Table1[[#This Row],[Quelles sont les étapes pour organiser sa zone de travail ?]]="Analyser – Sécurité – Baliser – Communiquer - Organiser",1,"")</f>
        <v>#VALUE!</v>
      </c>
      <c r="BP17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76" spans="36:68" x14ac:dyDescent="0.3">
      <c r="AJ1776" s="9" t="e">
        <f>IF(Table1[[#This Row],[Quelles sont les étapes pour organiser sa zone de travail ?]]="Analyser – Sécurité – Baliser – Communiquer - Organiser",1,"")</f>
        <v>#VALUE!</v>
      </c>
      <c r="BP17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77" spans="36:68" x14ac:dyDescent="0.3">
      <c r="AJ1777" s="9" t="e">
        <f>IF(Table1[[#This Row],[Quelles sont les étapes pour organiser sa zone de travail ?]]="Analyser – Sécurité – Baliser – Communiquer - Organiser",1,"")</f>
        <v>#VALUE!</v>
      </c>
      <c r="BP17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78" spans="36:68" x14ac:dyDescent="0.3">
      <c r="AJ1778" s="9" t="e">
        <f>IF(Table1[[#This Row],[Quelles sont les étapes pour organiser sa zone de travail ?]]="Analyser – Sécurité – Baliser – Communiquer - Organiser",1,"")</f>
        <v>#VALUE!</v>
      </c>
      <c r="BP17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79" spans="36:68" x14ac:dyDescent="0.3">
      <c r="AJ1779" s="9" t="e">
        <f>IF(Table1[[#This Row],[Quelles sont les étapes pour organiser sa zone de travail ?]]="Analyser – Sécurité – Baliser – Communiquer - Organiser",1,"")</f>
        <v>#VALUE!</v>
      </c>
      <c r="BP17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80" spans="36:68" x14ac:dyDescent="0.3">
      <c r="AJ1780" s="9" t="e">
        <f>IF(Table1[[#This Row],[Quelles sont les étapes pour organiser sa zone de travail ?]]="Analyser – Sécurité – Baliser – Communiquer - Organiser",1,"")</f>
        <v>#VALUE!</v>
      </c>
      <c r="BP17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81" spans="36:68" x14ac:dyDescent="0.3">
      <c r="AJ1781" s="9" t="e">
        <f>IF(Table1[[#This Row],[Quelles sont les étapes pour organiser sa zone de travail ?]]="Analyser – Sécurité – Baliser – Communiquer - Organiser",1,"")</f>
        <v>#VALUE!</v>
      </c>
      <c r="BP17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82" spans="36:68" x14ac:dyDescent="0.3">
      <c r="AJ1782" s="9" t="e">
        <f>IF(Table1[[#This Row],[Quelles sont les étapes pour organiser sa zone de travail ?]]="Analyser – Sécurité – Baliser – Communiquer - Organiser",1,"")</f>
        <v>#VALUE!</v>
      </c>
      <c r="BP17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83" spans="36:68" x14ac:dyDescent="0.3">
      <c r="AJ1783" s="9" t="e">
        <f>IF(Table1[[#This Row],[Quelles sont les étapes pour organiser sa zone de travail ?]]="Analyser – Sécurité – Baliser – Communiquer - Organiser",1,"")</f>
        <v>#VALUE!</v>
      </c>
      <c r="BP17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84" spans="36:68" x14ac:dyDescent="0.3">
      <c r="AJ1784" s="9" t="e">
        <f>IF(Table1[[#This Row],[Quelles sont les étapes pour organiser sa zone de travail ?]]="Analyser – Sécurité – Baliser – Communiquer - Organiser",1,"")</f>
        <v>#VALUE!</v>
      </c>
      <c r="BP17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85" spans="36:68" x14ac:dyDescent="0.3">
      <c r="AJ1785" s="9" t="e">
        <f>IF(Table1[[#This Row],[Quelles sont les étapes pour organiser sa zone de travail ?]]="Analyser – Sécurité – Baliser – Communiquer - Organiser",1,"")</f>
        <v>#VALUE!</v>
      </c>
      <c r="BP17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86" spans="36:68" x14ac:dyDescent="0.3">
      <c r="AJ1786" s="9" t="e">
        <f>IF(Table1[[#This Row],[Quelles sont les étapes pour organiser sa zone de travail ?]]="Analyser – Sécurité – Baliser – Communiquer - Organiser",1,"")</f>
        <v>#VALUE!</v>
      </c>
      <c r="BP17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87" spans="36:68" x14ac:dyDescent="0.3">
      <c r="AJ1787" s="9" t="e">
        <f>IF(Table1[[#This Row],[Quelles sont les étapes pour organiser sa zone de travail ?]]="Analyser – Sécurité – Baliser – Communiquer - Organiser",1,"")</f>
        <v>#VALUE!</v>
      </c>
      <c r="BP17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88" spans="36:68" x14ac:dyDescent="0.3">
      <c r="AJ1788" s="9" t="e">
        <f>IF(Table1[[#This Row],[Quelles sont les étapes pour organiser sa zone de travail ?]]="Analyser – Sécurité – Baliser – Communiquer - Organiser",1,"")</f>
        <v>#VALUE!</v>
      </c>
      <c r="BP17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89" spans="36:68" x14ac:dyDescent="0.3">
      <c r="AJ1789" s="9" t="e">
        <f>IF(Table1[[#This Row],[Quelles sont les étapes pour organiser sa zone de travail ?]]="Analyser – Sécurité – Baliser – Communiquer - Organiser",1,"")</f>
        <v>#VALUE!</v>
      </c>
      <c r="BP17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90" spans="36:68" x14ac:dyDescent="0.3">
      <c r="AJ1790" s="9" t="e">
        <f>IF(Table1[[#This Row],[Quelles sont les étapes pour organiser sa zone de travail ?]]="Analyser – Sécurité – Baliser – Communiquer - Organiser",1,"")</f>
        <v>#VALUE!</v>
      </c>
      <c r="BP17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91" spans="36:68" x14ac:dyDescent="0.3">
      <c r="AJ1791" s="9" t="e">
        <f>IF(Table1[[#This Row],[Quelles sont les étapes pour organiser sa zone de travail ?]]="Analyser – Sécurité – Baliser – Communiquer - Organiser",1,"")</f>
        <v>#VALUE!</v>
      </c>
      <c r="BP17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92" spans="36:68" x14ac:dyDescent="0.3">
      <c r="AJ1792" s="9" t="e">
        <f>IF(Table1[[#This Row],[Quelles sont les étapes pour organiser sa zone de travail ?]]="Analyser – Sécurité – Baliser – Communiquer - Organiser",1,"")</f>
        <v>#VALUE!</v>
      </c>
      <c r="BP17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93" spans="36:68" x14ac:dyDescent="0.3">
      <c r="AJ1793" s="9" t="e">
        <f>IF(Table1[[#This Row],[Quelles sont les étapes pour organiser sa zone de travail ?]]="Analyser – Sécurité – Baliser – Communiquer - Organiser",1,"")</f>
        <v>#VALUE!</v>
      </c>
      <c r="BP17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94" spans="36:68" x14ac:dyDescent="0.3">
      <c r="AJ1794" s="9" t="e">
        <f>IF(Table1[[#This Row],[Quelles sont les étapes pour organiser sa zone de travail ?]]="Analyser – Sécurité – Baliser – Communiquer - Organiser",1,"")</f>
        <v>#VALUE!</v>
      </c>
      <c r="BP17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95" spans="36:68" x14ac:dyDescent="0.3">
      <c r="AJ1795" s="9" t="e">
        <f>IF(Table1[[#This Row],[Quelles sont les étapes pour organiser sa zone de travail ?]]="Analyser – Sécurité – Baliser – Communiquer - Organiser",1,"")</f>
        <v>#VALUE!</v>
      </c>
      <c r="BP17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96" spans="36:68" x14ac:dyDescent="0.3">
      <c r="AJ1796" s="9" t="e">
        <f>IF(Table1[[#This Row],[Quelles sont les étapes pour organiser sa zone de travail ?]]="Analyser – Sécurité – Baliser – Communiquer - Organiser",1,"")</f>
        <v>#VALUE!</v>
      </c>
      <c r="BP17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97" spans="36:68" x14ac:dyDescent="0.3">
      <c r="AJ1797" s="9" t="e">
        <f>IF(Table1[[#This Row],[Quelles sont les étapes pour organiser sa zone de travail ?]]="Analyser – Sécurité – Baliser – Communiquer - Organiser",1,"")</f>
        <v>#VALUE!</v>
      </c>
      <c r="BP17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98" spans="36:68" x14ac:dyDescent="0.3">
      <c r="AJ1798" s="9" t="e">
        <f>IF(Table1[[#This Row],[Quelles sont les étapes pour organiser sa zone de travail ?]]="Analyser – Sécurité – Baliser – Communiquer - Organiser",1,"")</f>
        <v>#VALUE!</v>
      </c>
      <c r="BP17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799" spans="36:68" x14ac:dyDescent="0.3">
      <c r="AJ1799" s="9" t="e">
        <f>IF(Table1[[#This Row],[Quelles sont les étapes pour organiser sa zone de travail ?]]="Analyser – Sécurité – Baliser – Communiquer - Organiser",1,"")</f>
        <v>#VALUE!</v>
      </c>
      <c r="BP17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00" spans="36:68" x14ac:dyDescent="0.3">
      <c r="AJ1800" s="9" t="e">
        <f>IF(Table1[[#This Row],[Quelles sont les étapes pour organiser sa zone de travail ?]]="Analyser – Sécurité – Baliser – Communiquer - Organiser",1,"")</f>
        <v>#VALUE!</v>
      </c>
      <c r="BP18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01" spans="36:68" x14ac:dyDescent="0.3">
      <c r="AJ1801" s="9" t="e">
        <f>IF(Table1[[#This Row],[Quelles sont les étapes pour organiser sa zone de travail ?]]="Analyser – Sécurité – Baliser – Communiquer - Organiser",1,"")</f>
        <v>#VALUE!</v>
      </c>
      <c r="BP18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02" spans="36:68" x14ac:dyDescent="0.3">
      <c r="AJ1802" s="9" t="e">
        <f>IF(Table1[[#This Row],[Quelles sont les étapes pour organiser sa zone de travail ?]]="Analyser – Sécurité – Baliser – Communiquer - Organiser",1,"")</f>
        <v>#VALUE!</v>
      </c>
      <c r="BP18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03" spans="36:68" x14ac:dyDescent="0.3">
      <c r="AJ1803" s="9" t="e">
        <f>IF(Table1[[#This Row],[Quelles sont les étapes pour organiser sa zone de travail ?]]="Analyser – Sécurité – Baliser – Communiquer - Organiser",1,"")</f>
        <v>#VALUE!</v>
      </c>
      <c r="BP18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04" spans="36:68" x14ac:dyDescent="0.3">
      <c r="AJ1804" s="9" t="e">
        <f>IF(Table1[[#This Row],[Quelles sont les étapes pour organiser sa zone de travail ?]]="Analyser – Sécurité – Baliser – Communiquer - Organiser",1,"")</f>
        <v>#VALUE!</v>
      </c>
      <c r="BP18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05" spans="36:68" x14ac:dyDescent="0.3">
      <c r="AJ1805" s="9" t="e">
        <f>IF(Table1[[#This Row],[Quelles sont les étapes pour organiser sa zone de travail ?]]="Analyser – Sécurité – Baliser – Communiquer - Organiser",1,"")</f>
        <v>#VALUE!</v>
      </c>
      <c r="BP18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06" spans="36:68" x14ac:dyDescent="0.3">
      <c r="AJ1806" s="9" t="e">
        <f>IF(Table1[[#This Row],[Quelles sont les étapes pour organiser sa zone de travail ?]]="Analyser – Sécurité – Baliser – Communiquer - Organiser",1,"")</f>
        <v>#VALUE!</v>
      </c>
      <c r="BP18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07" spans="36:68" x14ac:dyDescent="0.3">
      <c r="AJ1807" s="9" t="e">
        <f>IF(Table1[[#This Row],[Quelles sont les étapes pour organiser sa zone de travail ?]]="Analyser – Sécurité – Baliser – Communiquer - Organiser",1,"")</f>
        <v>#VALUE!</v>
      </c>
      <c r="BP18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08" spans="36:68" x14ac:dyDescent="0.3">
      <c r="AJ1808" s="9" t="e">
        <f>IF(Table1[[#This Row],[Quelles sont les étapes pour organiser sa zone de travail ?]]="Analyser – Sécurité – Baliser – Communiquer - Organiser",1,"")</f>
        <v>#VALUE!</v>
      </c>
      <c r="BP18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09" spans="36:68" x14ac:dyDescent="0.3">
      <c r="AJ1809" s="9" t="e">
        <f>IF(Table1[[#This Row],[Quelles sont les étapes pour organiser sa zone de travail ?]]="Analyser – Sécurité – Baliser – Communiquer - Organiser",1,"")</f>
        <v>#VALUE!</v>
      </c>
      <c r="BP18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10" spans="36:68" x14ac:dyDescent="0.3">
      <c r="AJ1810" s="9" t="e">
        <f>IF(Table1[[#This Row],[Quelles sont les étapes pour organiser sa zone de travail ?]]="Analyser – Sécurité – Baliser – Communiquer - Organiser",1,"")</f>
        <v>#VALUE!</v>
      </c>
      <c r="BP18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11" spans="36:68" x14ac:dyDescent="0.3">
      <c r="AJ1811" s="9" t="e">
        <f>IF(Table1[[#This Row],[Quelles sont les étapes pour organiser sa zone de travail ?]]="Analyser – Sécurité – Baliser – Communiquer - Organiser",1,"")</f>
        <v>#VALUE!</v>
      </c>
      <c r="BP18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12" spans="36:68" x14ac:dyDescent="0.3">
      <c r="AJ1812" s="9" t="e">
        <f>IF(Table1[[#This Row],[Quelles sont les étapes pour organiser sa zone de travail ?]]="Analyser – Sécurité – Baliser – Communiquer - Organiser",1,"")</f>
        <v>#VALUE!</v>
      </c>
      <c r="BP18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13" spans="36:68" x14ac:dyDescent="0.3">
      <c r="AJ1813" s="9" t="e">
        <f>IF(Table1[[#This Row],[Quelles sont les étapes pour organiser sa zone de travail ?]]="Analyser – Sécurité – Baliser – Communiquer - Organiser",1,"")</f>
        <v>#VALUE!</v>
      </c>
      <c r="BP18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14" spans="36:68" x14ac:dyDescent="0.3">
      <c r="AJ1814" s="9" t="e">
        <f>IF(Table1[[#This Row],[Quelles sont les étapes pour organiser sa zone de travail ?]]="Analyser – Sécurité – Baliser – Communiquer - Organiser",1,"")</f>
        <v>#VALUE!</v>
      </c>
      <c r="BP18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15" spans="36:68" x14ac:dyDescent="0.3">
      <c r="AJ1815" s="9" t="e">
        <f>IF(Table1[[#This Row],[Quelles sont les étapes pour organiser sa zone de travail ?]]="Analyser – Sécurité – Baliser – Communiquer - Organiser",1,"")</f>
        <v>#VALUE!</v>
      </c>
      <c r="BP18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16" spans="36:68" x14ac:dyDescent="0.3">
      <c r="AJ1816" s="9" t="e">
        <f>IF(Table1[[#This Row],[Quelles sont les étapes pour organiser sa zone de travail ?]]="Analyser – Sécurité – Baliser – Communiquer - Organiser",1,"")</f>
        <v>#VALUE!</v>
      </c>
      <c r="BP18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17" spans="36:68" x14ac:dyDescent="0.3">
      <c r="AJ1817" s="9" t="e">
        <f>IF(Table1[[#This Row],[Quelles sont les étapes pour organiser sa zone de travail ?]]="Analyser – Sécurité – Baliser – Communiquer - Organiser",1,"")</f>
        <v>#VALUE!</v>
      </c>
      <c r="BP18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18" spans="36:68" x14ac:dyDescent="0.3">
      <c r="AJ1818" s="9" t="e">
        <f>IF(Table1[[#This Row],[Quelles sont les étapes pour organiser sa zone de travail ?]]="Analyser – Sécurité – Baliser – Communiquer - Organiser",1,"")</f>
        <v>#VALUE!</v>
      </c>
      <c r="BP18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19" spans="36:68" x14ac:dyDescent="0.3">
      <c r="AJ1819" s="9" t="e">
        <f>IF(Table1[[#This Row],[Quelles sont les étapes pour organiser sa zone de travail ?]]="Analyser – Sécurité – Baliser – Communiquer - Organiser",1,"")</f>
        <v>#VALUE!</v>
      </c>
      <c r="BP18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20" spans="36:68" x14ac:dyDescent="0.3">
      <c r="AJ1820" s="9" t="e">
        <f>IF(Table1[[#This Row],[Quelles sont les étapes pour organiser sa zone de travail ?]]="Analyser – Sécurité – Baliser – Communiquer - Organiser",1,"")</f>
        <v>#VALUE!</v>
      </c>
      <c r="BP18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21" spans="36:68" x14ac:dyDescent="0.3">
      <c r="AJ1821" s="9" t="e">
        <f>IF(Table1[[#This Row],[Quelles sont les étapes pour organiser sa zone de travail ?]]="Analyser – Sécurité – Baliser – Communiquer - Organiser",1,"")</f>
        <v>#VALUE!</v>
      </c>
      <c r="BP18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22" spans="36:68" x14ac:dyDescent="0.3">
      <c r="AJ1822" s="9" t="e">
        <f>IF(Table1[[#This Row],[Quelles sont les étapes pour organiser sa zone de travail ?]]="Analyser – Sécurité – Baliser – Communiquer - Organiser",1,"")</f>
        <v>#VALUE!</v>
      </c>
      <c r="BP18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23" spans="36:68" x14ac:dyDescent="0.3">
      <c r="AJ1823" s="9" t="e">
        <f>IF(Table1[[#This Row],[Quelles sont les étapes pour organiser sa zone de travail ?]]="Analyser – Sécurité – Baliser – Communiquer - Organiser",1,"")</f>
        <v>#VALUE!</v>
      </c>
      <c r="BP18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24" spans="36:68" x14ac:dyDescent="0.3">
      <c r="AJ1824" s="9" t="e">
        <f>IF(Table1[[#This Row],[Quelles sont les étapes pour organiser sa zone de travail ?]]="Analyser – Sécurité – Baliser – Communiquer - Organiser",1,"")</f>
        <v>#VALUE!</v>
      </c>
      <c r="BP18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25" spans="36:68" x14ac:dyDescent="0.3">
      <c r="AJ1825" s="9" t="e">
        <f>IF(Table1[[#This Row],[Quelles sont les étapes pour organiser sa zone de travail ?]]="Analyser – Sécurité – Baliser – Communiquer - Organiser",1,"")</f>
        <v>#VALUE!</v>
      </c>
      <c r="BP18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26" spans="36:68" x14ac:dyDescent="0.3">
      <c r="AJ1826" s="9" t="e">
        <f>IF(Table1[[#This Row],[Quelles sont les étapes pour organiser sa zone de travail ?]]="Analyser – Sécurité – Baliser – Communiquer - Organiser",1,"")</f>
        <v>#VALUE!</v>
      </c>
      <c r="BP18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27" spans="36:68" x14ac:dyDescent="0.3">
      <c r="AJ1827" s="9" t="e">
        <f>IF(Table1[[#This Row],[Quelles sont les étapes pour organiser sa zone de travail ?]]="Analyser – Sécurité – Baliser – Communiquer - Organiser",1,"")</f>
        <v>#VALUE!</v>
      </c>
      <c r="BP18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28" spans="36:68" x14ac:dyDescent="0.3">
      <c r="AJ1828" s="9" t="e">
        <f>IF(Table1[[#This Row],[Quelles sont les étapes pour organiser sa zone de travail ?]]="Analyser – Sécurité – Baliser – Communiquer - Organiser",1,"")</f>
        <v>#VALUE!</v>
      </c>
      <c r="BP18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29" spans="36:68" x14ac:dyDescent="0.3">
      <c r="AJ1829" s="9" t="e">
        <f>IF(Table1[[#This Row],[Quelles sont les étapes pour organiser sa zone de travail ?]]="Analyser – Sécurité – Baliser – Communiquer - Organiser",1,"")</f>
        <v>#VALUE!</v>
      </c>
      <c r="BP18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30" spans="36:68" x14ac:dyDescent="0.3">
      <c r="AJ1830" s="9" t="e">
        <f>IF(Table1[[#This Row],[Quelles sont les étapes pour organiser sa zone de travail ?]]="Analyser – Sécurité – Baliser – Communiquer - Organiser",1,"")</f>
        <v>#VALUE!</v>
      </c>
      <c r="BP18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31" spans="36:68" x14ac:dyDescent="0.3">
      <c r="AJ1831" s="9" t="e">
        <f>IF(Table1[[#This Row],[Quelles sont les étapes pour organiser sa zone de travail ?]]="Analyser – Sécurité – Baliser – Communiquer - Organiser",1,"")</f>
        <v>#VALUE!</v>
      </c>
      <c r="BP18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32" spans="36:68" x14ac:dyDescent="0.3">
      <c r="AJ1832" s="9" t="e">
        <f>IF(Table1[[#This Row],[Quelles sont les étapes pour organiser sa zone de travail ?]]="Analyser – Sécurité – Baliser – Communiquer - Organiser",1,"")</f>
        <v>#VALUE!</v>
      </c>
      <c r="BP18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33" spans="36:68" x14ac:dyDescent="0.3">
      <c r="AJ1833" s="9" t="e">
        <f>IF(Table1[[#This Row],[Quelles sont les étapes pour organiser sa zone de travail ?]]="Analyser – Sécurité – Baliser – Communiquer - Organiser",1,"")</f>
        <v>#VALUE!</v>
      </c>
      <c r="BP18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34" spans="36:68" x14ac:dyDescent="0.3">
      <c r="AJ1834" s="9" t="e">
        <f>IF(Table1[[#This Row],[Quelles sont les étapes pour organiser sa zone de travail ?]]="Analyser – Sécurité – Baliser – Communiquer - Organiser",1,"")</f>
        <v>#VALUE!</v>
      </c>
      <c r="BP18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35" spans="36:68" x14ac:dyDescent="0.3">
      <c r="AJ1835" s="9" t="e">
        <f>IF(Table1[[#This Row],[Quelles sont les étapes pour organiser sa zone de travail ?]]="Analyser – Sécurité – Baliser – Communiquer - Organiser",1,"")</f>
        <v>#VALUE!</v>
      </c>
      <c r="BP18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36" spans="36:68" x14ac:dyDescent="0.3">
      <c r="AJ1836" s="9" t="e">
        <f>IF(Table1[[#This Row],[Quelles sont les étapes pour organiser sa zone de travail ?]]="Analyser – Sécurité – Baliser – Communiquer - Organiser",1,"")</f>
        <v>#VALUE!</v>
      </c>
      <c r="BP18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37" spans="36:68" x14ac:dyDescent="0.3">
      <c r="AJ1837" s="9" t="e">
        <f>IF(Table1[[#This Row],[Quelles sont les étapes pour organiser sa zone de travail ?]]="Analyser – Sécurité – Baliser – Communiquer - Organiser",1,"")</f>
        <v>#VALUE!</v>
      </c>
      <c r="BP18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38" spans="36:68" x14ac:dyDescent="0.3">
      <c r="AJ1838" s="9" t="e">
        <f>IF(Table1[[#This Row],[Quelles sont les étapes pour organiser sa zone de travail ?]]="Analyser – Sécurité – Baliser – Communiquer - Organiser",1,"")</f>
        <v>#VALUE!</v>
      </c>
      <c r="BP18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39" spans="36:68" x14ac:dyDescent="0.3">
      <c r="AJ1839" s="9" t="e">
        <f>IF(Table1[[#This Row],[Quelles sont les étapes pour organiser sa zone de travail ?]]="Analyser – Sécurité – Baliser – Communiquer - Organiser",1,"")</f>
        <v>#VALUE!</v>
      </c>
      <c r="BP18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40" spans="36:68" x14ac:dyDescent="0.3">
      <c r="AJ1840" s="9" t="e">
        <f>IF(Table1[[#This Row],[Quelles sont les étapes pour organiser sa zone de travail ?]]="Analyser – Sécurité – Baliser – Communiquer - Organiser",1,"")</f>
        <v>#VALUE!</v>
      </c>
      <c r="BP18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41" spans="36:68" x14ac:dyDescent="0.3">
      <c r="AJ1841" s="9" t="e">
        <f>IF(Table1[[#This Row],[Quelles sont les étapes pour organiser sa zone de travail ?]]="Analyser – Sécurité – Baliser – Communiquer - Organiser",1,"")</f>
        <v>#VALUE!</v>
      </c>
      <c r="BP18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42" spans="36:68" x14ac:dyDescent="0.3">
      <c r="AJ1842" s="9" t="e">
        <f>IF(Table1[[#This Row],[Quelles sont les étapes pour organiser sa zone de travail ?]]="Analyser – Sécurité – Baliser – Communiquer - Organiser",1,"")</f>
        <v>#VALUE!</v>
      </c>
      <c r="BP18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43" spans="36:68" x14ac:dyDescent="0.3">
      <c r="AJ1843" s="9" t="e">
        <f>IF(Table1[[#This Row],[Quelles sont les étapes pour organiser sa zone de travail ?]]="Analyser – Sécurité – Baliser – Communiquer - Organiser",1,"")</f>
        <v>#VALUE!</v>
      </c>
      <c r="BP18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44" spans="36:68" x14ac:dyDescent="0.3">
      <c r="AJ1844" s="9" t="e">
        <f>IF(Table1[[#This Row],[Quelles sont les étapes pour organiser sa zone de travail ?]]="Analyser – Sécurité – Baliser – Communiquer - Organiser",1,"")</f>
        <v>#VALUE!</v>
      </c>
      <c r="BP18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45" spans="36:68" x14ac:dyDescent="0.3">
      <c r="AJ1845" s="9" t="e">
        <f>IF(Table1[[#This Row],[Quelles sont les étapes pour organiser sa zone de travail ?]]="Analyser – Sécurité – Baliser – Communiquer - Organiser",1,"")</f>
        <v>#VALUE!</v>
      </c>
      <c r="BP18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46" spans="36:68" x14ac:dyDescent="0.3">
      <c r="AJ1846" s="9" t="e">
        <f>IF(Table1[[#This Row],[Quelles sont les étapes pour organiser sa zone de travail ?]]="Analyser – Sécurité – Baliser – Communiquer - Organiser",1,"")</f>
        <v>#VALUE!</v>
      </c>
      <c r="BP18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47" spans="36:68" x14ac:dyDescent="0.3">
      <c r="AJ1847" s="9" t="e">
        <f>IF(Table1[[#This Row],[Quelles sont les étapes pour organiser sa zone de travail ?]]="Analyser – Sécurité – Baliser – Communiquer - Organiser",1,"")</f>
        <v>#VALUE!</v>
      </c>
      <c r="BP18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48" spans="36:68" x14ac:dyDescent="0.3">
      <c r="AJ1848" s="9" t="e">
        <f>IF(Table1[[#This Row],[Quelles sont les étapes pour organiser sa zone de travail ?]]="Analyser – Sécurité – Baliser – Communiquer - Organiser",1,"")</f>
        <v>#VALUE!</v>
      </c>
      <c r="BP18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49" spans="36:68" x14ac:dyDescent="0.3">
      <c r="AJ1849" s="9" t="e">
        <f>IF(Table1[[#This Row],[Quelles sont les étapes pour organiser sa zone de travail ?]]="Analyser – Sécurité – Baliser – Communiquer - Organiser",1,"")</f>
        <v>#VALUE!</v>
      </c>
      <c r="BP18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50" spans="36:68" x14ac:dyDescent="0.3">
      <c r="AJ1850" s="9" t="e">
        <f>IF(Table1[[#This Row],[Quelles sont les étapes pour organiser sa zone de travail ?]]="Analyser – Sécurité – Baliser – Communiquer - Organiser",1,"")</f>
        <v>#VALUE!</v>
      </c>
      <c r="BP18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51" spans="36:68" x14ac:dyDescent="0.3">
      <c r="AJ1851" s="9" t="e">
        <f>IF(Table1[[#This Row],[Quelles sont les étapes pour organiser sa zone de travail ?]]="Analyser – Sécurité – Baliser – Communiquer - Organiser",1,"")</f>
        <v>#VALUE!</v>
      </c>
      <c r="BP18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52" spans="36:68" x14ac:dyDescent="0.3">
      <c r="AJ1852" s="9" t="e">
        <f>IF(Table1[[#This Row],[Quelles sont les étapes pour organiser sa zone de travail ?]]="Analyser – Sécurité – Baliser – Communiquer - Organiser",1,"")</f>
        <v>#VALUE!</v>
      </c>
      <c r="BP18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53" spans="36:68" x14ac:dyDescent="0.3">
      <c r="AJ1853" s="9" t="e">
        <f>IF(Table1[[#This Row],[Quelles sont les étapes pour organiser sa zone de travail ?]]="Analyser – Sécurité – Baliser – Communiquer - Organiser",1,"")</f>
        <v>#VALUE!</v>
      </c>
      <c r="BP18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54" spans="36:68" x14ac:dyDescent="0.3">
      <c r="AJ1854" s="9" t="e">
        <f>IF(Table1[[#This Row],[Quelles sont les étapes pour organiser sa zone de travail ?]]="Analyser – Sécurité – Baliser – Communiquer - Organiser",1,"")</f>
        <v>#VALUE!</v>
      </c>
      <c r="BP18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55" spans="36:68" x14ac:dyDescent="0.3">
      <c r="AJ1855" s="9" t="e">
        <f>IF(Table1[[#This Row],[Quelles sont les étapes pour organiser sa zone de travail ?]]="Analyser – Sécurité – Baliser – Communiquer - Organiser",1,"")</f>
        <v>#VALUE!</v>
      </c>
      <c r="BP18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56" spans="36:68" x14ac:dyDescent="0.3">
      <c r="AJ1856" s="9" t="e">
        <f>IF(Table1[[#This Row],[Quelles sont les étapes pour organiser sa zone de travail ?]]="Analyser – Sécurité – Baliser – Communiquer - Organiser",1,"")</f>
        <v>#VALUE!</v>
      </c>
      <c r="BP18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57" spans="36:68" x14ac:dyDescent="0.3">
      <c r="AJ1857" s="9" t="e">
        <f>IF(Table1[[#This Row],[Quelles sont les étapes pour organiser sa zone de travail ?]]="Analyser – Sécurité – Baliser – Communiquer - Organiser",1,"")</f>
        <v>#VALUE!</v>
      </c>
      <c r="BP18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58" spans="36:68" x14ac:dyDescent="0.3">
      <c r="AJ1858" s="9" t="e">
        <f>IF(Table1[[#This Row],[Quelles sont les étapes pour organiser sa zone de travail ?]]="Analyser – Sécurité – Baliser – Communiquer - Organiser",1,"")</f>
        <v>#VALUE!</v>
      </c>
      <c r="BP18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59" spans="36:68" x14ac:dyDescent="0.3">
      <c r="AJ1859" s="9" t="e">
        <f>IF(Table1[[#This Row],[Quelles sont les étapes pour organiser sa zone de travail ?]]="Analyser – Sécurité – Baliser – Communiquer - Organiser",1,"")</f>
        <v>#VALUE!</v>
      </c>
      <c r="BP18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60" spans="36:68" x14ac:dyDescent="0.3">
      <c r="AJ1860" s="9" t="e">
        <f>IF(Table1[[#This Row],[Quelles sont les étapes pour organiser sa zone de travail ?]]="Analyser – Sécurité – Baliser – Communiquer - Organiser",1,"")</f>
        <v>#VALUE!</v>
      </c>
      <c r="BP18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61" spans="36:68" x14ac:dyDescent="0.3">
      <c r="AJ1861" s="9" t="e">
        <f>IF(Table1[[#This Row],[Quelles sont les étapes pour organiser sa zone de travail ?]]="Analyser – Sécurité – Baliser – Communiquer - Organiser",1,"")</f>
        <v>#VALUE!</v>
      </c>
      <c r="BP18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62" spans="36:68" x14ac:dyDescent="0.3">
      <c r="AJ1862" s="9" t="e">
        <f>IF(Table1[[#This Row],[Quelles sont les étapes pour organiser sa zone de travail ?]]="Analyser – Sécurité – Baliser – Communiquer - Organiser",1,"")</f>
        <v>#VALUE!</v>
      </c>
      <c r="BP18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63" spans="36:68" x14ac:dyDescent="0.3">
      <c r="AJ1863" s="9" t="e">
        <f>IF(Table1[[#This Row],[Quelles sont les étapes pour organiser sa zone de travail ?]]="Analyser – Sécurité – Baliser – Communiquer - Organiser",1,"")</f>
        <v>#VALUE!</v>
      </c>
      <c r="BP18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64" spans="36:68" x14ac:dyDescent="0.3">
      <c r="AJ1864" s="9" t="e">
        <f>IF(Table1[[#This Row],[Quelles sont les étapes pour organiser sa zone de travail ?]]="Analyser – Sécurité – Baliser – Communiquer - Organiser",1,"")</f>
        <v>#VALUE!</v>
      </c>
      <c r="BP18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65" spans="36:68" x14ac:dyDescent="0.3">
      <c r="AJ1865" s="9" t="e">
        <f>IF(Table1[[#This Row],[Quelles sont les étapes pour organiser sa zone de travail ?]]="Analyser – Sécurité – Baliser – Communiquer - Organiser",1,"")</f>
        <v>#VALUE!</v>
      </c>
      <c r="BP18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66" spans="36:68" x14ac:dyDescent="0.3">
      <c r="AJ1866" s="9" t="e">
        <f>IF(Table1[[#This Row],[Quelles sont les étapes pour organiser sa zone de travail ?]]="Analyser – Sécurité – Baliser – Communiquer - Organiser",1,"")</f>
        <v>#VALUE!</v>
      </c>
      <c r="BP18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67" spans="36:68" x14ac:dyDescent="0.3">
      <c r="AJ1867" s="9" t="e">
        <f>IF(Table1[[#This Row],[Quelles sont les étapes pour organiser sa zone de travail ?]]="Analyser – Sécurité – Baliser – Communiquer - Organiser",1,"")</f>
        <v>#VALUE!</v>
      </c>
      <c r="BP18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68" spans="36:68" x14ac:dyDescent="0.3">
      <c r="AJ1868" s="9" t="e">
        <f>IF(Table1[[#This Row],[Quelles sont les étapes pour organiser sa zone de travail ?]]="Analyser – Sécurité – Baliser – Communiquer - Organiser",1,"")</f>
        <v>#VALUE!</v>
      </c>
      <c r="BP18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69" spans="36:68" x14ac:dyDescent="0.3">
      <c r="AJ1869" s="9" t="e">
        <f>IF(Table1[[#This Row],[Quelles sont les étapes pour organiser sa zone de travail ?]]="Analyser – Sécurité – Baliser – Communiquer - Organiser",1,"")</f>
        <v>#VALUE!</v>
      </c>
      <c r="BP18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70" spans="36:68" x14ac:dyDescent="0.3">
      <c r="AJ1870" s="9" t="e">
        <f>IF(Table1[[#This Row],[Quelles sont les étapes pour organiser sa zone de travail ?]]="Analyser – Sécurité – Baliser – Communiquer - Organiser",1,"")</f>
        <v>#VALUE!</v>
      </c>
      <c r="BP18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71" spans="36:68" x14ac:dyDescent="0.3">
      <c r="AJ1871" s="9" t="e">
        <f>IF(Table1[[#This Row],[Quelles sont les étapes pour organiser sa zone de travail ?]]="Analyser – Sécurité – Baliser – Communiquer - Organiser",1,"")</f>
        <v>#VALUE!</v>
      </c>
      <c r="BP18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72" spans="36:68" x14ac:dyDescent="0.3">
      <c r="AJ1872" s="9" t="e">
        <f>IF(Table1[[#This Row],[Quelles sont les étapes pour organiser sa zone de travail ?]]="Analyser – Sécurité – Baliser – Communiquer - Organiser",1,"")</f>
        <v>#VALUE!</v>
      </c>
      <c r="BP18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73" spans="36:68" x14ac:dyDescent="0.3">
      <c r="AJ1873" s="9" t="e">
        <f>IF(Table1[[#This Row],[Quelles sont les étapes pour organiser sa zone de travail ?]]="Analyser – Sécurité – Baliser – Communiquer - Organiser",1,"")</f>
        <v>#VALUE!</v>
      </c>
      <c r="BP18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74" spans="36:68" x14ac:dyDescent="0.3">
      <c r="AJ1874" s="9" t="e">
        <f>IF(Table1[[#This Row],[Quelles sont les étapes pour organiser sa zone de travail ?]]="Analyser – Sécurité – Baliser – Communiquer - Organiser",1,"")</f>
        <v>#VALUE!</v>
      </c>
      <c r="BP18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75" spans="36:68" x14ac:dyDescent="0.3">
      <c r="AJ1875" s="9" t="e">
        <f>IF(Table1[[#This Row],[Quelles sont les étapes pour organiser sa zone de travail ?]]="Analyser – Sécurité – Baliser – Communiquer - Organiser",1,"")</f>
        <v>#VALUE!</v>
      </c>
      <c r="BP18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76" spans="36:68" x14ac:dyDescent="0.3">
      <c r="AJ1876" s="9" t="e">
        <f>IF(Table1[[#This Row],[Quelles sont les étapes pour organiser sa zone de travail ?]]="Analyser – Sécurité – Baliser – Communiquer - Organiser",1,"")</f>
        <v>#VALUE!</v>
      </c>
      <c r="BP18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77" spans="36:68" x14ac:dyDescent="0.3">
      <c r="AJ1877" s="9" t="e">
        <f>IF(Table1[[#This Row],[Quelles sont les étapes pour organiser sa zone de travail ?]]="Analyser – Sécurité – Baliser – Communiquer - Organiser",1,"")</f>
        <v>#VALUE!</v>
      </c>
      <c r="BP18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78" spans="36:68" x14ac:dyDescent="0.3">
      <c r="AJ1878" s="9" t="e">
        <f>IF(Table1[[#This Row],[Quelles sont les étapes pour organiser sa zone de travail ?]]="Analyser – Sécurité – Baliser – Communiquer - Organiser",1,"")</f>
        <v>#VALUE!</v>
      </c>
      <c r="BP18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79" spans="36:68" x14ac:dyDescent="0.3">
      <c r="AJ1879" s="9" t="e">
        <f>IF(Table1[[#This Row],[Quelles sont les étapes pour organiser sa zone de travail ?]]="Analyser – Sécurité – Baliser – Communiquer - Organiser",1,"")</f>
        <v>#VALUE!</v>
      </c>
      <c r="BP18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80" spans="36:68" x14ac:dyDescent="0.3">
      <c r="AJ1880" s="9" t="e">
        <f>IF(Table1[[#This Row],[Quelles sont les étapes pour organiser sa zone de travail ?]]="Analyser – Sécurité – Baliser – Communiquer - Organiser",1,"")</f>
        <v>#VALUE!</v>
      </c>
      <c r="BP18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81" spans="36:68" x14ac:dyDescent="0.3">
      <c r="AJ1881" s="9" t="e">
        <f>IF(Table1[[#This Row],[Quelles sont les étapes pour organiser sa zone de travail ?]]="Analyser – Sécurité – Baliser – Communiquer - Organiser",1,"")</f>
        <v>#VALUE!</v>
      </c>
      <c r="BP18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82" spans="36:68" x14ac:dyDescent="0.3">
      <c r="AJ1882" s="9" t="e">
        <f>IF(Table1[[#This Row],[Quelles sont les étapes pour organiser sa zone de travail ?]]="Analyser – Sécurité – Baliser – Communiquer - Organiser",1,"")</f>
        <v>#VALUE!</v>
      </c>
      <c r="BP18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83" spans="36:68" x14ac:dyDescent="0.3">
      <c r="AJ1883" s="9" t="e">
        <f>IF(Table1[[#This Row],[Quelles sont les étapes pour organiser sa zone de travail ?]]="Analyser – Sécurité – Baliser – Communiquer - Organiser",1,"")</f>
        <v>#VALUE!</v>
      </c>
      <c r="BP18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84" spans="36:68" x14ac:dyDescent="0.3">
      <c r="AJ1884" s="9" t="e">
        <f>IF(Table1[[#This Row],[Quelles sont les étapes pour organiser sa zone de travail ?]]="Analyser – Sécurité – Baliser – Communiquer - Organiser",1,"")</f>
        <v>#VALUE!</v>
      </c>
      <c r="BP18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85" spans="36:68" x14ac:dyDescent="0.3">
      <c r="AJ1885" s="9" t="e">
        <f>IF(Table1[[#This Row],[Quelles sont les étapes pour organiser sa zone de travail ?]]="Analyser – Sécurité – Baliser – Communiquer - Organiser",1,"")</f>
        <v>#VALUE!</v>
      </c>
      <c r="BP18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86" spans="36:68" x14ac:dyDescent="0.3">
      <c r="AJ1886" s="9" t="e">
        <f>IF(Table1[[#This Row],[Quelles sont les étapes pour organiser sa zone de travail ?]]="Analyser – Sécurité – Baliser – Communiquer - Organiser",1,"")</f>
        <v>#VALUE!</v>
      </c>
      <c r="BP18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87" spans="36:68" x14ac:dyDescent="0.3">
      <c r="AJ1887" s="9" t="e">
        <f>IF(Table1[[#This Row],[Quelles sont les étapes pour organiser sa zone de travail ?]]="Analyser – Sécurité – Baliser – Communiquer - Organiser",1,"")</f>
        <v>#VALUE!</v>
      </c>
      <c r="BP18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88" spans="36:68" x14ac:dyDescent="0.3">
      <c r="AJ1888" s="9" t="e">
        <f>IF(Table1[[#This Row],[Quelles sont les étapes pour organiser sa zone de travail ?]]="Analyser – Sécurité – Baliser – Communiquer - Organiser",1,"")</f>
        <v>#VALUE!</v>
      </c>
      <c r="BP18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89" spans="36:68" x14ac:dyDescent="0.3">
      <c r="AJ1889" s="9" t="e">
        <f>IF(Table1[[#This Row],[Quelles sont les étapes pour organiser sa zone de travail ?]]="Analyser – Sécurité – Baliser – Communiquer - Organiser",1,"")</f>
        <v>#VALUE!</v>
      </c>
      <c r="BP18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90" spans="36:68" x14ac:dyDescent="0.3">
      <c r="AJ1890" s="9" t="e">
        <f>IF(Table1[[#This Row],[Quelles sont les étapes pour organiser sa zone de travail ?]]="Analyser – Sécurité – Baliser – Communiquer - Organiser",1,"")</f>
        <v>#VALUE!</v>
      </c>
      <c r="BP18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91" spans="36:68" x14ac:dyDescent="0.3">
      <c r="AJ1891" s="9" t="e">
        <f>IF(Table1[[#This Row],[Quelles sont les étapes pour organiser sa zone de travail ?]]="Analyser – Sécurité – Baliser – Communiquer - Organiser",1,"")</f>
        <v>#VALUE!</v>
      </c>
      <c r="BP18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92" spans="36:68" x14ac:dyDescent="0.3">
      <c r="AJ1892" s="9" t="e">
        <f>IF(Table1[[#This Row],[Quelles sont les étapes pour organiser sa zone de travail ?]]="Analyser – Sécurité – Baliser – Communiquer - Organiser",1,"")</f>
        <v>#VALUE!</v>
      </c>
      <c r="BP18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93" spans="36:68" x14ac:dyDescent="0.3">
      <c r="AJ1893" s="9" t="e">
        <f>IF(Table1[[#This Row],[Quelles sont les étapes pour organiser sa zone de travail ?]]="Analyser – Sécurité – Baliser – Communiquer - Organiser",1,"")</f>
        <v>#VALUE!</v>
      </c>
      <c r="BP18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94" spans="36:68" x14ac:dyDescent="0.3">
      <c r="AJ1894" s="9" t="e">
        <f>IF(Table1[[#This Row],[Quelles sont les étapes pour organiser sa zone de travail ?]]="Analyser – Sécurité – Baliser – Communiquer - Organiser",1,"")</f>
        <v>#VALUE!</v>
      </c>
      <c r="BP18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95" spans="36:68" x14ac:dyDescent="0.3">
      <c r="AJ1895" s="9" t="e">
        <f>IF(Table1[[#This Row],[Quelles sont les étapes pour organiser sa zone de travail ?]]="Analyser – Sécurité – Baliser – Communiquer - Organiser",1,"")</f>
        <v>#VALUE!</v>
      </c>
      <c r="BP18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96" spans="36:68" x14ac:dyDescent="0.3">
      <c r="AJ1896" s="9" t="e">
        <f>IF(Table1[[#This Row],[Quelles sont les étapes pour organiser sa zone de travail ?]]="Analyser – Sécurité – Baliser – Communiquer - Organiser",1,"")</f>
        <v>#VALUE!</v>
      </c>
      <c r="BP18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97" spans="36:68" x14ac:dyDescent="0.3">
      <c r="AJ1897" s="9" t="e">
        <f>IF(Table1[[#This Row],[Quelles sont les étapes pour organiser sa zone de travail ?]]="Analyser – Sécurité – Baliser – Communiquer - Organiser",1,"")</f>
        <v>#VALUE!</v>
      </c>
      <c r="BP18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98" spans="36:68" x14ac:dyDescent="0.3">
      <c r="AJ1898" s="9" t="e">
        <f>IF(Table1[[#This Row],[Quelles sont les étapes pour organiser sa zone de travail ?]]="Analyser – Sécurité – Baliser – Communiquer - Organiser",1,"")</f>
        <v>#VALUE!</v>
      </c>
      <c r="BP18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899" spans="36:68" x14ac:dyDescent="0.3">
      <c r="AJ1899" s="9" t="e">
        <f>IF(Table1[[#This Row],[Quelles sont les étapes pour organiser sa zone de travail ?]]="Analyser – Sécurité – Baliser – Communiquer - Organiser",1,"")</f>
        <v>#VALUE!</v>
      </c>
      <c r="BP18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00" spans="36:68" x14ac:dyDescent="0.3">
      <c r="AJ1900" s="9" t="e">
        <f>IF(Table1[[#This Row],[Quelles sont les étapes pour organiser sa zone de travail ?]]="Analyser – Sécurité – Baliser – Communiquer - Organiser",1,"")</f>
        <v>#VALUE!</v>
      </c>
      <c r="BP19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01" spans="36:68" x14ac:dyDescent="0.3">
      <c r="AJ1901" s="9" t="e">
        <f>IF(Table1[[#This Row],[Quelles sont les étapes pour organiser sa zone de travail ?]]="Analyser – Sécurité – Baliser – Communiquer - Organiser",1,"")</f>
        <v>#VALUE!</v>
      </c>
      <c r="BP19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02" spans="36:68" x14ac:dyDescent="0.3">
      <c r="AJ1902" s="9" t="e">
        <f>IF(Table1[[#This Row],[Quelles sont les étapes pour organiser sa zone de travail ?]]="Analyser – Sécurité – Baliser – Communiquer - Organiser",1,"")</f>
        <v>#VALUE!</v>
      </c>
      <c r="BP19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03" spans="36:68" x14ac:dyDescent="0.3">
      <c r="AJ1903" s="9" t="e">
        <f>IF(Table1[[#This Row],[Quelles sont les étapes pour organiser sa zone de travail ?]]="Analyser – Sécurité – Baliser – Communiquer - Organiser",1,"")</f>
        <v>#VALUE!</v>
      </c>
      <c r="BP19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04" spans="36:68" x14ac:dyDescent="0.3">
      <c r="AJ1904" s="9" t="e">
        <f>IF(Table1[[#This Row],[Quelles sont les étapes pour organiser sa zone de travail ?]]="Analyser – Sécurité – Baliser – Communiquer - Organiser",1,"")</f>
        <v>#VALUE!</v>
      </c>
      <c r="BP19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05" spans="36:68" x14ac:dyDescent="0.3">
      <c r="AJ1905" s="9" t="e">
        <f>IF(Table1[[#This Row],[Quelles sont les étapes pour organiser sa zone de travail ?]]="Analyser – Sécurité – Baliser – Communiquer - Organiser",1,"")</f>
        <v>#VALUE!</v>
      </c>
      <c r="BP19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06" spans="36:68" x14ac:dyDescent="0.3">
      <c r="AJ1906" s="9" t="e">
        <f>IF(Table1[[#This Row],[Quelles sont les étapes pour organiser sa zone de travail ?]]="Analyser – Sécurité – Baliser – Communiquer - Organiser",1,"")</f>
        <v>#VALUE!</v>
      </c>
      <c r="BP19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07" spans="36:68" x14ac:dyDescent="0.3">
      <c r="AJ1907" s="9" t="e">
        <f>IF(Table1[[#This Row],[Quelles sont les étapes pour organiser sa zone de travail ?]]="Analyser – Sécurité – Baliser – Communiquer - Organiser",1,"")</f>
        <v>#VALUE!</v>
      </c>
      <c r="BP19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08" spans="36:68" x14ac:dyDescent="0.3">
      <c r="AJ1908" s="9" t="e">
        <f>IF(Table1[[#This Row],[Quelles sont les étapes pour organiser sa zone de travail ?]]="Analyser – Sécurité – Baliser – Communiquer - Organiser",1,"")</f>
        <v>#VALUE!</v>
      </c>
      <c r="BP19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09" spans="36:68" x14ac:dyDescent="0.3">
      <c r="AJ1909" s="9" t="e">
        <f>IF(Table1[[#This Row],[Quelles sont les étapes pour organiser sa zone de travail ?]]="Analyser – Sécurité – Baliser – Communiquer - Organiser",1,"")</f>
        <v>#VALUE!</v>
      </c>
      <c r="BP19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10" spans="36:68" x14ac:dyDescent="0.3">
      <c r="AJ1910" s="9" t="e">
        <f>IF(Table1[[#This Row],[Quelles sont les étapes pour organiser sa zone de travail ?]]="Analyser – Sécurité – Baliser – Communiquer - Organiser",1,"")</f>
        <v>#VALUE!</v>
      </c>
      <c r="BP19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11" spans="36:68" x14ac:dyDescent="0.3">
      <c r="AJ1911" s="9" t="e">
        <f>IF(Table1[[#This Row],[Quelles sont les étapes pour organiser sa zone de travail ?]]="Analyser – Sécurité – Baliser – Communiquer - Organiser",1,"")</f>
        <v>#VALUE!</v>
      </c>
      <c r="BP19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12" spans="36:68" x14ac:dyDescent="0.3">
      <c r="AJ1912" s="9" t="e">
        <f>IF(Table1[[#This Row],[Quelles sont les étapes pour organiser sa zone de travail ?]]="Analyser – Sécurité – Baliser – Communiquer - Organiser",1,"")</f>
        <v>#VALUE!</v>
      </c>
      <c r="BP19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13" spans="36:68" x14ac:dyDescent="0.3">
      <c r="AJ1913" s="9" t="e">
        <f>IF(Table1[[#This Row],[Quelles sont les étapes pour organiser sa zone de travail ?]]="Analyser – Sécurité – Baliser – Communiquer - Organiser",1,"")</f>
        <v>#VALUE!</v>
      </c>
      <c r="BP19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14" spans="36:68" x14ac:dyDescent="0.3">
      <c r="AJ1914" s="9" t="e">
        <f>IF(Table1[[#This Row],[Quelles sont les étapes pour organiser sa zone de travail ?]]="Analyser – Sécurité – Baliser – Communiquer - Organiser",1,"")</f>
        <v>#VALUE!</v>
      </c>
      <c r="BP19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15" spans="36:68" x14ac:dyDescent="0.3">
      <c r="AJ1915" s="9" t="e">
        <f>IF(Table1[[#This Row],[Quelles sont les étapes pour organiser sa zone de travail ?]]="Analyser – Sécurité – Baliser – Communiquer - Organiser",1,"")</f>
        <v>#VALUE!</v>
      </c>
      <c r="BP19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16" spans="36:68" x14ac:dyDescent="0.3">
      <c r="AJ1916" s="9" t="e">
        <f>IF(Table1[[#This Row],[Quelles sont les étapes pour organiser sa zone de travail ?]]="Analyser – Sécurité – Baliser – Communiquer - Organiser",1,"")</f>
        <v>#VALUE!</v>
      </c>
      <c r="BP19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17" spans="36:68" x14ac:dyDescent="0.3">
      <c r="AJ1917" s="9" t="e">
        <f>IF(Table1[[#This Row],[Quelles sont les étapes pour organiser sa zone de travail ?]]="Analyser – Sécurité – Baliser – Communiquer - Organiser",1,"")</f>
        <v>#VALUE!</v>
      </c>
      <c r="BP19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18" spans="36:68" x14ac:dyDescent="0.3">
      <c r="AJ1918" s="9" t="e">
        <f>IF(Table1[[#This Row],[Quelles sont les étapes pour organiser sa zone de travail ?]]="Analyser – Sécurité – Baliser – Communiquer - Organiser",1,"")</f>
        <v>#VALUE!</v>
      </c>
      <c r="BP19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19" spans="36:68" x14ac:dyDescent="0.3">
      <c r="AJ1919" s="9" t="e">
        <f>IF(Table1[[#This Row],[Quelles sont les étapes pour organiser sa zone de travail ?]]="Analyser – Sécurité – Baliser – Communiquer - Organiser",1,"")</f>
        <v>#VALUE!</v>
      </c>
      <c r="BP19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20" spans="36:68" x14ac:dyDescent="0.3">
      <c r="AJ1920" s="9" t="e">
        <f>IF(Table1[[#This Row],[Quelles sont les étapes pour organiser sa zone de travail ?]]="Analyser – Sécurité – Baliser – Communiquer - Organiser",1,"")</f>
        <v>#VALUE!</v>
      </c>
      <c r="BP19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21" spans="36:68" x14ac:dyDescent="0.3">
      <c r="AJ1921" s="9" t="e">
        <f>IF(Table1[[#This Row],[Quelles sont les étapes pour organiser sa zone de travail ?]]="Analyser – Sécurité – Baliser – Communiquer - Organiser",1,"")</f>
        <v>#VALUE!</v>
      </c>
      <c r="BP19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22" spans="36:68" x14ac:dyDescent="0.3">
      <c r="AJ1922" s="9" t="e">
        <f>IF(Table1[[#This Row],[Quelles sont les étapes pour organiser sa zone de travail ?]]="Analyser – Sécurité – Baliser – Communiquer - Organiser",1,"")</f>
        <v>#VALUE!</v>
      </c>
      <c r="BP19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23" spans="36:68" x14ac:dyDescent="0.3">
      <c r="AJ1923" s="9" t="e">
        <f>IF(Table1[[#This Row],[Quelles sont les étapes pour organiser sa zone de travail ?]]="Analyser – Sécurité – Baliser – Communiquer - Organiser",1,"")</f>
        <v>#VALUE!</v>
      </c>
      <c r="BP19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24" spans="36:68" x14ac:dyDescent="0.3">
      <c r="AJ1924" s="9" t="e">
        <f>IF(Table1[[#This Row],[Quelles sont les étapes pour organiser sa zone de travail ?]]="Analyser – Sécurité – Baliser – Communiquer - Organiser",1,"")</f>
        <v>#VALUE!</v>
      </c>
      <c r="BP19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25" spans="36:68" x14ac:dyDescent="0.3">
      <c r="AJ1925" s="9" t="e">
        <f>IF(Table1[[#This Row],[Quelles sont les étapes pour organiser sa zone de travail ?]]="Analyser – Sécurité – Baliser – Communiquer - Organiser",1,"")</f>
        <v>#VALUE!</v>
      </c>
      <c r="BP19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26" spans="36:68" x14ac:dyDescent="0.3">
      <c r="AJ1926" s="9" t="e">
        <f>IF(Table1[[#This Row],[Quelles sont les étapes pour organiser sa zone de travail ?]]="Analyser – Sécurité – Baliser – Communiquer - Organiser",1,"")</f>
        <v>#VALUE!</v>
      </c>
      <c r="BP19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27" spans="36:68" x14ac:dyDescent="0.3">
      <c r="AJ1927" s="9" t="e">
        <f>IF(Table1[[#This Row],[Quelles sont les étapes pour organiser sa zone de travail ?]]="Analyser – Sécurité – Baliser – Communiquer - Organiser",1,"")</f>
        <v>#VALUE!</v>
      </c>
      <c r="BP19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28" spans="36:68" x14ac:dyDescent="0.3">
      <c r="AJ1928" s="9" t="e">
        <f>IF(Table1[[#This Row],[Quelles sont les étapes pour organiser sa zone de travail ?]]="Analyser – Sécurité – Baliser – Communiquer - Organiser",1,"")</f>
        <v>#VALUE!</v>
      </c>
      <c r="BP19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29" spans="36:68" x14ac:dyDescent="0.3">
      <c r="AJ1929" s="9" t="e">
        <f>IF(Table1[[#This Row],[Quelles sont les étapes pour organiser sa zone de travail ?]]="Analyser – Sécurité – Baliser – Communiquer - Organiser",1,"")</f>
        <v>#VALUE!</v>
      </c>
      <c r="BP19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30" spans="36:68" x14ac:dyDescent="0.3">
      <c r="AJ1930" s="9" t="e">
        <f>IF(Table1[[#This Row],[Quelles sont les étapes pour organiser sa zone de travail ?]]="Analyser – Sécurité – Baliser – Communiquer - Organiser",1,"")</f>
        <v>#VALUE!</v>
      </c>
      <c r="BP19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31" spans="36:68" x14ac:dyDescent="0.3">
      <c r="AJ1931" s="9" t="e">
        <f>IF(Table1[[#This Row],[Quelles sont les étapes pour organiser sa zone de travail ?]]="Analyser – Sécurité – Baliser – Communiquer - Organiser",1,"")</f>
        <v>#VALUE!</v>
      </c>
      <c r="BP19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32" spans="36:68" x14ac:dyDescent="0.3">
      <c r="AJ1932" s="9" t="e">
        <f>IF(Table1[[#This Row],[Quelles sont les étapes pour organiser sa zone de travail ?]]="Analyser – Sécurité – Baliser – Communiquer - Organiser",1,"")</f>
        <v>#VALUE!</v>
      </c>
      <c r="BP19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33" spans="36:68" x14ac:dyDescent="0.3">
      <c r="AJ1933" s="9" t="e">
        <f>IF(Table1[[#This Row],[Quelles sont les étapes pour organiser sa zone de travail ?]]="Analyser – Sécurité – Baliser – Communiquer - Organiser",1,"")</f>
        <v>#VALUE!</v>
      </c>
      <c r="BP19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34" spans="36:68" x14ac:dyDescent="0.3">
      <c r="AJ1934" s="9" t="e">
        <f>IF(Table1[[#This Row],[Quelles sont les étapes pour organiser sa zone de travail ?]]="Analyser – Sécurité – Baliser – Communiquer - Organiser",1,"")</f>
        <v>#VALUE!</v>
      </c>
      <c r="BP19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35" spans="36:68" x14ac:dyDescent="0.3">
      <c r="AJ1935" s="9" t="e">
        <f>IF(Table1[[#This Row],[Quelles sont les étapes pour organiser sa zone de travail ?]]="Analyser – Sécurité – Baliser – Communiquer - Organiser",1,"")</f>
        <v>#VALUE!</v>
      </c>
      <c r="BP19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36" spans="36:68" x14ac:dyDescent="0.3">
      <c r="AJ1936" s="9" t="e">
        <f>IF(Table1[[#This Row],[Quelles sont les étapes pour organiser sa zone de travail ?]]="Analyser – Sécurité – Baliser – Communiquer - Organiser",1,"")</f>
        <v>#VALUE!</v>
      </c>
      <c r="BP19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37" spans="36:68" x14ac:dyDescent="0.3">
      <c r="AJ1937" s="9" t="e">
        <f>IF(Table1[[#This Row],[Quelles sont les étapes pour organiser sa zone de travail ?]]="Analyser – Sécurité – Baliser – Communiquer - Organiser",1,"")</f>
        <v>#VALUE!</v>
      </c>
      <c r="BP19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38" spans="36:68" x14ac:dyDescent="0.3">
      <c r="AJ1938" s="9" t="e">
        <f>IF(Table1[[#This Row],[Quelles sont les étapes pour organiser sa zone de travail ?]]="Analyser – Sécurité – Baliser – Communiquer - Organiser",1,"")</f>
        <v>#VALUE!</v>
      </c>
      <c r="BP19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39" spans="36:68" x14ac:dyDescent="0.3">
      <c r="AJ1939" s="9" t="e">
        <f>IF(Table1[[#This Row],[Quelles sont les étapes pour organiser sa zone de travail ?]]="Analyser – Sécurité – Baliser – Communiquer - Organiser",1,"")</f>
        <v>#VALUE!</v>
      </c>
      <c r="BP19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40" spans="36:68" x14ac:dyDescent="0.3">
      <c r="AJ1940" s="9" t="e">
        <f>IF(Table1[[#This Row],[Quelles sont les étapes pour organiser sa zone de travail ?]]="Analyser – Sécurité – Baliser – Communiquer - Organiser",1,"")</f>
        <v>#VALUE!</v>
      </c>
      <c r="BP19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41" spans="36:68" x14ac:dyDescent="0.3">
      <c r="AJ1941" s="9" t="e">
        <f>IF(Table1[[#This Row],[Quelles sont les étapes pour organiser sa zone de travail ?]]="Analyser – Sécurité – Baliser – Communiquer - Organiser",1,"")</f>
        <v>#VALUE!</v>
      </c>
      <c r="BP19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42" spans="36:68" x14ac:dyDescent="0.3">
      <c r="AJ1942" s="9" t="e">
        <f>IF(Table1[[#This Row],[Quelles sont les étapes pour organiser sa zone de travail ?]]="Analyser – Sécurité – Baliser – Communiquer - Organiser",1,"")</f>
        <v>#VALUE!</v>
      </c>
      <c r="BP19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43" spans="36:68" x14ac:dyDescent="0.3">
      <c r="AJ1943" s="9" t="e">
        <f>IF(Table1[[#This Row],[Quelles sont les étapes pour organiser sa zone de travail ?]]="Analyser – Sécurité – Baliser – Communiquer - Organiser",1,"")</f>
        <v>#VALUE!</v>
      </c>
      <c r="BP19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44" spans="36:68" x14ac:dyDescent="0.3">
      <c r="AJ1944" s="9" t="e">
        <f>IF(Table1[[#This Row],[Quelles sont les étapes pour organiser sa zone de travail ?]]="Analyser – Sécurité – Baliser – Communiquer - Organiser",1,"")</f>
        <v>#VALUE!</v>
      </c>
      <c r="BP19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45" spans="36:68" x14ac:dyDescent="0.3">
      <c r="AJ1945" s="9" t="e">
        <f>IF(Table1[[#This Row],[Quelles sont les étapes pour organiser sa zone de travail ?]]="Analyser – Sécurité – Baliser – Communiquer - Organiser",1,"")</f>
        <v>#VALUE!</v>
      </c>
      <c r="BP19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46" spans="36:68" x14ac:dyDescent="0.3">
      <c r="AJ1946" s="9" t="e">
        <f>IF(Table1[[#This Row],[Quelles sont les étapes pour organiser sa zone de travail ?]]="Analyser – Sécurité – Baliser – Communiquer - Organiser",1,"")</f>
        <v>#VALUE!</v>
      </c>
      <c r="BP19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47" spans="36:68" x14ac:dyDescent="0.3">
      <c r="AJ1947" s="9" t="e">
        <f>IF(Table1[[#This Row],[Quelles sont les étapes pour organiser sa zone de travail ?]]="Analyser – Sécurité – Baliser – Communiquer - Organiser",1,"")</f>
        <v>#VALUE!</v>
      </c>
      <c r="BP19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48" spans="36:68" x14ac:dyDescent="0.3">
      <c r="AJ1948" s="9" t="e">
        <f>IF(Table1[[#This Row],[Quelles sont les étapes pour organiser sa zone de travail ?]]="Analyser – Sécurité – Baliser – Communiquer - Organiser",1,"")</f>
        <v>#VALUE!</v>
      </c>
      <c r="BP19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49" spans="36:68" x14ac:dyDescent="0.3">
      <c r="AJ1949" s="9" t="e">
        <f>IF(Table1[[#This Row],[Quelles sont les étapes pour organiser sa zone de travail ?]]="Analyser – Sécurité – Baliser – Communiquer - Organiser",1,"")</f>
        <v>#VALUE!</v>
      </c>
      <c r="BP19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50" spans="36:68" x14ac:dyDescent="0.3">
      <c r="AJ1950" s="9" t="e">
        <f>IF(Table1[[#This Row],[Quelles sont les étapes pour organiser sa zone de travail ?]]="Analyser – Sécurité – Baliser – Communiquer - Organiser",1,"")</f>
        <v>#VALUE!</v>
      </c>
      <c r="BP19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51" spans="36:68" x14ac:dyDescent="0.3">
      <c r="AJ1951" s="9" t="e">
        <f>IF(Table1[[#This Row],[Quelles sont les étapes pour organiser sa zone de travail ?]]="Analyser – Sécurité – Baliser – Communiquer - Organiser",1,"")</f>
        <v>#VALUE!</v>
      </c>
      <c r="BP19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52" spans="36:68" x14ac:dyDescent="0.3">
      <c r="AJ1952" s="9" t="e">
        <f>IF(Table1[[#This Row],[Quelles sont les étapes pour organiser sa zone de travail ?]]="Analyser – Sécurité – Baliser – Communiquer - Organiser",1,"")</f>
        <v>#VALUE!</v>
      </c>
      <c r="BP19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53" spans="36:68" x14ac:dyDescent="0.3">
      <c r="AJ1953" s="9" t="e">
        <f>IF(Table1[[#This Row],[Quelles sont les étapes pour organiser sa zone de travail ?]]="Analyser – Sécurité – Baliser – Communiquer - Organiser",1,"")</f>
        <v>#VALUE!</v>
      </c>
      <c r="BP19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54" spans="36:68" x14ac:dyDescent="0.3">
      <c r="AJ1954" s="9" t="e">
        <f>IF(Table1[[#This Row],[Quelles sont les étapes pour organiser sa zone de travail ?]]="Analyser – Sécurité – Baliser – Communiquer - Organiser",1,"")</f>
        <v>#VALUE!</v>
      </c>
      <c r="BP19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55" spans="36:68" x14ac:dyDescent="0.3">
      <c r="AJ1955" s="9" t="e">
        <f>IF(Table1[[#This Row],[Quelles sont les étapes pour organiser sa zone de travail ?]]="Analyser – Sécurité – Baliser – Communiquer - Organiser",1,"")</f>
        <v>#VALUE!</v>
      </c>
      <c r="BP19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56" spans="36:68" x14ac:dyDescent="0.3">
      <c r="AJ1956" s="9" t="e">
        <f>IF(Table1[[#This Row],[Quelles sont les étapes pour organiser sa zone de travail ?]]="Analyser – Sécurité – Baliser – Communiquer - Organiser",1,"")</f>
        <v>#VALUE!</v>
      </c>
      <c r="BP19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57" spans="36:68" x14ac:dyDescent="0.3">
      <c r="AJ1957" s="9" t="e">
        <f>IF(Table1[[#This Row],[Quelles sont les étapes pour organiser sa zone de travail ?]]="Analyser – Sécurité – Baliser – Communiquer - Organiser",1,"")</f>
        <v>#VALUE!</v>
      </c>
      <c r="BP19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58" spans="36:68" x14ac:dyDescent="0.3">
      <c r="AJ1958" s="9" t="e">
        <f>IF(Table1[[#This Row],[Quelles sont les étapes pour organiser sa zone de travail ?]]="Analyser – Sécurité – Baliser – Communiquer - Organiser",1,"")</f>
        <v>#VALUE!</v>
      </c>
      <c r="BP19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59" spans="36:68" x14ac:dyDescent="0.3">
      <c r="AJ1959" s="9" t="e">
        <f>IF(Table1[[#This Row],[Quelles sont les étapes pour organiser sa zone de travail ?]]="Analyser – Sécurité – Baliser – Communiquer - Organiser",1,"")</f>
        <v>#VALUE!</v>
      </c>
      <c r="BP19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60" spans="36:68" x14ac:dyDescent="0.3">
      <c r="AJ1960" s="9" t="e">
        <f>IF(Table1[[#This Row],[Quelles sont les étapes pour organiser sa zone de travail ?]]="Analyser – Sécurité – Baliser – Communiquer - Organiser",1,"")</f>
        <v>#VALUE!</v>
      </c>
      <c r="BP19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61" spans="36:68" x14ac:dyDescent="0.3">
      <c r="AJ1961" s="9" t="e">
        <f>IF(Table1[[#This Row],[Quelles sont les étapes pour organiser sa zone de travail ?]]="Analyser – Sécurité – Baliser – Communiquer - Organiser",1,"")</f>
        <v>#VALUE!</v>
      </c>
      <c r="BP19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62" spans="36:68" x14ac:dyDescent="0.3">
      <c r="AJ1962" s="9" t="e">
        <f>IF(Table1[[#This Row],[Quelles sont les étapes pour organiser sa zone de travail ?]]="Analyser – Sécurité – Baliser – Communiquer - Organiser",1,"")</f>
        <v>#VALUE!</v>
      </c>
      <c r="BP19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63" spans="36:68" x14ac:dyDescent="0.3">
      <c r="AJ1963" s="9" t="e">
        <f>IF(Table1[[#This Row],[Quelles sont les étapes pour organiser sa zone de travail ?]]="Analyser – Sécurité – Baliser – Communiquer - Organiser",1,"")</f>
        <v>#VALUE!</v>
      </c>
      <c r="BP19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64" spans="36:68" x14ac:dyDescent="0.3">
      <c r="AJ1964" s="9" t="e">
        <f>IF(Table1[[#This Row],[Quelles sont les étapes pour organiser sa zone de travail ?]]="Analyser – Sécurité – Baliser – Communiquer - Organiser",1,"")</f>
        <v>#VALUE!</v>
      </c>
      <c r="BP19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65" spans="36:68" x14ac:dyDescent="0.3">
      <c r="AJ1965" s="9" t="e">
        <f>IF(Table1[[#This Row],[Quelles sont les étapes pour organiser sa zone de travail ?]]="Analyser – Sécurité – Baliser – Communiquer - Organiser",1,"")</f>
        <v>#VALUE!</v>
      </c>
      <c r="BP19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66" spans="36:68" x14ac:dyDescent="0.3">
      <c r="AJ1966" s="9" t="e">
        <f>IF(Table1[[#This Row],[Quelles sont les étapes pour organiser sa zone de travail ?]]="Analyser – Sécurité – Baliser – Communiquer - Organiser",1,"")</f>
        <v>#VALUE!</v>
      </c>
      <c r="BP19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67" spans="36:68" x14ac:dyDescent="0.3">
      <c r="AJ1967" s="9" t="e">
        <f>IF(Table1[[#This Row],[Quelles sont les étapes pour organiser sa zone de travail ?]]="Analyser – Sécurité – Baliser – Communiquer - Organiser",1,"")</f>
        <v>#VALUE!</v>
      </c>
      <c r="BP19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68" spans="36:68" x14ac:dyDescent="0.3">
      <c r="AJ1968" s="9" t="e">
        <f>IF(Table1[[#This Row],[Quelles sont les étapes pour organiser sa zone de travail ?]]="Analyser – Sécurité – Baliser – Communiquer - Organiser",1,"")</f>
        <v>#VALUE!</v>
      </c>
      <c r="BP19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69" spans="36:68" x14ac:dyDescent="0.3">
      <c r="AJ1969" s="9" t="e">
        <f>IF(Table1[[#This Row],[Quelles sont les étapes pour organiser sa zone de travail ?]]="Analyser – Sécurité – Baliser – Communiquer - Organiser",1,"")</f>
        <v>#VALUE!</v>
      </c>
      <c r="BP19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70" spans="36:68" x14ac:dyDescent="0.3">
      <c r="AJ1970" s="9" t="e">
        <f>IF(Table1[[#This Row],[Quelles sont les étapes pour organiser sa zone de travail ?]]="Analyser – Sécurité – Baliser – Communiquer - Organiser",1,"")</f>
        <v>#VALUE!</v>
      </c>
      <c r="BP19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71" spans="36:68" x14ac:dyDescent="0.3">
      <c r="AJ1971" s="9" t="e">
        <f>IF(Table1[[#This Row],[Quelles sont les étapes pour organiser sa zone de travail ?]]="Analyser – Sécurité – Baliser – Communiquer - Organiser",1,"")</f>
        <v>#VALUE!</v>
      </c>
      <c r="BP19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72" spans="36:68" x14ac:dyDescent="0.3">
      <c r="AJ1972" s="9" t="e">
        <f>IF(Table1[[#This Row],[Quelles sont les étapes pour organiser sa zone de travail ?]]="Analyser – Sécurité – Baliser – Communiquer - Organiser",1,"")</f>
        <v>#VALUE!</v>
      </c>
      <c r="BP19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73" spans="36:68" x14ac:dyDescent="0.3">
      <c r="AJ1973" s="9" t="e">
        <f>IF(Table1[[#This Row],[Quelles sont les étapes pour organiser sa zone de travail ?]]="Analyser – Sécurité – Baliser – Communiquer - Organiser",1,"")</f>
        <v>#VALUE!</v>
      </c>
      <c r="BP19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74" spans="36:68" x14ac:dyDescent="0.3">
      <c r="AJ1974" s="9" t="e">
        <f>IF(Table1[[#This Row],[Quelles sont les étapes pour organiser sa zone de travail ?]]="Analyser – Sécurité – Baliser – Communiquer - Organiser",1,"")</f>
        <v>#VALUE!</v>
      </c>
      <c r="BP19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75" spans="36:68" x14ac:dyDescent="0.3">
      <c r="AJ1975" s="9" t="e">
        <f>IF(Table1[[#This Row],[Quelles sont les étapes pour organiser sa zone de travail ?]]="Analyser – Sécurité – Baliser – Communiquer - Organiser",1,"")</f>
        <v>#VALUE!</v>
      </c>
      <c r="BP19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76" spans="36:68" x14ac:dyDescent="0.3">
      <c r="AJ1976" s="9" t="e">
        <f>IF(Table1[[#This Row],[Quelles sont les étapes pour organiser sa zone de travail ?]]="Analyser – Sécurité – Baliser – Communiquer - Organiser",1,"")</f>
        <v>#VALUE!</v>
      </c>
      <c r="BP19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77" spans="36:68" x14ac:dyDescent="0.3">
      <c r="AJ1977" s="9" t="e">
        <f>IF(Table1[[#This Row],[Quelles sont les étapes pour organiser sa zone de travail ?]]="Analyser – Sécurité – Baliser – Communiquer - Organiser",1,"")</f>
        <v>#VALUE!</v>
      </c>
      <c r="BP19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78" spans="36:68" x14ac:dyDescent="0.3">
      <c r="AJ1978" s="9" t="e">
        <f>IF(Table1[[#This Row],[Quelles sont les étapes pour organiser sa zone de travail ?]]="Analyser – Sécurité – Baliser – Communiquer - Organiser",1,"")</f>
        <v>#VALUE!</v>
      </c>
      <c r="BP19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79" spans="36:68" x14ac:dyDescent="0.3">
      <c r="AJ1979" s="9" t="e">
        <f>IF(Table1[[#This Row],[Quelles sont les étapes pour organiser sa zone de travail ?]]="Analyser – Sécurité – Baliser – Communiquer - Organiser",1,"")</f>
        <v>#VALUE!</v>
      </c>
      <c r="BP19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80" spans="36:68" x14ac:dyDescent="0.3">
      <c r="AJ1980" s="9" t="e">
        <f>IF(Table1[[#This Row],[Quelles sont les étapes pour organiser sa zone de travail ?]]="Analyser – Sécurité – Baliser – Communiquer - Organiser",1,"")</f>
        <v>#VALUE!</v>
      </c>
      <c r="BP19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81" spans="36:68" x14ac:dyDescent="0.3">
      <c r="AJ1981" s="9" t="e">
        <f>IF(Table1[[#This Row],[Quelles sont les étapes pour organiser sa zone de travail ?]]="Analyser – Sécurité – Baliser – Communiquer - Organiser",1,"")</f>
        <v>#VALUE!</v>
      </c>
      <c r="BP19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82" spans="36:68" x14ac:dyDescent="0.3">
      <c r="AJ1982" s="9" t="e">
        <f>IF(Table1[[#This Row],[Quelles sont les étapes pour organiser sa zone de travail ?]]="Analyser – Sécurité – Baliser – Communiquer - Organiser",1,"")</f>
        <v>#VALUE!</v>
      </c>
      <c r="BP19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83" spans="36:68" x14ac:dyDescent="0.3">
      <c r="AJ1983" s="9" t="e">
        <f>IF(Table1[[#This Row],[Quelles sont les étapes pour organiser sa zone de travail ?]]="Analyser – Sécurité – Baliser – Communiquer - Organiser",1,"")</f>
        <v>#VALUE!</v>
      </c>
      <c r="BP19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84" spans="36:68" x14ac:dyDescent="0.3">
      <c r="AJ1984" s="9" t="e">
        <f>IF(Table1[[#This Row],[Quelles sont les étapes pour organiser sa zone de travail ?]]="Analyser – Sécurité – Baliser – Communiquer - Organiser",1,"")</f>
        <v>#VALUE!</v>
      </c>
      <c r="BP19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85" spans="36:68" x14ac:dyDescent="0.3">
      <c r="AJ1985" s="9" t="e">
        <f>IF(Table1[[#This Row],[Quelles sont les étapes pour organiser sa zone de travail ?]]="Analyser – Sécurité – Baliser – Communiquer - Organiser",1,"")</f>
        <v>#VALUE!</v>
      </c>
      <c r="BP19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86" spans="36:68" x14ac:dyDescent="0.3">
      <c r="AJ1986" s="9" t="e">
        <f>IF(Table1[[#This Row],[Quelles sont les étapes pour organiser sa zone de travail ?]]="Analyser – Sécurité – Baliser – Communiquer - Organiser",1,"")</f>
        <v>#VALUE!</v>
      </c>
      <c r="BP19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87" spans="36:68" x14ac:dyDescent="0.3">
      <c r="AJ1987" s="9" t="e">
        <f>IF(Table1[[#This Row],[Quelles sont les étapes pour organiser sa zone de travail ?]]="Analyser – Sécurité – Baliser – Communiquer - Organiser",1,"")</f>
        <v>#VALUE!</v>
      </c>
      <c r="BP19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88" spans="36:68" x14ac:dyDescent="0.3">
      <c r="AJ1988" s="9" t="e">
        <f>IF(Table1[[#This Row],[Quelles sont les étapes pour organiser sa zone de travail ?]]="Analyser – Sécurité – Baliser – Communiquer - Organiser",1,"")</f>
        <v>#VALUE!</v>
      </c>
      <c r="BP19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89" spans="36:68" x14ac:dyDescent="0.3">
      <c r="AJ1989" s="9" t="e">
        <f>IF(Table1[[#This Row],[Quelles sont les étapes pour organiser sa zone de travail ?]]="Analyser – Sécurité – Baliser – Communiquer - Organiser",1,"")</f>
        <v>#VALUE!</v>
      </c>
      <c r="BP19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90" spans="36:68" x14ac:dyDescent="0.3">
      <c r="AJ1990" s="9" t="e">
        <f>IF(Table1[[#This Row],[Quelles sont les étapes pour organiser sa zone de travail ?]]="Analyser – Sécurité – Baliser – Communiquer - Organiser",1,"")</f>
        <v>#VALUE!</v>
      </c>
      <c r="BP19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91" spans="36:68" x14ac:dyDescent="0.3">
      <c r="AJ1991" s="9" t="e">
        <f>IF(Table1[[#This Row],[Quelles sont les étapes pour organiser sa zone de travail ?]]="Analyser – Sécurité – Baliser – Communiquer - Organiser",1,"")</f>
        <v>#VALUE!</v>
      </c>
      <c r="BP19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92" spans="36:68" x14ac:dyDescent="0.3">
      <c r="AJ1992" s="9" t="e">
        <f>IF(Table1[[#This Row],[Quelles sont les étapes pour organiser sa zone de travail ?]]="Analyser – Sécurité – Baliser – Communiquer - Organiser",1,"")</f>
        <v>#VALUE!</v>
      </c>
      <c r="BP19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93" spans="36:68" x14ac:dyDescent="0.3">
      <c r="AJ1993" s="9" t="e">
        <f>IF(Table1[[#This Row],[Quelles sont les étapes pour organiser sa zone de travail ?]]="Analyser – Sécurité – Baliser – Communiquer - Organiser",1,"")</f>
        <v>#VALUE!</v>
      </c>
      <c r="BP19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94" spans="36:68" x14ac:dyDescent="0.3">
      <c r="AJ1994" s="9" t="e">
        <f>IF(Table1[[#This Row],[Quelles sont les étapes pour organiser sa zone de travail ?]]="Analyser – Sécurité – Baliser – Communiquer - Organiser",1,"")</f>
        <v>#VALUE!</v>
      </c>
      <c r="BP19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95" spans="36:68" x14ac:dyDescent="0.3">
      <c r="AJ1995" s="9" t="e">
        <f>IF(Table1[[#This Row],[Quelles sont les étapes pour organiser sa zone de travail ?]]="Analyser – Sécurité – Baliser – Communiquer - Organiser",1,"")</f>
        <v>#VALUE!</v>
      </c>
      <c r="BP19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96" spans="36:68" x14ac:dyDescent="0.3">
      <c r="AJ1996" s="9" t="e">
        <f>IF(Table1[[#This Row],[Quelles sont les étapes pour organiser sa zone de travail ?]]="Analyser – Sécurité – Baliser – Communiquer - Organiser",1,"")</f>
        <v>#VALUE!</v>
      </c>
      <c r="BP19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97" spans="36:68" x14ac:dyDescent="0.3">
      <c r="AJ1997" s="9" t="e">
        <f>IF(Table1[[#This Row],[Quelles sont les étapes pour organiser sa zone de travail ?]]="Analyser – Sécurité – Baliser – Communiquer - Organiser",1,"")</f>
        <v>#VALUE!</v>
      </c>
      <c r="BP19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98" spans="36:68" x14ac:dyDescent="0.3">
      <c r="AJ1998" s="9" t="e">
        <f>IF(Table1[[#This Row],[Quelles sont les étapes pour organiser sa zone de travail ?]]="Analyser – Sécurité – Baliser – Communiquer - Organiser",1,"")</f>
        <v>#VALUE!</v>
      </c>
      <c r="BP19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1999" spans="36:68" x14ac:dyDescent="0.3">
      <c r="AJ1999" s="9" t="e">
        <f>IF(Table1[[#This Row],[Quelles sont les étapes pour organiser sa zone de travail ?]]="Analyser – Sécurité – Baliser – Communiquer - Organiser",1,"")</f>
        <v>#VALUE!</v>
      </c>
      <c r="BP19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00" spans="36:68" x14ac:dyDescent="0.3">
      <c r="AJ2000" s="9" t="e">
        <f>IF(Table1[[#This Row],[Quelles sont les étapes pour organiser sa zone de travail ?]]="Analyser – Sécurité – Baliser – Communiquer - Organiser",1,"")</f>
        <v>#VALUE!</v>
      </c>
      <c r="BP20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01" spans="36:68" x14ac:dyDescent="0.3">
      <c r="AJ2001" s="9" t="e">
        <f>IF(Table1[[#This Row],[Quelles sont les étapes pour organiser sa zone de travail ?]]="Analyser – Sécurité – Baliser – Communiquer - Organiser",1,"")</f>
        <v>#VALUE!</v>
      </c>
      <c r="BP20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02" spans="36:68" x14ac:dyDescent="0.3">
      <c r="AJ2002" s="9" t="e">
        <f>IF(Table1[[#This Row],[Quelles sont les étapes pour organiser sa zone de travail ?]]="Analyser – Sécurité – Baliser – Communiquer - Organiser",1,"")</f>
        <v>#VALUE!</v>
      </c>
      <c r="BP20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03" spans="36:68" x14ac:dyDescent="0.3">
      <c r="AJ2003" s="9" t="e">
        <f>IF(Table1[[#This Row],[Quelles sont les étapes pour organiser sa zone de travail ?]]="Analyser – Sécurité – Baliser – Communiquer - Organiser",1,"")</f>
        <v>#VALUE!</v>
      </c>
      <c r="BP20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04" spans="36:68" x14ac:dyDescent="0.3">
      <c r="AJ2004" s="9" t="e">
        <f>IF(Table1[[#This Row],[Quelles sont les étapes pour organiser sa zone de travail ?]]="Analyser – Sécurité – Baliser – Communiquer - Organiser",1,"")</f>
        <v>#VALUE!</v>
      </c>
      <c r="BP20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05" spans="36:68" x14ac:dyDescent="0.3">
      <c r="AJ2005" s="9" t="e">
        <f>IF(Table1[[#This Row],[Quelles sont les étapes pour organiser sa zone de travail ?]]="Analyser – Sécurité – Baliser – Communiquer - Organiser",1,"")</f>
        <v>#VALUE!</v>
      </c>
      <c r="BP20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06" spans="36:68" x14ac:dyDescent="0.3">
      <c r="AJ2006" s="9" t="e">
        <f>IF(Table1[[#This Row],[Quelles sont les étapes pour organiser sa zone de travail ?]]="Analyser – Sécurité – Baliser – Communiquer - Organiser",1,"")</f>
        <v>#VALUE!</v>
      </c>
      <c r="BP20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07" spans="36:68" x14ac:dyDescent="0.3">
      <c r="AJ2007" s="9" t="e">
        <f>IF(Table1[[#This Row],[Quelles sont les étapes pour organiser sa zone de travail ?]]="Analyser – Sécurité – Baliser – Communiquer - Organiser",1,"")</f>
        <v>#VALUE!</v>
      </c>
      <c r="BP20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08" spans="36:68" x14ac:dyDescent="0.3">
      <c r="AJ2008" s="9" t="e">
        <f>IF(Table1[[#This Row],[Quelles sont les étapes pour organiser sa zone de travail ?]]="Analyser – Sécurité – Baliser – Communiquer - Organiser",1,"")</f>
        <v>#VALUE!</v>
      </c>
      <c r="BP20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09" spans="36:68" x14ac:dyDescent="0.3">
      <c r="AJ2009" s="9" t="e">
        <f>IF(Table1[[#This Row],[Quelles sont les étapes pour organiser sa zone de travail ?]]="Analyser – Sécurité – Baliser – Communiquer - Organiser",1,"")</f>
        <v>#VALUE!</v>
      </c>
      <c r="BP20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10" spans="36:68" x14ac:dyDescent="0.3">
      <c r="AJ2010" s="9" t="e">
        <f>IF(Table1[[#This Row],[Quelles sont les étapes pour organiser sa zone de travail ?]]="Analyser – Sécurité – Baliser – Communiquer - Organiser",1,"")</f>
        <v>#VALUE!</v>
      </c>
      <c r="BP20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11" spans="36:68" x14ac:dyDescent="0.3">
      <c r="AJ2011" s="9" t="e">
        <f>IF(Table1[[#This Row],[Quelles sont les étapes pour organiser sa zone de travail ?]]="Analyser – Sécurité – Baliser – Communiquer - Organiser",1,"")</f>
        <v>#VALUE!</v>
      </c>
      <c r="BP20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12" spans="36:68" x14ac:dyDescent="0.3">
      <c r="AJ2012" s="9" t="e">
        <f>IF(Table1[[#This Row],[Quelles sont les étapes pour organiser sa zone de travail ?]]="Analyser – Sécurité – Baliser – Communiquer - Organiser",1,"")</f>
        <v>#VALUE!</v>
      </c>
      <c r="BP20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13" spans="36:68" x14ac:dyDescent="0.3">
      <c r="AJ2013" s="9" t="e">
        <f>IF(Table1[[#This Row],[Quelles sont les étapes pour organiser sa zone de travail ?]]="Analyser – Sécurité – Baliser – Communiquer - Organiser",1,"")</f>
        <v>#VALUE!</v>
      </c>
      <c r="BP20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14" spans="36:68" x14ac:dyDescent="0.3">
      <c r="AJ2014" s="9" t="e">
        <f>IF(Table1[[#This Row],[Quelles sont les étapes pour organiser sa zone de travail ?]]="Analyser – Sécurité – Baliser – Communiquer - Organiser",1,"")</f>
        <v>#VALUE!</v>
      </c>
      <c r="BP20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15" spans="36:68" x14ac:dyDescent="0.3">
      <c r="AJ2015" s="9" t="e">
        <f>IF(Table1[[#This Row],[Quelles sont les étapes pour organiser sa zone de travail ?]]="Analyser – Sécurité – Baliser – Communiquer - Organiser",1,"")</f>
        <v>#VALUE!</v>
      </c>
      <c r="BP20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16" spans="36:68" x14ac:dyDescent="0.3">
      <c r="AJ2016" s="9" t="e">
        <f>IF(Table1[[#This Row],[Quelles sont les étapes pour organiser sa zone de travail ?]]="Analyser – Sécurité – Baliser – Communiquer - Organiser",1,"")</f>
        <v>#VALUE!</v>
      </c>
      <c r="BP20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17" spans="36:68" x14ac:dyDescent="0.3">
      <c r="AJ2017" s="9" t="e">
        <f>IF(Table1[[#This Row],[Quelles sont les étapes pour organiser sa zone de travail ?]]="Analyser – Sécurité – Baliser – Communiquer - Organiser",1,"")</f>
        <v>#VALUE!</v>
      </c>
      <c r="BP20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18" spans="36:68" x14ac:dyDescent="0.3">
      <c r="AJ2018" s="9" t="e">
        <f>IF(Table1[[#This Row],[Quelles sont les étapes pour organiser sa zone de travail ?]]="Analyser – Sécurité – Baliser – Communiquer - Organiser",1,"")</f>
        <v>#VALUE!</v>
      </c>
      <c r="BP20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19" spans="36:68" x14ac:dyDescent="0.3">
      <c r="AJ2019" s="9" t="e">
        <f>IF(Table1[[#This Row],[Quelles sont les étapes pour organiser sa zone de travail ?]]="Analyser – Sécurité – Baliser – Communiquer - Organiser",1,"")</f>
        <v>#VALUE!</v>
      </c>
      <c r="BP20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20" spans="36:68" x14ac:dyDescent="0.3">
      <c r="AJ2020" s="9" t="e">
        <f>IF(Table1[[#This Row],[Quelles sont les étapes pour organiser sa zone de travail ?]]="Analyser – Sécurité – Baliser – Communiquer - Organiser",1,"")</f>
        <v>#VALUE!</v>
      </c>
      <c r="BP20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21" spans="36:68" x14ac:dyDescent="0.3">
      <c r="AJ2021" s="9" t="e">
        <f>IF(Table1[[#This Row],[Quelles sont les étapes pour organiser sa zone de travail ?]]="Analyser – Sécurité – Baliser – Communiquer - Organiser",1,"")</f>
        <v>#VALUE!</v>
      </c>
      <c r="BP20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22" spans="36:68" x14ac:dyDescent="0.3">
      <c r="AJ2022" s="9" t="e">
        <f>IF(Table1[[#This Row],[Quelles sont les étapes pour organiser sa zone de travail ?]]="Analyser – Sécurité – Baliser – Communiquer - Organiser",1,"")</f>
        <v>#VALUE!</v>
      </c>
      <c r="BP20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23" spans="36:68" x14ac:dyDescent="0.3">
      <c r="AJ2023" s="9" t="e">
        <f>IF(Table1[[#This Row],[Quelles sont les étapes pour organiser sa zone de travail ?]]="Analyser – Sécurité – Baliser – Communiquer - Organiser",1,"")</f>
        <v>#VALUE!</v>
      </c>
      <c r="BP20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24" spans="36:68" x14ac:dyDescent="0.3">
      <c r="AJ2024" s="9" t="e">
        <f>IF(Table1[[#This Row],[Quelles sont les étapes pour organiser sa zone de travail ?]]="Analyser – Sécurité – Baliser – Communiquer - Organiser",1,"")</f>
        <v>#VALUE!</v>
      </c>
      <c r="BP20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25" spans="36:68" x14ac:dyDescent="0.3">
      <c r="AJ2025" s="9" t="e">
        <f>IF(Table1[[#This Row],[Quelles sont les étapes pour organiser sa zone de travail ?]]="Analyser – Sécurité – Baliser – Communiquer - Organiser",1,"")</f>
        <v>#VALUE!</v>
      </c>
      <c r="BP20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26" spans="36:68" x14ac:dyDescent="0.3">
      <c r="AJ2026" s="9" t="e">
        <f>IF(Table1[[#This Row],[Quelles sont les étapes pour organiser sa zone de travail ?]]="Analyser – Sécurité – Baliser – Communiquer - Organiser",1,"")</f>
        <v>#VALUE!</v>
      </c>
      <c r="BP20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27" spans="36:68" x14ac:dyDescent="0.3">
      <c r="AJ2027" s="9" t="e">
        <f>IF(Table1[[#This Row],[Quelles sont les étapes pour organiser sa zone de travail ?]]="Analyser – Sécurité – Baliser – Communiquer - Organiser",1,"")</f>
        <v>#VALUE!</v>
      </c>
      <c r="BP20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28" spans="36:68" x14ac:dyDescent="0.3">
      <c r="AJ2028" s="9" t="e">
        <f>IF(Table1[[#This Row],[Quelles sont les étapes pour organiser sa zone de travail ?]]="Analyser – Sécurité – Baliser – Communiquer - Organiser",1,"")</f>
        <v>#VALUE!</v>
      </c>
      <c r="BP20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29" spans="36:68" x14ac:dyDescent="0.3">
      <c r="AJ2029" s="9" t="e">
        <f>IF(Table1[[#This Row],[Quelles sont les étapes pour organiser sa zone de travail ?]]="Analyser – Sécurité – Baliser – Communiquer - Organiser",1,"")</f>
        <v>#VALUE!</v>
      </c>
      <c r="BP20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30" spans="36:68" x14ac:dyDescent="0.3">
      <c r="AJ2030" s="9" t="e">
        <f>IF(Table1[[#This Row],[Quelles sont les étapes pour organiser sa zone de travail ?]]="Analyser – Sécurité – Baliser – Communiquer - Organiser",1,"")</f>
        <v>#VALUE!</v>
      </c>
      <c r="BP20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31" spans="36:68" x14ac:dyDescent="0.3">
      <c r="AJ2031" s="9" t="e">
        <f>IF(Table1[[#This Row],[Quelles sont les étapes pour organiser sa zone de travail ?]]="Analyser – Sécurité – Baliser – Communiquer - Organiser",1,"")</f>
        <v>#VALUE!</v>
      </c>
      <c r="BP20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32" spans="36:68" x14ac:dyDescent="0.3">
      <c r="AJ2032" s="9" t="e">
        <f>IF(Table1[[#This Row],[Quelles sont les étapes pour organiser sa zone de travail ?]]="Analyser – Sécurité – Baliser – Communiquer - Organiser",1,"")</f>
        <v>#VALUE!</v>
      </c>
      <c r="BP20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33" spans="36:68" x14ac:dyDescent="0.3">
      <c r="AJ2033" s="9" t="e">
        <f>IF(Table1[[#This Row],[Quelles sont les étapes pour organiser sa zone de travail ?]]="Analyser – Sécurité – Baliser – Communiquer - Organiser",1,"")</f>
        <v>#VALUE!</v>
      </c>
      <c r="BP20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34" spans="36:68" x14ac:dyDescent="0.3">
      <c r="AJ2034" s="9" t="e">
        <f>IF(Table1[[#This Row],[Quelles sont les étapes pour organiser sa zone de travail ?]]="Analyser – Sécurité – Baliser – Communiquer - Organiser",1,"")</f>
        <v>#VALUE!</v>
      </c>
      <c r="BP20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35" spans="36:68" x14ac:dyDescent="0.3">
      <c r="AJ2035" s="9" t="e">
        <f>IF(Table1[[#This Row],[Quelles sont les étapes pour organiser sa zone de travail ?]]="Analyser – Sécurité – Baliser – Communiquer - Organiser",1,"")</f>
        <v>#VALUE!</v>
      </c>
      <c r="BP20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36" spans="36:68" x14ac:dyDescent="0.3">
      <c r="AJ2036" s="9" t="e">
        <f>IF(Table1[[#This Row],[Quelles sont les étapes pour organiser sa zone de travail ?]]="Analyser – Sécurité – Baliser – Communiquer - Organiser",1,"")</f>
        <v>#VALUE!</v>
      </c>
      <c r="BP20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37" spans="36:68" x14ac:dyDescent="0.3">
      <c r="AJ2037" s="9" t="e">
        <f>IF(Table1[[#This Row],[Quelles sont les étapes pour organiser sa zone de travail ?]]="Analyser – Sécurité – Baliser – Communiquer - Organiser",1,"")</f>
        <v>#VALUE!</v>
      </c>
      <c r="BP20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38" spans="36:68" x14ac:dyDescent="0.3">
      <c r="AJ2038" s="9" t="e">
        <f>IF(Table1[[#This Row],[Quelles sont les étapes pour organiser sa zone de travail ?]]="Analyser – Sécurité – Baliser – Communiquer - Organiser",1,"")</f>
        <v>#VALUE!</v>
      </c>
      <c r="BP20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39" spans="36:68" x14ac:dyDescent="0.3">
      <c r="AJ2039" s="9" t="e">
        <f>IF(Table1[[#This Row],[Quelles sont les étapes pour organiser sa zone de travail ?]]="Analyser – Sécurité – Baliser – Communiquer - Organiser",1,"")</f>
        <v>#VALUE!</v>
      </c>
      <c r="BP20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40" spans="36:68" x14ac:dyDescent="0.3">
      <c r="AJ2040" s="9" t="e">
        <f>IF(Table1[[#This Row],[Quelles sont les étapes pour organiser sa zone de travail ?]]="Analyser – Sécurité – Baliser – Communiquer - Organiser",1,"")</f>
        <v>#VALUE!</v>
      </c>
      <c r="BP20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41" spans="36:68" x14ac:dyDescent="0.3">
      <c r="AJ2041" s="9" t="e">
        <f>IF(Table1[[#This Row],[Quelles sont les étapes pour organiser sa zone de travail ?]]="Analyser – Sécurité – Baliser – Communiquer - Organiser",1,"")</f>
        <v>#VALUE!</v>
      </c>
      <c r="BP20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42" spans="36:68" x14ac:dyDescent="0.3">
      <c r="AJ2042" s="9" t="e">
        <f>IF(Table1[[#This Row],[Quelles sont les étapes pour organiser sa zone de travail ?]]="Analyser – Sécurité – Baliser – Communiquer - Organiser",1,"")</f>
        <v>#VALUE!</v>
      </c>
      <c r="BP20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43" spans="36:68" x14ac:dyDescent="0.3">
      <c r="AJ2043" s="9" t="e">
        <f>IF(Table1[[#This Row],[Quelles sont les étapes pour organiser sa zone de travail ?]]="Analyser – Sécurité – Baliser – Communiquer - Organiser",1,"")</f>
        <v>#VALUE!</v>
      </c>
      <c r="BP20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44" spans="36:68" x14ac:dyDescent="0.3">
      <c r="AJ2044" s="9" t="e">
        <f>IF(Table1[[#This Row],[Quelles sont les étapes pour organiser sa zone de travail ?]]="Analyser – Sécurité – Baliser – Communiquer - Organiser",1,"")</f>
        <v>#VALUE!</v>
      </c>
      <c r="BP20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45" spans="36:68" x14ac:dyDescent="0.3">
      <c r="AJ2045" s="9" t="e">
        <f>IF(Table1[[#This Row],[Quelles sont les étapes pour organiser sa zone de travail ?]]="Analyser – Sécurité – Baliser – Communiquer - Organiser",1,"")</f>
        <v>#VALUE!</v>
      </c>
      <c r="BP20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46" spans="36:68" x14ac:dyDescent="0.3">
      <c r="AJ2046" s="9" t="e">
        <f>IF(Table1[[#This Row],[Quelles sont les étapes pour organiser sa zone de travail ?]]="Analyser – Sécurité – Baliser – Communiquer - Organiser;",1,"")</f>
        <v>#VALUE!</v>
      </c>
      <c r="BP20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47" spans="36:68" x14ac:dyDescent="0.3">
      <c r="AJ2047" s="9" t="e">
        <f>IF(Table1[[#This Row],[Quelles sont les étapes pour organiser sa zone de travail ?]]="Analyser – Sécurité – Baliser – Communiquer - Organiser;",1,"")</f>
        <v>#VALUE!</v>
      </c>
      <c r="BP20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48" spans="36:68" x14ac:dyDescent="0.3">
      <c r="AJ2048" s="9" t="e">
        <f>IF(Table1[[#This Row],[Quelles sont les étapes pour organiser sa zone de travail ?]]="Analyser – Sécurité – Baliser – Communiquer - Organiser;",1,"")</f>
        <v>#VALUE!</v>
      </c>
      <c r="BP20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49" spans="36:68" x14ac:dyDescent="0.3">
      <c r="AJ2049" s="9" t="e">
        <f>IF(Table1[[#This Row],[Quelles sont les étapes pour organiser sa zone de travail ?]]="Analyser – Sécurité – Baliser – Communiquer - Organiser;",1,"")</f>
        <v>#VALUE!</v>
      </c>
      <c r="BP20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50" spans="36:68" x14ac:dyDescent="0.3">
      <c r="AJ2050" s="9" t="e">
        <f>IF(Table1[[#This Row],[Quelles sont les étapes pour organiser sa zone de travail ?]]="Analyser – Sécurité – Baliser – Communiquer - Organiser;",1,"")</f>
        <v>#VALUE!</v>
      </c>
      <c r="BP20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51" spans="36:68" x14ac:dyDescent="0.3">
      <c r="AJ2051" s="9" t="e">
        <f>IF(Table1[[#This Row],[Quelles sont les étapes pour organiser sa zone de travail ?]]="Analyser – Sécurité – Baliser – Communiquer - Organiser;",1,"")</f>
        <v>#VALUE!</v>
      </c>
      <c r="BP20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52" spans="36:68" x14ac:dyDescent="0.3">
      <c r="AJ2052" s="9" t="e">
        <f>IF(Table1[[#This Row],[Quelles sont les étapes pour organiser sa zone de travail ?]]="Analyser – Sécurité – Baliser – Communiquer - Organiser;",1,"")</f>
        <v>#VALUE!</v>
      </c>
      <c r="BP20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53" spans="36:68" x14ac:dyDescent="0.3">
      <c r="AJ2053" s="9" t="e">
        <f>IF(Table1[[#This Row],[Quelles sont les étapes pour organiser sa zone de travail ?]]="Analyser – Sécurité – Baliser – Communiquer - Organiser;",1,"")</f>
        <v>#VALUE!</v>
      </c>
      <c r="BP20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54" spans="36:68" x14ac:dyDescent="0.3">
      <c r="AJ2054" s="9" t="e">
        <f>IF(Table1[[#This Row],[Quelles sont les étapes pour organiser sa zone de travail ?]]="Analyser – Sécurité – Baliser – Communiquer - Organiser;",1,"")</f>
        <v>#VALUE!</v>
      </c>
      <c r="BP20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55" spans="36:68" x14ac:dyDescent="0.3">
      <c r="AJ2055" s="9" t="e">
        <f>IF(Table1[[#This Row],[Quelles sont les étapes pour organiser sa zone de travail ?]]="Analyser – Sécurité – Baliser – Communiquer - Organiser;",1,"")</f>
        <v>#VALUE!</v>
      </c>
      <c r="BP20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56" spans="36:68" x14ac:dyDescent="0.3">
      <c r="AJ2056" s="9" t="e">
        <f>IF(Table1[[#This Row],[Quelles sont les étapes pour organiser sa zone de travail ?]]="Analyser – Sécurité – Baliser – Communiquer - Organiser;",1,"")</f>
        <v>#VALUE!</v>
      </c>
      <c r="BP20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57" spans="36:68" x14ac:dyDescent="0.3">
      <c r="AJ2057" s="9" t="e">
        <f>IF(Table1[[#This Row],[Quelles sont les étapes pour organiser sa zone de travail ?]]="Analyser – Sécurité – Baliser – Communiquer - Organiser;",1,"")</f>
        <v>#VALUE!</v>
      </c>
      <c r="BP20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58" spans="36:68" x14ac:dyDescent="0.3">
      <c r="AJ2058" s="9" t="e">
        <f>IF(Table1[[#This Row],[Quelles sont les étapes pour organiser sa zone de travail ?]]="Analyser – Sécurité – Baliser – Communiquer - Organiser;",1,"")</f>
        <v>#VALUE!</v>
      </c>
      <c r="BP20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59" spans="36:68" x14ac:dyDescent="0.3">
      <c r="AJ2059" s="9" t="e">
        <f>IF(Table1[[#This Row],[Quelles sont les étapes pour organiser sa zone de travail ?]]="Analyser – Sécurité – Baliser – Communiquer - Organiser;",1,"")</f>
        <v>#VALUE!</v>
      </c>
      <c r="BP20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60" spans="36:68" x14ac:dyDescent="0.3">
      <c r="AJ2060" s="9" t="e">
        <f>IF(Table1[[#This Row],[Quelles sont les étapes pour organiser sa zone de travail ?]]="Analyser – Sécurité – Baliser – Communiquer - Organiser;",1,"")</f>
        <v>#VALUE!</v>
      </c>
      <c r="BP20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61" spans="36:68" x14ac:dyDescent="0.3">
      <c r="AJ2061" s="9" t="e">
        <f>IF(Table1[[#This Row],[Quelles sont les étapes pour organiser sa zone de travail ?]]="Analyser – Sécurité – Baliser – Communiquer - Organiser;",1,"")</f>
        <v>#VALUE!</v>
      </c>
      <c r="BP20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62" spans="36:68" x14ac:dyDescent="0.3">
      <c r="AJ2062" s="9" t="e">
        <f>IF(Table1[[#This Row],[Quelles sont les étapes pour organiser sa zone de travail ?]]="Analyser – Sécurité – Baliser – Communiquer - Organiser;",1,"")</f>
        <v>#VALUE!</v>
      </c>
      <c r="BP20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63" spans="36:68" x14ac:dyDescent="0.3">
      <c r="AJ2063" s="9" t="e">
        <f>IF(Table1[[#This Row],[Quelles sont les étapes pour organiser sa zone de travail ?]]="Analyser – Sécurité – Baliser – Communiquer - Organiser;",1,"")</f>
        <v>#VALUE!</v>
      </c>
      <c r="BP20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64" spans="36:68" x14ac:dyDescent="0.3">
      <c r="AJ2064" s="9" t="e">
        <f>IF(Table1[[#This Row],[Quelles sont les étapes pour organiser sa zone de travail ?]]="Analyser – Sécurité – Baliser – Communiquer - Organiser;",1,"")</f>
        <v>#VALUE!</v>
      </c>
      <c r="BP20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65" spans="36:68" x14ac:dyDescent="0.3">
      <c r="AJ2065" s="9" t="e">
        <f>IF(Table1[[#This Row],[Quelles sont les étapes pour organiser sa zone de travail ?]]="Analyser – Sécurité – Baliser – Communiquer - Organiser;",1,"")</f>
        <v>#VALUE!</v>
      </c>
      <c r="BP20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66" spans="36:68" x14ac:dyDescent="0.3">
      <c r="AJ2066" s="9" t="e">
        <f>IF(Table1[[#This Row],[Quelles sont les étapes pour organiser sa zone de travail ?]]="Analyser – Sécurité – Baliser – Communiquer - Organiser;",1,"")</f>
        <v>#VALUE!</v>
      </c>
      <c r="BP20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67" spans="36:68" x14ac:dyDescent="0.3">
      <c r="AJ2067" s="9" t="e">
        <f>IF(Table1[[#This Row],[Quelles sont les étapes pour organiser sa zone de travail ?]]="Analyser – Sécurité – Baliser – Communiquer - Organiser;",1,"")</f>
        <v>#VALUE!</v>
      </c>
      <c r="BP20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68" spans="36:68" x14ac:dyDescent="0.3">
      <c r="AJ2068" s="9" t="e">
        <f>IF(Table1[[#This Row],[Quelles sont les étapes pour organiser sa zone de travail ?]]="Analyser – Sécurité – Baliser – Communiquer - Organiser;",1,"")</f>
        <v>#VALUE!</v>
      </c>
      <c r="BP20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69" spans="36:68" x14ac:dyDescent="0.3">
      <c r="AJ2069" s="9" t="e">
        <f>IF(Table1[[#This Row],[Quelles sont les étapes pour organiser sa zone de travail ?]]="Analyser – Sécurité – Baliser – Communiquer - Organiser;",1,"")</f>
        <v>#VALUE!</v>
      </c>
      <c r="BP20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70" spans="36:68" x14ac:dyDescent="0.3">
      <c r="AJ2070" s="9" t="e">
        <f>IF(Table1[[#This Row],[Quelles sont les étapes pour organiser sa zone de travail ?]]="Analyser – Sécurité – Baliser – Communiquer - Organiser;",1,"")</f>
        <v>#VALUE!</v>
      </c>
      <c r="BP20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71" spans="36:68" x14ac:dyDescent="0.3">
      <c r="AJ2071" s="9" t="e">
        <f>IF(Table1[[#This Row],[Quelles sont les étapes pour organiser sa zone de travail ?]]="Analyser – Sécurité – Baliser – Communiquer - Organiser;",1,"")</f>
        <v>#VALUE!</v>
      </c>
      <c r="BP20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72" spans="36:68" x14ac:dyDescent="0.3">
      <c r="AJ2072" s="9" t="e">
        <f>IF(Table1[[#This Row],[Quelles sont les étapes pour organiser sa zone de travail ?]]="Analyser – Sécurité – Baliser – Communiquer - Organiser;",1,"")</f>
        <v>#VALUE!</v>
      </c>
      <c r="BP20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73" spans="36:68" x14ac:dyDescent="0.3">
      <c r="AJ2073" s="9" t="e">
        <f>IF(Table1[[#This Row],[Quelles sont les étapes pour organiser sa zone de travail ?]]="Analyser – Sécurité – Baliser – Communiquer - Organiser;",1,"")</f>
        <v>#VALUE!</v>
      </c>
      <c r="BP20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74" spans="36:68" x14ac:dyDescent="0.3">
      <c r="AJ2074" s="9" t="e">
        <f>IF(Table1[[#This Row],[Quelles sont les étapes pour organiser sa zone de travail ?]]="Analyser – Sécurité – Baliser – Communiquer - Organiser;",1,"")</f>
        <v>#VALUE!</v>
      </c>
      <c r="BP20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75" spans="36:68" x14ac:dyDescent="0.3">
      <c r="AJ2075" s="9" t="e">
        <f>IF(Table1[[#This Row],[Quelles sont les étapes pour organiser sa zone de travail ?]]="Analyser – Sécurité – Baliser – Communiquer - Organiser;",1,"")</f>
        <v>#VALUE!</v>
      </c>
      <c r="BP20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76" spans="36:68" x14ac:dyDescent="0.3">
      <c r="AJ2076" s="9" t="e">
        <f>IF(Table1[[#This Row],[Quelles sont les étapes pour organiser sa zone de travail ?]]="Analyser – Sécurité – Baliser – Communiquer - Organiser;",1,"")</f>
        <v>#VALUE!</v>
      </c>
      <c r="BP20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77" spans="36:68" x14ac:dyDescent="0.3">
      <c r="AJ2077" s="9" t="e">
        <f>IF(Table1[[#This Row],[Quelles sont les étapes pour organiser sa zone de travail ?]]="Analyser – Sécurité – Baliser – Communiquer - Organiser;",1,"")</f>
        <v>#VALUE!</v>
      </c>
      <c r="BP20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78" spans="36:68" x14ac:dyDescent="0.3">
      <c r="AJ2078" s="9" t="e">
        <f>IF(Table1[[#This Row],[Quelles sont les étapes pour organiser sa zone de travail ?]]="Analyser – Sécurité – Baliser – Communiquer - Organiser;",1,"")</f>
        <v>#VALUE!</v>
      </c>
      <c r="BP20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79" spans="36:68" x14ac:dyDescent="0.3">
      <c r="AJ2079" s="9" t="e">
        <f>IF(Table1[[#This Row],[Quelles sont les étapes pour organiser sa zone de travail ?]]="Analyser – Sécurité – Baliser – Communiquer - Organiser;",1,"")</f>
        <v>#VALUE!</v>
      </c>
      <c r="BP20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80" spans="36:68" x14ac:dyDescent="0.3">
      <c r="AJ2080" s="9" t="e">
        <f>IF(Table1[[#This Row],[Quelles sont les étapes pour organiser sa zone de travail ?]]="Analyser – Sécurité – Baliser – Communiquer - Organiser;",1,"")</f>
        <v>#VALUE!</v>
      </c>
      <c r="BP20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81" spans="36:68" x14ac:dyDescent="0.3">
      <c r="AJ2081" s="9" t="e">
        <f>IF(Table1[[#This Row],[Quelles sont les étapes pour organiser sa zone de travail ?]]="Analyser – Sécurité – Baliser – Communiquer - Organiser;",1,"")</f>
        <v>#VALUE!</v>
      </c>
      <c r="BP20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82" spans="36:68" x14ac:dyDescent="0.3">
      <c r="AJ2082" s="9" t="e">
        <f>IF(Table1[[#This Row],[Quelles sont les étapes pour organiser sa zone de travail ?]]="Analyser – Sécurité – Baliser – Communiquer - Organiser;",1,"")</f>
        <v>#VALUE!</v>
      </c>
      <c r="BP20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83" spans="36:68" x14ac:dyDescent="0.3">
      <c r="AJ2083" s="9" t="e">
        <f>IF(Table1[[#This Row],[Quelles sont les étapes pour organiser sa zone de travail ?]]="Analyser – Sécurité – Baliser – Communiquer - Organiser;",1,"")</f>
        <v>#VALUE!</v>
      </c>
      <c r="BP20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84" spans="36:68" x14ac:dyDescent="0.3">
      <c r="AJ2084" s="9" t="e">
        <f>IF(Table1[[#This Row],[Quelles sont les étapes pour organiser sa zone de travail ?]]="Analyser – Sécurité – Baliser – Communiquer - Organiser;",1,"")</f>
        <v>#VALUE!</v>
      </c>
      <c r="BP20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85" spans="36:68" x14ac:dyDescent="0.3">
      <c r="AJ2085" s="9" t="e">
        <f>IF(Table1[[#This Row],[Quelles sont les étapes pour organiser sa zone de travail ?]]="Analyser – Sécurité – Baliser – Communiquer - Organiser;",1,"")</f>
        <v>#VALUE!</v>
      </c>
      <c r="BP20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86" spans="36:68" x14ac:dyDescent="0.3">
      <c r="AJ2086" s="9" t="e">
        <f>IF(Table1[[#This Row],[Quelles sont les étapes pour organiser sa zone de travail ?]]="Analyser – Sécurité – Baliser – Communiquer - Organiser;",1,"")</f>
        <v>#VALUE!</v>
      </c>
      <c r="BP20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87" spans="36:68" x14ac:dyDescent="0.3">
      <c r="AJ2087" s="9" t="e">
        <f>IF(Table1[[#This Row],[Quelles sont les étapes pour organiser sa zone de travail ?]]="Analyser – Sécurité – Baliser – Communiquer - Organiser;",1,"")</f>
        <v>#VALUE!</v>
      </c>
      <c r="BP20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88" spans="36:68" x14ac:dyDescent="0.3">
      <c r="AJ2088" s="9" t="e">
        <f>IF(Table1[[#This Row],[Quelles sont les étapes pour organiser sa zone de travail ?]]="Analyser – Sécurité – Baliser – Communiquer - Organiser;",1,"")</f>
        <v>#VALUE!</v>
      </c>
      <c r="BP20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89" spans="36:68" x14ac:dyDescent="0.3">
      <c r="AJ2089" s="9" t="e">
        <f>IF(Table1[[#This Row],[Quelles sont les étapes pour organiser sa zone de travail ?]]="Analyser – Sécurité – Baliser – Communiquer - Organiser;",1,"")</f>
        <v>#VALUE!</v>
      </c>
      <c r="BP20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90" spans="36:68" x14ac:dyDescent="0.3">
      <c r="AJ2090" s="9" t="e">
        <f>IF(Table1[[#This Row],[Quelles sont les étapes pour organiser sa zone de travail ?]]="Analyser – Sécurité – Baliser – Communiquer - Organiser;",1,"")</f>
        <v>#VALUE!</v>
      </c>
      <c r="BP20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91" spans="36:68" x14ac:dyDescent="0.3">
      <c r="AJ2091" s="9" t="e">
        <f>IF(Table1[[#This Row],[Quelles sont les étapes pour organiser sa zone de travail ?]]="Analyser – Sécurité – Baliser – Communiquer - Organiser;",1,"")</f>
        <v>#VALUE!</v>
      </c>
      <c r="BP20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92" spans="36:68" x14ac:dyDescent="0.3">
      <c r="AJ2092" s="9" t="e">
        <f>IF(Table1[[#This Row],[Quelles sont les étapes pour organiser sa zone de travail ?]]="Analyser – Sécurité – Baliser – Communiquer - Organiser;",1,"")</f>
        <v>#VALUE!</v>
      </c>
      <c r="BP20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93" spans="36:68" x14ac:dyDescent="0.3">
      <c r="AJ2093" s="9" t="e">
        <f>IF(Table1[[#This Row],[Quelles sont les étapes pour organiser sa zone de travail ?]]="Analyser – Sécurité – Baliser – Communiquer - Organiser;",1,"")</f>
        <v>#VALUE!</v>
      </c>
      <c r="BP20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94" spans="36:68" x14ac:dyDescent="0.3">
      <c r="AJ2094" s="9" t="e">
        <f>IF(Table1[[#This Row],[Quelles sont les étapes pour organiser sa zone de travail ?]]="Analyser – Sécurité – Baliser – Communiquer - Organiser;",1,"")</f>
        <v>#VALUE!</v>
      </c>
      <c r="BP20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95" spans="36:68" x14ac:dyDescent="0.3">
      <c r="AJ2095" s="9" t="e">
        <f>IF(Table1[[#This Row],[Quelles sont les étapes pour organiser sa zone de travail ?]]="Analyser – Sécurité – Baliser – Communiquer - Organiser;",1,"")</f>
        <v>#VALUE!</v>
      </c>
      <c r="BP20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96" spans="36:68" x14ac:dyDescent="0.3">
      <c r="AJ2096" s="9" t="e">
        <f>IF(Table1[[#This Row],[Quelles sont les étapes pour organiser sa zone de travail ?]]="Analyser – Sécurité – Baliser – Communiquer - Organiser;",1,"")</f>
        <v>#VALUE!</v>
      </c>
      <c r="BP20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97" spans="36:68" x14ac:dyDescent="0.3">
      <c r="AJ2097" s="9" t="e">
        <f>IF(Table1[[#This Row],[Quelles sont les étapes pour organiser sa zone de travail ?]]="Analyser – Sécurité – Baliser – Communiquer - Organiser;",1,"")</f>
        <v>#VALUE!</v>
      </c>
      <c r="BP20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98" spans="36:68" x14ac:dyDescent="0.3">
      <c r="AJ2098" s="9" t="e">
        <f>IF(Table1[[#This Row],[Quelles sont les étapes pour organiser sa zone de travail ?]]="Analyser – Sécurité – Baliser – Communiquer - Organiser;",1,"")</f>
        <v>#VALUE!</v>
      </c>
      <c r="BP20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099" spans="36:68" x14ac:dyDescent="0.3">
      <c r="AJ2099" s="9" t="e">
        <f>IF(Table1[[#This Row],[Quelles sont les étapes pour organiser sa zone de travail ?]]="Analyser – Sécurité – Baliser – Communiquer - Organiser;",1,"")</f>
        <v>#VALUE!</v>
      </c>
      <c r="BP20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00" spans="36:68" x14ac:dyDescent="0.3">
      <c r="AJ2100" s="9" t="e">
        <f>IF(Table1[[#This Row],[Quelles sont les étapes pour organiser sa zone de travail ?]]="Analyser – Sécurité – Baliser – Communiquer - Organiser;",1,"")</f>
        <v>#VALUE!</v>
      </c>
      <c r="BP21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01" spans="36:68" x14ac:dyDescent="0.3">
      <c r="AJ2101" s="9" t="e">
        <f>IF(Table1[[#This Row],[Quelles sont les étapes pour organiser sa zone de travail ?]]="Analyser – Sécurité – Baliser – Communiquer - Organiser;",1,"")</f>
        <v>#VALUE!</v>
      </c>
      <c r="BP21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02" spans="36:68" x14ac:dyDescent="0.3">
      <c r="AJ2102" s="9" t="e">
        <f>IF(Table1[[#This Row],[Quelles sont les étapes pour organiser sa zone de travail ?]]="Analyser – Sécurité – Baliser – Communiquer - Organiser;",1,"")</f>
        <v>#VALUE!</v>
      </c>
      <c r="BP21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03" spans="36:68" x14ac:dyDescent="0.3">
      <c r="AJ2103" s="9" t="e">
        <f>IF(Table1[[#This Row],[Quelles sont les étapes pour organiser sa zone de travail ?]]="Analyser – Sécurité – Baliser – Communiquer - Organiser;",1,"")</f>
        <v>#VALUE!</v>
      </c>
      <c r="BP21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04" spans="36:68" x14ac:dyDescent="0.3">
      <c r="AJ2104" s="9" t="e">
        <f>IF(Table1[[#This Row],[Quelles sont les étapes pour organiser sa zone de travail ?]]="Analyser – Sécurité – Baliser – Communiquer - Organiser;",1,"")</f>
        <v>#VALUE!</v>
      </c>
      <c r="BP21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05" spans="36:68" x14ac:dyDescent="0.3">
      <c r="AJ2105" s="9" t="e">
        <f>IF(Table1[[#This Row],[Quelles sont les étapes pour organiser sa zone de travail ?]]="Analyser – Sécurité – Baliser – Communiquer - Organiser;",1,"")</f>
        <v>#VALUE!</v>
      </c>
      <c r="BP21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06" spans="36:68" x14ac:dyDescent="0.3">
      <c r="AJ2106" s="9" t="e">
        <f>IF(Table1[[#This Row],[Quelles sont les étapes pour organiser sa zone de travail ?]]="Analyser – Sécurité – Baliser – Communiquer - Organiser;",1,"")</f>
        <v>#VALUE!</v>
      </c>
      <c r="BP21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07" spans="36:68" x14ac:dyDescent="0.3">
      <c r="AJ2107" s="9" t="e">
        <f>IF(Table1[[#This Row],[Quelles sont les étapes pour organiser sa zone de travail ?]]="Analyser – Sécurité – Baliser – Communiquer - Organiser;",1,"")</f>
        <v>#VALUE!</v>
      </c>
      <c r="BP21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08" spans="36:68" x14ac:dyDescent="0.3">
      <c r="AJ2108" s="9" t="e">
        <f>IF(Table1[[#This Row],[Quelles sont les étapes pour organiser sa zone de travail ?]]="Analyser – Sécurité – Baliser – Communiquer - Organiser;",1,"")</f>
        <v>#VALUE!</v>
      </c>
      <c r="BP21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09" spans="36:68" x14ac:dyDescent="0.3">
      <c r="AJ2109" s="9" t="e">
        <f>IF(Table1[[#This Row],[Quelles sont les étapes pour organiser sa zone de travail ?]]="Analyser – Sécurité – Baliser – Communiquer - Organiser;",1,"")</f>
        <v>#VALUE!</v>
      </c>
      <c r="BP21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10" spans="36:68" x14ac:dyDescent="0.3">
      <c r="AJ2110" s="9" t="e">
        <f>IF(Table1[[#This Row],[Quelles sont les étapes pour organiser sa zone de travail ?]]="Analyser – Sécurité – Baliser – Communiquer - Organiser;",1,"")</f>
        <v>#VALUE!</v>
      </c>
      <c r="BP21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11" spans="36:68" x14ac:dyDescent="0.3">
      <c r="AJ2111" s="9" t="e">
        <f>IF(Table1[[#This Row],[Quelles sont les étapes pour organiser sa zone de travail ?]]="Analyser – Sécurité – Baliser – Communiquer - Organiser;",1,"")</f>
        <v>#VALUE!</v>
      </c>
      <c r="BP21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12" spans="36:68" x14ac:dyDescent="0.3">
      <c r="AJ2112" s="9" t="e">
        <f>IF(Table1[[#This Row],[Quelles sont les étapes pour organiser sa zone de travail ?]]="Analyser – Sécurité – Baliser – Communiquer - Organiser;",1,"")</f>
        <v>#VALUE!</v>
      </c>
      <c r="BP21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13" spans="36:68" x14ac:dyDescent="0.3">
      <c r="AJ2113" s="9" t="e">
        <f>IF(Table1[[#This Row],[Quelles sont les étapes pour organiser sa zone de travail ?]]="Analyser – Sécurité – Baliser – Communiquer - Organiser;",1,"")</f>
        <v>#VALUE!</v>
      </c>
      <c r="BP21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14" spans="36:68" x14ac:dyDescent="0.3">
      <c r="AJ2114" s="9" t="e">
        <f>IF(Table1[[#This Row],[Quelles sont les étapes pour organiser sa zone de travail ?]]="Analyser – Sécurité – Baliser – Communiquer - Organiser;",1,"")</f>
        <v>#VALUE!</v>
      </c>
      <c r="BP21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15" spans="36:68" x14ac:dyDescent="0.3">
      <c r="AJ2115" s="9" t="e">
        <f>IF(Table1[[#This Row],[Quelles sont les étapes pour organiser sa zone de travail ?]]="Analyser – Sécurité – Baliser – Communiquer - Organiser;",1,"")</f>
        <v>#VALUE!</v>
      </c>
      <c r="BP21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16" spans="36:68" x14ac:dyDescent="0.3">
      <c r="AJ2116" s="9" t="e">
        <f>IF(Table1[[#This Row],[Quelles sont les étapes pour organiser sa zone de travail ?]]="Analyser – Sécurité – Baliser – Communiquer - Organiser;",1,"")</f>
        <v>#VALUE!</v>
      </c>
      <c r="BP21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17" spans="36:68" x14ac:dyDescent="0.3">
      <c r="AJ2117" s="9" t="e">
        <f>IF(Table1[[#This Row],[Quelles sont les étapes pour organiser sa zone de travail ?]]="Analyser – Sécurité – Baliser – Communiquer - Organiser;",1,"")</f>
        <v>#VALUE!</v>
      </c>
      <c r="BP21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18" spans="36:68" x14ac:dyDescent="0.3">
      <c r="AJ2118" s="9" t="e">
        <f>IF(Table1[[#This Row],[Quelles sont les étapes pour organiser sa zone de travail ?]]="Analyser – Sécurité – Baliser – Communiquer - Organiser;",1,"")</f>
        <v>#VALUE!</v>
      </c>
      <c r="BP21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19" spans="36:68" x14ac:dyDescent="0.3">
      <c r="AJ2119" s="9" t="e">
        <f>IF(Table1[[#This Row],[Quelles sont les étapes pour organiser sa zone de travail ?]]="Analyser – Sécurité – Baliser – Communiquer - Organiser;",1,"")</f>
        <v>#VALUE!</v>
      </c>
      <c r="BP21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20" spans="36:68" x14ac:dyDescent="0.3">
      <c r="AJ2120" s="9" t="e">
        <f>IF(Table1[[#This Row],[Quelles sont les étapes pour organiser sa zone de travail ?]]="Analyser – Sécurité – Baliser – Communiquer - Organiser;",1,"")</f>
        <v>#VALUE!</v>
      </c>
      <c r="BP21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21" spans="36:68" x14ac:dyDescent="0.3">
      <c r="AJ2121" s="9" t="e">
        <f>IF(Table1[[#This Row],[Quelles sont les étapes pour organiser sa zone de travail ?]]="Analyser – Sécurité – Baliser – Communiquer - Organiser;",1,"")</f>
        <v>#VALUE!</v>
      </c>
      <c r="BP21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22" spans="36:68" x14ac:dyDescent="0.3">
      <c r="AJ2122" s="9" t="e">
        <f>IF(Table1[[#This Row],[Quelles sont les étapes pour organiser sa zone de travail ?]]="Analyser – Sécurité – Baliser – Communiquer - Organiser;",1,"")</f>
        <v>#VALUE!</v>
      </c>
      <c r="BP21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23" spans="36:68" x14ac:dyDescent="0.3">
      <c r="AJ2123" s="9" t="e">
        <f>IF(Table1[[#This Row],[Quelles sont les étapes pour organiser sa zone de travail ?]]="Analyser – Sécurité – Baliser – Communiquer - Organiser;",1,"")</f>
        <v>#VALUE!</v>
      </c>
      <c r="BP21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24" spans="36:68" x14ac:dyDescent="0.3">
      <c r="AJ2124" s="9" t="e">
        <f>IF(Table1[[#This Row],[Quelles sont les étapes pour organiser sa zone de travail ?]]="Analyser – Sécurité – Baliser – Communiquer - Organiser;",1,"")</f>
        <v>#VALUE!</v>
      </c>
      <c r="BP21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25" spans="36:68" x14ac:dyDescent="0.3">
      <c r="AJ2125" s="9" t="e">
        <f>IF(Table1[[#This Row],[Quelles sont les étapes pour organiser sa zone de travail ?]]="Analyser – Sécurité – Baliser – Communiquer - Organiser;",1,"")</f>
        <v>#VALUE!</v>
      </c>
      <c r="BP21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26" spans="36:68" x14ac:dyDescent="0.3">
      <c r="AJ2126" s="9" t="e">
        <f>IF(Table1[[#This Row],[Quelles sont les étapes pour organiser sa zone de travail ?]]="Analyser – Sécurité – Baliser – Communiquer - Organiser;",1,"")</f>
        <v>#VALUE!</v>
      </c>
      <c r="BP21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27" spans="36:68" x14ac:dyDescent="0.3">
      <c r="AJ2127" s="9" t="e">
        <f>IF(Table1[[#This Row],[Quelles sont les étapes pour organiser sa zone de travail ?]]="Analyser – Sécurité – Baliser – Communiquer - Organiser;",1,"")</f>
        <v>#VALUE!</v>
      </c>
      <c r="BP21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28" spans="36:68" x14ac:dyDescent="0.3">
      <c r="AJ2128" s="9" t="e">
        <f>IF(Table1[[#This Row],[Quelles sont les étapes pour organiser sa zone de travail ?]]="Analyser – Sécurité – Baliser – Communiquer - Organiser;",1,"")</f>
        <v>#VALUE!</v>
      </c>
      <c r="BP21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29" spans="36:68" x14ac:dyDescent="0.3">
      <c r="AJ2129" s="9" t="e">
        <f>IF(Table1[[#This Row],[Quelles sont les étapes pour organiser sa zone de travail ?]]="Analyser – Sécurité – Baliser – Communiquer - Organiser;",1,"")</f>
        <v>#VALUE!</v>
      </c>
      <c r="BP21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30" spans="36:68" x14ac:dyDescent="0.3">
      <c r="AJ2130" s="9" t="e">
        <f>IF(Table1[[#This Row],[Quelles sont les étapes pour organiser sa zone de travail ?]]="Analyser – Sécurité – Baliser – Communiquer - Organiser;",1,"")</f>
        <v>#VALUE!</v>
      </c>
      <c r="BP21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31" spans="36:68" x14ac:dyDescent="0.3">
      <c r="AJ2131" s="9" t="e">
        <f>IF(Table1[[#This Row],[Quelles sont les étapes pour organiser sa zone de travail ?]]="Analyser – Sécurité – Baliser – Communiquer - Organiser;",1,"")</f>
        <v>#VALUE!</v>
      </c>
      <c r="BP21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32" spans="36:68" x14ac:dyDescent="0.3">
      <c r="AJ2132" s="9" t="e">
        <f>IF(Table1[[#This Row],[Quelles sont les étapes pour organiser sa zone de travail ?]]="Analyser – Sécurité – Baliser – Communiquer - Organiser;",1,"")</f>
        <v>#VALUE!</v>
      </c>
      <c r="BP21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33" spans="36:68" x14ac:dyDescent="0.3">
      <c r="AJ2133" s="9" t="e">
        <f>IF(Table1[[#This Row],[Quelles sont les étapes pour organiser sa zone de travail ?]]="Analyser – Sécurité – Baliser – Communiquer - Organiser;",1,"")</f>
        <v>#VALUE!</v>
      </c>
      <c r="BP21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34" spans="36:68" x14ac:dyDescent="0.3">
      <c r="AJ2134" s="9" t="e">
        <f>IF(Table1[[#This Row],[Quelles sont les étapes pour organiser sa zone de travail ?]]="Analyser – Sécurité – Baliser – Communiquer - Organiser;",1,"")</f>
        <v>#VALUE!</v>
      </c>
      <c r="BP21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35" spans="36:68" x14ac:dyDescent="0.3">
      <c r="AJ2135" s="9" t="e">
        <f>IF(Table1[[#This Row],[Quelles sont les étapes pour organiser sa zone de travail ?]]="Analyser – Sécurité – Baliser – Communiquer - Organiser;",1,"")</f>
        <v>#VALUE!</v>
      </c>
      <c r="BP21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36" spans="36:68" x14ac:dyDescent="0.3">
      <c r="AJ2136" s="9" t="e">
        <f>IF(Table1[[#This Row],[Quelles sont les étapes pour organiser sa zone de travail ?]]="Analyser – Sécurité – Baliser – Communiquer - Organiser;",1,"")</f>
        <v>#VALUE!</v>
      </c>
      <c r="BP21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37" spans="36:68" x14ac:dyDescent="0.3">
      <c r="AJ2137" s="9" t="e">
        <f>IF(Table1[[#This Row],[Quelles sont les étapes pour organiser sa zone de travail ?]]="Analyser – Sécurité – Baliser – Communiquer - Organiser;",1,"")</f>
        <v>#VALUE!</v>
      </c>
      <c r="BP21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38" spans="36:68" x14ac:dyDescent="0.3">
      <c r="AJ2138" s="9" t="e">
        <f>IF(Table1[[#This Row],[Quelles sont les étapes pour organiser sa zone de travail ?]]="Analyser – Sécurité – Baliser – Communiquer - Organiser;",1,"")</f>
        <v>#VALUE!</v>
      </c>
      <c r="BP21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39" spans="36:68" x14ac:dyDescent="0.3">
      <c r="AJ2139" s="9" t="e">
        <f>IF(Table1[[#This Row],[Quelles sont les étapes pour organiser sa zone de travail ?]]="Analyser – Sécurité – Baliser – Communiquer - Organiser;",1,"")</f>
        <v>#VALUE!</v>
      </c>
      <c r="BP21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40" spans="36:68" x14ac:dyDescent="0.3">
      <c r="AJ2140" s="9" t="e">
        <f>IF(Table1[[#This Row],[Quelles sont les étapes pour organiser sa zone de travail ?]]="Analyser – Sécurité – Baliser – Communiquer - Organiser;",1,"")</f>
        <v>#VALUE!</v>
      </c>
      <c r="BP21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41" spans="36:68" x14ac:dyDescent="0.3">
      <c r="AJ2141" s="9" t="e">
        <f>IF(Table1[[#This Row],[Quelles sont les étapes pour organiser sa zone de travail ?]]="Analyser – Sécurité – Baliser – Communiquer - Organiser;",1,"")</f>
        <v>#VALUE!</v>
      </c>
      <c r="BP21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42" spans="36:68" x14ac:dyDescent="0.3">
      <c r="AJ2142" s="9" t="e">
        <f>IF(Table1[[#This Row],[Quelles sont les étapes pour organiser sa zone de travail ?]]="Analyser – Sécurité – Baliser – Communiquer - Organiser;",1,"")</f>
        <v>#VALUE!</v>
      </c>
      <c r="BP21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43" spans="36:68" x14ac:dyDescent="0.3">
      <c r="AJ2143" s="9" t="e">
        <f>IF(Table1[[#This Row],[Quelles sont les étapes pour organiser sa zone de travail ?]]="Analyser – Sécurité – Baliser – Communiquer - Organiser;",1,"")</f>
        <v>#VALUE!</v>
      </c>
      <c r="BP21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44" spans="36:68" x14ac:dyDescent="0.3">
      <c r="AJ2144" s="9" t="e">
        <f>IF(Table1[[#This Row],[Quelles sont les étapes pour organiser sa zone de travail ?]]="Analyser – Sécurité – Baliser – Communiquer - Organiser;",1,"")</f>
        <v>#VALUE!</v>
      </c>
      <c r="BP21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45" spans="36:68" x14ac:dyDescent="0.3">
      <c r="AJ2145" s="9" t="e">
        <f>IF(Table1[[#This Row],[Quelles sont les étapes pour organiser sa zone de travail ?]]="Analyser – Sécurité – Baliser – Communiquer - Organiser;",1,"")</f>
        <v>#VALUE!</v>
      </c>
      <c r="BP21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46" spans="36:68" x14ac:dyDescent="0.3">
      <c r="AJ2146" s="9" t="e">
        <f>IF(Table1[[#This Row],[Quelles sont les étapes pour organiser sa zone de travail ?]]="Analyser – Sécurité – Baliser – Communiquer - Organiser;",1,"")</f>
        <v>#VALUE!</v>
      </c>
      <c r="BP21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47" spans="36:68" x14ac:dyDescent="0.3">
      <c r="AJ2147" s="9" t="e">
        <f>IF(Table1[[#This Row],[Quelles sont les étapes pour organiser sa zone de travail ?]]="Analyser – Sécurité – Baliser – Communiquer - Organiser;",1,"")</f>
        <v>#VALUE!</v>
      </c>
      <c r="BP21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48" spans="36:68" x14ac:dyDescent="0.3">
      <c r="AJ2148" s="9" t="e">
        <f>IF(Table1[[#This Row],[Quelles sont les étapes pour organiser sa zone de travail ?]]="Analyser – Sécurité – Baliser – Communiquer - Organiser;",1,"")</f>
        <v>#VALUE!</v>
      </c>
      <c r="BP21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49" spans="36:68" x14ac:dyDescent="0.3">
      <c r="AJ2149" s="9" t="e">
        <f>IF(Table1[[#This Row],[Quelles sont les étapes pour organiser sa zone de travail ?]]="Analyser – Sécurité – Baliser – Communiquer - Organiser;",1,"")</f>
        <v>#VALUE!</v>
      </c>
      <c r="BP21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50" spans="36:68" x14ac:dyDescent="0.3">
      <c r="AJ2150" s="9" t="e">
        <f>IF(Table1[[#This Row],[Quelles sont les étapes pour organiser sa zone de travail ?]]="Analyser – Sécurité – Baliser – Communiquer - Organiser;",1,"")</f>
        <v>#VALUE!</v>
      </c>
      <c r="BP21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51" spans="36:68" x14ac:dyDescent="0.3">
      <c r="AJ2151" s="9" t="e">
        <f>IF(Table1[[#This Row],[Quelles sont les étapes pour organiser sa zone de travail ?]]="Analyser – Sécurité – Baliser – Communiquer - Organiser;",1,"")</f>
        <v>#VALUE!</v>
      </c>
      <c r="BP21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52" spans="36:68" x14ac:dyDescent="0.3">
      <c r="AJ2152" s="9" t="e">
        <f>IF(Table1[[#This Row],[Quelles sont les étapes pour organiser sa zone de travail ?]]="Analyser – Sécurité – Baliser – Communiquer - Organiser;",1,"")</f>
        <v>#VALUE!</v>
      </c>
      <c r="BP21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53" spans="36:68" x14ac:dyDescent="0.3">
      <c r="AJ2153" s="9" t="e">
        <f>IF(Table1[[#This Row],[Quelles sont les étapes pour organiser sa zone de travail ?]]="Analyser – Sécurité – Baliser – Communiquer - Organiser;",1,"")</f>
        <v>#VALUE!</v>
      </c>
      <c r="BP21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54" spans="36:68" x14ac:dyDescent="0.3">
      <c r="AJ2154" s="9" t="e">
        <f>IF(Table1[[#This Row],[Quelles sont les étapes pour organiser sa zone de travail ?]]="Analyser – Sécurité – Baliser – Communiquer - Organiser;",1,"")</f>
        <v>#VALUE!</v>
      </c>
      <c r="BP21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55" spans="36:68" x14ac:dyDescent="0.3">
      <c r="AJ2155" s="9" t="e">
        <f>IF(Table1[[#This Row],[Quelles sont les étapes pour organiser sa zone de travail ?]]="Analyser – Sécurité – Baliser – Communiquer - Organiser;",1,"")</f>
        <v>#VALUE!</v>
      </c>
      <c r="BP21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56" spans="36:68" x14ac:dyDescent="0.3">
      <c r="AJ2156" s="9" t="e">
        <f>IF(Table1[[#This Row],[Quelles sont les étapes pour organiser sa zone de travail ?]]="Analyser – Sécurité – Baliser – Communiquer - Organiser;",1,"")</f>
        <v>#VALUE!</v>
      </c>
      <c r="BP21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57" spans="36:68" x14ac:dyDescent="0.3">
      <c r="AJ2157" s="9" t="e">
        <f>IF(Table1[[#This Row],[Quelles sont les étapes pour organiser sa zone de travail ?]]="Analyser – Sécurité – Baliser – Communiquer - Organiser;",1,"")</f>
        <v>#VALUE!</v>
      </c>
      <c r="BP21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58" spans="36:68" x14ac:dyDescent="0.3">
      <c r="AJ2158" s="9" t="e">
        <f>IF(Table1[[#This Row],[Quelles sont les étapes pour organiser sa zone de travail ?]]="Analyser – Sécurité – Baliser – Communiquer - Organiser;",1,"")</f>
        <v>#VALUE!</v>
      </c>
      <c r="BP21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59" spans="36:68" x14ac:dyDescent="0.3">
      <c r="AJ2159" s="9" t="e">
        <f>IF(Table1[[#This Row],[Quelles sont les étapes pour organiser sa zone de travail ?]]="Analyser – Sécurité – Baliser – Communiquer - Organiser;",1,"")</f>
        <v>#VALUE!</v>
      </c>
      <c r="BP21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60" spans="36:68" x14ac:dyDescent="0.3">
      <c r="AJ2160" s="9" t="e">
        <f>IF(Table1[[#This Row],[Quelles sont les étapes pour organiser sa zone de travail ?]]="Analyser – Sécurité – Baliser – Communiquer - Organiser;",1,"")</f>
        <v>#VALUE!</v>
      </c>
      <c r="BP21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61" spans="36:68" x14ac:dyDescent="0.3">
      <c r="AJ2161" s="9" t="e">
        <f>IF(Table1[[#This Row],[Quelles sont les étapes pour organiser sa zone de travail ?]]="Analyser – Sécurité – Baliser – Communiquer - Organiser;",1,"")</f>
        <v>#VALUE!</v>
      </c>
      <c r="BP21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62" spans="36:68" x14ac:dyDescent="0.3">
      <c r="AJ2162" s="9" t="e">
        <f>IF(Table1[[#This Row],[Quelles sont les étapes pour organiser sa zone de travail ?]]="Analyser – Sécurité – Baliser – Communiquer - Organiser;",1,"")</f>
        <v>#VALUE!</v>
      </c>
      <c r="BP21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63" spans="36:68" x14ac:dyDescent="0.3">
      <c r="AJ2163" s="9" t="e">
        <f>IF(Table1[[#This Row],[Quelles sont les étapes pour organiser sa zone de travail ?]]="Analyser – Sécurité – Baliser – Communiquer - Organiser;",1,"")</f>
        <v>#VALUE!</v>
      </c>
      <c r="BP21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64" spans="36:68" x14ac:dyDescent="0.3">
      <c r="AJ2164" s="9" t="e">
        <f>IF(Table1[[#This Row],[Quelles sont les étapes pour organiser sa zone de travail ?]]="Analyser – Sécurité – Baliser – Communiquer - Organiser;",1,"")</f>
        <v>#VALUE!</v>
      </c>
      <c r="BP216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65" spans="36:68" x14ac:dyDescent="0.3">
      <c r="AJ2165" s="9" t="e">
        <f>IF(Table1[[#This Row],[Quelles sont les étapes pour organiser sa zone de travail ?]]="Analyser – Sécurité – Baliser – Communiquer - Organiser;",1,"")</f>
        <v>#VALUE!</v>
      </c>
      <c r="BP216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66" spans="36:68" x14ac:dyDescent="0.3">
      <c r="AJ2166" s="9" t="e">
        <f>IF(Table1[[#This Row],[Quelles sont les étapes pour organiser sa zone de travail ?]]="Analyser – Sécurité – Baliser – Communiquer - Organiser;",1,"")</f>
        <v>#VALUE!</v>
      </c>
      <c r="BP216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67" spans="36:68" x14ac:dyDescent="0.3">
      <c r="AJ2167" s="9" t="e">
        <f>IF(Table1[[#This Row],[Quelles sont les étapes pour organiser sa zone de travail ?]]="Analyser – Sécurité – Baliser – Communiquer - Organiser;",1,"")</f>
        <v>#VALUE!</v>
      </c>
      <c r="BP216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68" spans="36:68" x14ac:dyDescent="0.3">
      <c r="AJ2168" s="9" t="e">
        <f>IF(Table1[[#This Row],[Quelles sont les étapes pour organiser sa zone de travail ?]]="Analyser – Sécurité – Baliser – Communiquer - Organiser;",1,"")</f>
        <v>#VALUE!</v>
      </c>
      <c r="BP216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69" spans="36:68" x14ac:dyDescent="0.3">
      <c r="AJ2169" s="9" t="e">
        <f>IF(Table1[[#This Row],[Quelles sont les étapes pour organiser sa zone de travail ?]]="Analyser – Sécurité – Baliser – Communiquer - Organiser;",1,"")</f>
        <v>#VALUE!</v>
      </c>
      <c r="BP216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70" spans="36:68" x14ac:dyDescent="0.3">
      <c r="AJ2170" s="9" t="e">
        <f>IF(Table1[[#This Row],[Quelles sont les étapes pour organiser sa zone de travail ?]]="Analyser – Sécurité – Baliser – Communiquer - Organiser;",1,"")</f>
        <v>#VALUE!</v>
      </c>
      <c r="BP217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71" spans="36:68" x14ac:dyDescent="0.3">
      <c r="AJ2171" s="9" t="e">
        <f>IF(Table1[[#This Row],[Quelles sont les étapes pour organiser sa zone de travail ?]]="Analyser – Sécurité – Baliser – Communiquer - Organiser;",1,"")</f>
        <v>#VALUE!</v>
      </c>
      <c r="BP217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72" spans="36:68" x14ac:dyDescent="0.3">
      <c r="AJ2172" s="9" t="e">
        <f>IF(Table1[[#This Row],[Quelles sont les étapes pour organiser sa zone de travail ?]]="Analyser – Sécurité – Baliser – Communiquer - Organiser;",1,"")</f>
        <v>#VALUE!</v>
      </c>
      <c r="BP217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73" spans="36:68" x14ac:dyDescent="0.3">
      <c r="AJ2173" s="9" t="e">
        <f>IF(Table1[[#This Row],[Quelles sont les étapes pour organiser sa zone de travail ?]]="Analyser – Sécurité – Baliser – Communiquer - Organiser;",1,"")</f>
        <v>#VALUE!</v>
      </c>
      <c r="BP217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74" spans="36:68" x14ac:dyDescent="0.3">
      <c r="AJ2174" s="9" t="e">
        <f>IF(Table1[[#This Row],[Quelles sont les étapes pour organiser sa zone de travail ?]]="Analyser – Sécurité – Baliser – Communiquer - Organiser;",1,"")</f>
        <v>#VALUE!</v>
      </c>
      <c r="BP217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75" spans="36:68" x14ac:dyDescent="0.3">
      <c r="AJ2175" s="9" t="e">
        <f>IF(Table1[[#This Row],[Quelles sont les étapes pour organiser sa zone de travail ?]]="Analyser – Sécurité – Baliser – Communiquer - Organiser;",1,"")</f>
        <v>#VALUE!</v>
      </c>
      <c r="BP217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76" spans="36:68" x14ac:dyDescent="0.3">
      <c r="AJ2176" s="9" t="e">
        <f>IF(Table1[[#This Row],[Quelles sont les étapes pour organiser sa zone de travail ?]]="Analyser – Sécurité – Baliser – Communiquer - Organiser;",1,"")</f>
        <v>#VALUE!</v>
      </c>
      <c r="BP217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77" spans="36:68" x14ac:dyDescent="0.3">
      <c r="AJ2177" s="9" t="e">
        <f>IF(Table1[[#This Row],[Quelles sont les étapes pour organiser sa zone de travail ?]]="Analyser – Sécurité – Baliser – Communiquer - Organiser;",1,"")</f>
        <v>#VALUE!</v>
      </c>
      <c r="BP217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78" spans="36:68" x14ac:dyDescent="0.3">
      <c r="AJ2178" s="9" t="e">
        <f>IF(Table1[[#This Row],[Quelles sont les étapes pour organiser sa zone de travail ?]]="Analyser – Sécurité – Baliser – Communiquer - Organiser;",1,"")</f>
        <v>#VALUE!</v>
      </c>
      <c r="BP217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79" spans="36:68" x14ac:dyDescent="0.3">
      <c r="AJ2179" s="9" t="e">
        <f>IF(Table1[[#This Row],[Quelles sont les étapes pour organiser sa zone de travail ?]]="Analyser – Sécurité – Baliser – Communiquer - Organiser;",1,"")</f>
        <v>#VALUE!</v>
      </c>
      <c r="BP217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80" spans="36:68" x14ac:dyDescent="0.3">
      <c r="AJ2180" s="9" t="e">
        <f>IF(Table1[[#This Row],[Quelles sont les étapes pour organiser sa zone de travail ?]]="Analyser – Sécurité – Baliser – Communiquer - Organiser;",1,"")</f>
        <v>#VALUE!</v>
      </c>
      <c r="BP218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81" spans="36:68" x14ac:dyDescent="0.3">
      <c r="AJ2181" s="9" t="e">
        <f>IF(Table1[[#This Row],[Quelles sont les étapes pour organiser sa zone de travail ?]]="Analyser – Sécurité – Baliser – Communiquer - Organiser;",1,"")</f>
        <v>#VALUE!</v>
      </c>
      <c r="BP218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82" spans="36:68" x14ac:dyDescent="0.3">
      <c r="AJ2182" s="9" t="e">
        <f>IF(Table1[[#This Row],[Quelles sont les étapes pour organiser sa zone de travail ?]]="Analyser – Sécurité – Baliser – Communiquer - Organiser;",1,"")</f>
        <v>#VALUE!</v>
      </c>
      <c r="BP218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83" spans="36:68" x14ac:dyDescent="0.3">
      <c r="AJ2183" s="9" t="e">
        <f>IF(Table1[[#This Row],[Quelles sont les étapes pour organiser sa zone de travail ?]]="Analyser – Sécurité – Baliser – Communiquer - Organiser;",1,"")</f>
        <v>#VALUE!</v>
      </c>
      <c r="BP218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84" spans="36:68" x14ac:dyDescent="0.3">
      <c r="AJ2184" s="9" t="e">
        <f>IF(Table1[[#This Row],[Quelles sont les étapes pour organiser sa zone de travail ?]]="Analyser – Sécurité – Baliser – Communiquer - Organiser;",1,"")</f>
        <v>#VALUE!</v>
      </c>
      <c r="BP218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85" spans="36:68" x14ac:dyDescent="0.3">
      <c r="AJ2185" s="9" t="e">
        <f>IF(Table1[[#This Row],[Quelles sont les étapes pour organiser sa zone de travail ?]]="Analyser – Sécurité – Baliser – Communiquer - Organiser;",1,"")</f>
        <v>#VALUE!</v>
      </c>
      <c r="BP218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86" spans="36:68" x14ac:dyDescent="0.3">
      <c r="AJ2186" s="9" t="e">
        <f>IF(Table1[[#This Row],[Quelles sont les étapes pour organiser sa zone de travail ?]]="Analyser – Sécurité – Baliser – Communiquer - Organiser;",1,"")</f>
        <v>#VALUE!</v>
      </c>
      <c r="BP218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87" spans="36:68" x14ac:dyDescent="0.3">
      <c r="AJ2187" s="9" t="e">
        <f>IF(Table1[[#This Row],[Quelles sont les étapes pour organiser sa zone de travail ?]]="Analyser – Sécurité – Baliser – Communiquer - Organiser;",1,"")</f>
        <v>#VALUE!</v>
      </c>
      <c r="BP218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88" spans="36:68" x14ac:dyDescent="0.3">
      <c r="AJ2188" s="9" t="e">
        <f>IF(Table1[[#This Row],[Quelles sont les étapes pour organiser sa zone de travail ?]]="Analyser – Sécurité – Baliser – Communiquer - Organiser;",1,"")</f>
        <v>#VALUE!</v>
      </c>
      <c r="BP218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89" spans="36:68" x14ac:dyDescent="0.3">
      <c r="AJ2189" s="9" t="e">
        <f>IF(Table1[[#This Row],[Quelles sont les étapes pour organiser sa zone de travail ?]]="Analyser – Sécurité – Baliser – Communiquer - Organiser;",1,"")</f>
        <v>#VALUE!</v>
      </c>
      <c r="BP218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90" spans="36:68" x14ac:dyDescent="0.3">
      <c r="AJ2190" s="9" t="e">
        <f>IF(Table1[[#This Row],[Quelles sont les étapes pour organiser sa zone de travail ?]]="Analyser – Sécurité – Baliser – Communiquer - Organiser;",1,"")</f>
        <v>#VALUE!</v>
      </c>
      <c r="BP219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91" spans="36:68" x14ac:dyDescent="0.3">
      <c r="AJ2191" s="9" t="e">
        <f>IF(Table1[[#This Row],[Quelles sont les étapes pour organiser sa zone de travail ?]]="Analyser – Sécurité – Baliser – Communiquer - Organiser;",1,"")</f>
        <v>#VALUE!</v>
      </c>
      <c r="BP219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92" spans="36:68" x14ac:dyDescent="0.3">
      <c r="AJ2192" s="9" t="e">
        <f>IF(Table1[[#This Row],[Quelles sont les étapes pour organiser sa zone de travail ?]]="Analyser – Sécurité – Baliser – Communiquer - Organiser;",1,"")</f>
        <v>#VALUE!</v>
      </c>
      <c r="BP219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93" spans="36:68" x14ac:dyDescent="0.3">
      <c r="AJ2193" s="9" t="e">
        <f>IF(Table1[[#This Row],[Quelles sont les étapes pour organiser sa zone de travail ?]]="Analyser – Sécurité – Baliser – Communiquer - Organiser;",1,"")</f>
        <v>#VALUE!</v>
      </c>
      <c r="BP219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94" spans="36:68" x14ac:dyDescent="0.3">
      <c r="AJ2194" s="9" t="e">
        <f>IF(Table1[[#This Row],[Quelles sont les étapes pour organiser sa zone de travail ?]]="Analyser – Sécurité – Baliser – Communiquer - Organiser;",1,"")</f>
        <v>#VALUE!</v>
      </c>
      <c r="BP219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95" spans="36:68" x14ac:dyDescent="0.3">
      <c r="AJ2195" s="9" t="e">
        <f>IF(Table1[[#This Row],[Quelles sont les étapes pour organiser sa zone de travail ?]]="Analyser – Sécurité – Baliser – Communiquer - Organiser;",1,"")</f>
        <v>#VALUE!</v>
      </c>
      <c r="BP219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96" spans="36:68" x14ac:dyDescent="0.3">
      <c r="AJ2196" s="9" t="e">
        <f>IF(Table1[[#This Row],[Quelles sont les étapes pour organiser sa zone de travail ?]]="Analyser – Sécurité – Baliser – Communiquer - Organiser;",1,"")</f>
        <v>#VALUE!</v>
      </c>
      <c r="BP219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97" spans="36:68" x14ac:dyDescent="0.3">
      <c r="AJ2197" s="9" t="e">
        <f>IF(Table1[[#This Row],[Quelles sont les étapes pour organiser sa zone de travail ?]]="Analyser – Sécurité – Baliser – Communiquer - Organiser;",1,"")</f>
        <v>#VALUE!</v>
      </c>
      <c r="BP219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98" spans="36:68" x14ac:dyDescent="0.3">
      <c r="AJ2198" s="9" t="e">
        <f>IF(Table1[[#This Row],[Quelles sont les étapes pour organiser sa zone de travail ?]]="Analyser – Sécurité – Baliser – Communiquer - Organiser;",1,"")</f>
        <v>#VALUE!</v>
      </c>
      <c r="BP219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199" spans="36:68" x14ac:dyDescent="0.3">
      <c r="AJ2199" s="9" t="e">
        <f>IF(Table1[[#This Row],[Quelles sont les étapes pour organiser sa zone de travail ?]]="Analyser – Sécurité – Baliser – Communiquer - Organiser;",1,"")</f>
        <v>#VALUE!</v>
      </c>
      <c r="BP219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00" spans="36:68" x14ac:dyDescent="0.3">
      <c r="AJ2200" s="9" t="e">
        <f>IF(Table1[[#This Row],[Quelles sont les étapes pour organiser sa zone de travail ?]]="Analyser – Sécurité – Baliser – Communiquer - Organiser;",1,"")</f>
        <v>#VALUE!</v>
      </c>
      <c r="BP220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01" spans="36:68" x14ac:dyDescent="0.3">
      <c r="AJ2201" s="9" t="e">
        <f>IF(Table1[[#This Row],[Quelles sont les étapes pour organiser sa zone de travail ?]]="Analyser – Sécurité – Baliser – Communiquer - Organiser;",1,"")</f>
        <v>#VALUE!</v>
      </c>
      <c r="BP220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02" spans="36:68" x14ac:dyDescent="0.3">
      <c r="AJ2202" s="9" t="e">
        <f>IF(Table1[[#This Row],[Quelles sont les étapes pour organiser sa zone de travail ?]]="Analyser – Sécurité – Baliser – Communiquer - Organiser;",1,"")</f>
        <v>#VALUE!</v>
      </c>
      <c r="BP220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03" spans="36:68" x14ac:dyDescent="0.3">
      <c r="AJ2203" s="9" t="e">
        <f>IF(Table1[[#This Row],[Quelles sont les étapes pour organiser sa zone de travail ?]]="Analyser – Sécurité – Baliser – Communiquer - Organiser;",1,"")</f>
        <v>#VALUE!</v>
      </c>
      <c r="BP220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04" spans="36:68" x14ac:dyDescent="0.3">
      <c r="AJ2204" s="9" t="e">
        <f>IF(Table1[[#This Row],[Quelles sont les étapes pour organiser sa zone de travail ?]]="Analyser – Sécurité – Baliser – Communiquer - Organiser;",1,"")</f>
        <v>#VALUE!</v>
      </c>
      <c r="BP220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05" spans="36:68" x14ac:dyDescent="0.3">
      <c r="AJ2205" s="9" t="e">
        <f>IF(Table1[[#This Row],[Quelles sont les étapes pour organiser sa zone de travail ?]]="Analyser – Sécurité – Baliser – Communiquer - Organiser;",1,"")</f>
        <v>#VALUE!</v>
      </c>
      <c r="BP220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06" spans="36:68" x14ac:dyDescent="0.3">
      <c r="AJ2206" s="9" t="e">
        <f>IF(Table1[[#This Row],[Quelles sont les étapes pour organiser sa zone de travail ?]]="Analyser – Sécurité – Baliser – Communiquer - Organiser;",1,"")</f>
        <v>#VALUE!</v>
      </c>
      <c r="BP220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07" spans="36:68" x14ac:dyDescent="0.3">
      <c r="AJ2207" s="9" t="e">
        <f>IF(Table1[[#This Row],[Quelles sont les étapes pour organiser sa zone de travail ?]]="Analyser – Sécurité – Baliser – Communiquer - Organiser;",1,"")</f>
        <v>#VALUE!</v>
      </c>
      <c r="BP220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08" spans="36:68" x14ac:dyDescent="0.3">
      <c r="AJ2208" s="9" t="e">
        <f>IF(Table1[[#This Row],[Quelles sont les étapes pour organiser sa zone de travail ?]]="Analyser – Sécurité – Baliser – Communiquer - Organiser;",1,"")</f>
        <v>#VALUE!</v>
      </c>
      <c r="BP220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09" spans="36:68" x14ac:dyDescent="0.3">
      <c r="AJ2209" s="9" t="e">
        <f>IF(Table1[[#This Row],[Quelles sont les étapes pour organiser sa zone de travail ?]]="Analyser – Sécurité – Baliser – Communiquer - Organiser;",1,"")</f>
        <v>#VALUE!</v>
      </c>
      <c r="BP220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10" spans="36:68" x14ac:dyDescent="0.3">
      <c r="AJ2210" s="9" t="e">
        <f>IF(Table1[[#This Row],[Quelles sont les étapes pour organiser sa zone de travail ?]]="Analyser – Sécurité – Baliser – Communiquer - Organiser;",1,"")</f>
        <v>#VALUE!</v>
      </c>
      <c r="BP221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11" spans="36:68" x14ac:dyDescent="0.3">
      <c r="AJ2211" s="9" t="e">
        <f>IF(Table1[[#This Row],[Quelles sont les étapes pour organiser sa zone de travail ?]]="Analyser – Sécurité – Baliser – Communiquer - Organiser;",1,"")</f>
        <v>#VALUE!</v>
      </c>
      <c r="BP221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12" spans="36:68" x14ac:dyDescent="0.3">
      <c r="AJ2212" s="9" t="e">
        <f>IF(Table1[[#This Row],[Quelles sont les étapes pour organiser sa zone de travail ?]]="Analyser – Sécurité – Baliser – Communiquer - Organiser;",1,"")</f>
        <v>#VALUE!</v>
      </c>
      <c r="BP221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13" spans="36:68" x14ac:dyDescent="0.3">
      <c r="AJ2213" s="9" t="e">
        <f>IF(Table1[[#This Row],[Quelles sont les étapes pour organiser sa zone de travail ?]]="Analyser – Sécurité – Baliser – Communiquer - Organiser;",1,"")</f>
        <v>#VALUE!</v>
      </c>
      <c r="BP221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14" spans="36:68" x14ac:dyDescent="0.3">
      <c r="AJ2214" s="9" t="e">
        <f>IF(Table1[[#This Row],[Quelles sont les étapes pour organiser sa zone de travail ?]]="Analyser – Sécurité – Baliser – Communiquer - Organiser;",1,"")</f>
        <v>#VALUE!</v>
      </c>
      <c r="BP221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15" spans="36:68" x14ac:dyDescent="0.3">
      <c r="AJ2215" s="9" t="e">
        <f>IF(Table1[[#This Row],[Quelles sont les étapes pour organiser sa zone de travail ?]]="Analyser – Sécurité – Baliser – Communiquer - Organiser;",1,"")</f>
        <v>#VALUE!</v>
      </c>
      <c r="BP221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16" spans="36:68" x14ac:dyDescent="0.3">
      <c r="AJ2216" s="9" t="e">
        <f>IF(Table1[[#This Row],[Quelles sont les étapes pour organiser sa zone de travail ?]]="Analyser – Sécurité – Baliser – Communiquer - Organiser;",1,"")</f>
        <v>#VALUE!</v>
      </c>
      <c r="BP221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17" spans="36:68" x14ac:dyDescent="0.3">
      <c r="AJ2217" s="9" t="e">
        <f>IF(Table1[[#This Row],[Quelles sont les étapes pour organiser sa zone de travail ?]]="Analyser – Sécurité – Baliser – Communiquer - Organiser;",1,"")</f>
        <v>#VALUE!</v>
      </c>
      <c r="BP221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18" spans="36:68" x14ac:dyDescent="0.3">
      <c r="AJ2218" s="9" t="e">
        <f>IF(Table1[[#This Row],[Quelles sont les étapes pour organiser sa zone de travail ?]]="Analyser – Sécurité – Baliser – Communiquer - Organiser;",1,"")</f>
        <v>#VALUE!</v>
      </c>
      <c r="BP221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19" spans="36:68" x14ac:dyDescent="0.3">
      <c r="AJ2219" s="9" t="e">
        <f>IF(Table1[[#This Row],[Quelles sont les étapes pour organiser sa zone de travail ?]]="Analyser – Sécurité – Baliser – Communiquer - Organiser;",1,"")</f>
        <v>#VALUE!</v>
      </c>
      <c r="BP221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20" spans="36:68" x14ac:dyDescent="0.3">
      <c r="AJ2220" s="9" t="e">
        <f>IF(Table1[[#This Row],[Quelles sont les étapes pour organiser sa zone de travail ?]]="Analyser – Sécurité – Baliser – Communiquer - Organiser;",1,"")</f>
        <v>#VALUE!</v>
      </c>
      <c r="BP222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21" spans="36:68" x14ac:dyDescent="0.3">
      <c r="AJ2221" s="9" t="e">
        <f>IF(Table1[[#This Row],[Quelles sont les étapes pour organiser sa zone de travail ?]]="Analyser – Sécurité – Baliser – Communiquer - Organiser;",1,"")</f>
        <v>#VALUE!</v>
      </c>
      <c r="BP222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22" spans="36:68" x14ac:dyDescent="0.3">
      <c r="AJ2222" s="9" t="e">
        <f>IF(Table1[[#This Row],[Quelles sont les étapes pour organiser sa zone de travail ?]]="Analyser – Sécurité – Baliser – Communiquer - Organiser;",1,"")</f>
        <v>#VALUE!</v>
      </c>
      <c r="BP222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23" spans="36:68" x14ac:dyDescent="0.3">
      <c r="AJ2223" s="9" t="e">
        <f>IF(Table1[[#This Row],[Quelles sont les étapes pour organiser sa zone de travail ?]]="Analyser – Sécurité – Baliser – Communiquer - Organiser;",1,"")</f>
        <v>#VALUE!</v>
      </c>
      <c r="BP222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24" spans="36:68" x14ac:dyDescent="0.3">
      <c r="AJ2224" s="9" t="e">
        <f>IF(Table1[[#This Row],[Quelles sont les étapes pour organiser sa zone de travail ?]]="Analyser – Sécurité – Baliser – Communiquer - Organiser;",1,"")</f>
        <v>#VALUE!</v>
      </c>
      <c r="BP222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25" spans="36:68" x14ac:dyDescent="0.3">
      <c r="AJ2225" s="9" t="e">
        <f>IF(Table1[[#This Row],[Quelles sont les étapes pour organiser sa zone de travail ?]]="Analyser – Sécurité – Baliser – Communiquer - Organiser;",1,"")</f>
        <v>#VALUE!</v>
      </c>
      <c r="BP222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26" spans="36:68" x14ac:dyDescent="0.3">
      <c r="AJ2226" s="9" t="e">
        <f>IF(Table1[[#This Row],[Quelles sont les étapes pour organiser sa zone de travail ?]]="Analyser – Sécurité – Baliser – Communiquer - Organiser;",1,"")</f>
        <v>#VALUE!</v>
      </c>
      <c r="BP222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27" spans="36:68" x14ac:dyDescent="0.3">
      <c r="AJ2227" s="9" t="e">
        <f>IF(Table1[[#This Row],[Quelles sont les étapes pour organiser sa zone de travail ?]]="Analyser – Sécurité – Baliser – Communiquer - Organiser;",1,"")</f>
        <v>#VALUE!</v>
      </c>
      <c r="BP222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28" spans="36:68" x14ac:dyDescent="0.3">
      <c r="AJ2228" s="9" t="e">
        <f>IF(Table1[[#This Row],[Quelles sont les étapes pour organiser sa zone de travail ?]]="Analyser – Sécurité – Baliser – Communiquer - Organiser;",1,"")</f>
        <v>#VALUE!</v>
      </c>
      <c r="BP222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29" spans="36:68" x14ac:dyDescent="0.3">
      <c r="AJ2229" s="9" t="e">
        <f>IF(Table1[[#This Row],[Quelles sont les étapes pour organiser sa zone de travail ?]]="Analyser – Sécurité – Baliser – Communiquer - Organiser;",1,"")</f>
        <v>#VALUE!</v>
      </c>
      <c r="BP222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30" spans="36:68" x14ac:dyDescent="0.3">
      <c r="AJ2230" s="9" t="e">
        <f>IF(Table1[[#This Row],[Quelles sont les étapes pour organiser sa zone de travail ?]]="Analyser – Sécurité – Baliser – Communiquer - Organiser;",1,"")</f>
        <v>#VALUE!</v>
      </c>
      <c r="BP223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31" spans="36:68" x14ac:dyDescent="0.3">
      <c r="AJ2231" s="9" t="e">
        <f>IF(Table1[[#This Row],[Quelles sont les étapes pour organiser sa zone de travail ?]]="Analyser – Sécurité – Baliser – Communiquer - Organiser;",1,"")</f>
        <v>#VALUE!</v>
      </c>
      <c r="BP223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32" spans="36:68" x14ac:dyDescent="0.3">
      <c r="AJ2232" s="9" t="e">
        <f>IF(Table1[[#This Row],[Quelles sont les étapes pour organiser sa zone de travail ?]]="Analyser – Sécurité – Baliser – Communiquer - Organiser;",1,"")</f>
        <v>#VALUE!</v>
      </c>
      <c r="BP223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33" spans="36:68" x14ac:dyDescent="0.3">
      <c r="AJ2233" s="9" t="e">
        <f>IF(Table1[[#This Row],[Quelles sont les étapes pour organiser sa zone de travail ?]]="Analyser – Sécurité – Baliser – Communiquer - Organiser;",1,"")</f>
        <v>#VALUE!</v>
      </c>
      <c r="BP223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34" spans="36:68" x14ac:dyDescent="0.3">
      <c r="AJ2234" s="9" t="e">
        <f>IF(Table1[[#This Row],[Quelles sont les étapes pour organiser sa zone de travail ?]]="Analyser – Sécurité – Baliser – Communiquer - Organiser;",1,"")</f>
        <v>#VALUE!</v>
      </c>
      <c r="BP223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35" spans="36:68" x14ac:dyDescent="0.3">
      <c r="AJ2235" s="9" t="e">
        <f>IF(Table1[[#This Row],[Quelles sont les étapes pour organiser sa zone de travail ?]]="Analyser – Sécurité – Baliser – Communiquer - Organiser;",1,"")</f>
        <v>#VALUE!</v>
      </c>
      <c r="BP223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36" spans="36:68" x14ac:dyDescent="0.3">
      <c r="AJ2236" s="9" t="e">
        <f>IF(Table1[[#This Row],[Quelles sont les étapes pour organiser sa zone de travail ?]]="Analyser – Sécurité – Baliser – Communiquer - Organiser;",1,"")</f>
        <v>#VALUE!</v>
      </c>
      <c r="BP223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37" spans="36:68" x14ac:dyDescent="0.3">
      <c r="AJ2237" s="9" t="e">
        <f>IF(Table1[[#This Row],[Quelles sont les étapes pour organiser sa zone de travail ?]]="Analyser – Sécurité – Baliser – Communiquer - Organiser;",1,"")</f>
        <v>#VALUE!</v>
      </c>
      <c r="BP223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38" spans="36:68" x14ac:dyDescent="0.3">
      <c r="AJ2238" s="9" t="e">
        <f>IF(Table1[[#This Row],[Quelles sont les étapes pour organiser sa zone de travail ?]]="Analyser – Sécurité – Baliser – Communiquer - Organiser;",1,"")</f>
        <v>#VALUE!</v>
      </c>
      <c r="BP223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39" spans="36:68" x14ac:dyDescent="0.3">
      <c r="AJ2239" s="9" t="e">
        <f>IF(Table1[[#This Row],[Quelles sont les étapes pour organiser sa zone de travail ?]]="Analyser – Sécurité – Baliser – Communiquer - Organiser;",1,"")</f>
        <v>#VALUE!</v>
      </c>
      <c r="BP223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40" spans="36:68" x14ac:dyDescent="0.3">
      <c r="AJ2240" s="9" t="e">
        <f>IF(Table1[[#This Row],[Quelles sont les étapes pour organiser sa zone de travail ?]]="Analyser – Sécurité – Baliser – Communiquer - Organiser;",1,"")</f>
        <v>#VALUE!</v>
      </c>
      <c r="BP224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41" spans="36:68" x14ac:dyDescent="0.3">
      <c r="AJ2241" s="9" t="e">
        <f>IF(Table1[[#This Row],[Quelles sont les étapes pour organiser sa zone de travail ?]]="Analyser – Sécurité – Baliser – Communiquer - Organiser;",1,"")</f>
        <v>#VALUE!</v>
      </c>
      <c r="BP224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42" spans="36:68" x14ac:dyDescent="0.3">
      <c r="AJ2242" s="9" t="e">
        <f>IF(Table1[[#This Row],[Quelles sont les étapes pour organiser sa zone de travail ?]]="Analyser – Sécurité – Baliser – Communiquer - Organiser;",1,"")</f>
        <v>#VALUE!</v>
      </c>
      <c r="BP224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43" spans="36:68" x14ac:dyDescent="0.3">
      <c r="AJ2243" s="9" t="e">
        <f>IF(Table1[[#This Row],[Quelles sont les étapes pour organiser sa zone de travail ?]]="Analyser – Sécurité – Baliser – Communiquer - Organiser;",1,"")</f>
        <v>#VALUE!</v>
      </c>
      <c r="BP224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44" spans="36:68" x14ac:dyDescent="0.3">
      <c r="AJ2244" s="9" t="e">
        <f>IF(Table1[[#This Row],[Quelles sont les étapes pour organiser sa zone de travail ?]]="Analyser – Sécurité – Baliser – Communiquer - Organiser;",1,"")</f>
        <v>#VALUE!</v>
      </c>
      <c r="BP224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45" spans="36:68" x14ac:dyDescent="0.3">
      <c r="AJ2245" s="9" t="e">
        <f>IF(Table1[[#This Row],[Quelles sont les étapes pour organiser sa zone de travail ?]]="Analyser – Sécurité – Baliser – Communiquer - Organiser;",1,"")</f>
        <v>#VALUE!</v>
      </c>
      <c r="BP224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46" spans="36:68" x14ac:dyDescent="0.3">
      <c r="AJ2246" s="9" t="e">
        <f>IF(Table1[[#This Row],[Quelles sont les étapes pour organiser sa zone de travail ?]]="Analyser – Sécurité – Baliser – Communiquer - Organiser;",1,"")</f>
        <v>#VALUE!</v>
      </c>
      <c r="BP224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47" spans="36:68" x14ac:dyDescent="0.3">
      <c r="AJ2247" s="9" t="e">
        <f>IF(Table1[[#This Row],[Quelles sont les étapes pour organiser sa zone de travail ?]]="Analyser – Sécurité – Baliser – Communiquer - Organiser;",1,"")</f>
        <v>#VALUE!</v>
      </c>
      <c r="BP224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48" spans="36:68" x14ac:dyDescent="0.3">
      <c r="AJ2248" s="9" t="e">
        <f>IF(Table1[[#This Row],[Quelles sont les étapes pour organiser sa zone de travail ?]]="Analyser – Sécurité – Baliser – Communiquer - Organiser;",1,"")</f>
        <v>#VALUE!</v>
      </c>
      <c r="BP224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49" spans="36:68" x14ac:dyDescent="0.3">
      <c r="AJ2249" s="9" t="e">
        <f>IF(Table1[[#This Row],[Quelles sont les étapes pour organiser sa zone de travail ?]]="Analyser – Sécurité – Baliser – Communiquer - Organiser;",1,"")</f>
        <v>#VALUE!</v>
      </c>
      <c r="BP224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50" spans="36:68" x14ac:dyDescent="0.3">
      <c r="AJ2250" s="9" t="e">
        <f>IF(Table1[[#This Row],[Quelles sont les étapes pour organiser sa zone de travail ?]]="Analyser – Sécurité – Baliser – Communiquer - Organiser;",1,"")</f>
        <v>#VALUE!</v>
      </c>
      <c r="BP225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51" spans="36:68" x14ac:dyDescent="0.3">
      <c r="AJ2251" s="9" t="e">
        <f>IF(Table1[[#This Row],[Quelles sont les étapes pour organiser sa zone de travail ?]]="Analyser – Sécurité – Baliser – Communiquer - Organiser;",1,"")</f>
        <v>#VALUE!</v>
      </c>
      <c r="BP225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52" spans="36:68" x14ac:dyDescent="0.3">
      <c r="AJ2252" s="9" t="e">
        <f>IF(Table1[[#This Row],[Quelles sont les étapes pour organiser sa zone de travail ?]]="Analyser – Sécurité – Baliser – Communiquer - Organiser;",1,"")</f>
        <v>#VALUE!</v>
      </c>
      <c r="BP225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53" spans="36:68" x14ac:dyDescent="0.3">
      <c r="AJ2253" s="9" t="e">
        <f>IF(Table1[[#This Row],[Quelles sont les étapes pour organiser sa zone de travail ?]]="Analyser – Sécurité – Baliser – Communiquer - Organiser;",1,"")</f>
        <v>#VALUE!</v>
      </c>
      <c r="BP225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54" spans="36:68" x14ac:dyDescent="0.3">
      <c r="AJ2254" s="9" t="e">
        <f>IF(Table1[[#This Row],[Quelles sont les étapes pour organiser sa zone de travail ?]]="Analyser – Sécurité – Baliser – Communiquer - Organiser;",1,"")</f>
        <v>#VALUE!</v>
      </c>
      <c r="BP2254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55" spans="36:68" x14ac:dyDescent="0.3">
      <c r="AJ2255" s="9" t="e">
        <f>IF(Table1[[#This Row],[Quelles sont les étapes pour organiser sa zone de travail ?]]="Analyser – Sécurité – Baliser – Communiquer - Organiser;",1,"")</f>
        <v>#VALUE!</v>
      </c>
      <c r="BP2255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56" spans="36:68" x14ac:dyDescent="0.3">
      <c r="AJ2256" s="9" t="e">
        <f>IF(Table1[[#This Row],[Quelles sont les étapes pour organiser sa zone de travail ?]]="Analyser – Sécurité – Baliser – Communiquer - Organiser;",1,"")</f>
        <v>#VALUE!</v>
      </c>
      <c r="BP2256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57" spans="36:68" x14ac:dyDescent="0.3">
      <c r="AJ2257" s="9" t="e">
        <f>IF(Table1[[#This Row],[Quelles sont les étapes pour organiser sa zone de travail ?]]="Analyser – Sécurité – Baliser – Communiquer - Organiser;",1,"")</f>
        <v>#VALUE!</v>
      </c>
      <c r="BP2257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58" spans="36:68" x14ac:dyDescent="0.3">
      <c r="AJ2258" s="9" t="e">
        <f>IF(Table1[[#This Row],[Quelles sont les étapes pour organiser sa zone de travail ?]]="Analyser – Sécurité – Baliser – Communiquer - Organiser;",1,"")</f>
        <v>#VALUE!</v>
      </c>
      <c r="BP2258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59" spans="36:68" x14ac:dyDescent="0.3">
      <c r="AJ2259" s="9" t="e">
        <f>IF(Table1[[#This Row],[Quelles sont les étapes pour organiser sa zone de travail ?]]="Analyser – Sécurité – Baliser – Communiquer - Organiser;",1,"")</f>
        <v>#VALUE!</v>
      </c>
      <c r="BP2259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60" spans="36:68" x14ac:dyDescent="0.3">
      <c r="AJ2260" s="9" t="e">
        <f>IF(Table1[[#This Row],[Quelles sont les étapes pour organiser sa zone de travail ?]]="Analyser – Sécurité – Baliser – Communiquer - Organiser;",1,"")</f>
        <v>#VALUE!</v>
      </c>
      <c r="BP2260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61" spans="36:68" x14ac:dyDescent="0.3">
      <c r="AJ2261" s="9" t="e">
        <f>IF(Table1[[#This Row],[Quelles sont les étapes pour organiser sa zone de travail ?]]="Analyser – Sécurité – Baliser – Communiquer - Organiser;",1,"")</f>
        <v>#VALUE!</v>
      </c>
      <c r="BP2261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62" spans="36:68" x14ac:dyDescent="0.3">
      <c r="AJ2262" s="9" t="e">
        <f>IF(Table1[[#This Row],[Quelles sont les étapes pour organiser sa zone de travail ?]]="Analyser – Sécurité – Baliser – Communiquer - Organiser;",1,"")</f>
        <v>#VALUE!</v>
      </c>
      <c r="BP2262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63" spans="36:68" x14ac:dyDescent="0.3">
      <c r="AJ2263" s="9" t="e">
        <f>IF(Table1[[#This Row],[Quelles sont les étapes pour organiser sa zone de travail ?]]="Analyser – Sécurité – Baliser – Communiquer - Organiser;",1,"")</f>
        <v>#VALUE!</v>
      </c>
      <c r="BP2263" t="e">
        <f>IF(Table1[[#This Row],[Que faut-il pour faire  des travaux en hauteur ?]] ="Autorisation du chef d’établissement;Attestation de formation au travail en hauteur;Attestation d’aptitude médicale;",1,"")</f>
        <v>#VALUE!</v>
      </c>
    </row>
    <row r="2264" spans="36:68" x14ac:dyDescent="0.3">
      <c r="AJ2264" s="9" t="e">
        <f>IF(Table1[[#This Row],[Quelles sont les étapes pour organiser sa zone de travail ?]]="Analyser – Sécurité – Baliser – Communiquer - Organiser;",1,"")</f>
        <v>#VALUE!</v>
      </c>
    </row>
    <row r="2265" spans="36:68" x14ac:dyDescent="0.3">
      <c r="AJ2265" s="9" t="e">
        <f>IF(Table1[[#This Row],[Quelles sont les étapes pour organiser sa zone de travail ?]]="Analyser – Sécurité – Baliser – Communiquer - Organiser;",1,"")</f>
        <v>#VALUE!</v>
      </c>
    </row>
    <row r="2266" spans="36:68" x14ac:dyDescent="0.3">
      <c r="AJ2266" s="9" t="e">
        <f>IF(Table1[[#This Row],[Quelles sont les étapes pour organiser sa zone de travail ?]]="Analyser – Sécurité – Baliser – Communiquer - Organiser;",1,"")</f>
        <v>#VALUE!</v>
      </c>
    </row>
    <row r="2267" spans="36:68" x14ac:dyDescent="0.3">
      <c r="AJ2267" s="9" t="e">
        <f>IF(Table1[[#This Row],[Quelles sont les étapes pour organiser sa zone de travail ?]]="Analyser – Sécurité – Baliser – Communiquer - Organiser;",1,"")</f>
        <v>#VALUE!</v>
      </c>
    </row>
    <row r="2268" spans="36:68" x14ac:dyDescent="0.3">
      <c r="AJ2268" s="9" t="e">
        <f>IF(Table1[[#This Row],[Quelles sont les étapes pour organiser sa zone de travail ?]]="Analyser – Sécurité – Baliser – Communiquer - Organiser;",1,"")</f>
        <v>#VALUE!</v>
      </c>
    </row>
    <row r="2269" spans="36:68" x14ac:dyDescent="0.3">
      <c r="AJ2269" s="9" t="e">
        <f>IF(Table1[[#This Row],[Quelles sont les étapes pour organiser sa zone de travail ?]]="Analyser – Sécurité – Baliser – Communiquer - Organiser;",1,"")</f>
        <v>#VALUE!</v>
      </c>
    </row>
    <row r="2270" spans="36:68" x14ac:dyDescent="0.3">
      <c r="AJ2270" s="9" t="e">
        <f>IF(Table1[[#This Row],[Quelles sont les étapes pour organiser sa zone de travail ?]]="Analyser – Sécurité – Baliser – Communiquer - Organiser;",1,"")</f>
        <v>#VALUE!</v>
      </c>
    </row>
    <row r="2271" spans="36:68" x14ac:dyDescent="0.3">
      <c r="AJ2271" s="9" t="e">
        <f>IF(Table1[[#This Row],[Quelles sont les étapes pour organiser sa zone de travail ?]]="Analyser – Sécurité – Baliser – Communiquer - Organiser;",1,"")</f>
        <v>#VALUE!</v>
      </c>
    </row>
    <row r="2272" spans="36:68" x14ac:dyDescent="0.3">
      <c r="AJ2272" s="9" t="e">
        <f>IF(Table1[[#This Row],[Quelles sont les étapes pour organiser sa zone de travail ?]]="Analyser – Sécurité – Baliser – Communiquer - Organiser;",1,"")</f>
        <v>#VALUE!</v>
      </c>
    </row>
    <row r="2273" spans="36:36" x14ac:dyDescent="0.3">
      <c r="AJ2273" s="9" t="e">
        <f>IF(Table1[[#This Row],[Quelles sont les étapes pour organiser sa zone de travail ?]]="Analyser – Sécurité – Baliser – Communiquer - Organiser;",1,"")</f>
        <v>#VALUE!</v>
      </c>
    </row>
  </sheetData>
  <autoFilter ref="A1:BQ1" xr:uid="{10CD1490-8CA4-4F58-B4E9-E40E01955456}"/>
  <conditionalFormatting sqref="F2:F6">
    <cfRule type="colorScale" priority="4">
      <colorScale>
        <cfvo type="num" val="5"/>
        <cfvo type="num" val="6"/>
        <cfvo type="num" val="7"/>
        <color rgb="FFFF0000"/>
        <color theme="7" tint="0.39997558519241921"/>
        <color rgb="FF00B050"/>
      </colorScale>
    </cfRule>
  </conditionalFormatting>
  <conditionalFormatting sqref="P2:P6 BN2:BN6 BK2:BK6 S2:S6 V2:V6 Y2:Y6 AB2:AB6 AE2:AE6 AH2:AH6 AL2:AL6 AO2:AO6 BH2:BH6 BE2:BE6 BB2:BB6 AY2:AY6 AV2:AV6 AS2:AS6">
    <cfRule type="colorScale" priority="3">
      <colorScale>
        <cfvo type="num" val="1"/>
        <cfvo type="num" val="2"/>
        <color rgb="FFFF0000"/>
        <color rgb="FF00B050"/>
      </colorScale>
    </cfRule>
  </conditionalFormatting>
  <conditionalFormatting sqref="F1:F1048576">
    <cfRule type="colorScale" priority="2">
      <colorScale>
        <cfvo type="num" val="5"/>
        <cfvo type="num" val="6"/>
        <cfvo type="num" val="7"/>
        <color rgb="FFFFAFAF"/>
        <color rgb="FFFFEDB3"/>
        <color rgb="FF65FFAB"/>
      </colorScale>
    </cfRule>
  </conditionalFormatting>
  <conditionalFormatting sqref="P1:P1048576 BN1:BN1048576 BK1:BK1048576 BH1:BH1048576 BE1:BE1048576 BB1:BB1048576 AY1:AY1048576 AV1:AV1048576 AS1:AS1048576 AO1:AO1048576 AL1:AL1048576 AH1:AH1048576 AE1:AE1048576 AB1:AB1048576 Y1:Y1048576 V1:V1048576 S1:S1048576">
    <cfRule type="colorScale" priority="1">
      <colorScale>
        <cfvo type="num" val="1"/>
        <cfvo type="num" val="2"/>
        <color rgb="FFFFAFAF"/>
        <color rgb="FF65FFAB"/>
      </colorScale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078E5-7547-4780-9783-2BF3159A5225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s="1" t="s">
        <v>68</v>
      </c>
    </row>
    <row r="2" spans="1:1" x14ac:dyDescent="0.25">
      <c r="A2" s="1" t="s">
        <v>69</v>
      </c>
    </row>
    <row r="3" spans="1:1" x14ac:dyDescent="0.25">
      <c r="A3" s="1" t="s">
        <v>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24B165-AFE6-41A7-A1FF-2DD3B6E5DF5E}">
  <dimension ref="A1:CC6"/>
  <sheetViews>
    <sheetView topLeftCell="U1" workbookViewId="0">
      <selection activeCell="J13" sqref="J13"/>
    </sheetView>
  </sheetViews>
  <sheetFormatPr baseColWidth="10" defaultColWidth="9.140625" defaultRowHeight="15" x14ac:dyDescent="0.25"/>
  <cols>
    <col min="1" max="5" width="28.5703125" customWidth="1"/>
    <col min="6" max="7" width="28.5703125" style="2" customWidth="1"/>
    <col min="8" max="8" width="28.5703125" style="6" customWidth="1"/>
    <col min="9" max="14" width="28.5703125" style="2" customWidth="1"/>
    <col min="15" max="15" width="52.5703125" style="2" customWidth="1"/>
    <col min="16" max="81" width="28.5703125" style="2" customWidth="1"/>
  </cols>
  <sheetData>
    <row r="1" spans="1:81" x14ac:dyDescent="0.25">
      <c r="A1" s="2" t="s">
        <v>71</v>
      </c>
      <c r="B1" s="3" t="s">
        <v>72</v>
      </c>
      <c r="C1" s="3" t="s">
        <v>73</v>
      </c>
      <c r="D1" s="2" t="s">
        <v>74</v>
      </c>
      <c r="E1" s="2" t="s">
        <v>1</v>
      </c>
      <c r="F1" s="4" t="s">
        <v>75</v>
      </c>
      <c r="G1" s="4" t="s">
        <v>76</v>
      </c>
      <c r="H1" s="5" t="s">
        <v>77</v>
      </c>
      <c r="I1" s="4" t="s">
        <v>78</v>
      </c>
      <c r="J1" s="4" t="s">
        <v>79</v>
      </c>
      <c r="K1" s="4" t="s">
        <v>80</v>
      </c>
      <c r="L1" s="4" t="s">
        <v>81</v>
      </c>
      <c r="M1" s="4" t="s">
        <v>6</v>
      </c>
      <c r="N1" s="4" t="s">
        <v>7</v>
      </c>
      <c r="O1" s="4" t="s">
        <v>82</v>
      </c>
      <c r="P1" s="4" t="s">
        <v>83</v>
      </c>
      <c r="Q1" s="4" t="s">
        <v>84</v>
      </c>
      <c r="R1" s="4" t="s">
        <v>85</v>
      </c>
      <c r="S1" s="4" t="s">
        <v>86</v>
      </c>
      <c r="T1" s="4" t="s">
        <v>12</v>
      </c>
      <c r="U1" s="4" t="s">
        <v>13</v>
      </c>
      <c r="V1" s="4" t="s">
        <v>87</v>
      </c>
      <c r="W1" s="4" t="s">
        <v>88</v>
      </c>
      <c r="X1" s="4" t="s">
        <v>89</v>
      </c>
      <c r="Y1" s="4" t="s">
        <v>16</v>
      </c>
      <c r="Z1" s="4" t="s">
        <v>17</v>
      </c>
      <c r="AA1" s="4" t="s">
        <v>90</v>
      </c>
      <c r="AB1" s="4" t="s">
        <v>91</v>
      </c>
      <c r="AC1" s="4" t="s">
        <v>20</v>
      </c>
      <c r="AD1" s="4" t="s">
        <v>92</v>
      </c>
      <c r="AE1" s="4" t="s">
        <v>22</v>
      </c>
      <c r="AF1" s="4" t="s">
        <v>23</v>
      </c>
      <c r="AG1" s="4" t="s">
        <v>25</v>
      </c>
      <c r="AH1" s="4" t="s">
        <v>93</v>
      </c>
      <c r="AI1" s="4" t="s">
        <v>28</v>
      </c>
      <c r="AJ1" s="4" t="s">
        <v>94</v>
      </c>
      <c r="AK1" s="4" t="s">
        <v>31</v>
      </c>
      <c r="AL1" s="4" t="s">
        <v>32</v>
      </c>
      <c r="AM1" s="4" t="s">
        <v>34</v>
      </c>
      <c r="AN1" s="4" t="s">
        <v>35</v>
      </c>
      <c r="AO1" s="4" t="s">
        <v>95</v>
      </c>
      <c r="AP1" s="4" t="s">
        <v>38</v>
      </c>
      <c r="AQ1" s="4" t="s">
        <v>39</v>
      </c>
      <c r="AR1" s="4" t="s">
        <v>41</v>
      </c>
      <c r="AS1" s="4" t="s">
        <v>42</v>
      </c>
      <c r="AT1" s="4" t="s">
        <v>96</v>
      </c>
      <c r="AU1" s="4" t="s">
        <v>45</v>
      </c>
      <c r="AV1" s="4" t="s">
        <v>46</v>
      </c>
      <c r="AW1" s="4" t="s">
        <v>48</v>
      </c>
      <c r="AX1" s="4" t="s">
        <v>49</v>
      </c>
      <c r="AY1" s="4" t="s">
        <v>97</v>
      </c>
      <c r="AZ1" s="4" t="s">
        <v>52</v>
      </c>
      <c r="BA1" s="4" t="s">
        <v>54</v>
      </c>
      <c r="BB1" s="4" t="s">
        <v>55</v>
      </c>
      <c r="BC1" s="4" t="s">
        <v>57</v>
      </c>
      <c r="BD1" s="4" t="s">
        <v>58</v>
      </c>
      <c r="BE1" s="4" t="s">
        <v>60</v>
      </c>
      <c r="BF1" s="4" t="s">
        <v>61</v>
      </c>
      <c r="BG1" s="4" t="s">
        <v>63</v>
      </c>
      <c r="BH1" s="4" t="s">
        <v>64</v>
      </c>
      <c r="BI1" s="4" t="s">
        <v>98</v>
      </c>
      <c r="BJ1" s="4" t="s">
        <v>99</v>
      </c>
      <c r="BK1" s="4" t="s">
        <v>67</v>
      </c>
      <c r="BL1" s="4" t="s">
        <v>100</v>
      </c>
      <c r="BM1" s="4" t="s">
        <v>101</v>
      </c>
      <c r="BN1" s="4" t="s">
        <v>102</v>
      </c>
      <c r="BO1" s="4" t="s">
        <v>103</v>
      </c>
      <c r="BP1" s="4" t="s">
        <v>104</v>
      </c>
      <c r="BQ1" s="4" t="s">
        <v>105</v>
      </c>
      <c r="BR1" s="4" t="s">
        <v>106</v>
      </c>
      <c r="BS1" s="4" t="s">
        <v>107</v>
      </c>
      <c r="BT1" s="4" t="s">
        <v>108</v>
      </c>
      <c r="BU1" s="4" t="s">
        <v>109</v>
      </c>
      <c r="BV1" s="4" t="s">
        <v>110</v>
      </c>
      <c r="BW1" s="4" t="s">
        <v>111</v>
      </c>
      <c r="BX1" s="4" t="s">
        <v>112</v>
      </c>
      <c r="BY1" s="4" t="s">
        <v>113</v>
      </c>
      <c r="BZ1" s="4" t="s">
        <v>114</v>
      </c>
      <c r="CA1" s="4" t="s">
        <v>115</v>
      </c>
      <c r="CB1" s="4" t="s">
        <v>116</v>
      </c>
      <c r="CC1" s="4" t="s">
        <v>117</v>
      </c>
    </row>
    <row r="2" spans="1:81" x14ac:dyDescent="0.25">
      <c r="A2" s="2"/>
      <c r="B2" s="3">
        <v>44275.791435185187</v>
      </c>
      <c r="C2" s="3">
        <v>44275.791597222225</v>
      </c>
      <c r="D2" s="2" t="s">
        <v>201</v>
      </c>
      <c r="E2" s="2" t="s">
        <v>201</v>
      </c>
      <c r="F2" s="4"/>
      <c r="G2" s="4"/>
      <c r="H2" s="5">
        <v>44275</v>
      </c>
      <c r="I2" s="4" t="s">
        <v>118</v>
      </c>
      <c r="J2" s="4" t="s">
        <v>119</v>
      </c>
      <c r="K2" s="4" t="s">
        <v>120</v>
      </c>
      <c r="L2" s="4" t="s">
        <v>121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x14ac:dyDescent="0.25">
      <c r="A3" s="2">
        <v>2</v>
      </c>
      <c r="B3" s="3">
        <v>44275.791770833333</v>
      </c>
      <c r="C3" s="3">
        <v>44275.791898148149</v>
      </c>
      <c r="D3" s="2" t="s">
        <v>202</v>
      </c>
      <c r="E3" s="2" t="s">
        <v>202</v>
      </c>
      <c r="F3" s="4"/>
      <c r="G3" s="4"/>
      <c r="H3" s="5">
        <v>44279</v>
      </c>
      <c r="I3" s="4" t="s">
        <v>122</v>
      </c>
      <c r="J3" s="4" t="s">
        <v>123</v>
      </c>
      <c r="K3" s="4" t="s">
        <v>121</v>
      </c>
      <c r="L3" s="4" t="s">
        <v>120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x14ac:dyDescent="0.25">
      <c r="A4" s="2">
        <v>3</v>
      </c>
      <c r="B4" s="3">
        <v>44275.912175925929</v>
      </c>
      <c r="C4" s="3">
        <v>44275.918854166666</v>
      </c>
      <c r="D4" s="2" t="s">
        <v>203</v>
      </c>
      <c r="E4" s="2" t="s">
        <v>203</v>
      </c>
      <c r="F4" s="4"/>
      <c r="G4" s="4"/>
      <c r="H4" s="5">
        <v>44275</v>
      </c>
      <c r="I4" s="4" t="s">
        <v>206</v>
      </c>
      <c r="J4" s="4" t="s">
        <v>208</v>
      </c>
      <c r="K4" s="4" t="s">
        <v>124</v>
      </c>
      <c r="L4" s="4" t="s">
        <v>125</v>
      </c>
      <c r="M4" s="4" t="s">
        <v>126</v>
      </c>
      <c r="N4" s="4" t="s">
        <v>127</v>
      </c>
      <c r="O4" s="4" t="s">
        <v>128</v>
      </c>
      <c r="P4" s="4"/>
      <c r="Q4" s="4" t="s">
        <v>129</v>
      </c>
      <c r="R4" s="4" t="s">
        <v>130</v>
      </c>
      <c r="S4" s="4" t="s">
        <v>131</v>
      </c>
      <c r="T4" s="4" t="s">
        <v>132</v>
      </c>
      <c r="U4" s="4" t="s">
        <v>133</v>
      </c>
      <c r="V4" s="4" t="s">
        <v>134</v>
      </c>
      <c r="W4" s="4"/>
      <c r="X4" s="4" t="s">
        <v>135</v>
      </c>
      <c r="Y4" s="4" t="s">
        <v>136</v>
      </c>
      <c r="Z4" s="4" t="s">
        <v>137</v>
      </c>
      <c r="AA4" s="4"/>
      <c r="AB4" s="4" t="s">
        <v>138</v>
      </c>
      <c r="AC4" s="4" t="s">
        <v>139</v>
      </c>
      <c r="AD4" s="4"/>
      <c r="AE4" s="4" t="s">
        <v>140</v>
      </c>
      <c r="AF4" s="4" t="s">
        <v>141</v>
      </c>
      <c r="AG4" s="4" t="s">
        <v>142</v>
      </c>
      <c r="AH4" s="4" t="s">
        <v>143</v>
      </c>
      <c r="AI4" s="4" t="s">
        <v>144</v>
      </c>
      <c r="AJ4" s="4" t="s">
        <v>145</v>
      </c>
      <c r="AK4" s="4" t="s">
        <v>146</v>
      </c>
      <c r="AL4" s="4" t="s">
        <v>147</v>
      </c>
      <c r="AM4" s="4" t="s">
        <v>148</v>
      </c>
      <c r="AN4" s="4" t="s">
        <v>149</v>
      </c>
      <c r="AO4" s="4" t="s">
        <v>150</v>
      </c>
      <c r="AP4" s="4" t="s">
        <v>151</v>
      </c>
      <c r="AQ4" s="4" t="s">
        <v>152</v>
      </c>
      <c r="AR4" s="4" t="s">
        <v>153</v>
      </c>
      <c r="AS4" s="4" t="s">
        <v>154</v>
      </c>
      <c r="AT4" s="4" t="s">
        <v>155</v>
      </c>
      <c r="AU4" s="4"/>
      <c r="AV4" s="4"/>
      <c r="AW4" s="4" t="s">
        <v>156</v>
      </c>
      <c r="AX4" s="4" t="s">
        <v>157</v>
      </c>
      <c r="AY4" s="4" t="s">
        <v>158</v>
      </c>
      <c r="AZ4" s="4" t="s">
        <v>159</v>
      </c>
      <c r="BA4" s="4" t="s">
        <v>160</v>
      </c>
      <c r="BB4" s="4" t="s">
        <v>161</v>
      </c>
      <c r="BC4" s="4" t="s">
        <v>162</v>
      </c>
      <c r="BD4" s="4" t="s">
        <v>163</v>
      </c>
      <c r="BE4" s="4" t="s">
        <v>164</v>
      </c>
      <c r="BF4" s="4" t="s">
        <v>165</v>
      </c>
      <c r="BG4" s="4" t="s">
        <v>166</v>
      </c>
      <c r="BH4" s="4" t="s">
        <v>167</v>
      </c>
      <c r="BI4" s="4"/>
      <c r="BJ4" s="4" t="s">
        <v>168</v>
      </c>
      <c r="BK4" s="4" t="s">
        <v>169</v>
      </c>
      <c r="BL4" s="4" t="s">
        <v>170</v>
      </c>
      <c r="BM4" s="4" t="s">
        <v>171</v>
      </c>
      <c r="BN4" s="4" t="s">
        <v>24</v>
      </c>
      <c r="BO4" s="4" t="s">
        <v>27</v>
      </c>
      <c r="BP4" s="4" t="s">
        <v>172</v>
      </c>
      <c r="BQ4" s="4" t="s">
        <v>173</v>
      </c>
      <c r="BR4" s="4" t="s">
        <v>40</v>
      </c>
      <c r="BS4" s="4" t="s">
        <v>174</v>
      </c>
      <c r="BT4" s="4" t="s">
        <v>175</v>
      </c>
      <c r="BU4" s="4"/>
      <c r="BV4" s="4" t="s">
        <v>37</v>
      </c>
      <c r="BW4" s="4" t="s">
        <v>176</v>
      </c>
      <c r="BX4" s="4" t="s">
        <v>177</v>
      </c>
      <c r="BY4" s="4" t="s">
        <v>178</v>
      </c>
      <c r="BZ4" s="4" t="s">
        <v>50</v>
      </c>
      <c r="CA4" s="4" t="s">
        <v>179</v>
      </c>
      <c r="CB4" s="4" t="s">
        <v>53</v>
      </c>
      <c r="CC4" s="4"/>
    </row>
    <row r="5" spans="1:81" x14ac:dyDescent="0.25">
      <c r="A5" s="2">
        <v>4</v>
      </c>
      <c r="B5" s="3">
        <v>44276.491053240738</v>
      </c>
      <c r="C5" s="3">
        <v>44276.497986111113</v>
      </c>
      <c r="D5" s="2" t="s">
        <v>204</v>
      </c>
      <c r="E5" s="2" t="s">
        <v>204</v>
      </c>
      <c r="H5" s="6">
        <v>44276</v>
      </c>
      <c r="I5" s="2" t="s">
        <v>180</v>
      </c>
      <c r="J5" s="2" t="s">
        <v>181</v>
      </c>
      <c r="K5" s="2" t="s">
        <v>182</v>
      </c>
      <c r="L5" s="2" t="s">
        <v>183</v>
      </c>
      <c r="M5" s="2" t="s">
        <v>184</v>
      </c>
      <c r="N5" s="2" t="s">
        <v>127</v>
      </c>
      <c r="O5" s="2" t="s">
        <v>185</v>
      </c>
      <c r="Q5" s="2" t="s">
        <v>186</v>
      </c>
      <c r="R5" s="2" t="s">
        <v>130</v>
      </c>
      <c r="S5" s="2" t="s">
        <v>131</v>
      </c>
      <c r="T5" s="2" t="s">
        <v>132</v>
      </c>
      <c r="U5" s="2" t="s">
        <v>133</v>
      </c>
      <c r="V5" s="2" t="s">
        <v>187</v>
      </c>
      <c r="X5" s="2" t="s">
        <v>135</v>
      </c>
      <c r="Y5" s="2" t="s">
        <v>136</v>
      </c>
      <c r="Z5" s="2" t="s">
        <v>137</v>
      </c>
      <c r="AB5" s="2" t="s">
        <v>138</v>
      </c>
      <c r="AC5" s="2" t="s">
        <v>188</v>
      </c>
      <c r="AE5" s="2" t="s">
        <v>189</v>
      </c>
      <c r="AF5" s="2" t="s">
        <v>141</v>
      </c>
      <c r="AG5" s="2" t="s">
        <v>142</v>
      </c>
      <c r="AH5" s="2" t="s">
        <v>143</v>
      </c>
      <c r="AI5" s="2" t="s">
        <v>144</v>
      </c>
      <c r="AJ5" s="2" t="s">
        <v>145</v>
      </c>
      <c r="AK5" s="2" t="s">
        <v>146</v>
      </c>
      <c r="AL5" s="2" t="s">
        <v>147</v>
      </c>
      <c r="AM5" s="2" t="s">
        <v>148</v>
      </c>
      <c r="AN5" s="2" t="s">
        <v>149</v>
      </c>
      <c r="AO5" s="2" t="s">
        <v>150</v>
      </c>
      <c r="AP5" s="2" t="s">
        <v>190</v>
      </c>
      <c r="AQ5" s="2" t="s">
        <v>152</v>
      </c>
      <c r="AR5" s="2" t="s">
        <v>153</v>
      </c>
      <c r="AS5" s="2" t="s">
        <v>191</v>
      </c>
      <c r="AT5" s="2" t="s">
        <v>192</v>
      </c>
      <c r="AU5" s="2" t="s">
        <v>193</v>
      </c>
      <c r="AV5" s="2" t="s">
        <v>194</v>
      </c>
      <c r="AW5" s="2" t="s">
        <v>195</v>
      </c>
      <c r="AX5" s="2" t="s">
        <v>157</v>
      </c>
      <c r="AY5" s="2" t="s">
        <v>158</v>
      </c>
      <c r="AZ5" s="2" t="s">
        <v>159</v>
      </c>
      <c r="BA5" s="2" t="s">
        <v>160</v>
      </c>
      <c r="BB5" s="2" t="s">
        <v>161</v>
      </c>
      <c r="BC5" s="2" t="s">
        <v>162</v>
      </c>
      <c r="BD5" s="2" t="s">
        <v>163</v>
      </c>
      <c r="BE5" s="2" t="s">
        <v>164</v>
      </c>
      <c r="BF5" s="2" t="s">
        <v>165</v>
      </c>
      <c r="BG5" s="2" t="s">
        <v>166</v>
      </c>
      <c r="BH5" s="2" t="s">
        <v>167</v>
      </c>
      <c r="BJ5" s="2" t="s">
        <v>196</v>
      </c>
      <c r="BK5" s="2" t="s">
        <v>197</v>
      </c>
      <c r="BL5" s="2" t="s">
        <v>170</v>
      </c>
      <c r="BM5" s="2" t="s">
        <v>171</v>
      </c>
      <c r="BN5" s="2" t="s">
        <v>24</v>
      </c>
      <c r="BO5" s="2" t="s">
        <v>27</v>
      </c>
      <c r="BP5" s="2" t="s">
        <v>172</v>
      </c>
      <c r="BQ5" s="2" t="s">
        <v>173</v>
      </c>
      <c r="BR5" s="2" t="s">
        <v>40</v>
      </c>
      <c r="BS5" s="2" t="s">
        <v>174</v>
      </c>
      <c r="BT5" s="2" t="s">
        <v>198</v>
      </c>
      <c r="BU5" s="2" t="s">
        <v>175</v>
      </c>
      <c r="BV5" s="2" t="s">
        <v>37</v>
      </c>
      <c r="BW5" s="2" t="s">
        <v>176</v>
      </c>
      <c r="BX5" s="2" t="s">
        <v>177</v>
      </c>
      <c r="BY5" s="2" t="s">
        <v>178</v>
      </c>
      <c r="BZ5" s="2" t="s">
        <v>50</v>
      </c>
      <c r="CA5" s="2" t="s">
        <v>179</v>
      </c>
      <c r="CB5" s="2" t="s">
        <v>53</v>
      </c>
    </row>
    <row r="6" spans="1:81" x14ac:dyDescent="0.25">
      <c r="A6" s="2">
        <v>5</v>
      </c>
      <c r="B6" s="3">
        <v>44276.556250000001</v>
      </c>
      <c r="C6" s="3">
        <v>44276.557824074072</v>
      </c>
      <c r="D6" s="2" t="s">
        <v>205</v>
      </c>
      <c r="E6" s="2" t="s">
        <v>205</v>
      </c>
      <c r="H6" s="6">
        <v>44276</v>
      </c>
      <c r="I6" s="2" t="s">
        <v>207</v>
      </c>
      <c r="J6" s="2" t="s">
        <v>209</v>
      </c>
      <c r="K6" s="2" t="s">
        <v>124</v>
      </c>
      <c r="L6" s="2" t="s">
        <v>125</v>
      </c>
      <c r="M6" s="2" t="s">
        <v>126</v>
      </c>
      <c r="N6" s="2" t="s">
        <v>127</v>
      </c>
      <c r="O6" s="2" t="s">
        <v>185</v>
      </c>
      <c r="Q6" s="2" t="s">
        <v>186</v>
      </c>
      <c r="R6" s="2" t="s">
        <v>130</v>
      </c>
      <c r="S6" s="2" t="s">
        <v>131</v>
      </c>
      <c r="T6" s="2" t="s">
        <v>132</v>
      </c>
      <c r="U6" s="2" t="s">
        <v>133</v>
      </c>
      <c r="V6" s="2" t="s">
        <v>187</v>
      </c>
      <c r="X6" s="2" t="s">
        <v>135</v>
      </c>
      <c r="Y6" s="2" t="s">
        <v>136</v>
      </c>
      <c r="Z6" s="2" t="s">
        <v>137</v>
      </c>
      <c r="AE6" s="2" t="s">
        <v>189</v>
      </c>
      <c r="AF6" s="2" t="s">
        <v>141</v>
      </c>
      <c r="AG6" s="2" t="s">
        <v>142</v>
      </c>
      <c r="AH6" s="2" t="s">
        <v>143</v>
      </c>
      <c r="AI6" s="2" t="s">
        <v>144</v>
      </c>
      <c r="AJ6" s="2" t="s">
        <v>199</v>
      </c>
      <c r="AK6" s="2" t="s">
        <v>146</v>
      </c>
      <c r="AL6" s="2" t="s">
        <v>200</v>
      </c>
      <c r="AM6" s="2" t="s">
        <v>148</v>
      </c>
      <c r="AN6" s="2" t="s">
        <v>149</v>
      </c>
      <c r="AO6" s="2" t="s">
        <v>150</v>
      </c>
      <c r="BL6" s="2" t="s">
        <v>171</v>
      </c>
      <c r="BN6" s="2" t="s">
        <v>24</v>
      </c>
      <c r="BO6" s="2" t="s">
        <v>27</v>
      </c>
      <c r="BP6" s="2" t="s">
        <v>172</v>
      </c>
      <c r="BQ6" s="2" t="s">
        <v>173</v>
      </c>
      <c r="BR6" s="2" t="s">
        <v>177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EC4D4226EF3E448B02D92239A58E2A1" ma:contentTypeVersion="10" ma:contentTypeDescription="Crée un document." ma:contentTypeScope="" ma:versionID="336524a94cbb4fadc72d3eb992785240">
  <xsd:schema xmlns:xsd="http://www.w3.org/2001/XMLSchema" xmlns:xs="http://www.w3.org/2001/XMLSchema" xmlns:p="http://schemas.microsoft.com/office/2006/metadata/properties" xmlns:ns2="cd2fee3d-57f4-46ca-8e24-f1e8ed31b100" xmlns:ns3="011d369a-e014-40d4-ac9f-54fc6076b4e1" targetNamespace="http://schemas.microsoft.com/office/2006/metadata/properties" ma:root="true" ma:fieldsID="848b93312e7eccbc0de071ad20d98309" ns2:_="" ns3:_="">
    <xsd:import namespace="cd2fee3d-57f4-46ca-8e24-f1e8ed31b100"/>
    <xsd:import namespace="011d369a-e014-40d4-ac9f-54fc6076b4e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2fee3d-57f4-46ca-8e24-f1e8ed31b1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1d369a-e014-40d4-ac9f-54fc6076b4e1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0195B04-C662-4F60-8E3B-469DE20854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95814A6-55C2-42E6-B319-CF8E6FA47E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d2fee3d-57f4-46ca-8e24-f1e8ed31b100"/>
    <ds:schemaRef ds:uri="011d369a-e014-40d4-ac9f-54fc6076b4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CBB215-C0D9-4158-BDBE-5A1C0165D9A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Form1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Laure PLAIT PAILLER</cp:lastModifiedBy>
  <cp:revision/>
  <dcterms:created xsi:type="dcterms:W3CDTF">2021-03-20T17:53:58Z</dcterms:created>
  <dcterms:modified xsi:type="dcterms:W3CDTF">2021-03-21T12:51:27Z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0x010100EEC4D4226EF3E448B02D92239A58E2A1</vt:lpwstr>
  </property>
</Properties>
</file>