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.bechet\Desktop\"/>
    </mc:Choice>
  </mc:AlternateContent>
  <xr:revisionPtr revIDLastSave="0" documentId="8_{84ADA5E6-7699-43B6-9D1B-8745A6B338E3}" xr6:coauthVersionLast="47" xr6:coauthVersionMax="47" xr10:uidLastSave="{00000000-0000-0000-0000-000000000000}"/>
  <bookViews>
    <workbookView xWindow="-113" yWindow="-113" windowWidth="24267" windowHeight="13311" activeTab="1" xr2:uid="{CFC7F781-FEB1-4674-8C1C-5666402CE49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 a="1"/>
  <c r="F15" i="2" s="1"/>
  <c r="F16" i="2" a="1"/>
  <c r="F16" i="2" s="1"/>
  <c r="F17" i="2" a="1"/>
  <c r="F17" i="2" s="1"/>
  <c r="F14" i="2" a="1"/>
  <c r="F14" i="2" s="1"/>
  <c r="F13" i="2" a="1"/>
  <c r="F13" i="2" s="1"/>
  <c r="F12" i="2" a="1"/>
  <c r="F12" i="2" s="1"/>
  <c r="F9" i="2" a="1"/>
  <c r="F9" i="2" s="1"/>
  <c r="F10" i="2" a="1"/>
  <c r="F10" i="2" s="1"/>
  <c r="F7" i="2" a="1"/>
  <c r="F7" i="2" s="1"/>
  <c r="F8" i="2" a="1"/>
  <c r="F8" i="2" s="1"/>
  <c r="I1" i="2"/>
  <c r="K1" i="2" s="1"/>
  <c r="D16" i="2"/>
  <c r="D17" i="2"/>
  <c r="D15" i="2"/>
  <c r="D14" i="2"/>
  <c r="E14" i="2" s="1"/>
  <c r="D13" i="2"/>
  <c r="D12" i="2"/>
  <c r="D8" i="2"/>
  <c r="D9" i="2"/>
  <c r="D10" i="2"/>
  <c r="D7" i="2"/>
  <c r="C16" i="2"/>
  <c r="C17" i="2"/>
  <c r="E17" i="2" s="1"/>
  <c r="C15" i="2"/>
  <c r="C14" i="2"/>
  <c r="C13" i="2"/>
  <c r="E13" i="2" s="1"/>
  <c r="C12" i="2"/>
  <c r="E12" i="2" s="1"/>
  <c r="C8" i="2"/>
  <c r="E8" i="2" s="1"/>
  <c r="C9" i="2"/>
  <c r="C10" i="2"/>
  <c r="C7" i="2"/>
  <c r="E7" i="2" s="1"/>
  <c r="E15" i="2" l="1"/>
  <c r="E10" i="2"/>
  <c r="E16" i="2"/>
  <c r="E9" i="2"/>
  <c r="B1" i="1" l="1"/>
  <c r="D14" i="1" s="1" a="1"/>
  <c r="D14" i="1" s="1"/>
  <c r="G7" i="1" l="1"/>
  <c r="H7" i="1"/>
  <c r="I7" i="1"/>
  <c r="J7" i="1"/>
  <c r="K7" i="1"/>
  <c r="L7" i="1"/>
  <c r="M7" i="1"/>
  <c r="N7" i="1"/>
  <c r="O7" i="1"/>
  <c r="P7" i="1"/>
  <c r="Q7" i="1"/>
  <c r="F7" i="1"/>
  <c r="E7" i="1"/>
  <c r="G3" i="1"/>
  <c r="I3" i="1" s="1"/>
  <c r="K3" i="1" s="1"/>
  <c r="M3" i="1" s="1"/>
  <c r="O3" i="1" s="1"/>
  <c r="D5" i="1"/>
  <c r="B5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<sst xmlns="http://schemas.openxmlformats.org/spreadsheetml/2006/main" count="34" uniqueCount="16">
  <si>
    <t>Reel</t>
  </si>
  <si>
    <t>Previsionnel</t>
  </si>
  <si>
    <t>Total</t>
  </si>
  <si>
    <t>Previsionnel Reel</t>
  </si>
  <si>
    <t>Categorie</t>
  </si>
  <si>
    <t>xxx</t>
  </si>
  <si>
    <t>yyy</t>
  </si>
  <si>
    <t>Somme Réel  et Prévisionnel :</t>
  </si>
  <si>
    <t>ANNUEL</t>
  </si>
  <si>
    <t>Prévisionnel</t>
  </si>
  <si>
    <t>Réel</t>
  </si>
  <si>
    <t>Ecart</t>
  </si>
  <si>
    <t>Previs aterrissage</t>
  </si>
  <si>
    <t>Toutes les cellules jaunes sont obtenu par des formules liées à d'autres onglet (1 onglet previsionnel + 10 onglets pour le réel)</t>
  </si>
  <si>
    <t>La plage de mois s'étend de juillet à juin n+1</t>
  </si>
  <si>
    <t>La cellule F8 est bonne / lorsque j'étends la cellule F9 est fausse par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</si>
</sst>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9" formatCode="[$-40C]mmm\-yy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FFFF"/>
      <name val="Roboto"/>
    </font>
    <font>
      <sz val="10"/>
      <name val="Arial"/>
      <family val="2"/>
    </font>
    <font>
      <sz val="10"/>
      <color theme="1"/>
      <name val="Roboto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4D5A"/>
        <bgColor rgb="FFDA4D5A"/>
      </patternFill>
    </fill>
    <fill>
      <patternFill patternType="solid">
        <fgColor rgb="FFF45B69"/>
        <bgColor rgb="FFF45B6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 style="thin">
        <color rgb="FFCCCCCC"/>
      </top>
      <bottom/>
      <diagonal/>
    </border>
    <border>
      <left/>
      <right style="thin">
        <color rgb="FFD9D9D9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2" borderId="0" xfId="0" applyNumberFormat="1" applyFill="1"/>
    <xf numFmtId="0" fontId="0" fillId="3" borderId="0" xfId="0" applyFill="1"/>
    <xf numFmtId="164" fontId="0" fillId="0" borderId="0" xfId="0" applyNumberFormat="1" applyAlignment="1">
      <alignment horizontal="centerContinuous"/>
    </xf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0" borderId="2" xfId="0" applyBorder="1"/>
    <xf numFmtId="0" fontId="3" fillId="0" borderId="3" xfId="0" applyFont="1" applyBorder="1"/>
    <xf numFmtId="0" fontId="0" fillId="0" borderId="0" xfId="0"/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0" fillId="6" borderId="0" xfId="0" applyFill="1"/>
    <xf numFmtId="169" fontId="2" fillId="4" borderId="1" xfId="0" applyNumberFormat="1" applyFont="1" applyFill="1" applyBorder="1" applyAlignment="1">
      <alignment horizontal="center" vertical="center"/>
    </xf>
    <xf numFmtId="169" fontId="2" fillId="4" borderId="2" xfId="0" applyNumberFormat="1" applyFont="1" applyFill="1" applyBorder="1" applyAlignment="1">
      <alignment horizontal="center" vertical="center"/>
    </xf>
    <xf numFmtId="169" fontId="2" fillId="4" borderId="4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169" fontId="2" fillId="4" borderId="0" xfId="0" applyNumberFormat="1" applyFont="1" applyFill="1" applyBorder="1" applyAlignment="1">
      <alignment horizontal="center" vertical="center"/>
    </xf>
    <xf numFmtId="169" fontId="2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FD1D0-9E0B-449F-ADA4-26DF91CF68C9}">
  <dimension ref="A1:Q15"/>
  <sheetViews>
    <sheetView showGridLines="0" workbookViewId="0">
      <selection activeCell="D14" sqref="D14"/>
    </sheetView>
  </sheetViews>
  <sheetFormatPr baseColWidth="10" defaultRowHeight="15.05" x14ac:dyDescent="0.3"/>
  <cols>
    <col min="4" max="4" width="25.88671875" customWidth="1"/>
  </cols>
  <sheetData>
    <row r="1" spans="1:17" x14ac:dyDescent="0.3">
      <c r="B1" s="1">
        <f ca="1">TODAY()</f>
        <v>44608</v>
      </c>
    </row>
    <row r="3" spans="1:17" x14ac:dyDescent="0.3">
      <c r="B3" s="6" t="s">
        <v>2</v>
      </c>
      <c r="C3" s="6"/>
      <c r="D3" s="6"/>
      <c r="E3" s="3">
        <v>44592</v>
      </c>
      <c r="F3" s="3"/>
      <c r="G3" s="3">
        <f>EOMONTH(E3,1)</f>
        <v>44620</v>
      </c>
      <c r="H3" s="3"/>
      <c r="I3" s="3">
        <f t="shared" ref="I3" si="0">EOMONTH(G3,1)</f>
        <v>44651</v>
      </c>
      <c r="J3" s="3"/>
      <c r="K3" s="3">
        <f t="shared" ref="K3" si="1">EOMONTH(I3,1)</f>
        <v>44681</v>
      </c>
      <c r="L3" s="3"/>
      <c r="M3" s="3">
        <f t="shared" ref="M3" si="2">EOMONTH(K3,1)</f>
        <v>44712</v>
      </c>
      <c r="N3" s="3"/>
      <c r="O3" s="3">
        <f t="shared" ref="O3" si="3">EOMONTH(M3,1)</f>
        <v>44742</v>
      </c>
      <c r="P3" s="3"/>
    </row>
    <row r="4" spans="1:17" x14ac:dyDescent="0.3">
      <c r="A4" t="s">
        <v>4</v>
      </c>
      <c r="B4" t="s">
        <v>1</v>
      </c>
      <c r="C4" t="s">
        <v>0</v>
      </c>
      <c r="D4" t="s">
        <v>3</v>
      </c>
      <c r="E4" t="s">
        <v>1</v>
      </c>
      <c r="F4" t="s">
        <v>0</v>
      </c>
      <c r="G4" t="s">
        <v>1</v>
      </c>
      <c r="H4" t="s">
        <v>0</v>
      </c>
      <c r="I4" t="s">
        <v>1</v>
      </c>
      <c r="J4" t="s">
        <v>0</v>
      </c>
      <c r="K4" t="s">
        <v>1</v>
      </c>
      <c r="L4" t="s">
        <v>0</v>
      </c>
      <c r="M4" t="s">
        <v>1</v>
      </c>
      <c r="N4" t="s">
        <v>0</v>
      </c>
      <c r="O4" t="s">
        <v>1</v>
      </c>
      <c r="P4" t="s">
        <v>0</v>
      </c>
    </row>
    <row r="5" spans="1:17" x14ac:dyDescent="0.3">
      <c r="A5" t="s">
        <v>5</v>
      </c>
      <c r="B5">
        <f>SUM(E5,G5,I5,K5,M5,O5)</f>
        <v>150</v>
      </c>
      <c r="C5">
        <f>SUM(F5,H5,J5,L5,N5,P5)</f>
        <v>200</v>
      </c>
      <c r="D5" s="2">
        <f>SUM(F5,H5,I5,K5,M5,O5)</f>
        <v>140</v>
      </c>
      <c r="E5">
        <v>25</v>
      </c>
      <c r="F5">
        <v>25</v>
      </c>
      <c r="G5">
        <v>25</v>
      </c>
      <c r="H5">
        <v>15</v>
      </c>
      <c r="I5">
        <v>25</v>
      </c>
      <c r="K5">
        <v>25</v>
      </c>
      <c r="L5">
        <v>160</v>
      </c>
      <c r="M5">
        <v>25</v>
      </c>
      <c r="O5">
        <v>25</v>
      </c>
    </row>
    <row r="6" spans="1:17" x14ac:dyDescent="0.3">
      <c r="A6" t="s">
        <v>6</v>
      </c>
    </row>
    <row r="7" spans="1:17" x14ac:dyDescent="0.3">
      <c r="E7">
        <f>COLUMN()</f>
        <v>5</v>
      </c>
      <c r="F7">
        <f>COLUMN()/2-2</f>
        <v>1</v>
      </c>
      <c r="G7">
        <f t="shared" ref="G7:Q7" si="4">COLUMN()/2-2</f>
        <v>1.5</v>
      </c>
      <c r="H7">
        <f t="shared" si="4"/>
        <v>2</v>
      </c>
      <c r="I7">
        <f t="shared" si="4"/>
        <v>2.5</v>
      </c>
      <c r="J7">
        <f t="shared" si="4"/>
        <v>3</v>
      </c>
      <c r="K7">
        <f t="shared" si="4"/>
        <v>3.5</v>
      </c>
      <c r="L7">
        <f t="shared" si="4"/>
        <v>4</v>
      </c>
      <c r="M7">
        <f t="shared" si="4"/>
        <v>4.5</v>
      </c>
      <c r="N7">
        <f t="shared" si="4"/>
        <v>5</v>
      </c>
      <c r="O7">
        <f t="shared" si="4"/>
        <v>5.5</v>
      </c>
      <c r="P7">
        <f t="shared" si="4"/>
        <v>6</v>
      </c>
      <c r="Q7">
        <f t="shared" si="4"/>
        <v>6.5</v>
      </c>
    </row>
    <row r="14" spans="1:17" x14ac:dyDescent="0.3">
      <c r="C14" s="4" t="s">
        <v>7</v>
      </c>
      <c r="D14" s="5" t="e" cm="1">
        <f t="array" aca="1" ref="D14" ca="1">SUMPRODUCT( ((E5:P5)*(ISEVEN(COLUMN(E5:P5)))*(COLUMN(E5:P5)/2-2&lt;=MONTH(B1()))) + ((E5:P5)*(ISODD(COLUMN(E5:P5)))*(COLUMN(E5:P5)/2-2&gt;MONTH(B1()))) )</f>
        <v>#REF!</v>
      </c>
    </row>
    <row r="15" spans="1:17" x14ac:dyDescent="0.3">
      <c r="C15" s="4"/>
    </row>
  </sheetData>
  <mergeCells count="1">
    <mergeCell ref="B3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C346-9630-4B41-BD16-3D8EF0252768}">
  <dimension ref="C1:N17"/>
  <sheetViews>
    <sheetView tabSelected="1" workbookViewId="0">
      <selection activeCell="N12" sqref="N12"/>
    </sheetView>
  </sheetViews>
  <sheetFormatPr baseColWidth="10" defaultRowHeight="15.05" x14ac:dyDescent="0.3"/>
  <cols>
    <col min="5" max="5" width="11.5546875" customWidth="1"/>
    <col min="6" max="6" width="15.109375" bestFit="1" customWidth="1"/>
    <col min="12" max="12" width="17.44140625" customWidth="1"/>
  </cols>
  <sheetData>
    <row r="1" spans="3:14" x14ac:dyDescent="0.3">
      <c r="C1" s="7" t="s">
        <v>8</v>
      </c>
      <c r="D1" s="8"/>
      <c r="E1" s="8"/>
      <c r="F1" s="8"/>
      <c r="G1" s="14">
        <v>44592</v>
      </c>
      <c r="H1" s="15"/>
      <c r="I1" s="14">
        <f>EOMONTH(G1,1)</f>
        <v>44620</v>
      </c>
      <c r="J1" s="16"/>
      <c r="K1" s="14">
        <f>EOMONTH(I1,1)</f>
        <v>44651</v>
      </c>
      <c r="L1" s="16"/>
      <c r="N1" s="12" t="s">
        <v>14</v>
      </c>
    </row>
    <row r="2" spans="3:14" x14ac:dyDescent="0.3">
      <c r="C2" s="9"/>
      <c r="D2" s="10"/>
      <c r="E2" s="10"/>
      <c r="F2" s="10"/>
      <c r="G2" s="17"/>
      <c r="H2" s="18"/>
      <c r="I2" s="17"/>
      <c r="J2" s="19"/>
      <c r="K2" s="17"/>
      <c r="L2" s="19"/>
    </row>
    <row r="3" spans="3:14" x14ac:dyDescent="0.3">
      <c r="C3" s="11" t="s">
        <v>9</v>
      </c>
      <c r="D3" s="11" t="s">
        <v>10</v>
      </c>
      <c r="E3" s="11" t="s">
        <v>11</v>
      </c>
      <c r="F3" s="11" t="s">
        <v>12</v>
      </c>
      <c r="G3" s="11" t="s">
        <v>9</v>
      </c>
      <c r="H3" s="11" t="s">
        <v>10</v>
      </c>
      <c r="I3" s="11" t="s">
        <v>9</v>
      </c>
      <c r="J3" s="11" t="s">
        <v>10</v>
      </c>
      <c r="K3" s="11" t="s">
        <v>9</v>
      </c>
      <c r="L3" s="11" t="s">
        <v>10</v>
      </c>
    </row>
    <row r="7" spans="3:14" x14ac:dyDescent="0.3">
      <c r="C7">
        <f>SUM(G7,I7,K7)</f>
        <v>400</v>
      </c>
      <c r="D7">
        <f>SUM(H7,J7,L7)</f>
        <v>0</v>
      </c>
      <c r="E7">
        <f>C7-D7</f>
        <v>400</v>
      </c>
      <c r="F7" s="5" cm="1">
        <f t="array" aca="1" ref="F7" ca="1">SUMPRODUCT(((G7:L7)*(ISEVEN(((COLUMN(G7:L7)))*(COLUMN(G7:L7)/2-2&lt;=MONTH(TODAY())))+((G7:L7)*(ISODD((COLUMN(G7:L7)))*(COLUMN(G7:L7)/2-2&gt;MONTH(TODAY())))))))</f>
        <v>160400</v>
      </c>
      <c r="G7" s="5">
        <v>0</v>
      </c>
      <c r="H7" s="5">
        <v>0</v>
      </c>
      <c r="I7" s="5">
        <v>0</v>
      </c>
      <c r="J7" s="5">
        <v>0</v>
      </c>
      <c r="K7" s="5">
        <v>400</v>
      </c>
      <c r="L7" s="5">
        <v>0</v>
      </c>
      <c r="N7" s="5" t="s">
        <v>13</v>
      </c>
    </row>
    <row r="8" spans="3:14" x14ac:dyDescent="0.3">
      <c r="C8">
        <f t="shared" ref="C8:C10" si="0">SUM(G8,I8,K8)</f>
        <v>1000</v>
      </c>
      <c r="D8">
        <f t="shared" ref="D8:D10" si="1">SUM(H8,J8,L8)</f>
        <v>700</v>
      </c>
      <c r="E8">
        <f t="shared" ref="E8:E10" si="2">C8-D8</f>
        <v>300</v>
      </c>
      <c r="F8" s="5" cm="1">
        <f t="array" aca="1" ref="F8" ca="1">SUMPRODUCT(((G8:L8)*(ISEVEN(((COLUMN(G8:L8)))*(COLUMN(G8:L8)/2-2&lt;=MONTH(TODAY())))+((G8:L8)*(ISODD((COLUMN(G8:L8)))*(COLUMN(G8:L8)/2-2&gt;MONTH(TODAY())))))))</f>
        <v>700</v>
      </c>
      <c r="G8" s="5">
        <v>1000</v>
      </c>
      <c r="H8" s="5">
        <v>500</v>
      </c>
      <c r="I8" s="5">
        <v>0</v>
      </c>
      <c r="J8" s="5">
        <v>200</v>
      </c>
      <c r="K8" s="5">
        <v>0</v>
      </c>
      <c r="L8" s="5">
        <v>0</v>
      </c>
    </row>
    <row r="9" spans="3:14" x14ac:dyDescent="0.3">
      <c r="C9">
        <f t="shared" si="0"/>
        <v>1700</v>
      </c>
      <c r="D9">
        <f t="shared" si="1"/>
        <v>0</v>
      </c>
      <c r="E9">
        <f t="shared" si="2"/>
        <v>1700</v>
      </c>
      <c r="F9" s="5" cm="1">
        <f t="array" aca="1" ref="F9" ca="1">SUMPRODUCT(((G9:L9)*(ISEVEN(((COLUMN(G9:L9)))*(COLUMN(G9:L9)/2-2&lt;=MONTH(TODAY())))+((G9:L9)*(ISODD((COLUMN(G9:L9)))*(COLUMN(G9:L9)/2-2&gt;MONTH(TODAY())))))))</f>
        <v>1691700</v>
      </c>
      <c r="G9" s="5">
        <v>0</v>
      </c>
      <c r="H9" s="5">
        <v>0</v>
      </c>
      <c r="I9" s="5">
        <v>500</v>
      </c>
      <c r="J9" s="5">
        <v>0</v>
      </c>
      <c r="K9" s="5">
        <v>1200</v>
      </c>
      <c r="L9" s="5">
        <v>0</v>
      </c>
    </row>
    <row r="10" spans="3:14" x14ac:dyDescent="0.3">
      <c r="C10">
        <f t="shared" si="0"/>
        <v>4000</v>
      </c>
      <c r="D10">
        <f t="shared" si="1"/>
        <v>0</v>
      </c>
      <c r="E10">
        <f t="shared" si="2"/>
        <v>4000</v>
      </c>
      <c r="F10" s="5" cm="1">
        <f t="array" aca="1" ref="F10" ca="1">SUMPRODUCT(((G10:L10)*(ISEVEN(((COLUMN(G10:L10)))*(COLUMN(G10:L10)/2-2&lt;=MONTH(TODAY())))+((G10:L10)*(ISODD((COLUMN(G10:L10)))*(COLUMN(G10:L10)/2-2&gt;MONTH(TODAY())))))))</f>
        <v>0</v>
      </c>
      <c r="G10" s="5">
        <v>4000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3:14" x14ac:dyDescent="0.3"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3:14" x14ac:dyDescent="0.3">
      <c r="C12">
        <f>SUM(G12,I12,K12)</f>
        <v>13500</v>
      </c>
      <c r="D12">
        <f>SUM(H12,J12,L12)</f>
        <v>3000</v>
      </c>
      <c r="E12">
        <f>C12-D12</f>
        <v>10500</v>
      </c>
      <c r="F12" s="5" cm="1">
        <f t="array" aca="1" ref="F12" ca="1">SUMPRODUCT(((G12:L12)*(ISEVEN(((COLUMN(G12:L12)))*(COLUMN(G12:L12)/2-2&lt;=MONTH(TODAY())))+((G12:L12)*(ISODD((COLUMN(G12:L12)))*(COLUMN(G12:L12)/2-2&gt;MONTH(TODAY())))))))</f>
        <v>3000</v>
      </c>
      <c r="G12" s="5">
        <v>13500</v>
      </c>
      <c r="H12" s="5">
        <v>3000</v>
      </c>
      <c r="I12" s="5">
        <v>0</v>
      </c>
      <c r="J12" s="5">
        <v>0</v>
      </c>
      <c r="K12" s="5">
        <v>0</v>
      </c>
      <c r="L12" s="5">
        <v>0</v>
      </c>
      <c r="N12" t="s">
        <v>15</v>
      </c>
    </row>
    <row r="13" spans="3:14" x14ac:dyDescent="0.3">
      <c r="C13">
        <f t="shared" ref="C13:D17" si="3">SUM(G13,I13,K13)</f>
        <v>3000</v>
      </c>
      <c r="D13">
        <f t="shared" si="3"/>
        <v>0</v>
      </c>
      <c r="E13">
        <f t="shared" ref="E13:E17" si="4">C13-D13</f>
        <v>3000</v>
      </c>
      <c r="F13" s="5" cm="1">
        <f t="array" aca="1" ref="F13" ca="1">SUMPRODUCT(((G13:L13)*(ISEVEN(((COLUMN(G13:L13)))*(COLUMN(G13:L13)/2-2&lt;=MONTH(TODAY())))+((G13:L13)*(ISODD((COLUMN(G13:L13)))*(COLUMN(G13:L13)/2-2&gt;MONTH(TODAY())))))))</f>
        <v>9003000</v>
      </c>
      <c r="G13" s="5">
        <v>0</v>
      </c>
      <c r="H13" s="5">
        <v>0</v>
      </c>
      <c r="I13" s="5">
        <v>3000</v>
      </c>
      <c r="J13" s="5">
        <v>0</v>
      </c>
      <c r="K13" s="5">
        <v>0</v>
      </c>
      <c r="L13" s="5">
        <v>0</v>
      </c>
    </row>
    <row r="14" spans="3:14" x14ac:dyDescent="0.3">
      <c r="C14">
        <f t="shared" si="3"/>
        <v>3000</v>
      </c>
      <c r="D14">
        <f t="shared" si="3"/>
        <v>1200</v>
      </c>
      <c r="E14">
        <f t="shared" si="4"/>
        <v>1800</v>
      </c>
      <c r="F14" s="5" cm="1">
        <f t="array" aca="1" ref="F14" ca="1">SUMPRODUCT(((G14:L14)*(ISEVEN(((COLUMN(G14:L14)))*(COLUMN(G14:L14)/2-2&lt;=MONTH(TODAY())))+((G14:L14)*(ISODD((COLUMN(G14:L14)))*(COLUMN(G14:L14)/2-2&gt;MONTH(TODAY())))))))</f>
        <v>9004200</v>
      </c>
      <c r="G14" s="5">
        <v>0</v>
      </c>
      <c r="H14" s="5">
        <v>1200</v>
      </c>
      <c r="I14" s="5">
        <v>3000</v>
      </c>
      <c r="J14" s="5">
        <v>0</v>
      </c>
      <c r="K14" s="5">
        <v>0</v>
      </c>
      <c r="L14" s="5">
        <v>0</v>
      </c>
    </row>
    <row r="15" spans="3:14" x14ac:dyDescent="0.3">
      <c r="C15">
        <f t="shared" si="3"/>
        <v>1000</v>
      </c>
      <c r="D15">
        <f t="shared" si="3"/>
        <v>0</v>
      </c>
      <c r="E15">
        <f t="shared" si="4"/>
        <v>1000</v>
      </c>
      <c r="F15" s="5" cm="1">
        <f t="array" aca="1" ref="F15" ca="1">SUMPRODUCT(((G15:L15)*(ISEVEN(((COLUMN(G15:L15)))*(COLUMN(G15:L15)/2-2&lt;=MONTH(TODAY())))+((G15:L15)*(ISODD((COLUMN(G15:L15)))*(COLUMN(G15:L15)/2-2&gt;MONTH(TODAY())))))))</f>
        <v>250500</v>
      </c>
      <c r="G15" s="5">
        <v>500</v>
      </c>
      <c r="H15" s="5">
        <v>0</v>
      </c>
      <c r="I15" s="5">
        <v>0</v>
      </c>
      <c r="J15" s="5">
        <v>0</v>
      </c>
      <c r="K15" s="5">
        <v>500</v>
      </c>
      <c r="L15" s="5">
        <v>0</v>
      </c>
    </row>
    <row r="16" spans="3:14" x14ac:dyDescent="0.3">
      <c r="C16">
        <f>SUM(G16,I16,K16)</f>
        <v>5000</v>
      </c>
      <c r="D16">
        <f>SUM(H16,J16,L16)</f>
        <v>1800</v>
      </c>
      <c r="E16">
        <f>C16-D16</f>
        <v>3200</v>
      </c>
      <c r="F16" s="5" cm="1">
        <f t="array" aca="1" ref="F16" ca="1">SUMPRODUCT(((G16:L16)*(ISEVEN(((COLUMN(G16:L16)))*(COLUMN(G16:L16)/2-2&lt;=MONTH(TODAY())))+((G16:L16)*(ISODD((COLUMN(G16:L16)))*(COLUMN(G16:L16)/2-2&gt;MONTH(TODAY())))))))</f>
        <v>25006800</v>
      </c>
      <c r="G16" s="5">
        <v>0</v>
      </c>
      <c r="H16" s="5">
        <v>1800</v>
      </c>
      <c r="I16" s="5">
        <v>5000</v>
      </c>
      <c r="J16" s="5">
        <v>0</v>
      </c>
      <c r="K16" s="5">
        <v>0</v>
      </c>
      <c r="L16" s="5">
        <v>0</v>
      </c>
    </row>
    <row r="17" spans="3:12" x14ac:dyDescent="0.3">
      <c r="C17">
        <f t="shared" si="3"/>
        <v>1500</v>
      </c>
      <c r="D17">
        <f t="shared" si="3"/>
        <v>0</v>
      </c>
      <c r="E17">
        <f t="shared" si="4"/>
        <v>1500</v>
      </c>
      <c r="F17" s="5" cm="1">
        <f t="array" aca="1" ref="F17" ca="1">SUMPRODUCT(((G17:L17)*(ISEVEN(((COLUMN(G17:L17)))*(COLUMN(G17:L17)/2-2&lt;=MONTH(TODAY())))+((G17:L17)*(ISODD((COLUMN(G17:L17)))*(COLUMN(G17:L17)/2-2&gt;MONTH(TODAY())))))))</f>
        <v>0</v>
      </c>
      <c r="G17" s="5">
        <v>1500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</sheetData>
  <mergeCells count="4">
    <mergeCell ref="C1:F2"/>
    <mergeCell ref="G1:H2"/>
    <mergeCell ref="I1:J2"/>
    <mergeCell ref="K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Marc Béchet</cp:lastModifiedBy>
  <dcterms:created xsi:type="dcterms:W3CDTF">2022-02-14T15:34:34Z</dcterms:created>
  <dcterms:modified xsi:type="dcterms:W3CDTF">2022-02-16T13:33:11Z</dcterms:modified>
</cp:coreProperties>
</file>