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F2BF55DC-B400-4647-AC9B-8B0839B9036E}" xr6:coauthVersionLast="44" xr6:coauthVersionMax="44" xr10:uidLastSave="{00000000-0000-0000-0000-000000000000}"/>
  <bookViews>
    <workbookView xWindow="-120" yWindow="-120" windowWidth="29040" windowHeight="15840" activeTab="1" xr2:uid="{00000000-000D-0000-FFFF-FFFF00000000}"/>
  </bookViews>
  <sheets>
    <sheet name="Epicerie" sheetId="1" r:id="rId1"/>
    <sheet name="Feuil1" sheetId="2" r:id="rId2"/>
  </sheets>
  <calcPr calcId="191029"/>
  <pivotCaches>
    <pivotCache cacheId="14" r:id="rId3"/>
  </pivotCache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67" i="2" l="1"/>
  <c r="B68" i="2"/>
  <c r="B72" i="2"/>
  <c r="B76" i="2"/>
  <c r="B84" i="2"/>
  <c r="B63" i="2"/>
  <c r="B64" i="2"/>
  <c r="B65" i="2"/>
  <c r="B69" i="2"/>
  <c r="B71" i="2"/>
  <c r="B73" i="2"/>
  <c r="B75" i="2"/>
  <c r="B77" i="2"/>
  <c r="B79" i="2"/>
  <c r="B80" i="2"/>
  <c r="B81" i="2"/>
  <c r="B83" i="2"/>
  <c r="B85" i="2"/>
  <c r="B61" i="2"/>
  <c r="C60" i="2"/>
  <c r="C62" i="2"/>
  <c r="C64" i="2"/>
  <c r="C66" i="2"/>
  <c r="C68" i="2"/>
  <c r="C70" i="2"/>
  <c r="C71" i="2"/>
  <c r="C72" i="2"/>
  <c r="C74" i="2"/>
  <c r="C75" i="2"/>
  <c r="C78" i="2"/>
  <c r="C79" i="2"/>
  <c r="C80" i="2"/>
  <c r="C82" i="2"/>
  <c r="C83" i="2"/>
  <c r="C84" i="2"/>
  <c r="C86" i="2"/>
  <c r="B62" i="2"/>
  <c r="B66" i="2"/>
  <c r="B70" i="2"/>
  <c r="B74" i="2"/>
  <c r="B78" i="2"/>
  <c r="B82" i="2"/>
  <c r="B86" i="2"/>
  <c r="C81" i="2"/>
  <c r="C77" i="2"/>
  <c r="C76" i="2"/>
  <c r="C69" i="2"/>
  <c r="C67" i="2"/>
  <c r="C63" i="2"/>
  <c r="C61" i="2"/>
  <c r="C59" i="2"/>
  <c r="C73" i="2" l="1"/>
  <c r="C85" i="2"/>
  <c r="C65" i="2"/>
  <c r="J5" i="1"/>
  <c r="J30" i="1" s="1"/>
  <c r="G38" i="1"/>
  <c r="G37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 l="1"/>
  <c r="J2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Gerard</author>
  </authors>
  <commentList>
    <comment ref="C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Viennoiseries de la veille + pain au chocolat + galettes bretonnes</t>
        </r>
      </text>
    </comment>
  </commentList>
</comments>
</file>

<file path=xl/sharedStrings.xml><?xml version="1.0" encoding="utf-8"?>
<sst xmlns="http://schemas.openxmlformats.org/spreadsheetml/2006/main" count="86" uniqueCount="55">
  <si>
    <r>
      <t xml:space="preserve">Saisie date  </t>
    </r>
    <r>
      <rPr>
        <b/>
        <sz val="12"/>
        <color rgb="FFFF0000"/>
        <rFont val="Calibri"/>
        <family val="2"/>
      </rPr>
      <t>ctrl + ;</t>
    </r>
  </si>
  <si>
    <t xml:space="preserve">Opérations journalières </t>
  </si>
  <si>
    <t>Montant total</t>
  </si>
  <si>
    <t>Année</t>
  </si>
  <si>
    <t>Montant</t>
  </si>
  <si>
    <t>(essayez de faire une ligne par journée)</t>
  </si>
  <si>
    <t>Suivi Annuel</t>
  </si>
  <si>
    <t>Prix observés</t>
  </si>
  <si>
    <t>Colonne1</t>
  </si>
  <si>
    <t>Colonne2</t>
  </si>
  <si>
    <t>Colonne3</t>
  </si>
  <si>
    <t>Colonne4</t>
  </si>
  <si>
    <t>Unitaire</t>
  </si>
  <si>
    <t>mars</t>
  </si>
  <si>
    <t>Achats</t>
  </si>
  <si>
    <t>Memo Annuel</t>
  </si>
  <si>
    <t>Date</t>
  </si>
  <si>
    <t>Libellé</t>
  </si>
  <si>
    <t>produit 15</t>
  </si>
  <si>
    <t>produit 11</t>
  </si>
  <si>
    <t>produit 16</t>
  </si>
  <si>
    <t>produit 7</t>
  </si>
  <si>
    <t>produit 29</t>
  </si>
  <si>
    <t>produit 22</t>
  </si>
  <si>
    <t>produit 14</t>
  </si>
  <si>
    <t>produit 21</t>
  </si>
  <si>
    <t>produit 20</t>
  </si>
  <si>
    <t>produit 10</t>
  </si>
  <si>
    <t>produit 9</t>
  </si>
  <si>
    <t>produit 18</t>
  </si>
  <si>
    <t>produit 4</t>
  </si>
  <si>
    <t>produit 23</t>
  </si>
  <si>
    <t>produit 17</t>
  </si>
  <si>
    <t>produit 2</t>
  </si>
  <si>
    <t>produit 3</t>
  </si>
  <si>
    <t>produit 28</t>
  </si>
  <si>
    <t>produit 1</t>
  </si>
  <si>
    <t>produit 6</t>
  </si>
  <si>
    <t>produit 8</t>
  </si>
  <si>
    <t>produit 12</t>
  </si>
  <si>
    <t>produit 24</t>
  </si>
  <si>
    <t>produit 19</t>
  </si>
  <si>
    <t>produit 5</t>
  </si>
  <si>
    <t>produit 25</t>
  </si>
  <si>
    <t>produit 27</t>
  </si>
  <si>
    <t>produit 26</t>
  </si>
  <si>
    <t>Total général</t>
  </si>
  <si>
    <t>2019</t>
  </si>
  <si>
    <t>déc</t>
  </si>
  <si>
    <t>2020</t>
  </si>
  <si>
    <t>janv</t>
  </si>
  <si>
    <t xml:space="preserve">Montant </t>
  </si>
  <si>
    <t>Années</t>
  </si>
  <si>
    <t>Total 2019</t>
  </si>
  <si>
    <t>Total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</si>
</sst>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mmm"/>
    <numFmt numFmtId="165" formatCode="#,##0.00\ &quot;€&quot;"/>
    <numFmt numFmtId="166" formatCode="[$-40C]mmm\-yy;@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0"/>
      <color indexed="10"/>
      <name val="Calibri"/>
      <family val="2"/>
    </font>
    <font>
      <b/>
      <sz val="11"/>
      <color indexed="8"/>
      <name val="Calibri"/>
      <family val="2"/>
    </font>
    <font>
      <b/>
      <sz val="12"/>
      <color indexed="57"/>
      <name val="Calibri"/>
      <family val="2"/>
    </font>
    <font>
      <b/>
      <sz val="12"/>
      <color rgb="FFFF0000"/>
      <name val="Calibri"/>
      <family val="2"/>
    </font>
    <font>
      <b/>
      <sz val="14"/>
      <color indexed="57"/>
      <name val="Calibri"/>
      <family val="2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indexed="10"/>
      <name val="Calibri"/>
      <family val="2"/>
    </font>
    <font>
      <b/>
      <sz val="16"/>
      <color indexed="10"/>
      <name val="Calibri"/>
      <family val="2"/>
    </font>
    <font>
      <sz val="16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64" fontId="8" fillId="0" borderId="14" xfId="0" applyNumberFormat="1" applyFont="1" applyBorder="1" applyAlignment="1">
      <alignment horizontal="center" vertical="center" wrapText="1"/>
    </xf>
    <xf numFmtId="44" fontId="9" fillId="0" borderId="17" xfId="0" applyNumberFormat="1" applyFont="1" applyBorder="1" applyAlignment="1">
      <alignment horizontal="center" vertical="center"/>
    </xf>
    <xf numFmtId="165" fontId="9" fillId="0" borderId="19" xfId="0" applyNumberFormat="1" applyFont="1" applyBorder="1" applyAlignment="1">
      <alignment horizontal="center" vertical="center"/>
    </xf>
    <xf numFmtId="14" fontId="0" fillId="0" borderId="20" xfId="0" applyNumberFormat="1" applyBorder="1" applyAlignment="1" applyProtection="1">
      <alignment horizontal="center"/>
      <protection locked="0"/>
    </xf>
    <xf numFmtId="2" fontId="0" fillId="0" borderId="21" xfId="0" applyNumberFormat="1" applyBorder="1" applyProtection="1">
      <protection locked="0"/>
    </xf>
    <xf numFmtId="2" fontId="0" fillId="0" borderId="22" xfId="0" applyNumberFormat="1" applyBorder="1" applyProtection="1">
      <protection locked="0"/>
    </xf>
    <xf numFmtId="2" fontId="0" fillId="0" borderId="23" xfId="0" applyNumberFormat="1" applyBorder="1" applyProtection="1">
      <protection locked="0"/>
    </xf>
    <xf numFmtId="2" fontId="3" fillId="0" borderId="24" xfId="0" applyNumberFormat="1" applyFont="1" applyBorder="1" applyAlignment="1">
      <alignment horizontal="center"/>
    </xf>
    <xf numFmtId="166" fontId="3" fillId="0" borderId="25" xfId="0" applyNumberFormat="1" applyFont="1" applyBorder="1" applyAlignment="1">
      <alignment horizontal="center"/>
    </xf>
    <xf numFmtId="165" fontId="3" fillId="0" borderId="23" xfId="0" applyNumberFormat="1" applyFont="1" applyBorder="1" applyAlignment="1" applyProtection="1">
      <alignment horizontal="center"/>
    </xf>
    <xf numFmtId="2" fontId="0" fillId="0" borderId="26" xfId="0" applyNumberFormat="1" applyBorder="1" applyProtection="1">
      <protection locked="0"/>
    </xf>
    <xf numFmtId="2" fontId="0" fillId="0" borderId="27" xfId="0" applyNumberFormat="1" applyBorder="1" applyProtection="1">
      <protection locked="0"/>
    </xf>
    <xf numFmtId="2" fontId="3" fillId="0" borderId="20" xfId="0" applyNumberFormat="1" applyFont="1" applyBorder="1" applyAlignment="1">
      <alignment horizontal="center"/>
    </xf>
    <xf numFmtId="166" fontId="3" fillId="0" borderId="21" xfId="0" applyNumberFormat="1" applyFont="1" applyBorder="1" applyAlignment="1">
      <alignment horizontal="center"/>
    </xf>
    <xf numFmtId="165" fontId="3" fillId="0" borderId="27" xfId="0" applyNumberFormat="1" applyFont="1" applyBorder="1" applyAlignment="1" applyProtection="1">
      <alignment horizontal="center"/>
    </xf>
    <xf numFmtId="165" fontId="3" fillId="0" borderId="27" xfId="0" applyNumberFormat="1" applyFont="1" applyBorder="1" applyAlignment="1" applyProtection="1">
      <alignment horizontal="center"/>
      <protection locked="0"/>
    </xf>
    <xf numFmtId="166" fontId="3" fillId="0" borderId="18" xfId="0" applyNumberFormat="1" applyFont="1" applyBorder="1" applyAlignment="1">
      <alignment horizontal="center"/>
    </xf>
    <xf numFmtId="165" fontId="3" fillId="0" borderId="19" xfId="0" applyNumberFormat="1" applyFont="1" applyBorder="1" applyAlignment="1" applyProtection="1">
      <alignment horizontal="center"/>
      <protection locked="0"/>
    </xf>
    <xf numFmtId="0" fontId="0" fillId="0" borderId="0" xfId="0" applyAlignment="1"/>
    <xf numFmtId="0" fontId="0" fillId="0" borderId="20" xfId="0" applyBorder="1" applyAlignment="1" applyProtection="1">
      <alignment horizontal="center"/>
      <protection locked="0"/>
    </xf>
    <xf numFmtId="0" fontId="3" fillId="0" borderId="21" xfId="0" applyNumberFormat="1" applyFont="1" applyBorder="1" applyAlignment="1">
      <alignment horizontal="center"/>
    </xf>
    <xf numFmtId="0" fontId="0" fillId="0" borderId="0" xfId="0" applyBorder="1"/>
    <xf numFmtId="0" fontId="0" fillId="0" borderId="28" xfId="0" applyBorder="1" applyAlignment="1" applyProtection="1">
      <alignment horizontal="center"/>
      <protection locked="0"/>
    </xf>
    <xf numFmtId="2" fontId="0" fillId="0" borderId="18" xfId="0" applyNumberFormat="1" applyBorder="1" applyProtection="1">
      <protection locked="0"/>
    </xf>
    <xf numFmtId="2" fontId="0" fillId="0" borderId="29" xfId="0" applyNumberFormat="1" applyBorder="1" applyProtection="1">
      <protection locked="0"/>
    </xf>
    <xf numFmtId="2" fontId="0" fillId="0" borderId="19" xfId="0" applyNumberFormat="1" applyBorder="1" applyProtection="1">
      <protection locked="0"/>
    </xf>
    <xf numFmtId="2" fontId="3" fillId="0" borderId="28" xfId="0" applyNumberFormat="1" applyFont="1" applyBorder="1" applyAlignment="1">
      <alignment horizontal="center"/>
    </xf>
    <xf numFmtId="0" fontId="3" fillId="0" borderId="18" xfId="0" applyNumberFormat="1" applyFont="1" applyBorder="1" applyAlignment="1">
      <alignment horizontal="center"/>
    </xf>
    <xf numFmtId="165" fontId="3" fillId="0" borderId="19" xfId="0" applyNumberFormat="1" applyFont="1" applyBorder="1" applyAlignment="1" applyProtection="1">
      <alignment horizontal="center"/>
    </xf>
    <xf numFmtId="0" fontId="3" fillId="0" borderId="0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0" fillId="0" borderId="0" xfId="0" applyBorder="1" applyProtection="1">
      <protection locked="0"/>
    </xf>
    <xf numFmtId="165" fontId="0" fillId="0" borderId="8" xfId="0" applyNumberFormat="1" applyBorder="1" applyAlignment="1" applyProtection="1">
      <alignment horizontal="center" vertical="center"/>
      <protection locked="0"/>
    </xf>
    <xf numFmtId="0" fontId="10" fillId="0" borderId="18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165" fontId="9" fillId="0" borderId="2" xfId="0" applyNumberFormat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4" fontId="0" fillId="0" borderId="0" xfId="0" applyNumberFormat="1"/>
    <xf numFmtId="0" fontId="0" fillId="0" borderId="0" xfId="0" applyNumberFormat="1"/>
    <xf numFmtId="0" fontId="0" fillId="0" borderId="0" xfId="0" pivotButton="1" applyAlignment="1">
      <alignment horizontal="center"/>
    </xf>
  </cellXfs>
  <cellStyles count="1">
    <cellStyle name="Normal" xfId="0" builtinId="0"/>
  </cellStyles>
  <dxfs count="18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4" formatCode="#,##0.00"/>
    </dxf>
    <dxf>
      <numFmt numFmtId="0" formatCode="General"/>
    </dxf>
    <dxf>
      <alignment horizontal="center" vertical="bottom" textRotation="0" wrapText="0" indent="0" justifyLastLine="0" shrinkToFit="0" readingOrder="0"/>
    </dxf>
    <dxf>
      <numFmt numFmtId="165" formatCode="#,##0.00\ &quot;€&quot;"/>
      <alignment horizontal="center" vertical="center" textRotation="0" wrapText="0" relativeIndent="0" justifyLastLine="0" shrinkToFit="0" readingOrder="0"/>
      <border diagonalUp="0" diagonalDown="0">
        <left style="thick">
          <color indexed="64"/>
        </left>
        <right/>
        <top/>
        <bottom/>
      </border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border outline="0">
        <bottom style="thick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Zébulon" refreshedDate="43891.723465972223" createdVersion="6" refreshedVersion="6" minRefreshableVersion="3" recordCount="84" xr:uid="{67BCF293-C36C-4F8E-B3FD-8B7DFD7D70DA}">
  <cacheSource type="worksheet">
    <worksheetSource name="Tableau2"/>
  </cacheSource>
  <cacheFields count="5">
    <cacheField name="Date" numFmtId="14">
      <sharedItems containsSemiMixedTypes="0" containsNonDate="0" containsDate="1" containsString="0" minDate="2019-12-02T00:00:00" maxDate="2020-02-01T00:00:00" count="20">
        <d v="2019-12-02T00:00:00"/>
        <d v="2019-12-03T00:00:00"/>
        <d v="2019-12-04T00:00:00"/>
        <d v="2019-12-06T00:00:00"/>
        <d v="2019-12-07T00:00:00"/>
        <d v="2019-12-08T00:00:00"/>
        <d v="2019-12-09T00:00:00"/>
        <d v="2019-12-10T00:00:00"/>
        <d v="2019-12-11T00:00:00"/>
        <d v="2019-12-12T00:00:00"/>
        <d v="2019-12-13T00:00:00"/>
        <d v="2019-12-14T00:00:00"/>
        <d v="2019-12-17T00:00:00"/>
        <d v="2019-12-19T00:00:00"/>
        <d v="2019-12-22T00:00:00"/>
        <d v="2019-12-23T00:00:00"/>
        <d v="2019-12-24T00:00:00"/>
        <d v="2019-12-29T00:00:00"/>
        <d v="2019-12-31T00:00:00"/>
        <d v="2020-01-31T00:00:00"/>
      </sharedItems>
      <fieldGroup par="4" base="0">
        <rangePr groupBy="months" startDate="2019-12-02T00:00:00" endDate="2020-02-01T00:00:00"/>
        <groupItems count="14">
          <s v="&lt;02/12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2/2020"/>
        </groupItems>
      </fieldGroup>
    </cacheField>
    <cacheField name="Libellé" numFmtId="0">
      <sharedItems/>
    </cacheField>
    <cacheField name="Montant" numFmtId="4">
      <sharedItems containsSemiMixedTypes="0" containsString="0" containsNumber="1" minValue="3" maxValue="75"/>
    </cacheField>
    <cacheField name="Trimestres" numFmtId="0" databaseField="0">
      <fieldGroup base="0">
        <rangePr groupBy="quarters" startDate="2019-12-02T00:00:00" endDate="2020-02-01T00:00:00"/>
        <groupItems count="6">
          <s v="&lt;02/12/2019"/>
          <s v="Trimestre1"/>
          <s v="Trimestre2"/>
          <s v="Trimestre3"/>
          <s v="Trimestre4"/>
          <s v="&gt;01/02/2020"/>
        </groupItems>
      </fieldGroup>
    </cacheField>
    <cacheField name="Années" numFmtId="0" databaseField="0">
      <fieldGroup base="0">
        <rangePr groupBy="years" startDate="2019-12-02T00:00:00" endDate="2020-02-01T00:00:00"/>
        <groupItems count="4">
          <s v="&lt;02/12/2019"/>
          <s v="2019"/>
          <s v="2020"/>
          <s v="&gt;01/02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4">
  <r>
    <x v="0"/>
    <s v="produit 15"/>
    <n v="4.5"/>
  </r>
  <r>
    <x v="0"/>
    <s v="produit 15"/>
    <n v="13.5"/>
  </r>
  <r>
    <x v="0"/>
    <s v="produit 11"/>
    <n v="49.5"/>
  </r>
  <r>
    <x v="0"/>
    <s v="produit 16"/>
    <n v="3"/>
  </r>
  <r>
    <x v="1"/>
    <s v="produit 16"/>
    <n v="67.5"/>
  </r>
  <r>
    <x v="2"/>
    <s v="produit 7"/>
    <n v="13.5"/>
  </r>
  <r>
    <x v="3"/>
    <s v="produit 29"/>
    <n v="10.5"/>
  </r>
  <r>
    <x v="4"/>
    <s v="produit 22"/>
    <n v="48"/>
  </r>
  <r>
    <x v="5"/>
    <s v="produit 14"/>
    <n v="4.5"/>
  </r>
  <r>
    <x v="6"/>
    <s v="produit 15"/>
    <n v="66"/>
  </r>
  <r>
    <x v="6"/>
    <s v="produit 21"/>
    <n v="69"/>
  </r>
  <r>
    <x v="7"/>
    <s v="produit 15"/>
    <n v="22.5"/>
  </r>
  <r>
    <x v="7"/>
    <s v="produit 20"/>
    <n v="37.5"/>
  </r>
  <r>
    <x v="7"/>
    <s v="produit 10"/>
    <n v="40.5"/>
  </r>
  <r>
    <x v="8"/>
    <s v="produit 9"/>
    <n v="37.5"/>
  </r>
  <r>
    <x v="8"/>
    <s v="produit 18"/>
    <n v="7.5"/>
  </r>
  <r>
    <x v="9"/>
    <s v="produit 4"/>
    <n v="64.5"/>
  </r>
  <r>
    <x v="9"/>
    <s v="produit 23"/>
    <n v="10.5"/>
  </r>
  <r>
    <x v="9"/>
    <s v="produit 17"/>
    <n v="28.5"/>
  </r>
  <r>
    <x v="10"/>
    <s v="produit 2"/>
    <n v="43.5"/>
  </r>
  <r>
    <x v="11"/>
    <s v="produit 2"/>
    <n v="64.5"/>
  </r>
  <r>
    <x v="12"/>
    <s v="produit 3"/>
    <n v="30"/>
  </r>
  <r>
    <x v="13"/>
    <s v="produit 9"/>
    <n v="31.5"/>
  </r>
  <r>
    <x v="14"/>
    <s v="produit 20"/>
    <n v="33"/>
  </r>
  <r>
    <x v="15"/>
    <s v="produit 28"/>
    <n v="25.5"/>
  </r>
  <r>
    <x v="15"/>
    <s v="produit 1"/>
    <n v="31.5"/>
  </r>
  <r>
    <x v="16"/>
    <s v="produit 6"/>
    <n v="75"/>
  </r>
  <r>
    <x v="17"/>
    <s v="produit 20"/>
    <n v="45"/>
  </r>
  <r>
    <x v="18"/>
    <s v="produit 8"/>
    <n v="3"/>
  </r>
  <r>
    <x v="18"/>
    <s v="produit 28"/>
    <n v="10.5"/>
  </r>
  <r>
    <x v="18"/>
    <s v="produit 2"/>
    <n v="36"/>
  </r>
  <r>
    <x v="18"/>
    <s v="produit 16"/>
    <n v="28.5"/>
  </r>
  <r>
    <x v="18"/>
    <s v="produit 23"/>
    <n v="73.5"/>
  </r>
  <r>
    <x v="18"/>
    <s v="produit 7"/>
    <n v="58.5"/>
  </r>
  <r>
    <x v="18"/>
    <s v="produit 6"/>
    <n v="72"/>
  </r>
  <r>
    <x v="18"/>
    <s v="produit 4"/>
    <n v="61.5"/>
  </r>
  <r>
    <x v="18"/>
    <s v="produit 23"/>
    <n v="34.5"/>
  </r>
  <r>
    <x v="18"/>
    <s v="produit 12"/>
    <n v="43.5"/>
  </r>
  <r>
    <x v="18"/>
    <s v="produit 2"/>
    <n v="60"/>
  </r>
  <r>
    <x v="18"/>
    <s v="produit 24"/>
    <n v="43.5"/>
  </r>
  <r>
    <x v="18"/>
    <s v="produit 19"/>
    <n v="21"/>
  </r>
  <r>
    <x v="18"/>
    <s v="produit 5"/>
    <n v="31.5"/>
  </r>
  <r>
    <x v="18"/>
    <s v="produit 25"/>
    <n v="64.5"/>
  </r>
  <r>
    <x v="18"/>
    <s v="produit 4"/>
    <n v="66"/>
  </r>
  <r>
    <x v="18"/>
    <s v="produit 27"/>
    <n v="42"/>
  </r>
  <r>
    <x v="18"/>
    <s v="produit 12"/>
    <n v="13.5"/>
  </r>
  <r>
    <x v="18"/>
    <s v="produit 9"/>
    <n v="51"/>
  </r>
  <r>
    <x v="18"/>
    <s v="produit 16"/>
    <n v="37.5"/>
  </r>
  <r>
    <x v="18"/>
    <s v="produit 3"/>
    <n v="70.5"/>
  </r>
  <r>
    <x v="18"/>
    <s v="produit 23"/>
    <n v="25.5"/>
  </r>
  <r>
    <x v="18"/>
    <s v="produit 24"/>
    <n v="27"/>
  </r>
  <r>
    <x v="18"/>
    <s v="produit 12"/>
    <n v="57"/>
  </r>
  <r>
    <x v="18"/>
    <s v="produit 26"/>
    <n v="16.5"/>
  </r>
  <r>
    <x v="18"/>
    <s v="produit 10"/>
    <n v="13.5"/>
  </r>
  <r>
    <x v="18"/>
    <s v="produit 2"/>
    <n v="33"/>
  </r>
  <r>
    <x v="18"/>
    <s v="produit 3"/>
    <n v="13.5"/>
  </r>
  <r>
    <x v="19"/>
    <s v="produit "/>
    <n v="55.5"/>
  </r>
  <r>
    <x v="19"/>
    <s v="produit "/>
    <n v="3"/>
  </r>
  <r>
    <x v="19"/>
    <s v="produit "/>
    <n v="10.5"/>
  </r>
  <r>
    <x v="19"/>
    <s v="produit "/>
    <n v="70.5"/>
  </r>
  <r>
    <x v="19"/>
    <s v="produit "/>
    <n v="12"/>
  </r>
  <r>
    <x v="19"/>
    <s v="produit "/>
    <n v="19.5"/>
  </r>
  <r>
    <x v="19"/>
    <s v="produit "/>
    <n v="34.5"/>
  </r>
  <r>
    <x v="19"/>
    <s v="produit "/>
    <n v="55.5"/>
  </r>
  <r>
    <x v="19"/>
    <s v="produit "/>
    <n v="69"/>
  </r>
  <r>
    <x v="19"/>
    <s v="produit "/>
    <n v="54"/>
  </r>
  <r>
    <x v="19"/>
    <s v="produit "/>
    <n v="13.5"/>
  </r>
  <r>
    <x v="19"/>
    <s v="produit "/>
    <n v="13.5"/>
  </r>
  <r>
    <x v="19"/>
    <s v="produit "/>
    <n v="70.5"/>
  </r>
  <r>
    <x v="19"/>
    <s v="produit "/>
    <n v="12"/>
  </r>
  <r>
    <x v="19"/>
    <s v="produit "/>
    <n v="10.5"/>
  </r>
  <r>
    <x v="19"/>
    <s v="produit "/>
    <n v="18"/>
  </r>
  <r>
    <x v="19"/>
    <s v="produit "/>
    <n v="12"/>
  </r>
  <r>
    <x v="19"/>
    <s v="produit "/>
    <n v="51"/>
  </r>
  <r>
    <x v="19"/>
    <s v="produit "/>
    <n v="15"/>
  </r>
  <r>
    <x v="19"/>
    <s v="produit "/>
    <n v="42"/>
  </r>
  <r>
    <x v="19"/>
    <s v="produit "/>
    <n v="19.5"/>
  </r>
  <r>
    <x v="19"/>
    <s v="produit "/>
    <n v="36"/>
  </r>
  <r>
    <x v="19"/>
    <s v="produit "/>
    <n v="18"/>
  </r>
  <r>
    <x v="19"/>
    <s v="produit "/>
    <n v="51"/>
  </r>
  <r>
    <x v="19"/>
    <s v="produit "/>
    <n v="54"/>
  </r>
  <r>
    <x v="19"/>
    <s v="produit "/>
    <n v="52.5"/>
  </r>
  <r>
    <x v="19"/>
    <s v="produit "/>
    <n v="7.5"/>
  </r>
  <r>
    <x v="19"/>
    <s v="produit "/>
    <n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A14FBC9-2D62-418B-8E55-88EACB49CCD4}" name="Tableau croisé dynamique4" cacheId="1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G3:I8" firstHeaderRow="1" firstDataRow="1" firstDataCol="2"/>
  <pivotFields count="5"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dataField="1" compact="0" numFmtId="4" outline="0" showAll="0"/>
    <pivotField compact="0" outline="0" showAll="0">
      <items count="7">
        <item x="0"/>
        <item x="1"/>
        <item x="2"/>
        <item x="3"/>
        <item x="4"/>
        <item x="5"/>
        <item t="default"/>
      </items>
    </pivotField>
    <pivotField axis="axisRow" compact="0" outline="0" showAll="0">
      <items count="5">
        <item x="0"/>
        <item x="1"/>
        <item x="2"/>
        <item x="3"/>
        <item t="default"/>
      </items>
    </pivotField>
  </pivotFields>
  <rowFields count="2">
    <field x="4"/>
    <field x="0"/>
  </rowFields>
  <rowItems count="5">
    <i>
      <x v="1"/>
      <x v="12"/>
    </i>
    <i t="default">
      <x v="1"/>
    </i>
    <i>
      <x v="2"/>
      <x v="1"/>
    </i>
    <i t="default">
      <x v="2"/>
    </i>
    <i t="grand">
      <x/>
    </i>
  </rowItems>
  <colItems count="1">
    <i/>
  </colItems>
  <dataFields count="1">
    <dataField name="Montant " fld="2" baseField="4" baseItem="1" numFmtId="4"/>
  </dataFields>
  <formats count="5">
    <format dxfId="5">
      <pivotArea field="4" type="button" dataOnly="0" labelOnly="1" outline="0" axis="axisRow" fieldPosition="0"/>
    </format>
    <format dxfId="4">
      <pivotArea field="0" type="button" dataOnly="0" labelOnly="1" outline="0" axis="axisRow" fieldPosition="1"/>
    </format>
    <format dxfId="3">
      <pivotArea dataOnly="0" labelOnly="1" outline="0" axis="axisValues" fieldPosition="0"/>
    </format>
    <format dxfId="1">
      <pivotArea dataOnly="0" labelOnly="1" outline="0" fieldPosition="0">
        <references count="1">
          <reference field="4" count="0"/>
        </references>
      </pivotArea>
    </format>
    <format dxfId="0">
      <pivotArea dataOnly="0" labelOnly="1" outline="0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22" displayName="Tableau22" ref="B40:G70" totalsRowShown="0" headerRowDxfId="17" dataDxfId="15" headerRowBorderDxfId="16">
  <autoFilter ref="B40:G70" xr:uid="{00000000-0009-0000-0100-000001000000}"/>
  <sortState ref="B41:G70">
    <sortCondition ref="B40:B70"/>
  </sortState>
  <tableColumns count="6">
    <tableColumn id="1" xr3:uid="{00000000-0010-0000-0000-000001000000}" name="Prix observés" dataDxfId="14"/>
    <tableColumn id="2" xr3:uid="{00000000-0010-0000-0000-000002000000}" name="Colonne1" dataDxfId="13"/>
    <tableColumn id="3" xr3:uid="{00000000-0010-0000-0000-000003000000}" name="Colonne2" dataDxfId="12"/>
    <tableColumn id="4" xr3:uid="{00000000-0010-0000-0000-000004000000}" name="Colonne3" dataDxfId="11"/>
    <tableColumn id="5" xr3:uid="{00000000-0010-0000-0000-000005000000}" name="Colonne4" dataDxfId="10"/>
    <tableColumn id="6" xr3:uid="{00000000-0010-0000-0000-000006000000}" name="Unitaire" dataDxfId="9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62E3ABF-030D-4030-90EB-A4B8BF3D8602}" name="Tableau2" displayName="Tableau2" ref="B2:D86" totalsRowShown="0">
  <autoFilter ref="B2:D86" xr:uid="{CB496F19-91B7-4FB7-9CA4-577AF050264C}"/>
  <tableColumns count="3">
    <tableColumn id="1" xr3:uid="{609E44FC-BD78-4A4F-8AB7-C6174302DBB2}" name="Date" dataDxfId="8">
      <calculatedColumnFormula>DATE(2019,12,F3)</calculatedColumnFormula>
    </tableColumn>
    <tableColumn id="2" xr3:uid="{13A0A7C6-AC6A-44A0-8DD2-7C137E92104A}" name="Libellé" dataDxfId="7"/>
    <tableColumn id="3" xr3:uid="{53D9B8CE-0B37-42A3-A2B6-9D1A8AFB2258}" name="Montant" dataDxfId="6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1:J71"/>
  <sheetViews>
    <sheetView workbookViewId="0">
      <selection activeCell="M4" sqref="M4"/>
    </sheetView>
  </sheetViews>
  <sheetFormatPr baseColWidth="10" defaultRowHeight="15" x14ac:dyDescent="0.25"/>
  <cols>
    <col min="9" max="9" width="15.85546875" customWidth="1"/>
  </cols>
  <sheetData>
    <row r="1" spans="2:10" ht="27" thickBot="1" x14ac:dyDescent="0.3">
      <c r="B1" s="1"/>
      <c r="C1" s="66" t="s">
        <v>14</v>
      </c>
      <c r="D1" s="66"/>
      <c r="E1" s="66"/>
      <c r="F1" s="66"/>
      <c r="G1" s="2"/>
      <c r="I1" s="67" t="s">
        <v>15</v>
      </c>
      <c r="J1" s="68"/>
    </row>
    <row r="2" spans="2:10" ht="15.75" thickTop="1" x14ac:dyDescent="0.25">
      <c r="B2" s="39" t="s">
        <v>0</v>
      </c>
      <c r="C2" s="41" t="s">
        <v>1</v>
      </c>
      <c r="D2" s="42"/>
      <c r="E2" s="42"/>
      <c r="F2" s="43"/>
      <c r="G2" s="47" t="s">
        <v>2</v>
      </c>
      <c r="I2" s="50" t="s">
        <v>3</v>
      </c>
      <c r="J2" s="53" t="s">
        <v>4</v>
      </c>
    </row>
    <row r="3" spans="2:10" x14ac:dyDescent="0.25">
      <c r="B3" s="40"/>
      <c r="C3" s="44"/>
      <c r="D3" s="45"/>
      <c r="E3" s="45"/>
      <c r="F3" s="46"/>
      <c r="G3" s="48"/>
      <c r="I3" s="51"/>
      <c r="J3" s="54"/>
    </row>
    <row r="4" spans="2:10" x14ac:dyDescent="0.25">
      <c r="B4" s="40"/>
      <c r="C4" s="44"/>
      <c r="D4" s="45"/>
      <c r="E4" s="45"/>
      <c r="F4" s="46"/>
      <c r="G4" s="49"/>
      <c r="I4" s="52"/>
      <c r="J4" s="55"/>
    </row>
    <row r="5" spans="2:10" ht="21.75" thickBot="1" x14ac:dyDescent="0.3">
      <c r="B5" s="3" t="s">
        <v>13</v>
      </c>
      <c r="C5" s="56" t="s">
        <v>5</v>
      </c>
      <c r="D5" s="57"/>
      <c r="E5" s="57"/>
      <c r="F5" s="58"/>
      <c r="G5" s="4">
        <f>SUM(G6:G38)</f>
        <v>4.6500000000000004</v>
      </c>
      <c r="I5" s="38">
        <v>2020</v>
      </c>
      <c r="J5" s="5">
        <f>IF(SUM(J6:J16)=0,"",SUM(J6:J16))</f>
        <v>71.349999999999994</v>
      </c>
    </row>
    <row r="6" spans="2:10" ht="15.75" thickTop="1" x14ac:dyDescent="0.25">
      <c r="B6" s="6">
        <v>43891</v>
      </c>
      <c r="C6" s="7">
        <v>4.6500000000000004</v>
      </c>
      <c r="D6" s="8"/>
      <c r="E6" s="8"/>
      <c r="F6" s="9"/>
      <c r="G6" s="10">
        <f t="shared" ref="G6:G29" si="0">IF(SUM(C6:F6)=0,"",SUM(C6:F6))</f>
        <v>4.6500000000000004</v>
      </c>
      <c r="I6" s="11">
        <v>43831</v>
      </c>
      <c r="J6" s="12">
        <v>20.149999999999999</v>
      </c>
    </row>
    <row r="7" spans="2:10" x14ac:dyDescent="0.25">
      <c r="B7" s="6"/>
      <c r="C7" s="7"/>
      <c r="D7" s="13"/>
      <c r="E7" s="13"/>
      <c r="F7" s="14"/>
      <c r="G7" s="15" t="str">
        <f t="shared" si="0"/>
        <v/>
      </c>
      <c r="I7" s="16">
        <v>43862</v>
      </c>
      <c r="J7" s="17">
        <v>51.2</v>
      </c>
    </row>
    <row r="8" spans="2:10" x14ac:dyDescent="0.25">
      <c r="B8" s="6"/>
      <c r="C8" s="7"/>
      <c r="D8" s="13"/>
      <c r="E8" s="13"/>
      <c r="F8" s="14"/>
      <c r="G8" s="15" t="str">
        <f t="shared" si="0"/>
        <v/>
      </c>
      <c r="I8" s="16">
        <v>43891</v>
      </c>
      <c r="J8" s="17"/>
    </row>
    <row r="9" spans="2:10" x14ac:dyDescent="0.25">
      <c r="B9" s="6"/>
      <c r="C9" s="7"/>
      <c r="D9" s="13"/>
      <c r="E9" s="13"/>
      <c r="F9" s="14"/>
      <c r="G9" s="15" t="str">
        <f t="shared" si="0"/>
        <v/>
      </c>
      <c r="I9" s="16">
        <v>43922</v>
      </c>
      <c r="J9" s="18"/>
    </row>
    <row r="10" spans="2:10" x14ac:dyDescent="0.25">
      <c r="B10" s="6"/>
      <c r="C10" s="7"/>
      <c r="D10" s="13"/>
      <c r="E10" s="13"/>
      <c r="F10" s="14"/>
      <c r="G10" s="15" t="str">
        <f t="shared" si="0"/>
        <v/>
      </c>
      <c r="I10" s="16">
        <v>43952</v>
      </c>
      <c r="J10" s="18"/>
    </row>
    <row r="11" spans="2:10" x14ac:dyDescent="0.25">
      <c r="B11" s="6"/>
      <c r="C11" s="7"/>
      <c r="D11" s="13"/>
      <c r="E11" s="13"/>
      <c r="F11" s="14"/>
      <c r="G11" s="15" t="str">
        <f t="shared" si="0"/>
        <v/>
      </c>
      <c r="I11" s="16">
        <v>43983</v>
      </c>
      <c r="J11" s="18"/>
    </row>
    <row r="12" spans="2:10" x14ac:dyDescent="0.25">
      <c r="B12" s="6"/>
      <c r="C12" s="7"/>
      <c r="D12" s="13"/>
      <c r="E12" s="13"/>
      <c r="F12" s="14"/>
      <c r="G12" s="15" t="str">
        <f t="shared" si="0"/>
        <v/>
      </c>
      <c r="I12" s="16">
        <v>44013</v>
      </c>
      <c r="J12" s="18"/>
    </row>
    <row r="13" spans="2:10" x14ac:dyDescent="0.25">
      <c r="B13" s="6"/>
      <c r="C13" s="7"/>
      <c r="D13" s="13"/>
      <c r="E13" s="13"/>
      <c r="F13" s="14"/>
      <c r="G13" s="15" t="str">
        <f t="shared" si="0"/>
        <v/>
      </c>
      <c r="I13" s="16">
        <v>44044</v>
      </c>
      <c r="J13" s="18"/>
    </row>
    <row r="14" spans="2:10" x14ac:dyDescent="0.25">
      <c r="B14" s="6"/>
      <c r="C14" s="7"/>
      <c r="D14" s="13"/>
      <c r="E14" s="13"/>
      <c r="F14" s="14"/>
      <c r="G14" s="15" t="str">
        <f t="shared" si="0"/>
        <v/>
      </c>
      <c r="I14" s="16">
        <v>44075</v>
      </c>
      <c r="J14" s="18"/>
    </row>
    <row r="15" spans="2:10" x14ac:dyDescent="0.25">
      <c r="B15" s="6"/>
      <c r="C15" s="7"/>
      <c r="D15" s="13"/>
      <c r="E15" s="13"/>
      <c r="F15" s="14"/>
      <c r="G15" s="15" t="str">
        <f t="shared" si="0"/>
        <v/>
      </c>
      <c r="I15" s="16">
        <v>44105</v>
      </c>
      <c r="J15" s="18"/>
    </row>
    <row r="16" spans="2:10" x14ac:dyDescent="0.25">
      <c r="B16" s="6"/>
      <c r="C16" s="7"/>
      <c r="D16" s="13"/>
      <c r="E16" s="13"/>
      <c r="F16" s="14"/>
      <c r="G16" s="15" t="str">
        <f t="shared" si="0"/>
        <v/>
      </c>
      <c r="I16" s="16">
        <v>44136</v>
      </c>
      <c r="J16" s="18"/>
    </row>
    <row r="17" spans="2:10" ht="15.75" thickBot="1" x14ac:dyDescent="0.3">
      <c r="B17" s="6"/>
      <c r="C17" s="7"/>
      <c r="D17" s="13"/>
      <c r="E17" s="13"/>
      <c r="F17" s="14"/>
      <c r="G17" s="15" t="str">
        <f t="shared" si="0"/>
        <v/>
      </c>
      <c r="I17" s="19">
        <v>44166</v>
      </c>
      <c r="J17" s="20"/>
    </row>
    <row r="18" spans="2:10" ht="15.75" thickTop="1" x14ac:dyDescent="0.25">
      <c r="B18" s="6"/>
      <c r="C18" s="7"/>
      <c r="D18" s="13"/>
      <c r="E18" s="13"/>
      <c r="F18" s="14"/>
      <c r="G18" s="15" t="str">
        <f t="shared" si="0"/>
        <v/>
      </c>
      <c r="I18" s="2"/>
      <c r="J18" s="21"/>
    </row>
    <row r="19" spans="2:10" x14ac:dyDescent="0.25">
      <c r="B19" s="6"/>
      <c r="C19" s="7"/>
      <c r="D19" s="13"/>
      <c r="E19" s="13"/>
      <c r="F19" s="14"/>
      <c r="G19" s="15" t="str">
        <f t="shared" si="0"/>
        <v/>
      </c>
      <c r="I19" s="2"/>
      <c r="J19" s="21"/>
    </row>
    <row r="20" spans="2:10" x14ac:dyDescent="0.25">
      <c r="B20" s="6"/>
      <c r="C20" s="7"/>
      <c r="D20" s="13"/>
      <c r="E20" s="13"/>
      <c r="F20" s="14"/>
      <c r="G20" s="15" t="str">
        <f t="shared" si="0"/>
        <v/>
      </c>
      <c r="I20" s="2"/>
      <c r="J20" s="21"/>
    </row>
    <row r="21" spans="2:10" x14ac:dyDescent="0.25">
      <c r="B21" s="6"/>
      <c r="C21" s="7"/>
      <c r="D21" s="13"/>
      <c r="E21" s="13"/>
      <c r="F21" s="14"/>
      <c r="G21" s="15" t="str">
        <f t="shared" si="0"/>
        <v/>
      </c>
      <c r="I21" s="2"/>
      <c r="J21" s="21"/>
    </row>
    <row r="22" spans="2:10" x14ac:dyDescent="0.25">
      <c r="B22" s="6"/>
      <c r="C22" s="7"/>
      <c r="D22" s="13"/>
      <c r="E22" s="13"/>
      <c r="F22" s="14"/>
      <c r="G22" s="15" t="str">
        <f t="shared" si="0"/>
        <v/>
      </c>
      <c r="I22" s="2"/>
      <c r="J22" s="21"/>
    </row>
    <row r="23" spans="2:10" x14ac:dyDescent="0.25">
      <c r="B23" s="6"/>
      <c r="C23" s="7"/>
      <c r="D23" s="13"/>
      <c r="E23" s="13"/>
      <c r="F23" s="14"/>
      <c r="G23" s="15" t="str">
        <f t="shared" si="0"/>
        <v/>
      </c>
      <c r="I23" s="2"/>
      <c r="J23" s="21"/>
    </row>
    <row r="24" spans="2:10" x14ac:dyDescent="0.25">
      <c r="B24" s="6"/>
      <c r="C24" s="13"/>
      <c r="D24" s="13"/>
      <c r="E24" s="13"/>
      <c r="F24" s="14"/>
      <c r="G24" s="15" t="str">
        <f t="shared" si="0"/>
        <v/>
      </c>
      <c r="I24" s="2"/>
      <c r="J24" s="21"/>
    </row>
    <row r="25" spans="2:10" ht="15.75" thickBot="1" x14ac:dyDescent="0.3">
      <c r="B25" s="22"/>
      <c r="C25" s="7"/>
      <c r="D25" s="13"/>
      <c r="E25" s="13"/>
      <c r="F25" s="14"/>
      <c r="G25" s="15" t="str">
        <f t="shared" si="0"/>
        <v/>
      </c>
      <c r="I25" s="2"/>
      <c r="J25" s="21"/>
    </row>
    <row r="26" spans="2:10" ht="15.75" thickTop="1" x14ac:dyDescent="0.25">
      <c r="B26" s="22"/>
      <c r="C26" s="7"/>
      <c r="D26" s="13"/>
      <c r="E26" s="13"/>
      <c r="F26" s="14"/>
      <c r="G26" s="15" t="str">
        <f t="shared" si="0"/>
        <v/>
      </c>
      <c r="I26" s="59" t="s">
        <v>6</v>
      </c>
      <c r="J26" s="62" t="s">
        <v>4</v>
      </c>
    </row>
    <row r="27" spans="2:10" ht="15.75" thickBot="1" x14ac:dyDescent="0.3">
      <c r="B27" s="22"/>
      <c r="C27" s="7"/>
      <c r="D27" s="13"/>
      <c r="E27" s="13"/>
      <c r="F27" s="14"/>
      <c r="G27" s="15" t="str">
        <f t="shared" si="0"/>
        <v/>
      </c>
      <c r="I27" s="60"/>
      <c r="J27" s="63"/>
    </row>
    <row r="28" spans="2:10" ht="15.75" thickTop="1" x14ac:dyDescent="0.25">
      <c r="B28" s="22"/>
      <c r="C28" s="7"/>
      <c r="D28" s="13"/>
      <c r="E28" s="13"/>
      <c r="F28" s="14"/>
      <c r="G28" s="15" t="str">
        <f t="shared" si="0"/>
        <v/>
      </c>
      <c r="I28" s="60"/>
      <c r="J28" s="64">
        <f>IF(SUM(J30:J38)=0,"",SUM(J30:J38))</f>
        <v>71.349999999999994</v>
      </c>
    </row>
    <row r="29" spans="2:10" ht="15.75" thickBot="1" x14ac:dyDescent="0.3">
      <c r="B29" s="22"/>
      <c r="C29" s="7"/>
      <c r="D29" s="13"/>
      <c r="E29" s="13"/>
      <c r="F29" s="14"/>
      <c r="G29" s="15" t="str">
        <f t="shared" si="0"/>
        <v/>
      </c>
      <c r="I29" s="61"/>
      <c r="J29" s="65"/>
    </row>
    <row r="30" spans="2:10" ht="15.75" thickTop="1" x14ac:dyDescent="0.25">
      <c r="B30" s="22"/>
      <c r="C30" s="7"/>
      <c r="D30" s="13"/>
      <c r="E30" s="13"/>
      <c r="F30" s="14"/>
      <c r="G30" s="15"/>
      <c r="I30" s="23">
        <v>2020</v>
      </c>
      <c r="J30" s="17">
        <f>IF($I$5=2020,$J$5)</f>
        <v>71.349999999999994</v>
      </c>
    </row>
    <row r="31" spans="2:10" x14ac:dyDescent="0.25">
      <c r="B31" s="22"/>
      <c r="C31" s="7"/>
      <c r="D31" s="13"/>
      <c r="E31" s="13"/>
      <c r="F31" s="14"/>
      <c r="G31" s="15"/>
      <c r="I31" s="23">
        <v>2021</v>
      </c>
      <c r="J31" s="17"/>
    </row>
    <row r="32" spans="2:10" x14ac:dyDescent="0.25">
      <c r="B32" s="22"/>
      <c r="C32" s="7"/>
      <c r="D32" s="13"/>
      <c r="E32" s="13"/>
      <c r="F32" s="14"/>
      <c r="G32" s="15"/>
      <c r="I32" s="23">
        <v>2022</v>
      </c>
      <c r="J32" s="17"/>
    </row>
    <row r="33" spans="2:10" x14ac:dyDescent="0.25">
      <c r="B33" s="22"/>
      <c r="C33" s="7"/>
      <c r="D33" s="13"/>
      <c r="E33" s="13"/>
      <c r="F33" s="14"/>
      <c r="G33" s="15"/>
      <c r="H33" s="24"/>
      <c r="I33" s="23">
        <v>2023</v>
      </c>
      <c r="J33" s="17"/>
    </row>
    <row r="34" spans="2:10" x14ac:dyDescent="0.25">
      <c r="B34" s="22"/>
      <c r="C34" s="7"/>
      <c r="D34" s="13"/>
      <c r="E34" s="13"/>
      <c r="F34" s="14"/>
      <c r="G34" s="15"/>
      <c r="H34" s="24"/>
      <c r="I34" s="23">
        <v>2024</v>
      </c>
      <c r="J34" s="17"/>
    </row>
    <row r="35" spans="2:10" x14ac:dyDescent="0.25">
      <c r="B35" s="22"/>
      <c r="C35" s="7"/>
      <c r="D35" s="13"/>
      <c r="E35" s="13"/>
      <c r="F35" s="14"/>
      <c r="G35" s="15"/>
      <c r="H35" s="24"/>
      <c r="I35" s="23">
        <v>2025</v>
      </c>
      <c r="J35" s="17"/>
    </row>
    <row r="36" spans="2:10" x14ac:dyDescent="0.25">
      <c r="B36" s="22"/>
      <c r="C36" s="7"/>
      <c r="D36" s="13"/>
      <c r="E36" s="13"/>
      <c r="F36" s="14"/>
      <c r="G36" s="15"/>
      <c r="H36" s="24"/>
      <c r="I36" s="23">
        <v>2026</v>
      </c>
      <c r="J36" s="17"/>
    </row>
    <row r="37" spans="2:10" x14ac:dyDescent="0.25">
      <c r="B37" s="22"/>
      <c r="C37" s="7"/>
      <c r="D37" s="13"/>
      <c r="E37" s="13"/>
      <c r="F37" s="14"/>
      <c r="G37" s="15" t="str">
        <f>IF(SUM(C37:F37)=0,"",SUM(C37:F37))</f>
        <v/>
      </c>
      <c r="H37" s="24"/>
      <c r="I37" s="23">
        <v>2027</v>
      </c>
      <c r="J37" s="17"/>
    </row>
    <row r="38" spans="2:10" ht="15.75" thickBot="1" x14ac:dyDescent="0.3">
      <c r="B38" s="25"/>
      <c r="C38" s="26"/>
      <c r="D38" s="27"/>
      <c r="E38" s="27"/>
      <c r="F38" s="28"/>
      <c r="G38" s="29" t="str">
        <f>IF(SUM(C38:F38)=0,"",SUM(C38:F38))</f>
        <v/>
      </c>
      <c r="H38" s="24"/>
      <c r="I38" s="30">
        <v>2028</v>
      </c>
      <c r="J38" s="31"/>
    </row>
    <row r="39" spans="2:10" ht="15.75" thickTop="1" x14ac:dyDescent="0.25">
      <c r="B39" s="1"/>
      <c r="G39" s="2"/>
      <c r="H39" s="24"/>
      <c r="I39" s="32"/>
      <c r="J39" s="21"/>
    </row>
    <row r="40" spans="2:10" ht="15.75" thickBot="1" x14ac:dyDescent="0.3">
      <c r="B40" s="33" t="s">
        <v>7</v>
      </c>
      <c r="C40" s="34" t="s">
        <v>8</v>
      </c>
      <c r="D40" s="34" t="s">
        <v>9</v>
      </c>
      <c r="E40" s="34" t="s">
        <v>10</v>
      </c>
      <c r="F40" s="34" t="s">
        <v>11</v>
      </c>
      <c r="G40" s="35" t="s">
        <v>12</v>
      </c>
      <c r="H40" s="24"/>
      <c r="I40" s="32"/>
      <c r="J40" s="21"/>
    </row>
    <row r="41" spans="2:10" ht="15.75" thickTop="1" x14ac:dyDescent="0.25">
      <c r="B41" s="36"/>
      <c r="C41" s="36"/>
      <c r="D41" s="36"/>
      <c r="E41" s="36"/>
      <c r="F41" s="36"/>
      <c r="G41" s="37"/>
      <c r="H41" s="24"/>
      <c r="I41" s="32"/>
      <c r="J41" s="21"/>
    </row>
    <row r="42" spans="2:10" x14ac:dyDescent="0.25">
      <c r="B42" s="36"/>
      <c r="C42" s="36"/>
      <c r="D42" s="36"/>
      <c r="E42" s="36"/>
      <c r="F42" s="36"/>
      <c r="G42" s="37"/>
      <c r="H42" s="24"/>
      <c r="I42" s="32"/>
      <c r="J42" s="21"/>
    </row>
    <row r="43" spans="2:10" x14ac:dyDescent="0.25">
      <c r="B43" s="36"/>
      <c r="C43" s="36"/>
      <c r="D43" s="36"/>
      <c r="E43" s="36"/>
      <c r="F43" s="36"/>
      <c r="G43" s="37"/>
      <c r="H43" s="24"/>
      <c r="I43" s="32"/>
      <c r="J43" s="21"/>
    </row>
    <row r="44" spans="2:10" x14ac:dyDescent="0.25">
      <c r="B44" s="36"/>
      <c r="C44" s="36"/>
      <c r="D44" s="36"/>
      <c r="E44" s="36"/>
      <c r="F44" s="36"/>
      <c r="G44" s="37"/>
      <c r="H44" s="24"/>
      <c r="I44" s="32"/>
      <c r="J44" s="21"/>
    </row>
    <row r="45" spans="2:10" x14ac:dyDescent="0.25">
      <c r="B45" s="36"/>
      <c r="C45" s="36"/>
      <c r="D45" s="36"/>
      <c r="E45" s="36"/>
      <c r="F45" s="36"/>
      <c r="G45" s="37"/>
      <c r="H45" s="24"/>
      <c r="I45" s="32"/>
      <c r="J45" s="21"/>
    </row>
    <row r="46" spans="2:10" x14ac:dyDescent="0.25">
      <c r="B46" s="36"/>
      <c r="C46" s="36"/>
      <c r="D46" s="36"/>
      <c r="E46" s="36"/>
      <c r="F46" s="36"/>
      <c r="G46" s="37"/>
      <c r="H46" s="24"/>
      <c r="I46" s="32"/>
      <c r="J46" s="21"/>
    </row>
    <row r="47" spans="2:10" x14ac:dyDescent="0.25">
      <c r="B47" s="36"/>
      <c r="C47" s="36"/>
      <c r="D47" s="36"/>
      <c r="E47" s="36"/>
      <c r="F47" s="36"/>
      <c r="G47" s="37"/>
      <c r="H47" s="24"/>
      <c r="I47" s="32"/>
      <c r="J47" s="21"/>
    </row>
    <row r="48" spans="2:10" x14ac:dyDescent="0.25">
      <c r="B48" s="36"/>
      <c r="C48" s="36"/>
      <c r="D48" s="36"/>
      <c r="E48" s="36"/>
      <c r="F48" s="36"/>
      <c r="G48" s="37"/>
      <c r="H48" s="24"/>
      <c r="I48" s="32"/>
      <c r="J48" s="21"/>
    </row>
    <row r="49" spans="2:10" x14ac:dyDescent="0.25">
      <c r="B49" s="36"/>
      <c r="C49" s="36"/>
      <c r="D49" s="36"/>
      <c r="E49" s="36"/>
      <c r="F49" s="36"/>
      <c r="G49" s="37"/>
      <c r="H49" s="24"/>
      <c r="I49" s="32"/>
      <c r="J49" s="21"/>
    </row>
    <row r="50" spans="2:10" x14ac:dyDescent="0.25">
      <c r="B50" s="36"/>
      <c r="C50" s="36"/>
      <c r="D50" s="36"/>
      <c r="E50" s="36"/>
      <c r="F50" s="36"/>
      <c r="G50" s="37"/>
      <c r="H50" s="24"/>
      <c r="I50" s="32"/>
      <c r="J50" s="21"/>
    </row>
    <row r="51" spans="2:10" x14ac:dyDescent="0.25">
      <c r="B51" s="36"/>
      <c r="C51" s="36"/>
      <c r="D51" s="36"/>
      <c r="E51" s="36"/>
      <c r="F51" s="36"/>
      <c r="G51" s="37"/>
      <c r="H51" s="24"/>
      <c r="I51" s="32"/>
      <c r="J51" s="21"/>
    </row>
    <row r="52" spans="2:10" x14ac:dyDescent="0.25">
      <c r="B52" s="36"/>
      <c r="C52" s="36"/>
      <c r="D52" s="36"/>
      <c r="E52" s="36"/>
      <c r="F52" s="36"/>
      <c r="G52" s="37"/>
      <c r="H52" s="24"/>
      <c r="I52" s="32"/>
      <c r="J52" s="21"/>
    </row>
    <row r="53" spans="2:10" x14ac:dyDescent="0.25">
      <c r="B53" s="36"/>
      <c r="C53" s="36"/>
      <c r="D53" s="36"/>
      <c r="E53" s="36"/>
      <c r="F53" s="36"/>
      <c r="G53" s="37"/>
      <c r="H53" s="24"/>
      <c r="I53" s="32"/>
      <c r="J53" s="21"/>
    </row>
    <row r="54" spans="2:10" x14ac:dyDescent="0.25">
      <c r="B54" s="36"/>
      <c r="C54" s="36"/>
      <c r="D54" s="36"/>
      <c r="E54" s="36"/>
      <c r="F54" s="36"/>
      <c r="G54" s="37"/>
      <c r="H54" s="24"/>
      <c r="I54" s="32"/>
      <c r="J54" s="21"/>
    </row>
    <row r="55" spans="2:10" x14ac:dyDescent="0.25">
      <c r="B55" s="36"/>
      <c r="C55" s="36"/>
      <c r="D55" s="36"/>
      <c r="E55" s="36"/>
      <c r="F55" s="36"/>
      <c r="G55" s="37"/>
      <c r="H55" s="24"/>
      <c r="I55" s="32"/>
      <c r="J55" s="21"/>
    </row>
    <row r="56" spans="2:10" x14ac:dyDescent="0.25">
      <c r="B56" s="36"/>
      <c r="C56" s="36"/>
      <c r="D56" s="36"/>
      <c r="E56" s="36"/>
      <c r="F56" s="36"/>
      <c r="G56" s="37"/>
      <c r="H56" s="24"/>
      <c r="I56" s="32"/>
      <c r="J56" s="21"/>
    </row>
    <row r="57" spans="2:10" x14ac:dyDescent="0.25">
      <c r="B57" s="36"/>
      <c r="C57" s="36"/>
      <c r="D57" s="36"/>
      <c r="E57" s="36"/>
      <c r="F57" s="36"/>
      <c r="G57" s="37"/>
      <c r="H57" s="24"/>
      <c r="I57" s="32"/>
      <c r="J57" s="21"/>
    </row>
    <row r="58" spans="2:10" x14ac:dyDescent="0.25">
      <c r="B58" s="36"/>
      <c r="C58" s="36"/>
      <c r="D58" s="36"/>
      <c r="E58" s="36"/>
      <c r="F58" s="36"/>
      <c r="G58" s="37"/>
      <c r="I58" s="2"/>
      <c r="J58" s="21"/>
    </row>
    <row r="59" spans="2:10" x14ac:dyDescent="0.25">
      <c r="B59" s="36"/>
      <c r="C59" s="36"/>
      <c r="D59" s="36"/>
      <c r="E59" s="36"/>
      <c r="F59" s="36"/>
      <c r="G59" s="37"/>
      <c r="I59" s="2"/>
      <c r="J59" s="21"/>
    </row>
    <row r="60" spans="2:10" x14ac:dyDescent="0.25">
      <c r="B60" s="36"/>
      <c r="C60" s="36"/>
      <c r="D60" s="36"/>
      <c r="E60" s="36"/>
      <c r="F60" s="36"/>
      <c r="G60" s="37"/>
      <c r="I60" s="2"/>
      <c r="J60" s="21"/>
    </row>
    <row r="61" spans="2:10" x14ac:dyDescent="0.25">
      <c r="B61" s="36"/>
      <c r="C61" s="36"/>
      <c r="D61" s="36"/>
      <c r="E61" s="36"/>
      <c r="F61" s="36"/>
      <c r="G61" s="37"/>
      <c r="I61" s="2"/>
      <c r="J61" s="21"/>
    </row>
    <row r="62" spans="2:10" x14ac:dyDescent="0.25">
      <c r="B62" s="36"/>
      <c r="C62" s="36"/>
      <c r="D62" s="36"/>
      <c r="E62" s="36"/>
      <c r="F62" s="36"/>
      <c r="G62" s="37"/>
      <c r="I62" s="2"/>
      <c r="J62" s="21"/>
    </row>
    <row r="63" spans="2:10" x14ac:dyDescent="0.25">
      <c r="B63" s="36"/>
      <c r="C63" s="36"/>
      <c r="D63" s="36"/>
      <c r="E63" s="36"/>
      <c r="F63" s="36"/>
      <c r="G63" s="37"/>
      <c r="I63" s="2"/>
      <c r="J63" s="21"/>
    </row>
    <row r="64" spans="2:10" x14ac:dyDescent="0.25">
      <c r="B64" s="36"/>
      <c r="C64" s="36"/>
      <c r="D64" s="36"/>
      <c r="E64" s="36"/>
      <c r="F64" s="36"/>
      <c r="G64" s="37"/>
      <c r="I64" s="2"/>
      <c r="J64" s="21"/>
    </row>
    <row r="65" spans="2:10" x14ac:dyDescent="0.25">
      <c r="B65" s="36"/>
      <c r="C65" s="36"/>
      <c r="D65" s="36"/>
      <c r="E65" s="36"/>
      <c r="F65" s="36"/>
      <c r="G65" s="37"/>
      <c r="I65" s="2"/>
      <c r="J65" s="21"/>
    </row>
    <row r="66" spans="2:10" x14ac:dyDescent="0.25">
      <c r="B66" s="36"/>
      <c r="C66" s="36"/>
      <c r="D66" s="36"/>
      <c r="E66" s="36"/>
      <c r="F66" s="36"/>
      <c r="G66" s="37"/>
      <c r="I66" s="2"/>
      <c r="J66" s="21"/>
    </row>
    <row r="67" spans="2:10" x14ac:dyDescent="0.25">
      <c r="B67" s="36"/>
      <c r="C67" s="36"/>
      <c r="D67" s="36"/>
      <c r="E67" s="36"/>
      <c r="F67" s="36"/>
      <c r="G67" s="37"/>
      <c r="I67" s="2"/>
      <c r="J67" s="21"/>
    </row>
    <row r="68" spans="2:10" x14ac:dyDescent="0.25">
      <c r="B68" s="36"/>
      <c r="C68" s="36"/>
      <c r="D68" s="36"/>
      <c r="E68" s="36"/>
      <c r="F68" s="36"/>
      <c r="G68" s="37"/>
      <c r="I68" s="2"/>
      <c r="J68" s="21"/>
    </row>
    <row r="69" spans="2:10" x14ac:dyDescent="0.25">
      <c r="B69" s="36"/>
      <c r="C69" s="36"/>
      <c r="D69" s="36"/>
      <c r="E69" s="36"/>
      <c r="F69" s="36"/>
      <c r="G69" s="37"/>
      <c r="I69" s="2"/>
      <c r="J69" s="21"/>
    </row>
    <row r="70" spans="2:10" x14ac:dyDescent="0.25">
      <c r="B70" s="36"/>
      <c r="C70" s="36"/>
      <c r="D70" s="36"/>
      <c r="E70" s="36"/>
      <c r="F70" s="36"/>
      <c r="G70" s="37"/>
      <c r="I70" s="2"/>
      <c r="J70" s="21"/>
    </row>
    <row r="71" spans="2:10" x14ac:dyDescent="0.25">
      <c r="I71" s="2"/>
      <c r="J71" s="21"/>
    </row>
  </sheetData>
  <protectedRanges>
    <protectedRange sqref="B40:G70" name="Prix observés"/>
    <protectedRange sqref="C6" name="Plage2_1"/>
    <protectedRange sqref="D6:F6 C7:F38" name="Plage2"/>
  </protectedRanges>
  <mergeCells count="11">
    <mergeCell ref="C5:F5"/>
    <mergeCell ref="I26:I29"/>
    <mergeCell ref="J26:J27"/>
    <mergeCell ref="J28:J29"/>
    <mergeCell ref="C1:F1"/>
    <mergeCell ref="I1:J1"/>
    <mergeCell ref="B2:B4"/>
    <mergeCell ref="C2:F4"/>
    <mergeCell ref="G2:G4"/>
    <mergeCell ref="I2:I4"/>
    <mergeCell ref="J2:J4"/>
  </mergeCells>
  <pageMargins left="0.7" right="0.7" top="0.75" bottom="0.75" header="0.3" footer="0.3"/>
  <pageSetup paperSize="9" orientation="portrait" horizontalDpi="0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250EE-5CDA-4CE1-8211-3F6C2B28FA45}">
  <dimension ref="B2:I86"/>
  <sheetViews>
    <sheetView showGridLines="0" tabSelected="1" topLeftCell="A53" workbookViewId="0">
      <selection activeCell="I63" sqref="I63"/>
    </sheetView>
  </sheetViews>
  <sheetFormatPr baseColWidth="10" defaultRowHeight="15" x14ac:dyDescent="0.25"/>
  <cols>
    <col min="2" max="2" width="12.7109375" style="1" customWidth="1"/>
    <col min="3" max="3" width="30.7109375" customWidth="1"/>
    <col min="4" max="4" width="12.7109375" customWidth="1"/>
    <col min="7" max="8" width="12.7109375" customWidth="1"/>
    <col min="9" max="9" width="14.7109375" customWidth="1"/>
  </cols>
  <sheetData>
    <row r="2" spans="2:9" x14ac:dyDescent="0.25">
      <c r="B2" s="1" t="s">
        <v>16</v>
      </c>
      <c r="C2" t="s">
        <v>17</v>
      </c>
      <c r="D2" t="s">
        <v>4</v>
      </c>
    </row>
    <row r="3" spans="2:9" x14ac:dyDescent="0.25">
      <c r="B3" s="69">
        <v>43801</v>
      </c>
      <c r="C3" t="s">
        <v>18</v>
      </c>
      <c r="D3" s="70">
        <v>4.5</v>
      </c>
      <c r="G3" s="72" t="s">
        <v>52</v>
      </c>
      <c r="H3" s="72" t="s">
        <v>16</v>
      </c>
      <c r="I3" s="1" t="s">
        <v>51</v>
      </c>
    </row>
    <row r="4" spans="2:9" x14ac:dyDescent="0.25">
      <c r="B4" s="69">
        <v>43801</v>
      </c>
      <c r="C4" t="s">
        <v>18</v>
      </c>
      <c r="D4" s="70">
        <v>13.5</v>
      </c>
      <c r="G4" s="1" t="s">
        <v>47</v>
      </c>
      <c r="H4" s="69" t="s">
        <v>48</v>
      </c>
      <c r="I4" s="70">
        <v>2086.5</v>
      </c>
    </row>
    <row r="5" spans="2:9" x14ac:dyDescent="0.25">
      <c r="B5" s="69">
        <v>43801</v>
      </c>
      <c r="C5" t="s">
        <v>19</v>
      </c>
      <c r="D5" s="70">
        <v>49.5</v>
      </c>
      <c r="G5" t="s">
        <v>53</v>
      </c>
      <c r="I5" s="70">
        <v>2086.5</v>
      </c>
    </row>
    <row r="6" spans="2:9" x14ac:dyDescent="0.25">
      <c r="B6" s="69">
        <v>43801</v>
      </c>
      <c r="C6" t="s">
        <v>20</v>
      </c>
      <c r="D6" s="70">
        <v>3</v>
      </c>
      <c r="G6" s="1" t="s">
        <v>49</v>
      </c>
      <c r="H6" s="69" t="s">
        <v>50</v>
      </c>
      <c r="I6" s="70">
        <v>886.5</v>
      </c>
    </row>
    <row r="7" spans="2:9" x14ac:dyDescent="0.25">
      <c r="B7" s="69">
        <v>43802</v>
      </c>
      <c r="C7" t="s">
        <v>20</v>
      </c>
      <c r="D7" s="70">
        <v>67.5</v>
      </c>
      <c r="G7" t="s">
        <v>54</v>
      </c>
      <c r="I7" s="70">
        <v>886.5</v>
      </c>
    </row>
    <row r="8" spans="2:9" x14ac:dyDescent="0.25">
      <c r="B8" s="69">
        <v>43803</v>
      </c>
      <c r="C8" t="s">
        <v>21</v>
      </c>
      <c r="D8" s="70">
        <v>13.5</v>
      </c>
      <c r="G8" t="s">
        <v>46</v>
      </c>
      <c r="I8" s="70">
        <v>2973</v>
      </c>
    </row>
    <row r="9" spans="2:9" x14ac:dyDescent="0.25">
      <c r="B9" s="69">
        <v>43805</v>
      </c>
      <c r="C9" t="s">
        <v>22</v>
      </c>
      <c r="D9" s="70">
        <v>10.5</v>
      </c>
    </row>
    <row r="10" spans="2:9" x14ac:dyDescent="0.25">
      <c r="B10" s="69">
        <v>43806</v>
      </c>
      <c r="C10" t="s">
        <v>23</v>
      </c>
      <c r="D10" s="70">
        <v>48</v>
      </c>
    </row>
    <row r="11" spans="2:9" x14ac:dyDescent="0.25">
      <c r="B11" s="69">
        <v>43807</v>
      </c>
      <c r="C11" t="s">
        <v>24</v>
      </c>
      <c r="D11" s="70">
        <v>4.5</v>
      </c>
    </row>
    <row r="12" spans="2:9" x14ac:dyDescent="0.25">
      <c r="B12" s="69">
        <v>43808</v>
      </c>
      <c r="C12" t="s">
        <v>18</v>
      </c>
      <c r="D12" s="70">
        <v>66</v>
      </c>
    </row>
    <row r="13" spans="2:9" x14ac:dyDescent="0.25">
      <c r="B13" s="69">
        <v>43808</v>
      </c>
      <c r="C13" t="s">
        <v>25</v>
      </c>
      <c r="D13" s="70">
        <v>69</v>
      </c>
    </row>
    <row r="14" spans="2:9" x14ac:dyDescent="0.25">
      <c r="B14" s="69">
        <v>43809</v>
      </c>
      <c r="C14" t="s">
        <v>18</v>
      </c>
      <c r="D14" s="70">
        <v>22.5</v>
      </c>
    </row>
    <row r="15" spans="2:9" x14ac:dyDescent="0.25">
      <c r="B15" s="69">
        <v>43809</v>
      </c>
      <c r="C15" t="s">
        <v>26</v>
      </c>
      <c r="D15" s="70">
        <v>37.5</v>
      </c>
    </row>
    <row r="16" spans="2:9" x14ac:dyDescent="0.25">
      <c r="B16" s="69">
        <v>43809</v>
      </c>
      <c r="C16" t="s">
        <v>27</v>
      </c>
      <c r="D16" s="70">
        <v>40.5</v>
      </c>
    </row>
    <row r="17" spans="2:4" x14ac:dyDescent="0.25">
      <c r="B17" s="69">
        <v>43810</v>
      </c>
      <c r="C17" t="s">
        <v>28</v>
      </c>
      <c r="D17" s="70">
        <v>37.5</v>
      </c>
    </row>
    <row r="18" spans="2:4" x14ac:dyDescent="0.25">
      <c r="B18" s="69">
        <v>43810</v>
      </c>
      <c r="C18" t="s">
        <v>29</v>
      </c>
      <c r="D18" s="70">
        <v>7.5</v>
      </c>
    </row>
    <row r="19" spans="2:4" x14ac:dyDescent="0.25">
      <c r="B19" s="69">
        <v>43811</v>
      </c>
      <c r="C19" t="s">
        <v>30</v>
      </c>
      <c r="D19" s="70">
        <v>64.5</v>
      </c>
    </row>
    <row r="20" spans="2:4" x14ac:dyDescent="0.25">
      <c r="B20" s="69">
        <v>43811</v>
      </c>
      <c r="C20" t="s">
        <v>31</v>
      </c>
      <c r="D20" s="70">
        <v>10.5</v>
      </c>
    </row>
    <row r="21" spans="2:4" x14ac:dyDescent="0.25">
      <c r="B21" s="69">
        <v>43811</v>
      </c>
      <c r="C21" t="s">
        <v>32</v>
      </c>
      <c r="D21" s="70">
        <v>28.5</v>
      </c>
    </row>
    <row r="22" spans="2:4" x14ac:dyDescent="0.25">
      <c r="B22" s="69">
        <v>43812</v>
      </c>
      <c r="C22" t="s">
        <v>33</v>
      </c>
      <c r="D22" s="70">
        <v>43.5</v>
      </c>
    </row>
    <row r="23" spans="2:4" x14ac:dyDescent="0.25">
      <c r="B23" s="69">
        <v>43813</v>
      </c>
      <c r="C23" t="s">
        <v>33</v>
      </c>
      <c r="D23" s="70">
        <v>64.5</v>
      </c>
    </row>
    <row r="24" spans="2:4" x14ac:dyDescent="0.25">
      <c r="B24" s="69">
        <v>43816</v>
      </c>
      <c r="C24" t="s">
        <v>34</v>
      </c>
      <c r="D24" s="70">
        <v>30</v>
      </c>
    </row>
    <row r="25" spans="2:4" x14ac:dyDescent="0.25">
      <c r="B25" s="69">
        <v>43818</v>
      </c>
      <c r="C25" t="s">
        <v>28</v>
      </c>
      <c r="D25" s="70">
        <v>31.5</v>
      </c>
    </row>
    <row r="26" spans="2:4" x14ac:dyDescent="0.25">
      <c r="B26" s="69">
        <v>43821</v>
      </c>
      <c r="C26" t="s">
        <v>26</v>
      </c>
      <c r="D26" s="70">
        <v>33</v>
      </c>
    </row>
    <row r="27" spans="2:4" x14ac:dyDescent="0.25">
      <c r="B27" s="69">
        <v>43822</v>
      </c>
      <c r="C27" t="s">
        <v>35</v>
      </c>
      <c r="D27" s="70">
        <v>25.5</v>
      </c>
    </row>
    <row r="28" spans="2:4" x14ac:dyDescent="0.25">
      <c r="B28" s="69">
        <v>43822</v>
      </c>
      <c r="C28" t="s">
        <v>36</v>
      </c>
      <c r="D28" s="70">
        <v>31.5</v>
      </c>
    </row>
    <row r="29" spans="2:4" x14ac:dyDescent="0.25">
      <c r="B29" s="69">
        <v>43823</v>
      </c>
      <c r="C29" t="s">
        <v>37</v>
      </c>
      <c r="D29" s="70">
        <v>75</v>
      </c>
    </row>
    <row r="30" spans="2:4" x14ac:dyDescent="0.25">
      <c r="B30" s="69">
        <v>43828</v>
      </c>
      <c r="C30" t="s">
        <v>26</v>
      </c>
      <c r="D30" s="70">
        <v>45</v>
      </c>
    </row>
    <row r="31" spans="2:4" x14ac:dyDescent="0.25">
      <c r="B31" s="69">
        <v>43830</v>
      </c>
      <c r="C31" s="71" t="s">
        <v>38</v>
      </c>
      <c r="D31" s="70">
        <v>3</v>
      </c>
    </row>
    <row r="32" spans="2:4" x14ac:dyDescent="0.25">
      <c r="B32" s="69">
        <v>43831</v>
      </c>
      <c r="C32" s="71" t="s">
        <v>35</v>
      </c>
      <c r="D32" s="70">
        <v>10.5</v>
      </c>
    </row>
    <row r="33" spans="2:4" x14ac:dyDescent="0.25">
      <c r="B33" s="69">
        <v>43832</v>
      </c>
      <c r="C33" s="71" t="s">
        <v>33</v>
      </c>
      <c r="D33" s="70">
        <v>36</v>
      </c>
    </row>
    <row r="34" spans="2:4" x14ac:dyDescent="0.25">
      <c r="B34" s="69">
        <v>43834</v>
      </c>
      <c r="C34" s="71" t="s">
        <v>20</v>
      </c>
      <c r="D34" s="70">
        <v>28.5</v>
      </c>
    </row>
    <row r="35" spans="2:4" x14ac:dyDescent="0.25">
      <c r="B35" s="69">
        <v>43835</v>
      </c>
      <c r="C35" s="71" t="s">
        <v>31</v>
      </c>
      <c r="D35" s="70">
        <v>73.5</v>
      </c>
    </row>
    <row r="36" spans="2:4" x14ac:dyDescent="0.25">
      <c r="B36" s="69">
        <v>43836</v>
      </c>
      <c r="C36" s="71" t="s">
        <v>21</v>
      </c>
      <c r="D36" s="70">
        <v>58.5</v>
      </c>
    </row>
    <row r="37" spans="2:4" x14ac:dyDescent="0.25">
      <c r="B37" s="69">
        <v>43837</v>
      </c>
      <c r="C37" s="71" t="s">
        <v>37</v>
      </c>
      <c r="D37" s="70">
        <v>72</v>
      </c>
    </row>
    <row r="38" spans="2:4" x14ac:dyDescent="0.25">
      <c r="B38" s="69">
        <v>43838</v>
      </c>
      <c r="C38" s="71" t="s">
        <v>30</v>
      </c>
      <c r="D38" s="70">
        <v>61.5</v>
      </c>
    </row>
    <row r="39" spans="2:4" x14ac:dyDescent="0.25">
      <c r="B39" s="69">
        <v>43838</v>
      </c>
      <c r="C39" s="71" t="s">
        <v>31</v>
      </c>
      <c r="D39" s="70">
        <v>34.5</v>
      </c>
    </row>
    <row r="40" spans="2:4" x14ac:dyDescent="0.25">
      <c r="B40" s="69">
        <v>43838</v>
      </c>
      <c r="C40" s="71" t="s">
        <v>39</v>
      </c>
      <c r="D40" s="70">
        <v>43.5</v>
      </c>
    </row>
    <row r="41" spans="2:4" x14ac:dyDescent="0.25">
      <c r="B41" s="69">
        <v>43841</v>
      </c>
      <c r="C41" s="71" t="s">
        <v>33</v>
      </c>
      <c r="D41" s="70">
        <v>60</v>
      </c>
    </row>
    <row r="42" spans="2:4" x14ac:dyDescent="0.25">
      <c r="B42" s="69">
        <v>43842</v>
      </c>
      <c r="C42" s="71" t="s">
        <v>40</v>
      </c>
      <c r="D42" s="70">
        <v>43.5</v>
      </c>
    </row>
    <row r="43" spans="2:4" x14ac:dyDescent="0.25">
      <c r="B43" s="69">
        <v>43844</v>
      </c>
      <c r="C43" s="71" t="s">
        <v>41</v>
      </c>
      <c r="D43" s="70">
        <v>21</v>
      </c>
    </row>
    <row r="44" spans="2:4" x14ac:dyDescent="0.25">
      <c r="B44" s="69">
        <v>43844</v>
      </c>
      <c r="C44" s="71" t="s">
        <v>42</v>
      </c>
      <c r="D44" s="70">
        <v>31.5</v>
      </c>
    </row>
    <row r="45" spans="2:4" x14ac:dyDescent="0.25">
      <c r="B45" s="69">
        <v>43845</v>
      </c>
      <c r="C45" s="71" t="s">
        <v>43</v>
      </c>
      <c r="D45" s="70">
        <v>64.5</v>
      </c>
    </row>
    <row r="46" spans="2:4" x14ac:dyDescent="0.25">
      <c r="B46" s="69">
        <v>43846</v>
      </c>
      <c r="C46" s="71" t="s">
        <v>30</v>
      </c>
      <c r="D46" s="70">
        <v>66</v>
      </c>
    </row>
    <row r="47" spans="2:4" x14ac:dyDescent="0.25">
      <c r="B47" s="69">
        <v>43847</v>
      </c>
      <c r="C47" s="71" t="s">
        <v>44</v>
      </c>
      <c r="D47" s="70">
        <v>42</v>
      </c>
    </row>
    <row r="48" spans="2:4" x14ac:dyDescent="0.25">
      <c r="B48" s="69">
        <v>43847</v>
      </c>
      <c r="C48" s="71" t="s">
        <v>39</v>
      </c>
      <c r="D48" s="70">
        <v>13.5</v>
      </c>
    </row>
    <row r="49" spans="2:6" x14ac:dyDescent="0.25">
      <c r="B49" s="69">
        <v>43851</v>
      </c>
      <c r="C49" s="71" t="s">
        <v>28</v>
      </c>
      <c r="D49" s="70">
        <v>51</v>
      </c>
    </row>
    <row r="50" spans="2:6" x14ac:dyDescent="0.25">
      <c r="B50" s="69">
        <v>43854</v>
      </c>
      <c r="C50" s="71" t="s">
        <v>20</v>
      </c>
      <c r="D50" s="70">
        <v>37.5</v>
      </c>
    </row>
    <row r="51" spans="2:6" x14ac:dyDescent="0.25">
      <c r="B51" s="69">
        <v>43855</v>
      </c>
      <c r="C51" s="71" t="s">
        <v>34</v>
      </c>
      <c r="D51" s="70">
        <v>70.5</v>
      </c>
    </row>
    <row r="52" spans="2:6" x14ac:dyDescent="0.25">
      <c r="B52" s="69">
        <v>43856</v>
      </c>
      <c r="C52" s="71" t="s">
        <v>31</v>
      </c>
      <c r="D52" s="70">
        <v>25.5</v>
      </c>
    </row>
    <row r="53" spans="2:6" x14ac:dyDescent="0.25">
      <c r="B53" s="69">
        <v>43856</v>
      </c>
      <c r="C53" s="71" t="s">
        <v>40</v>
      </c>
      <c r="D53" s="70">
        <v>27</v>
      </c>
    </row>
    <row r="54" spans="2:6" x14ac:dyDescent="0.25">
      <c r="B54" s="69">
        <v>43857</v>
      </c>
      <c r="C54" s="71" t="s">
        <v>39</v>
      </c>
      <c r="D54" s="70">
        <v>57</v>
      </c>
    </row>
    <row r="55" spans="2:6" x14ac:dyDescent="0.25">
      <c r="B55" s="69">
        <v>43857</v>
      </c>
      <c r="C55" s="71" t="s">
        <v>45</v>
      </c>
      <c r="D55" s="70">
        <v>16.5</v>
      </c>
    </row>
    <row r="56" spans="2:6" x14ac:dyDescent="0.25">
      <c r="B56" s="69">
        <v>43859</v>
      </c>
      <c r="C56" s="71" t="s">
        <v>27</v>
      </c>
      <c r="D56" s="70">
        <v>13.5</v>
      </c>
    </row>
    <row r="57" spans="2:6" x14ac:dyDescent="0.25">
      <c r="B57" s="69">
        <v>43859</v>
      </c>
      <c r="C57" s="71" t="s">
        <v>33</v>
      </c>
      <c r="D57" s="70">
        <v>33</v>
      </c>
    </row>
    <row r="58" spans="2:6" x14ac:dyDescent="0.25">
      <c r="B58" s="69">
        <v>43859</v>
      </c>
      <c r="C58" s="71" t="s">
        <v>34</v>
      </c>
      <c r="D58" s="70">
        <v>13.5</v>
      </c>
    </row>
    <row r="59" spans="2:6" x14ac:dyDescent="0.25">
      <c r="B59" s="69">
        <v>43861</v>
      </c>
      <c r="C59" s="71" t="str">
        <f>"produit "&amp;G59</f>
        <v xml:space="preserve">produit </v>
      </c>
      <c r="D59" s="70">
        <v>55.5</v>
      </c>
    </row>
    <row r="60" spans="2:6" x14ac:dyDescent="0.25">
      <c r="B60" s="69">
        <v>43861</v>
      </c>
      <c r="C60" s="71" t="str">
        <f t="shared" ref="C60:C86" si="0">"produit "&amp;G60</f>
        <v xml:space="preserve">produit </v>
      </c>
      <c r="D60" s="70">
        <v>3</v>
      </c>
    </row>
    <row r="61" spans="2:6" x14ac:dyDescent="0.25">
      <c r="B61" s="69">
        <f>DATE(2020,2,F61)</f>
        <v>43862</v>
      </c>
      <c r="C61" s="71" t="str">
        <f t="shared" si="0"/>
        <v xml:space="preserve">produit </v>
      </c>
      <c r="D61" s="70">
        <v>10.5</v>
      </c>
      <c r="F61">
        <v>1</v>
      </c>
    </row>
    <row r="62" spans="2:6" x14ac:dyDescent="0.25">
      <c r="B62" s="69">
        <f t="shared" ref="B60:B86" si="1">DATE(2020,2,F62)</f>
        <v>43863</v>
      </c>
      <c r="C62" s="71" t="str">
        <f t="shared" si="0"/>
        <v xml:space="preserve">produit </v>
      </c>
      <c r="D62" s="70">
        <v>70.5</v>
      </c>
      <c r="F62">
        <v>2</v>
      </c>
    </row>
    <row r="63" spans="2:6" x14ac:dyDescent="0.25">
      <c r="B63" s="69">
        <f t="shared" si="1"/>
        <v>43864</v>
      </c>
      <c r="C63" s="71" t="str">
        <f t="shared" si="0"/>
        <v xml:space="preserve">produit </v>
      </c>
      <c r="D63" s="70">
        <v>12</v>
      </c>
      <c r="F63">
        <v>3</v>
      </c>
    </row>
    <row r="64" spans="2:6" x14ac:dyDescent="0.25">
      <c r="B64" s="69">
        <f t="shared" si="1"/>
        <v>43865</v>
      </c>
      <c r="C64" s="71" t="str">
        <f t="shared" si="0"/>
        <v xml:space="preserve">produit </v>
      </c>
      <c r="D64" s="70">
        <v>19.5</v>
      </c>
      <c r="F64">
        <v>4</v>
      </c>
    </row>
    <row r="65" spans="2:6" x14ac:dyDescent="0.25">
      <c r="B65" s="69">
        <f t="shared" si="1"/>
        <v>43865</v>
      </c>
      <c r="C65" s="71" t="str">
        <f t="shared" si="0"/>
        <v xml:space="preserve">produit </v>
      </c>
      <c r="D65" s="70">
        <v>34.5</v>
      </c>
      <c r="F65">
        <v>4</v>
      </c>
    </row>
    <row r="66" spans="2:6" x14ac:dyDescent="0.25">
      <c r="B66" s="69">
        <f t="shared" si="1"/>
        <v>43866</v>
      </c>
      <c r="C66" s="71" t="str">
        <f t="shared" si="0"/>
        <v xml:space="preserve">produit </v>
      </c>
      <c r="D66" s="70">
        <v>55.5</v>
      </c>
      <c r="F66">
        <v>5</v>
      </c>
    </row>
    <row r="67" spans="2:6" x14ac:dyDescent="0.25">
      <c r="B67" s="69">
        <f t="shared" si="1"/>
        <v>43867</v>
      </c>
      <c r="C67" s="71" t="str">
        <f t="shared" si="0"/>
        <v xml:space="preserve">produit </v>
      </c>
      <c r="D67" s="70">
        <v>69</v>
      </c>
      <c r="F67">
        <v>6</v>
      </c>
    </row>
    <row r="68" spans="2:6" x14ac:dyDescent="0.25">
      <c r="B68" s="69">
        <f t="shared" si="1"/>
        <v>43868</v>
      </c>
      <c r="C68" s="71" t="str">
        <f t="shared" si="0"/>
        <v xml:space="preserve">produit </v>
      </c>
      <c r="D68" s="70">
        <v>54</v>
      </c>
      <c r="F68">
        <v>7</v>
      </c>
    </row>
    <row r="69" spans="2:6" x14ac:dyDescent="0.25">
      <c r="B69" s="69">
        <f t="shared" si="1"/>
        <v>43869</v>
      </c>
      <c r="C69" s="71" t="str">
        <f t="shared" si="0"/>
        <v xml:space="preserve">produit </v>
      </c>
      <c r="D69" s="70">
        <v>13.5</v>
      </c>
      <c r="F69">
        <v>8</v>
      </c>
    </row>
    <row r="70" spans="2:6" x14ac:dyDescent="0.25">
      <c r="B70" s="69">
        <f t="shared" si="1"/>
        <v>43870</v>
      </c>
      <c r="C70" s="71" t="str">
        <f t="shared" si="0"/>
        <v xml:space="preserve">produit </v>
      </c>
      <c r="D70" s="70">
        <v>13.5</v>
      </c>
      <c r="F70">
        <v>9</v>
      </c>
    </row>
    <row r="71" spans="2:6" x14ac:dyDescent="0.25">
      <c r="B71" s="69">
        <f t="shared" si="1"/>
        <v>43870</v>
      </c>
      <c r="C71" s="71" t="str">
        <f t="shared" si="0"/>
        <v xml:space="preserve">produit </v>
      </c>
      <c r="D71" s="70">
        <v>70.5</v>
      </c>
      <c r="F71">
        <v>9</v>
      </c>
    </row>
    <row r="72" spans="2:6" x14ac:dyDescent="0.25">
      <c r="B72" s="69">
        <f t="shared" si="1"/>
        <v>43871</v>
      </c>
      <c r="C72" s="71" t="str">
        <f t="shared" si="0"/>
        <v xml:space="preserve">produit </v>
      </c>
      <c r="D72" s="70">
        <v>12</v>
      </c>
      <c r="F72">
        <v>10</v>
      </c>
    </row>
    <row r="73" spans="2:6" x14ac:dyDescent="0.25">
      <c r="B73" s="69">
        <f t="shared" si="1"/>
        <v>43872</v>
      </c>
      <c r="C73" s="71" t="str">
        <f t="shared" si="0"/>
        <v xml:space="preserve">produit </v>
      </c>
      <c r="D73" s="70">
        <v>10.5</v>
      </c>
      <c r="F73">
        <v>11</v>
      </c>
    </row>
    <row r="74" spans="2:6" x14ac:dyDescent="0.25">
      <c r="B74" s="69">
        <f t="shared" si="1"/>
        <v>43873</v>
      </c>
      <c r="C74" s="71" t="str">
        <f t="shared" si="0"/>
        <v xml:space="preserve">produit </v>
      </c>
      <c r="D74" s="70">
        <v>18</v>
      </c>
      <c r="F74">
        <v>12</v>
      </c>
    </row>
    <row r="75" spans="2:6" x14ac:dyDescent="0.25">
      <c r="B75" s="69">
        <f t="shared" si="1"/>
        <v>43873</v>
      </c>
      <c r="C75" s="71" t="str">
        <f t="shared" si="0"/>
        <v xml:space="preserve">produit </v>
      </c>
      <c r="D75" s="70">
        <v>12</v>
      </c>
      <c r="F75">
        <v>12</v>
      </c>
    </row>
    <row r="76" spans="2:6" x14ac:dyDescent="0.25">
      <c r="B76" s="69">
        <f t="shared" si="1"/>
        <v>43873</v>
      </c>
      <c r="C76" s="71" t="str">
        <f t="shared" si="0"/>
        <v xml:space="preserve">produit </v>
      </c>
      <c r="D76" s="70">
        <v>51</v>
      </c>
      <c r="F76">
        <v>12</v>
      </c>
    </row>
    <row r="77" spans="2:6" x14ac:dyDescent="0.25">
      <c r="B77" s="69">
        <f t="shared" si="1"/>
        <v>43877</v>
      </c>
      <c r="C77" s="71" t="str">
        <f t="shared" si="0"/>
        <v xml:space="preserve">produit </v>
      </c>
      <c r="D77" s="70">
        <v>15</v>
      </c>
      <c r="F77">
        <v>16</v>
      </c>
    </row>
    <row r="78" spans="2:6" x14ac:dyDescent="0.25">
      <c r="B78" s="69">
        <f t="shared" si="1"/>
        <v>43880</v>
      </c>
      <c r="C78" s="71" t="str">
        <f t="shared" si="0"/>
        <v xml:space="preserve">produit </v>
      </c>
      <c r="D78" s="70">
        <v>42</v>
      </c>
      <c r="F78">
        <v>19</v>
      </c>
    </row>
    <row r="79" spans="2:6" x14ac:dyDescent="0.25">
      <c r="B79" s="69">
        <f t="shared" si="1"/>
        <v>43881</v>
      </c>
      <c r="C79" s="71" t="str">
        <f t="shared" si="0"/>
        <v xml:space="preserve">produit </v>
      </c>
      <c r="D79" s="70">
        <v>19.5</v>
      </c>
      <c r="F79">
        <v>20</v>
      </c>
    </row>
    <row r="80" spans="2:6" x14ac:dyDescent="0.25">
      <c r="B80" s="69">
        <f t="shared" si="1"/>
        <v>43881</v>
      </c>
      <c r="C80" s="71" t="str">
        <f t="shared" si="0"/>
        <v xml:space="preserve">produit </v>
      </c>
      <c r="D80" s="70">
        <v>36</v>
      </c>
      <c r="F80">
        <v>20</v>
      </c>
    </row>
    <row r="81" spans="2:6" x14ac:dyDescent="0.25">
      <c r="B81" s="69">
        <f t="shared" si="1"/>
        <v>43881</v>
      </c>
      <c r="C81" s="71" t="str">
        <f t="shared" si="0"/>
        <v xml:space="preserve">produit </v>
      </c>
      <c r="D81" s="70">
        <v>18</v>
      </c>
      <c r="F81">
        <v>20</v>
      </c>
    </row>
    <row r="82" spans="2:6" x14ac:dyDescent="0.25">
      <c r="B82" s="69">
        <f t="shared" si="1"/>
        <v>43884</v>
      </c>
      <c r="C82" s="71" t="str">
        <f t="shared" si="0"/>
        <v xml:space="preserve">produit </v>
      </c>
      <c r="D82" s="70">
        <v>51</v>
      </c>
      <c r="F82">
        <v>23</v>
      </c>
    </row>
    <row r="83" spans="2:6" x14ac:dyDescent="0.25">
      <c r="B83" s="69">
        <f t="shared" si="1"/>
        <v>43886</v>
      </c>
      <c r="C83" s="71" t="str">
        <f t="shared" si="0"/>
        <v xml:space="preserve">produit </v>
      </c>
      <c r="D83" s="70">
        <v>54</v>
      </c>
      <c r="F83">
        <v>25</v>
      </c>
    </row>
    <row r="84" spans="2:6" x14ac:dyDescent="0.25">
      <c r="B84" s="69">
        <f t="shared" si="1"/>
        <v>43887</v>
      </c>
      <c r="C84" s="71" t="str">
        <f t="shared" si="0"/>
        <v xml:space="preserve">produit </v>
      </c>
      <c r="D84" s="70">
        <v>52.5</v>
      </c>
      <c r="F84">
        <v>26</v>
      </c>
    </row>
    <row r="85" spans="2:6" x14ac:dyDescent="0.25">
      <c r="B85" s="69">
        <f t="shared" si="1"/>
        <v>43887</v>
      </c>
      <c r="C85" s="71" t="str">
        <f t="shared" si="0"/>
        <v xml:space="preserve">produit </v>
      </c>
      <c r="D85" s="70">
        <v>7.5</v>
      </c>
      <c r="F85">
        <v>26</v>
      </c>
    </row>
    <row r="86" spans="2:6" x14ac:dyDescent="0.25">
      <c r="B86" s="69">
        <f t="shared" si="1"/>
        <v>43888</v>
      </c>
      <c r="C86" s="71" t="str">
        <f t="shared" si="0"/>
        <v xml:space="preserve">produit </v>
      </c>
      <c r="D86" s="70">
        <v>6</v>
      </c>
      <c r="F86">
        <v>27</v>
      </c>
    </row>
  </sheetData>
  <sortState ref="F61:F86">
    <sortCondition ref="F61"/>
  </sortState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Epicerie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</dc:creator>
  <cp:lastModifiedBy>Zébulon</cp:lastModifiedBy>
  <dcterms:created xsi:type="dcterms:W3CDTF">2020-03-01T10:20:32Z</dcterms:created>
  <dcterms:modified xsi:type="dcterms:W3CDTF">2020-03-01T16:28:41Z</dcterms:modified>
</cp:coreProperties>
</file>