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filterPrivacy="1" codeName="ThisWorkbook"/>
  <xr:revisionPtr revIDLastSave="0" documentId="13_ncr:1_{AFD020FD-C07B-4A87-A01E-F7DAC147DD97}" xr6:coauthVersionLast="44" xr6:coauthVersionMax="44" xr10:uidLastSave="{00000000-0000-0000-0000-000000000000}"/>
  <bookViews>
    <workbookView xWindow="-120" yWindow="-120" windowWidth="29040" windowHeight="15840" activeTab="1" xr2:uid="{00000000-000D-0000-FFFF-FFFF00000000}"/>
  </bookViews>
  <sheets>
    <sheet name="Résultat" sheetId="1" r:id="rId1"/>
    <sheet name="MeP" sheetId="2" r:id="rId2"/>
    <sheet name="Paramètres" sheetId="3" r:id="rId3"/>
  </sheets>
  <definedNames>
    <definedName name="_xlnm._FilterDatabase" localSheetId="0" hidden="1">Résultat!$A$1:$L$27</definedName>
    <definedName name="DonnéesExternes_1" localSheetId="1" hidden="1">MeP!$C$16:$L$22</definedName>
    <definedName name="DonnéesExternes_1" localSheetId="2" hidden="1">Paramètres!$A$1:$A$6</definedName>
    <definedName name="L_Contributeur">T_Contributeur[Contributeur]</definedName>
    <definedName name="SelectCategorie">MeP!$B$14</definedName>
  </definedNames>
  <calcPr calcId="191029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B661A0E-DF85-46A5-AE86-923DFB1302A3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E2ADB8BB-2010-44F8-A861-D9569A47A5F3}" keepAlive="1" name="Requête - Tableau1 (2)" description="Connexion à la requête « Tableau1 (2) » dans le classeur." type="5" refreshedVersion="6" background="1" saveData="1">
    <dbPr connection="Provider=Microsoft.Mashup.OleDb.1;Data Source=$Workbook$;Location=Tableau1 (2);Extended Properties=&quot;&quot;" command="SELECT * FROM [Tableau1 (2)]"/>
  </connection>
</connections>
</file>

<file path=xl/sharedStrings.xml><?xml version="1.0" encoding="utf-8"?>
<sst xmlns="http://schemas.openxmlformats.org/spreadsheetml/2006/main" count="280" uniqueCount="83">
  <si>
    <t>Contributeur</t>
  </si>
  <si>
    <t>Ref</t>
  </si>
  <si>
    <t>Num</t>
  </si>
  <si>
    <t>Prop</t>
  </si>
  <si>
    <t>Libellé</t>
  </si>
  <si>
    <t>N° rue</t>
  </si>
  <si>
    <t>Quantité</t>
  </si>
  <si>
    <t>O/N</t>
  </si>
  <si>
    <t>Prix</t>
  </si>
  <si>
    <t>Estim</t>
  </si>
  <si>
    <t>Min</t>
  </si>
  <si>
    <t>A</t>
  </si>
  <si>
    <t>C</t>
  </si>
  <si>
    <t>B</t>
  </si>
  <si>
    <t>D</t>
  </si>
  <si>
    <t>E</t>
  </si>
  <si>
    <t>A1</t>
  </si>
  <si>
    <t>PV</t>
  </si>
  <si>
    <t>PU</t>
  </si>
  <si>
    <t>inventé 1</t>
  </si>
  <si>
    <t>inventé 2</t>
  </si>
  <si>
    <t>inventé 3</t>
  </si>
  <si>
    <t>inventé 4</t>
  </si>
  <si>
    <t>inventé 5</t>
  </si>
  <si>
    <t>inventé 6</t>
  </si>
  <si>
    <t>inventé 7</t>
  </si>
  <si>
    <t>inventé 8</t>
  </si>
  <si>
    <t>inventé 9</t>
  </si>
  <si>
    <t>inventé 10</t>
  </si>
  <si>
    <t>inventé 11</t>
  </si>
  <si>
    <t>inventé 12</t>
  </si>
  <si>
    <t>inventé 13</t>
  </si>
  <si>
    <t>inventé 14</t>
  </si>
  <si>
    <t>inventé 15</t>
  </si>
  <si>
    <t>inventé 16</t>
  </si>
  <si>
    <t>inventé 17</t>
  </si>
  <si>
    <t>inventé 18</t>
  </si>
  <si>
    <t>inventé 19</t>
  </si>
  <si>
    <t>inventé 20</t>
  </si>
  <si>
    <t>inventé 21</t>
  </si>
  <si>
    <t>inventé 22</t>
  </si>
  <si>
    <t>inventé 23</t>
  </si>
  <si>
    <t>inventé 24</t>
  </si>
  <si>
    <t>inventé 25</t>
  </si>
  <si>
    <t>inventé 26</t>
  </si>
  <si>
    <t>O</t>
  </si>
  <si>
    <t>N</t>
  </si>
  <si>
    <t>Acheteur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</si>
  <si>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</si>
  <si>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</si>
  <si>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</si>
  <si>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</si>
  <si>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</si>
  <si>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</si>
  <si>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</si>
  <si>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</si>
  <si>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</si>
  <si>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</si>
  <si>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</si>
  <si>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</si>
  <si>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</si>
  <si>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</si>
  <si>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</si>
  <si>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</si>
  <si>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</si>
  <si>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</si>
  <si>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</si>
  <si>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</si>
  <si>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</si>
  <si>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</si>
  <si>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</si>
  <si>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</si>
  <si>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</si>
  <si>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</si>
  <si>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Estimation</t>
  </si>
  <si>
    <t>Client</t>
  </si>
  <si>
    <t>Vendu</t>
  </si>
  <si>
    <t>Solution Power query</t>
  </si>
  <si>
    <t xml:space="preserve">Quantité </t>
  </si>
  <si>
    <t xml:space="preserve">Prix </t>
  </si>
  <si>
    <t xml:space="preserve">Min </t>
  </si>
  <si>
    <t xml:space="preserve">Estim </t>
  </si>
  <si>
    <t>Solution Tableau Croisé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</si>
</sst>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Font="1"/>
    <xf numFmtId="0" fontId="0" fillId="0" borderId="0" xfId="0" pivotButton="1"/>
    <xf numFmtId="1" fontId="0" fillId="0" borderId="0" xfId="0" applyNumberFormat="1"/>
    <xf numFmtId="4" fontId="0" fillId="0" borderId="0" xfId="0" applyNumberFormat="1"/>
    <xf numFmtId="0" fontId="2" fillId="4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25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885.669468287037" createdVersion="6" refreshedVersion="6" minRefreshableVersion="3" recordCount="26" xr:uid="{42F59D18-588A-45DA-936E-95423A659C66}">
  <cacheSource type="worksheet">
    <worksheetSource name="Tableau1"/>
  </cacheSource>
  <cacheFields count="12">
    <cacheField name="Contributeur" numFmtId="0">
      <sharedItems count="5">
        <s v="A"/>
        <s v="C"/>
        <s v="B"/>
        <s v="D"/>
        <s v="E"/>
      </sharedItems>
    </cacheField>
    <cacheField name="Ref" numFmtId="0">
      <sharedItems/>
    </cacheField>
    <cacheField name="Num" numFmtId="0">
      <sharedItems containsSemiMixedTypes="0" containsString="0" containsNumber="1" containsInteger="1" minValue="250199" maxValue="250224" count="26">
        <n v="250199"/>
        <n v="250200"/>
        <n v="250201"/>
        <n v="250202"/>
        <n v="250203"/>
        <n v="250204"/>
        <n v="250205"/>
        <n v="250206"/>
        <n v="250207"/>
        <n v="250208"/>
        <n v="250209"/>
        <n v="250210"/>
        <n v="250211"/>
        <n v="250212"/>
        <n v="250213"/>
        <n v="250214"/>
        <n v="250215"/>
        <n v="250216"/>
        <n v="250217"/>
        <n v="250218"/>
        <n v="250219"/>
        <n v="250220"/>
        <n v="250221"/>
        <n v="250222"/>
        <n v="250223"/>
        <n v="250224"/>
      </sharedItems>
    </cacheField>
    <cacheField name="Prop" numFmtId="0">
      <sharedItems count="2">
        <s v="PV"/>
        <s v="PU"/>
      </sharedItems>
    </cacheField>
    <cacheField name="Libellé" numFmtId="0">
      <sharedItems count="26">
        <s v="inventé 1"/>
        <s v="inventé 2"/>
        <s v="inventé 3"/>
        <s v="inventé 4"/>
        <s v="inventé 5"/>
        <s v="inventé 6"/>
        <s v="inventé 7"/>
        <s v="inventé 8"/>
        <s v="inventé 9"/>
        <s v="inventé 10"/>
        <s v="inventé 11"/>
        <s v="inventé 12"/>
        <s v="inventé 13"/>
        <s v="inventé 14"/>
        <s v="inventé 15"/>
        <s v="inventé 16"/>
        <s v="inventé 17"/>
        <s v="inventé 18"/>
        <s v="inventé 19"/>
        <s v="inventé 20"/>
        <s v="inventé 21"/>
        <s v="inventé 22"/>
        <s v="inventé 23"/>
        <s v="inventé 24"/>
        <s v="inventé 25"/>
        <s v="inventé 26"/>
      </sharedItems>
    </cacheField>
    <cacheField name="N° rue" numFmtId="0">
      <sharedItems containsSemiMixedTypes="0" containsString="0" containsNumber="1" containsInteger="1" minValue="1" maxValue="26" count="2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</sharedItems>
    </cacheField>
    <cacheField name="Quantité" numFmtId="0">
      <sharedItems containsSemiMixedTypes="0" containsString="0" containsNumber="1" minValue="0.76" maxValue="198.29"/>
    </cacheField>
    <cacheField name="O/N" numFmtId="0">
      <sharedItems count="2">
        <s v="O"/>
        <s v="N"/>
      </sharedItems>
    </cacheField>
    <cacheField name="Prix" numFmtId="44">
      <sharedItems containsSemiMixedTypes="0" containsString="0" containsNumber="1" minValue="38" maxValue="16854.649999999998"/>
    </cacheField>
    <cacheField name="Estim" numFmtId="44">
      <sharedItems containsSemiMixedTypes="0" containsString="0" containsNumber="1" minValue="32.299999999999997" maxValue="14326.452499999998"/>
    </cacheField>
    <cacheField name="Min" numFmtId="44">
      <sharedItems containsSemiMixedTypes="0" containsString="0" containsNumber="1" minValue="25.84" maxValue="11461.161999999998"/>
    </cacheField>
    <cacheField name="Acheteur" numFmtId="0">
      <sharedItems count="26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  <s v="Client 21"/>
        <s v="Client 22"/>
        <s v="Client 23"/>
        <s v="Client 24"/>
        <s v="Client 25"/>
        <s v="Client 2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s v="A1"/>
    <x v="0"/>
    <x v="0"/>
    <x v="0"/>
    <x v="0"/>
    <n v="58.15"/>
    <x v="0"/>
    <n v="2674.9"/>
    <n v="2273.665"/>
    <n v="1818.932"/>
    <x v="0"/>
  </r>
  <r>
    <x v="1"/>
    <s v="A1"/>
    <x v="1"/>
    <x v="0"/>
    <x v="1"/>
    <x v="1"/>
    <n v="28.33"/>
    <x v="0"/>
    <n v="1784.79"/>
    <n v="1517.0715"/>
    <n v="1213.6572000000001"/>
    <x v="1"/>
  </r>
  <r>
    <x v="1"/>
    <s v="A1"/>
    <x v="2"/>
    <x v="1"/>
    <x v="2"/>
    <x v="2"/>
    <n v="23.8"/>
    <x v="1"/>
    <n v="1761.2"/>
    <n v="1497.02"/>
    <n v="1197.616"/>
    <x v="2"/>
  </r>
  <r>
    <x v="2"/>
    <s v="A1"/>
    <x v="3"/>
    <x v="1"/>
    <x v="3"/>
    <x v="3"/>
    <n v="67.17"/>
    <x v="0"/>
    <n v="2753.9700000000003"/>
    <n v="2340.8745000000004"/>
    <n v="1872.6996000000004"/>
    <x v="3"/>
  </r>
  <r>
    <x v="3"/>
    <s v="A1"/>
    <x v="4"/>
    <x v="1"/>
    <x v="4"/>
    <x v="4"/>
    <n v="93.05"/>
    <x v="0"/>
    <n v="7909.25"/>
    <n v="6722.8625000000002"/>
    <n v="5378.2900000000009"/>
    <x v="4"/>
  </r>
  <r>
    <x v="0"/>
    <s v="A1"/>
    <x v="5"/>
    <x v="0"/>
    <x v="5"/>
    <x v="5"/>
    <n v="28.1"/>
    <x v="1"/>
    <n v="2529"/>
    <n v="2149.65"/>
    <n v="1719.7200000000003"/>
    <x v="5"/>
  </r>
  <r>
    <x v="3"/>
    <s v="A1"/>
    <x v="6"/>
    <x v="0"/>
    <x v="6"/>
    <x v="6"/>
    <n v="115.27"/>
    <x v="1"/>
    <n v="12679.699999999999"/>
    <n v="10777.744999999999"/>
    <n v="8622.1959999999999"/>
    <x v="6"/>
  </r>
  <r>
    <x v="4"/>
    <s v="A1"/>
    <x v="7"/>
    <x v="1"/>
    <x v="7"/>
    <x v="7"/>
    <n v="110.68"/>
    <x v="1"/>
    <n v="13724.320000000002"/>
    <n v="11665.672"/>
    <n v="9332.5376000000015"/>
    <x v="7"/>
  </r>
  <r>
    <x v="1"/>
    <s v="A1"/>
    <x v="8"/>
    <x v="1"/>
    <x v="8"/>
    <x v="8"/>
    <n v="33.770000000000003"/>
    <x v="0"/>
    <n v="1519.65"/>
    <n v="1291.7025000000001"/>
    <n v="1033.3620000000001"/>
    <x v="8"/>
  </r>
  <r>
    <x v="2"/>
    <s v="A1"/>
    <x v="9"/>
    <x v="0"/>
    <x v="9"/>
    <x v="9"/>
    <n v="32.93"/>
    <x v="0"/>
    <n v="1284.27"/>
    <n v="1091.6295"/>
    <n v="873.30360000000007"/>
    <x v="9"/>
  </r>
  <r>
    <x v="0"/>
    <s v="A1"/>
    <x v="10"/>
    <x v="1"/>
    <x v="10"/>
    <x v="10"/>
    <n v="38.270000000000003"/>
    <x v="0"/>
    <n v="1836.96"/>
    <n v="1561.4159999999999"/>
    <n v="1249.1328000000001"/>
    <x v="10"/>
  </r>
  <r>
    <x v="1"/>
    <s v="A1"/>
    <x v="11"/>
    <x v="1"/>
    <x v="11"/>
    <x v="11"/>
    <n v="21.78"/>
    <x v="0"/>
    <n v="1023.6600000000001"/>
    <n v="870.1110000000001"/>
    <n v="696.08880000000011"/>
    <x v="11"/>
  </r>
  <r>
    <x v="3"/>
    <s v="A1"/>
    <x v="12"/>
    <x v="0"/>
    <x v="12"/>
    <x v="12"/>
    <n v="63.29"/>
    <x v="0"/>
    <n v="4683.46"/>
    <n v="3980.9409999999998"/>
    <n v="3184.7528000000002"/>
    <x v="12"/>
  </r>
  <r>
    <x v="3"/>
    <s v="A1"/>
    <x v="13"/>
    <x v="0"/>
    <x v="13"/>
    <x v="13"/>
    <n v="198.29"/>
    <x v="0"/>
    <n v="16854.649999999998"/>
    <n v="14326.452499999998"/>
    <n v="11461.161999999998"/>
    <x v="13"/>
  </r>
  <r>
    <x v="2"/>
    <s v="A1"/>
    <x v="14"/>
    <x v="0"/>
    <x v="14"/>
    <x v="14"/>
    <n v="101.65"/>
    <x v="0"/>
    <n v="4167.6500000000005"/>
    <n v="3542.5025000000005"/>
    <n v="2834.0020000000004"/>
    <x v="14"/>
  </r>
  <r>
    <x v="2"/>
    <s v="A1"/>
    <x v="15"/>
    <x v="0"/>
    <x v="15"/>
    <x v="15"/>
    <n v="65.150000000000006"/>
    <x v="1"/>
    <n v="4234.75"/>
    <n v="3599.5374999999999"/>
    <n v="2879.63"/>
    <x v="15"/>
  </r>
  <r>
    <x v="0"/>
    <s v="A1"/>
    <x v="16"/>
    <x v="1"/>
    <x v="16"/>
    <x v="16"/>
    <n v="15.78"/>
    <x v="0"/>
    <n v="1499.1"/>
    <n v="1274.2349999999999"/>
    <n v="1019.3879999999999"/>
    <x v="16"/>
  </r>
  <r>
    <x v="1"/>
    <s v="A1"/>
    <x v="17"/>
    <x v="1"/>
    <x v="17"/>
    <x v="17"/>
    <n v="43.8"/>
    <x v="0"/>
    <n v="3854.3999999999996"/>
    <n v="3276.24"/>
    <n v="2620.9920000000002"/>
    <x v="17"/>
  </r>
  <r>
    <x v="3"/>
    <s v="A1"/>
    <x v="18"/>
    <x v="1"/>
    <x v="18"/>
    <x v="18"/>
    <n v="46.11"/>
    <x v="0"/>
    <n v="1567.74"/>
    <n v="1332.579"/>
    <n v="1066.0632000000001"/>
    <x v="18"/>
  </r>
  <r>
    <x v="2"/>
    <s v="A1"/>
    <x v="19"/>
    <x v="0"/>
    <x v="19"/>
    <x v="19"/>
    <n v="0.76"/>
    <x v="0"/>
    <n v="38"/>
    <n v="32.299999999999997"/>
    <n v="25.84"/>
    <x v="19"/>
  </r>
  <r>
    <x v="1"/>
    <s v="A1"/>
    <x v="20"/>
    <x v="0"/>
    <x v="20"/>
    <x v="20"/>
    <n v="53.11"/>
    <x v="0"/>
    <n v="2443.06"/>
    <n v="2076.6010000000001"/>
    <n v="1661.2808000000002"/>
    <x v="20"/>
  </r>
  <r>
    <x v="0"/>
    <s v="A1"/>
    <x v="21"/>
    <x v="0"/>
    <x v="21"/>
    <x v="21"/>
    <n v="21.84"/>
    <x v="0"/>
    <n v="1659.84"/>
    <n v="1410.8639999999998"/>
    <n v="1128.6912"/>
    <x v="21"/>
  </r>
  <r>
    <x v="1"/>
    <s v="A1"/>
    <x v="22"/>
    <x v="1"/>
    <x v="22"/>
    <x v="22"/>
    <n v="70.5"/>
    <x v="0"/>
    <n v="6415.5"/>
    <n v="5453.1750000000002"/>
    <n v="4362.54"/>
    <x v="22"/>
  </r>
  <r>
    <x v="1"/>
    <s v="A1"/>
    <x v="23"/>
    <x v="1"/>
    <x v="23"/>
    <x v="23"/>
    <n v="89.75"/>
    <x v="0"/>
    <n v="6641.5"/>
    <n v="5645.2749999999996"/>
    <n v="4516.22"/>
    <x v="23"/>
  </r>
  <r>
    <x v="2"/>
    <s v="A1"/>
    <x v="24"/>
    <x v="0"/>
    <x v="24"/>
    <x v="24"/>
    <n v="10.44"/>
    <x v="0"/>
    <n v="563.76"/>
    <n v="479.19599999999997"/>
    <n v="383.35680000000002"/>
    <x v="24"/>
  </r>
  <r>
    <x v="3"/>
    <s v="A1"/>
    <x v="25"/>
    <x v="0"/>
    <x v="25"/>
    <x v="25"/>
    <n v="11.05"/>
    <x v="0"/>
    <n v="972.40000000000009"/>
    <n v="826.54000000000008"/>
    <n v="661.23200000000008"/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4304C1-9438-40A9-A4E7-A247C9C667D3}" name="Tableau croisé dynamique1" cacheId="1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C31:L37" firstHeaderRow="0" firstDataRow="1" firstDataCol="6" rowPageCount="1" colPageCount="1"/>
  <pivotFields count="12">
    <pivotField axis="axisPage" compact="0" outline="0" multipleItemSelectionAllowed="1" showAll="0" defaultSubtotal="0">
      <items count="5">
        <item h="1" x="0"/>
        <item x="2"/>
        <item h="1" x="1"/>
        <item h="1" x="3"/>
        <item h="1" x="4"/>
      </items>
    </pivotField>
    <pivotField compact="0" outline="0" showAll="0" defaultSubtotal="0"/>
    <pivotField axis="axisRow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dataField="1" compact="0" outline="0" showAll="0" defaultSubtotal="0"/>
    <pivotField axis="axisRow" compact="0" outline="0" showAll="0" defaultSubtotal="0">
      <items count="2">
        <item x="1"/>
        <item x="0"/>
      </items>
    </pivotField>
    <pivotField dataField="1" compact="0" numFmtId="44" outline="0" showAll="0" defaultSubtotal="0"/>
    <pivotField dataField="1" compact="0" numFmtId="44" outline="0" showAll="0" defaultSubtotal="0"/>
    <pivotField dataField="1" compact="0" numFmtId="44" outline="0" showAll="0" defaultSubtotal="0"/>
    <pivotField axis="axisRow" compact="0" outline="0" showAll="0" defaultSubtotal="0">
      <items count="2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"/>
        <item x="3"/>
        <item x="4"/>
        <item x="5"/>
        <item x="6"/>
        <item x="7"/>
        <item x="8"/>
      </items>
    </pivotField>
  </pivotFields>
  <rowFields count="6">
    <field x="2"/>
    <field x="3"/>
    <field x="4"/>
    <field x="5"/>
    <field x="7"/>
    <field x="11"/>
  </rowFields>
  <rowItems count="6">
    <i>
      <x v="3"/>
      <x/>
      <x v="20"/>
      <x v="3"/>
      <x v="1"/>
      <x v="20"/>
    </i>
    <i>
      <x v="9"/>
      <x v="1"/>
      <x v="1"/>
      <x v="9"/>
      <x v="1"/>
      <x v="1"/>
    </i>
    <i>
      <x v="14"/>
      <x v="1"/>
      <x v="6"/>
      <x v="14"/>
      <x v="1"/>
      <x v="6"/>
    </i>
    <i>
      <x v="15"/>
      <x v="1"/>
      <x v="7"/>
      <x v="15"/>
      <x/>
      <x v="7"/>
    </i>
    <i>
      <x v="19"/>
      <x v="1"/>
      <x v="12"/>
      <x v="19"/>
      <x v="1"/>
      <x v="12"/>
    </i>
    <i>
      <x v="24"/>
      <x v="1"/>
      <x v="17"/>
      <x v="24"/>
      <x v="1"/>
      <x v="17"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hier="-1"/>
  </pageFields>
  <dataFields count="4">
    <dataField name="Quantité " fld="6" baseField="11" baseItem="20" numFmtId="1"/>
    <dataField name="Prix " fld="8" baseField="11" baseItem="20" numFmtId="4"/>
    <dataField name="Min " fld="10" baseField="11" baseItem="20" numFmtId="4"/>
    <dataField name="Estim " fld="9" baseField="11" baseItem="2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5F745B-75FE-40BA-8963-23E95D660E8D}" autoFormatId="16" applyNumberFormats="0" applyBorderFormats="0" applyFontFormats="0" applyPatternFormats="0" applyAlignmentFormats="0" applyWidthHeightFormats="0">
  <queryTableRefresh nextId="12">
    <queryTableFields count="10">
      <queryTableField id="1" name="Num" tableColumnId="1"/>
      <queryTableField id="2" name="Prop" tableColumnId="2"/>
      <queryTableField id="3" name="Libellé" tableColumnId="3"/>
      <queryTableField id="4" name="N° rue" tableColumnId="4"/>
      <queryTableField id="5" name="Quantité" tableColumnId="5"/>
      <queryTableField id="6" name="Vendu" tableColumnId="6"/>
      <queryTableField id="7" name="Client" tableColumnId="7"/>
      <queryTableField id="8" name="Prix" tableColumnId="8"/>
      <queryTableField id="9" name="Min" tableColumnId="9"/>
      <queryTableField id="10" name="Estim" tableColumnId="1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7DAAE5B-78B0-442F-A24C-6E4FBAE05449}" autoFormatId="16" applyNumberFormats="0" applyBorderFormats="0" applyFontFormats="0" applyPatternFormats="0" applyAlignmentFormats="0" applyWidthHeightFormats="0">
  <queryTableRefresh nextId="2">
    <queryTableFields count="1">
      <queryTableField id="1" name="Contributeur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8A7C7F-28AA-432D-B970-F0EEC97EB831}" name="Tableau1" displayName="Tableau1" ref="A1:L27" totalsRowShown="0" headerRowDxfId="24" dataDxfId="22" headerRowBorderDxfId="23" tableBorderDxfId="21" totalsRowBorderDxfId="20" headerRowCellStyle="Monétaire" dataCellStyle="Monétaire">
  <autoFilter ref="A1:L27" xr:uid="{E452E97C-236A-4A33-B182-B69688C5174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45320068-C811-4974-98C6-909BE50DB465}" name="Contributeur" dataDxfId="19"/>
    <tableColumn id="2" xr3:uid="{1923D970-43AE-4277-943E-50535619F085}" name="Ref" dataDxfId="18"/>
    <tableColumn id="3" xr3:uid="{A631CC52-26E6-4FCC-9DE2-174045A54010}" name="Num" dataDxfId="17">
      <calculatedColumnFormula>C1+1</calculatedColumnFormula>
    </tableColumn>
    <tableColumn id="4" xr3:uid="{FE855528-3256-4E5B-B250-F8B1D3C57A43}" name="Prop" dataDxfId="16"/>
    <tableColumn id="5" xr3:uid="{19A8B828-D1FD-4ACE-9DD4-311F8B3DE1BF}" name="Libellé" dataDxfId="15"/>
    <tableColumn id="6" xr3:uid="{46A51B01-6E6A-411E-87C0-80336A5A14BB}" name="N° rue" dataDxfId="14"/>
    <tableColumn id="7" xr3:uid="{062AADFB-8505-438C-A8D1-11BCFBA30012}" name="Quantité" dataDxfId="13"/>
    <tableColumn id="8" xr3:uid="{4A8E3FD2-3682-483C-BE44-D79C0AC80A57}" name="O/N" dataDxfId="12"/>
    <tableColumn id="9" xr3:uid="{B4061682-FF00-4D9B-8F83-6A378BC6DDAF}" name="Prix" dataDxfId="11" dataCellStyle="Monétaire"/>
    <tableColumn id="10" xr3:uid="{2318F6FA-C4B8-4592-9D81-14F6E7D28674}" name="Estim" dataDxfId="10" dataCellStyle="Monétaire"/>
    <tableColumn id="11" xr3:uid="{7DF0927C-C097-446D-AA9A-0C413F08BC2C}" name="Min" dataDxfId="9" dataCellStyle="Monétaire"/>
    <tableColumn id="12" xr3:uid="{FF31BDBE-334A-4996-B381-296B7E3F6E4F}" name="Acheteur" dataDxfId="8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0A5CC7-02D1-41FA-965D-B6C19910E7D6}" name="Tableau1__2" displayName="Tableau1__2" ref="C16:L22" tableType="queryTable" totalsRowShown="0" headerRowDxfId="7">
  <autoFilter ref="C16:L22" xr:uid="{4FE38F47-65E5-494B-B910-2F5054B7CB6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F35B4C80-AF83-4C2E-A308-0A6408CA72B1}" uniqueName="1" name="Num" queryTableFieldId="1"/>
    <tableColumn id="2" xr3:uid="{0CEA372D-988E-4B4F-BACA-7236F07DB08B}" uniqueName="2" name="Prop" queryTableFieldId="2" dataDxfId="6"/>
    <tableColumn id="3" xr3:uid="{47E81D5B-51FC-4926-94DD-E21D3D4248BF}" uniqueName="3" name="Libellé" queryTableFieldId="3" dataDxfId="5"/>
    <tableColumn id="4" xr3:uid="{E83362A1-7F60-40D7-AF03-0BCCA4CAEEF1}" uniqueName="4" name="N° rue" queryTableFieldId="4"/>
    <tableColumn id="5" xr3:uid="{F21A9B63-361A-4360-B960-CDB2DAF8DDBF}" uniqueName="5" name="Quantité" queryTableFieldId="5"/>
    <tableColumn id="6" xr3:uid="{B95D9430-7EB6-4B84-B950-BCCD283A6BC7}" uniqueName="6" name="Vendu" queryTableFieldId="6" dataDxfId="4"/>
    <tableColumn id="7" xr3:uid="{13140E6C-E82D-40DB-BB60-F59262F99147}" uniqueName="7" name="Client" queryTableFieldId="7" dataDxfId="3"/>
    <tableColumn id="8" xr3:uid="{EC094005-6F28-44ED-8B43-3ED95BA12BDE}" uniqueName="8" name="Prix" queryTableFieldId="8"/>
    <tableColumn id="9" xr3:uid="{452E1265-6F32-4A4C-BA41-E6144D3C59D3}" uniqueName="9" name="Min" queryTableFieldId="9"/>
    <tableColumn id="10" xr3:uid="{B9715C81-FC41-4A9E-9999-F82CDBCD355F}" uniqueName="10" name="Estim" queryTableFieldId="1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33CBD5-C539-4193-9C97-8F5CE36A20CE}" name="T_Contributeur" displayName="T_Contributeur" ref="A1:A6" tableType="queryTable" totalsRowShown="0" headerRowDxfId="2" dataDxfId="1">
  <autoFilter ref="A1:A6" xr:uid="{E9714B6E-97A5-4814-B555-B242B15A45DD}">
    <filterColumn colId="0" hiddenButton="1"/>
  </autoFilter>
  <tableColumns count="1">
    <tableColumn id="1" xr3:uid="{6C1E87BE-DCCF-4DDC-8180-35A2EC2E9858}" uniqueName="1" name="Contributeur" queryTableFieldId="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L27"/>
  <sheetViews>
    <sheetView workbookViewId="0">
      <selection activeCell="B11" sqref="B11"/>
    </sheetView>
  </sheetViews>
  <sheetFormatPr baseColWidth="10" defaultColWidth="9.140625" defaultRowHeight="15" x14ac:dyDescent="0.25"/>
  <cols>
    <col min="1" max="1" width="15.7109375" style="3" customWidth="1"/>
    <col min="2" max="4" width="9.140625" style="3"/>
    <col min="5" max="5" width="13.85546875" style="3" customWidth="1"/>
    <col min="6" max="6" width="9.140625" style="3"/>
    <col min="7" max="7" width="13.28515625" style="3" customWidth="1"/>
    <col min="8" max="8" width="9.140625" style="3"/>
    <col min="9" max="11" width="17.5703125" style="5" customWidth="1"/>
    <col min="12" max="12" width="12.85546875" style="3" customWidth="1"/>
  </cols>
  <sheetData>
    <row r="1" spans="1:12" x14ac:dyDescent="0.25">
      <c r="A1" s="12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4" t="s">
        <v>8</v>
      </c>
      <c r="J1" s="14" t="s">
        <v>9</v>
      </c>
      <c r="K1" s="14" t="s">
        <v>10</v>
      </c>
      <c r="L1" s="15" t="s">
        <v>47</v>
      </c>
    </row>
    <row r="2" spans="1:12" x14ac:dyDescent="0.25">
      <c r="A2" s="10" t="s">
        <v>11</v>
      </c>
      <c r="B2" s="2" t="s">
        <v>16</v>
      </c>
      <c r="C2" s="2">
        <v>250199</v>
      </c>
      <c r="D2" s="2" t="s">
        <v>17</v>
      </c>
      <c r="E2" s="2" t="s">
        <v>19</v>
      </c>
      <c r="F2" s="2">
        <v>1</v>
      </c>
      <c r="G2" s="2">
        <v>58.15</v>
      </c>
      <c r="H2" s="2" t="s">
        <v>45</v>
      </c>
      <c r="I2" s="4">
        <v>2674.9</v>
      </c>
      <c r="J2" s="4">
        <v>2273.665</v>
      </c>
      <c r="K2" s="4">
        <v>1818.932</v>
      </c>
      <c r="L2" s="11" t="s">
        <v>48</v>
      </c>
    </row>
    <row r="3" spans="1:12" x14ac:dyDescent="0.25">
      <c r="A3" s="10" t="s">
        <v>12</v>
      </c>
      <c r="B3" s="2" t="s">
        <v>16</v>
      </c>
      <c r="C3" s="2">
        <f>C2+1</f>
        <v>250200</v>
      </c>
      <c r="D3" s="2" t="s">
        <v>17</v>
      </c>
      <c r="E3" s="2" t="s">
        <v>20</v>
      </c>
      <c r="F3" s="2">
        <v>2</v>
      </c>
      <c r="G3" s="2">
        <v>28.33</v>
      </c>
      <c r="H3" s="2" t="s">
        <v>45</v>
      </c>
      <c r="I3" s="4">
        <v>1784.79</v>
      </c>
      <c r="J3" s="4">
        <v>1517.0715</v>
      </c>
      <c r="K3" s="4">
        <v>1213.6572000000001</v>
      </c>
      <c r="L3" s="11" t="s">
        <v>49</v>
      </c>
    </row>
    <row r="4" spans="1:12" x14ac:dyDescent="0.25">
      <c r="A4" s="10" t="s">
        <v>12</v>
      </c>
      <c r="B4" s="2" t="s">
        <v>16</v>
      </c>
      <c r="C4" s="2">
        <f t="shared" ref="C4:C27" si="0">C3+1</f>
        <v>250201</v>
      </c>
      <c r="D4" s="2" t="s">
        <v>18</v>
      </c>
      <c r="E4" s="2" t="s">
        <v>21</v>
      </c>
      <c r="F4" s="2">
        <v>3</v>
      </c>
      <c r="G4" s="2">
        <v>23.8</v>
      </c>
      <c r="H4" s="2" t="s">
        <v>46</v>
      </c>
      <c r="I4" s="4">
        <v>1761.2</v>
      </c>
      <c r="J4" s="4">
        <v>1497.02</v>
      </c>
      <c r="K4" s="4">
        <v>1197.616</v>
      </c>
      <c r="L4" s="11" t="s">
        <v>50</v>
      </c>
    </row>
    <row r="5" spans="1:12" x14ac:dyDescent="0.25">
      <c r="A5" s="10" t="s">
        <v>13</v>
      </c>
      <c r="B5" s="2" t="s">
        <v>16</v>
      </c>
      <c r="C5" s="2">
        <f t="shared" si="0"/>
        <v>250202</v>
      </c>
      <c r="D5" s="2" t="s">
        <v>18</v>
      </c>
      <c r="E5" s="2" t="s">
        <v>22</v>
      </c>
      <c r="F5" s="2">
        <v>4</v>
      </c>
      <c r="G5" s="2">
        <v>67.17</v>
      </c>
      <c r="H5" s="2" t="s">
        <v>45</v>
      </c>
      <c r="I5" s="4">
        <v>2753.9700000000003</v>
      </c>
      <c r="J5" s="4">
        <v>2340.8745000000004</v>
      </c>
      <c r="K5" s="4">
        <v>1872.6996000000004</v>
      </c>
      <c r="L5" s="11" t="s">
        <v>51</v>
      </c>
    </row>
    <row r="6" spans="1:12" x14ac:dyDescent="0.25">
      <c r="A6" s="10" t="s">
        <v>14</v>
      </c>
      <c r="B6" s="2" t="s">
        <v>16</v>
      </c>
      <c r="C6" s="2">
        <f t="shared" si="0"/>
        <v>250203</v>
      </c>
      <c r="D6" s="2" t="s">
        <v>18</v>
      </c>
      <c r="E6" s="2" t="s">
        <v>23</v>
      </c>
      <c r="F6" s="2">
        <v>5</v>
      </c>
      <c r="G6" s="2">
        <v>93.05</v>
      </c>
      <c r="H6" s="2" t="s">
        <v>45</v>
      </c>
      <c r="I6" s="4">
        <v>7909.25</v>
      </c>
      <c r="J6" s="4">
        <v>6722.8625000000002</v>
      </c>
      <c r="K6" s="4">
        <v>5378.2900000000009</v>
      </c>
      <c r="L6" s="11" t="s">
        <v>52</v>
      </c>
    </row>
    <row r="7" spans="1:12" x14ac:dyDescent="0.25">
      <c r="A7" s="10" t="s">
        <v>11</v>
      </c>
      <c r="B7" s="2" t="s">
        <v>16</v>
      </c>
      <c r="C7" s="2">
        <f t="shared" si="0"/>
        <v>250204</v>
      </c>
      <c r="D7" s="2" t="s">
        <v>17</v>
      </c>
      <c r="E7" s="2" t="s">
        <v>24</v>
      </c>
      <c r="F7" s="2">
        <v>6</v>
      </c>
      <c r="G7" s="2">
        <v>28.1</v>
      </c>
      <c r="H7" s="2" t="s">
        <v>46</v>
      </c>
      <c r="I7" s="4">
        <v>2529</v>
      </c>
      <c r="J7" s="4">
        <v>2149.65</v>
      </c>
      <c r="K7" s="4">
        <v>1719.7200000000003</v>
      </c>
      <c r="L7" s="11" t="s">
        <v>53</v>
      </c>
    </row>
    <row r="8" spans="1:12" x14ac:dyDescent="0.25">
      <c r="A8" s="10" t="s">
        <v>14</v>
      </c>
      <c r="B8" s="2" t="s">
        <v>16</v>
      </c>
      <c r="C8" s="2">
        <f t="shared" si="0"/>
        <v>250205</v>
      </c>
      <c r="D8" s="2" t="s">
        <v>17</v>
      </c>
      <c r="E8" s="2" t="s">
        <v>25</v>
      </c>
      <c r="F8" s="2">
        <v>7</v>
      </c>
      <c r="G8" s="2">
        <v>115.27</v>
      </c>
      <c r="H8" s="2" t="s">
        <v>46</v>
      </c>
      <c r="I8" s="4">
        <v>12679.699999999999</v>
      </c>
      <c r="J8" s="4">
        <v>10777.744999999999</v>
      </c>
      <c r="K8" s="4">
        <v>8622.1959999999999</v>
      </c>
      <c r="L8" s="11" t="s">
        <v>54</v>
      </c>
    </row>
    <row r="9" spans="1:12" x14ac:dyDescent="0.25">
      <c r="A9" s="10" t="s">
        <v>15</v>
      </c>
      <c r="B9" s="2" t="s">
        <v>16</v>
      </c>
      <c r="C9" s="2">
        <f t="shared" si="0"/>
        <v>250206</v>
      </c>
      <c r="D9" s="2" t="s">
        <v>18</v>
      </c>
      <c r="E9" s="2" t="s">
        <v>26</v>
      </c>
      <c r="F9" s="2">
        <v>8</v>
      </c>
      <c r="G9" s="2">
        <v>110.68</v>
      </c>
      <c r="H9" s="2" t="s">
        <v>46</v>
      </c>
      <c r="I9" s="4">
        <v>13724.320000000002</v>
      </c>
      <c r="J9" s="4">
        <v>11665.672</v>
      </c>
      <c r="K9" s="4">
        <v>9332.5376000000015</v>
      </c>
      <c r="L9" s="11" t="s">
        <v>55</v>
      </c>
    </row>
    <row r="10" spans="1:12" x14ac:dyDescent="0.25">
      <c r="A10" s="10" t="s">
        <v>12</v>
      </c>
      <c r="B10" s="2" t="s">
        <v>16</v>
      </c>
      <c r="C10" s="2">
        <f t="shared" si="0"/>
        <v>250207</v>
      </c>
      <c r="D10" s="2" t="s">
        <v>18</v>
      </c>
      <c r="E10" s="2" t="s">
        <v>27</v>
      </c>
      <c r="F10" s="2">
        <v>9</v>
      </c>
      <c r="G10" s="2">
        <v>33.770000000000003</v>
      </c>
      <c r="H10" s="2" t="s">
        <v>45</v>
      </c>
      <c r="I10" s="4">
        <v>1519.65</v>
      </c>
      <c r="J10" s="4">
        <v>1291.7025000000001</v>
      </c>
      <c r="K10" s="4">
        <v>1033.3620000000001</v>
      </c>
      <c r="L10" s="11" t="s">
        <v>56</v>
      </c>
    </row>
    <row r="11" spans="1:12" x14ac:dyDescent="0.25">
      <c r="A11" s="10" t="s">
        <v>13</v>
      </c>
      <c r="B11" s="2" t="s">
        <v>16</v>
      </c>
      <c r="C11" s="2">
        <f t="shared" si="0"/>
        <v>250208</v>
      </c>
      <c r="D11" s="2" t="s">
        <v>17</v>
      </c>
      <c r="E11" s="2" t="s">
        <v>28</v>
      </c>
      <c r="F11" s="2">
        <v>10</v>
      </c>
      <c r="G11" s="2">
        <v>32.93</v>
      </c>
      <c r="H11" s="2" t="s">
        <v>45</v>
      </c>
      <c r="I11" s="4">
        <v>1284.27</v>
      </c>
      <c r="J11" s="4">
        <v>1091.6295</v>
      </c>
      <c r="K11" s="4">
        <v>873.30360000000007</v>
      </c>
      <c r="L11" s="11" t="s">
        <v>57</v>
      </c>
    </row>
    <row r="12" spans="1:12" x14ac:dyDescent="0.25">
      <c r="A12" s="10" t="s">
        <v>11</v>
      </c>
      <c r="B12" s="2" t="s">
        <v>16</v>
      </c>
      <c r="C12" s="2">
        <f t="shared" si="0"/>
        <v>250209</v>
      </c>
      <c r="D12" s="2" t="s">
        <v>18</v>
      </c>
      <c r="E12" s="2" t="s">
        <v>29</v>
      </c>
      <c r="F12" s="2">
        <v>11</v>
      </c>
      <c r="G12" s="2">
        <v>38.270000000000003</v>
      </c>
      <c r="H12" s="2" t="s">
        <v>45</v>
      </c>
      <c r="I12" s="4">
        <v>1836.96</v>
      </c>
      <c r="J12" s="4">
        <v>1561.4159999999999</v>
      </c>
      <c r="K12" s="4">
        <v>1249.1328000000001</v>
      </c>
      <c r="L12" s="11" t="s">
        <v>58</v>
      </c>
    </row>
    <row r="13" spans="1:12" x14ac:dyDescent="0.25">
      <c r="A13" s="10" t="s">
        <v>12</v>
      </c>
      <c r="B13" s="2" t="s">
        <v>16</v>
      </c>
      <c r="C13" s="2">
        <f t="shared" si="0"/>
        <v>250210</v>
      </c>
      <c r="D13" s="2" t="s">
        <v>18</v>
      </c>
      <c r="E13" s="2" t="s">
        <v>30</v>
      </c>
      <c r="F13" s="2">
        <v>12</v>
      </c>
      <c r="G13" s="2">
        <v>21.78</v>
      </c>
      <c r="H13" s="2" t="s">
        <v>45</v>
      </c>
      <c r="I13" s="4">
        <v>1023.6600000000001</v>
      </c>
      <c r="J13" s="4">
        <v>870.1110000000001</v>
      </c>
      <c r="K13" s="4">
        <v>696.08880000000011</v>
      </c>
      <c r="L13" s="11" t="s">
        <v>59</v>
      </c>
    </row>
    <row r="14" spans="1:12" x14ac:dyDescent="0.25">
      <c r="A14" s="10" t="s">
        <v>14</v>
      </c>
      <c r="B14" s="2" t="s">
        <v>16</v>
      </c>
      <c r="C14" s="2">
        <f t="shared" si="0"/>
        <v>250211</v>
      </c>
      <c r="D14" s="2" t="s">
        <v>17</v>
      </c>
      <c r="E14" s="2" t="s">
        <v>31</v>
      </c>
      <c r="F14" s="2">
        <v>13</v>
      </c>
      <c r="G14" s="2">
        <v>63.29</v>
      </c>
      <c r="H14" s="2" t="s">
        <v>45</v>
      </c>
      <c r="I14" s="4">
        <v>4683.46</v>
      </c>
      <c r="J14" s="4">
        <v>3980.9409999999998</v>
      </c>
      <c r="K14" s="4">
        <v>3184.7528000000002</v>
      </c>
      <c r="L14" s="11" t="s">
        <v>60</v>
      </c>
    </row>
    <row r="15" spans="1:12" x14ac:dyDescent="0.25">
      <c r="A15" s="10" t="s">
        <v>14</v>
      </c>
      <c r="B15" s="2" t="s">
        <v>16</v>
      </c>
      <c r="C15" s="2">
        <f t="shared" si="0"/>
        <v>250212</v>
      </c>
      <c r="D15" s="2" t="s">
        <v>17</v>
      </c>
      <c r="E15" s="2" t="s">
        <v>32</v>
      </c>
      <c r="F15" s="2">
        <v>14</v>
      </c>
      <c r="G15" s="2">
        <v>198.29</v>
      </c>
      <c r="H15" s="2" t="s">
        <v>45</v>
      </c>
      <c r="I15" s="4">
        <v>16854.649999999998</v>
      </c>
      <c r="J15" s="4">
        <v>14326.452499999998</v>
      </c>
      <c r="K15" s="4">
        <v>11461.161999999998</v>
      </c>
      <c r="L15" s="11" t="s">
        <v>61</v>
      </c>
    </row>
    <row r="16" spans="1:12" x14ac:dyDescent="0.25">
      <c r="A16" s="10" t="s">
        <v>13</v>
      </c>
      <c r="B16" s="2" t="s">
        <v>16</v>
      </c>
      <c r="C16" s="2">
        <f t="shared" si="0"/>
        <v>250213</v>
      </c>
      <c r="D16" s="2" t="s">
        <v>17</v>
      </c>
      <c r="E16" s="2" t="s">
        <v>33</v>
      </c>
      <c r="F16" s="2">
        <v>15</v>
      </c>
      <c r="G16" s="2">
        <v>101.65</v>
      </c>
      <c r="H16" s="2" t="s">
        <v>45</v>
      </c>
      <c r="I16" s="4">
        <v>4167.6500000000005</v>
      </c>
      <c r="J16" s="4">
        <v>3542.5025000000005</v>
      </c>
      <c r="K16" s="4">
        <v>2834.0020000000004</v>
      </c>
      <c r="L16" s="11" t="s">
        <v>62</v>
      </c>
    </row>
    <row r="17" spans="1:12" x14ac:dyDescent="0.25">
      <c r="A17" s="10" t="s">
        <v>13</v>
      </c>
      <c r="B17" s="2" t="s">
        <v>16</v>
      </c>
      <c r="C17" s="2">
        <f t="shared" si="0"/>
        <v>250214</v>
      </c>
      <c r="D17" s="2" t="s">
        <v>17</v>
      </c>
      <c r="E17" s="2" t="s">
        <v>34</v>
      </c>
      <c r="F17" s="2">
        <v>16</v>
      </c>
      <c r="G17" s="2">
        <v>65.150000000000006</v>
      </c>
      <c r="H17" s="2" t="s">
        <v>46</v>
      </c>
      <c r="I17" s="4">
        <v>4234.75</v>
      </c>
      <c r="J17" s="4">
        <v>3599.5374999999999</v>
      </c>
      <c r="K17" s="4">
        <v>2879.63</v>
      </c>
      <c r="L17" s="11" t="s">
        <v>63</v>
      </c>
    </row>
    <row r="18" spans="1:12" x14ac:dyDescent="0.25">
      <c r="A18" s="10" t="s">
        <v>11</v>
      </c>
      <c r="B18" s="2" t="s">
        <v>16</v>
      </c>
      <c r="C18" s="2">
        <f t="shared" si="0"/>
        <v>250215</v>
      </c>
      <c r="D18" s="2" t="s">
        <v>18</v>
      </c>
      <c r="E18" s="2" t="s">
        <v>35</v>
      </c>
      <c r="F18" s="2">
        <v>17</v>
      </c>
      <c r="G18" s="2">
        <v>15.78</v>
      </c>
      <c r="H18" s="2" t="s">
        <v>45</v>
      </c>
      <c r="I18" s="4">
        <v>1499.1</v>
      </c>
      <c r="J18" s="4">
        <v>1274.2349999999999</v>
      </c>
      <c r="K18" s="4">
        <v>1019.3879999999999</v>
      </c>
      <c r="L18" s="11" t="s">
        <v>64</v>
      </c>
    </row>
    <row r="19" spans="1:12" x14ac:dyDescent="0.25">
      <c r="A19" s="10" t="s">
        <v>12</v>
      </c>
      <c r="B19" s="2" t="s">
        <v>16</v>
      </c>
      <c r="C19" s="2">
        <f t="shared" si="0"/>
        <v>250216</v>
      </c>
      <c r="D19" s="2" t="s">
        <v>18</v>
      </c>
      <c r="E19" s="2" t="s">
        <v>36</v>
      </c>
      <c r="F19" s="2">
        <v>18</v>
      </c>
      <c r="G19" s="2">
        <v>43.8</v>
      </c>
      <c r="H19" s="2" t="s">
        <v>45</v>
      </c>
      <c r="I19" s="4">
        <v>3854.3999999999996</v>
      </c>
      <c r="J19" s="4">
        <v>3276.24</v>
      </c>
      <c r="K19" s="4">
        <v>2620.9920000000002</v>
      </c>
      <c r="L19" s="11" t="s">
        <v>65</v>
      </c>
    </row>
    <row r="20" spans="1:12" x14ac:dyDescent="0.25">
      <c r="A20" s="10" t="s">
        <v>14</v>
      </c>
      <c r="B20" s="2" t="s">
        <v>16</v>
      </c>
      <c r="C20" s="2">
        <f t="shared" si="0"/>
        <v>250217</v>
      </c>
      <c r="D20" s="2" t="s">
        <v>18</v>
      </c>
      <c r="E20" s="2" t="s">
        <v>37</v>
      </c>
      <c r="F20" s="2">
        <v>19</v>
      </c>
      <c r="G20" s="2">
        <v>46.11</v>
      </c>
      <c r="H20" s="2" t="s">
        <v>45</v>
      </c>
      <c r="I20" s="4">
        <v>1567.74</v>
      </c>
      <c r="J20" s="4">
        <v>1332.579</v>
      </c>
      <c r="K20" s="4">
        <v>1066.0632000000001</v>
      </c>
      <c r="L20" s="11" t="s">
        <v>66</v>
      </c>
    </row>
    <row r="21" spans="1:12" x14ac:dyDescent="0.25">
      <c r="A21" s="10" t="s">
        <v>13</v>
      </c>
      <c r="B21" s="2" t="s">
        <v>16</v>
      </c>
      <c r="C21" s="2">
        <f t="shared" si="0"/>
        <v>250218</v>
      </c>
      <c r="D21" s="2" t="s">
        <v>17</v>
      </c>
      <c r="E21" s="2" t="s">
        <v>38</v>
      </c>
      <c r="F21" s="2">
        <v>20</v>
      </c>
      <c r="G21" s="2">
        <v>0.76</v>
      </c>
      <c r="H21" s="2" t="s">
        <v>45</v>
      </c>
      <c r="I21" s="4">
        <v>38</v>
      </c>
      <c r="J21" s="4">
        <v>32.299999999999997</v>
      </c>
      <c r="K21" s="4">
        <v>25.84</v>
      </c>
      <c r="L21" s="11" t="s">
        <v>67</v>
      </c>
    </row>
    <row r="22" spans="1:12" x14ac:dyDescent="0.25">
      <c r="A22" s="10" t="s">
        <v>12</v>
      </c>
      <c r="B22" s="2" t="s">
        <v>16</v>
      </c>
      <c r="C22" s="2">
        <f t="shared" si="0"/>
        <v>250219</v>
      </c>
      <c r="D22" s="2" t="s">
        <v>17</v>
      </c>
      <c r="E22" s="2" t="s">
        <v>39</v>
      </c>
      <c r="F22" s="2">
        <v>21</v>
      </c>
      <c r="G22" s="2">
        <v>53.11</v>
      </c>
      <c r="H22" s="2" t="s">
        <v>45</v>
      </c>
      <c r="I22" s="4">
        <v>2443.06</v>
      </c>
      <c r="J22" s="4">
        <v>2076.6010000000001</v>
      </c>
      <c r="K22" s="4">
        <v>1661.2808000000002</v>
      </c>
      <c r="L22" s="11" t="s">
        <v>68</v>
      </c>
    </row>
    <row r="23" spans="1:12" x14ac:dyDescent="0.25">
      <c r="A23" s="10" t="s">
        <v>11</v>
      </c>
      <c r="B23" s="2" t="s">
        <v>16</v>
      </c>
      <c r="C23" s="2">
        <f t="shared" si="0"/>
        <v>250220</v>
      </c>
      <c r="D23" s="2" t="s">
        <v>17</v>
      </c>
      <c r="E23" s="2" t="s">
        <v>40</v>
      </c>
      <c r="F23" s="2">
        <v>22</v>
      </c>
      <c r="G23" s="2">
        <v>21.84</v>
      </c>
      <c r="H23" s="2" t="s">
        <v>45</v>
      </c>
      <c r="I23" s="4">
        <v>1659.84</v>
      </c>
      <c r="J23" s="4">
        <v>1410.8639999999998</v>
      </c>
      <c r="K23" s="4">
        <v>1128.6912</v>
      </c>
      <c r="L23" s="11" t="s">
        <v>69</v>
      </c>
    </row>
    <row r="24" spans="1:12" x14ac:dyDescent="0.25">
      <c r="A24" s="10" t="s">
        <v>12</v>
      </c>
      <c r="B24" s="2" t="s">
        <v>16</v>
      </c>
      <c r="C24" s="2">
        <f t="shared" si="0"/>
        <v>250221</v>
      </c>
      <c r="D24" s="2" t="s">
        <v>18</v>
      </c>
      <c r="E24" s="2" t="s">
        <v>41</v>
      </c>
      <c r="F24" s="2">
        <v>23</v>
      </c>
      <c r="G24" s="2">
        <v>70.5</v>
      </c>
      <c r="H24" s="2" t="s">
        <v>45</v>
      </c>
      <c r="I24" s="4">
        <v>6415.5</v>
      </c>
      <c r="J24" s="4">
        <v>5453.1750000000002</v>
      </c>
      <c r="K24" s="4">
        <v>4362.54</v>
      </c>
      <c r="L24" s="11" t="s">
        <v>70</v>
      </c>
    </row>
    <row r="25" spans="1:12" x14ac:dyDescent="0.25">
      <c r="A25" s="10" t="s">
        <v>12</v>
      </c>
      <c r="B25" s="2" t="s">
        <v>16</v>
      </c>
      <c r="C25" s="2">
        <f t="shared" si="0"/>
        <v>250222</v>
      </c>
      <c r="D25" s="2" t="s">
        <v>18</v>
      </c>
      <c r="E25" s="2" t="s">
        <v>42</v>
      </c>
      <c r="F25" s="2">
        <v>24</v>
      </c>
      <c r="G25" s="2">
        <v>89.75</v>
      </c>
      <c r="H25" s="2" t="s">
        <v>45</v>
      </c>
      <c r="I25" s="4">
        <v>6641.5</v>
      </c>
      <c r="J25" s="4">
        <v>5645.2749999999996</v>
      </c>
      <c r="K25" s="4">
        <v>4516.22</v>
      </c>
      <c r="L25" s="11" t="s">
        <v>71</v>
      </c>
    </row>
    <row r="26" spans="1:12" x14ac:dyDescent="0.25">
      <c r="A26" s="10" t="s">
        <v>13</v>
      </c>
      <c r="B26" s="2" t="s">
        <v>16</v>
      </c>
      <c r="C26" s="2">
        <f t="shared" si="0"/>
        <v>250223</v>
      </c>
      <c r="D26" s="2" t="s">
        <v>17</v>
      </c>
      <c r="E26" s="2" t="s">
        <v>43</v>
      </c>
      <c r="F26" s="2">
        <v>25</v>
      </c>
      <c r="G26" s="2">
        <v>10.44</v>
      </c>
      <c r="H26" s="2" t="s">
        <v>45</v>
      </c>
      <c r="I26" s="4">
        <v>563.76</v>
      </c>
      <c r="J26" s="4">
        <v>479.19599999999997</v>
      </c>
      <c r="K26" s="4">
        <v>383.35680000000002</v>
      </c>
      <c r="L26" s="11" t="s">
        <v>72</v>
      </c>
    </row>
    <row r="27" spans="1:12" x14ac:dyDescent="0.25">
      <c r="A27" s="16" t="s">
        <v>14</v>
      </c>
      <c r="B27" s="17" t="s">
        <v>16</v>
      </c>
      <c r="C27" s="17">
        <f t="shared" si="0"/>
        <v>250224</v>
      </c>
      <c r="D27" s="17" t="s">
        <v>17</v>
      </c>
      <c r="E27" s="17" t="s">
        <v>44</v>
      </c>
      <c r="F27" s="17">
        <v>26</v>
      </c>
      <c r="G27" s="17">
        <v>11.05</v>
      </c>
      <c r="H27" s="17" t="s">
        <v>45</v>
      </c>
      <c r="I27" s="18">
        <v>972.40000000000009</v>
      </c>
      <c r="J27" s="18">
        <v>826.54000000000008</v>
      </c>
      <c r="K27" s="18">
        <v>661.23200000000008</v>
      </c>
      <c r="L27" s="19" t="s">
        <v>73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3:R42"/>
  <sheetViews>
    <sheetView tabSelected="1" topLeftCell="A10" workbookViewId="0">
      <selection activeCell="O25" sqref="O25"/>
    </sheetView>
  </sheetViews>
  <sheetFormatPr baseColWidth="10" defaultColWidth="7.28515625" defaultRowHeight="15" x14ac:dyDescent="0.25"/>
  <cols>
    <col min="1" max="1" width="12.42578125" bestFit="1" customWidth="1"/>
    <col min="2" max="2" width="6.5703125" customWidth="1"/>
    <col min="3" max="3" width="12.42578125" bestFit="1" customWidth="1"/>
    <col min="4" max="4" width="7.42578125" bestFit="1" customWidth="1"/>
    <col min="5" max="5" width="10.28515625" bestFit="1" customWidth="1"/>
    <col min="6" max="7" width="8.85546875" bestFit="1" customWidth="1"/>
    <col min="8" max="8" width="11.42578125" bestFit="1" customWidth="1"/>
    <col min="9" max="9" width="9.28515625" bestFit="1" customWidth="1"/>
    <col min="10" max="10" width="8.7109375" bestFit="1" customWidth="1"/>
    <col min="11" max="13" width="10" bestFit="1" customWidth="1"/>
    <col min="18" max="18" width="10.42578125" bestFit="1" customWidth="1"/>
  </cols>
  <sheetData>
    <row r="3" spans="1:18" x14ac:dyDescent="0.25">
      <c r="A3" t="s">
        <v>0</v>
      </c>
      <c r="B3" s="9" t="s">
        <v>11</v>
      </c>
    </row>
    <row r="6" spans="1:18" x14ac:dyDescent="0.25">
      <c r="C6" s="6" t="s">
        <v>2</v>
      </c>
      <c r="D6" s="6" t="s">
        <v>3</v>
      </c>
      <c r="E6" s="6" t="s">
        <v>4</v>
      </c>
      <c r="F6" s="7" t="s">
        <v>5</v>
      </c>
      <c r="G6" s="6" t="s">
        <v>6</v>
      </c>
      <c r="H6" s="6" t="s">
        <v>76</v>
      </c>
      <c r="I6" s="6"/>
      <c r="J6" s="6" t="s">
        <v>75</v>
      </c>
      <c r="K6" s="6" t="s">
        <v>8</v>
      </c>
      <c r="L6" s="6"/>
      <c r="M6" s="6" t="s">
        <v>10</v>
      </c>
      <c r="N6" s="6"/>
      <c r="O6" s="8"/>
      <c r="P6" s="6"/>
      <c r="Q6" s="6"/>
      <c r="R6" s="6" t="s">
        <v>74</v>
      </c>
    </row>
    <row r="7" spans="1:18" x14ac:dyDescent="0.25">
      <c r="C7" s="1">
        <v>250199</v>
      </c>
      <c r="D7" s="1" t="s">
        <v>17</v>
      </c>
      <c r="E7" s="1" t="s">
        <v>19</v>
      </c>
      <c r="F7" s="1">
        <v>1</v>
      </c>
      <c r="G7" s="1">
        <v>58.15</v>
      </c>
      <c r="H7" s="1" t="s">
        <v>45</v>
      </c>
      <c r="I7" s="1"/>
      <c r="J7" s="1" t="s">
        <v>48</v>
      </c>
      <c r="K7" s="1">
        <v>2674.9</v>
      </c>
      <c r="L7" s="1"/>
      <c r="M7" s="1">
        <v>1818.932</v>
      </c>
      <c r="N7" s="1"/>
      <c r="O7" s="1"/>
      <c r="P7" s="1"/>
      <c r="Q7" s="1"/>
      <c r="R7" s="1">
        <v>2273.665</v>
      </c>
    </row>
    <row r="8" spans="1:18" x14ac:dyDescent="0.25">
      <c r="C8" s="1">
        <v>250204</v>
      </c>
      <c r="D8" s="1" t="s">
        <v>17</v>
      </c>
      <c r="E8" s="1" t="s">
        <v>24</v>
      </c>
      <c r="F8" s="1">
        <v>6</v>
      </c>
      <c r="G8" s="1">
        <v>28.1</v>
      </c>
      <c r="H8" s="1" t="s">
        <v>46</v>
      </c>
      <c r="I8" s="1"/>
      <c r="J8" s="1" t="s">
        <v>53</v>
      </c>
      <c r="K8" s="1">
        <v>2529</v>
      </c>
      <c r="L8" s="1"/>
      <c r="M8" s="1">
        <v>1719.7200000000003</v>
      </c>
      <c r="N8" s="1"/>
      <c r="O8" s="1"/>
      <c r="P8" s="1"/>
      <c r="Q8" s="1"/>
      <c r="R8" s="1">
        <v>2149.65</v>
      </c>
    </row>
    <row r="9" spans="1:18" x14ac:dyDescent="0.25">
      <c r="C9" s="1">
        <v>250209</v>
      </c>
      <c r="D9" s="1" t="s">
        <v>18</v>
      </c>
      <c r="E9" s="1" t="s">
        <v>29</v>
      </c>
      <c r="F9" s="1">
        <v>11</v>
      </c>
      <c r="G9" s="1">
        <v>38.270000000000003</v>
      </c>
      <c r="H9" s="1" t="s">
        <v>45</v>
      </c>
      <c r="I9" s="1"/>
      <c r="J9" s="1" t="s">
        <v>58</v>
      </c>
      <c r="K9" s="1">
        <v>1836.96</v>
      </c>
      <c r="L9" s="1"/>
      <c r="M9" s="1">
        <v>1249.1328000000001</v>
      </c>
      <c r="N9" s="1"/>
      <c r="O9" s="1"/>
      <c r="P9" s="1"/>
      <c r="Q9" s="1"/>
      <c r="R9" s="1">
        <v>1561.4159999999999</v>
      </c>
    </row>
    <row r="10" spans="1:18" x14ac:dyDescent="0.25">
      <c r="C10" s="1">
        <v>250215</v>
      </c>
      <c r="D10" s="1" t="s">
        <v>18</v>
      </c>
      <c r="E10" s="1" t="s">
        <v>35</v>
      </c>
      <c r="F10" s="1">
        <v>17</v>
      </c>
      <c r="G10" s="1">
        <v>15.78</v>
      </c>
      <c r="H10" s="1" t="s">
        <v>45</v>
      </c>
      <c r="I10" s="1"/>
      <c r="J10" s="1" t="s">
        <v>64</v>
      </c>
      <c r="K10" s="1">
        <v>1499.1</v>
      </c>
      <c r="L10" s="1"/>
      <c r="M10" s="1">
        <v>1019.3879999999999</v>
      </c>
      <c r="N10" s="1"/>
      <c r="O10" s="1"/>
      <c r="P10" s="1"/>
      <c r="Q10" s="1"/>
      <c r="R10" s="1">
        <v>1274.2349999999999</v>
      </c>
    </row>
    <row r="11" spans="1:18" x14ac:dyDescent="0.25">
      <c r="C11" s="1">
        <v>250220</v>
      </c>
      <c r="D11" s="1" t="s">
        <v>17</v>
      </c>
      <c r="E11" s="1" t="s">
        <v>40</v>
      </c>
      <c r="F11" s="1">
        <v>22</v>
      </c>
      <c r="G11" s="1">
        <v>21.84</v>
      </c>
      <c r="H11" s="1" t="s">
        <v>45</v>
      </c>
      <c r="I11" s="1"/>
      <c r="J11" s="1" t="s">
        <v>69</v>
      </c>
      <c r="K11" s="1">
        <v>1659.84</v>
      </c>
      <c r="L11" s="1"/>
      <c r="M11" s="1">
        <v>1128.6912</v>
      </c>
      <c r="N11" s="1"/>
      <c r="O11" s="1"/>
      <c r="P11" s="1"/>
      <c r="Q11" s="1"/>
      <c r="R11" s="1">
        <v>1410.8639999999998</v>
      </c>
    </row>
    <row r="13" spans="1:18" x14ac:dyDescent="0.25">
      <c r="A13" s="27" t="s">
        <v>77</v>
      </c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</row>
    <row r="14" spans="1:18" x14ac:dyDescent="0.25">
      <c r="A14" t="s">
        <v>0</v>
      </c>
      <c r="B14" s="9" t="s">
        <v>13</v>
      </c>
    </row>
    <row r="16" spans="1:18" x14ac:dyDescent="0.25">
      <c r="C16" s="21" t="s">
        <v>2</v>
      </c>
      <c r="D16" s="21" t="s">
        <v>3</v>
      </c>
      <c r="E16" s="21" t="s">
        <v>4</v>
      </c>
      <c r="F16" s="21" t="s">
        <v>5</v>
      </c>
      <c r="G16" s="21" t="s">
        <v>6</v>
      </c>
      <c r="H16" s="21" t="s">
        <v>76</v>
      </c>
      <c r="I16" s="21" t="s">
        <v>75</v>
      </c>
      <c r="J16" s="21" t="s">
        <v>8</v>
      </c>
      <c r="K16" s="21" t="s">
        <v>10</v>
      </c>
      <c r="L16" s="21" t="s">
        <v>9</v>
      </c>
    </row>
    <row r="17" spans="1:16" x14ac:dyDescent="0.25">
      <c r="C17">
        <v>250202</v>
      </c>
      <c r="D17" s="20" t="s">
        <v>18</v>
      </c>
      <c r="E17" s="20" t="s">
        <v>22</v>
      </c>
      <c r="F17">
        <v>4</v>
      </c>
      <c r="G17">
        <v>67.17</v>
      </c>
      <c r="H17" s="20" t="s">
        <v>45</v>
      </c>
      <c r="I17" s="20" t="s">
        <v>51</v>
      </c>
      <c r="J17">
        <v>2753.97</v>
      </c>
      <c r="K17">
        <v>1872.6995999999999</v>
      </c>
      <c r="L17">
        <v>2340.8744999999999</v>
      </c>
    </row>
    <row r="18" spans="1:16" x14ac:dyDescent="0.25">
      <c r="C18">
        <v>250208</v>
      </c>
      <c r="D18" s="20" t="s">
        <v>17</v>
      </c>
      <c r="E18" s="20" t="s">
        <v>28</v>
      </c>
      <c r="F18">
        <v>10</v>
      </c>
      <c r="G18">
        <v>32.93</v>
      </c>
      <c r="H18" s="20" t="s">
        <v>45</v>
      </c>
      <c r="I18" s="20" t="s">
        <v>57</v>
      </c>
      <c r="J18">
        <v>1284.27</v>
      </c>
      <c r="K18">
        <v>873.30359999999996</v>
      </c>
      <c r="L18">
        <v>1091.6295</v>
      </c>
    </row>
    <row r="19" spans="1:16" x14ac:dyDescent="0.25">
      <c r="C19">
        <v>250213</v>
      </c>
      <c r="D19" s="20" t="s">
        <v>17</v>
      </c>
      <c r="E19" s="20" t="s">
        <v>33</v>
      </c>
      <c r="F19">
        <v>15</v>
      </c>
      <c r="G19">
        <v>101.65</v>
      </c>
      <c r="H19" s="20" t="s">
        <v>45</v>
      </c>
      <c r="I19" s="20" t="s">
        <v>62</v>
      </c>
      <c r="J19">
        <v>4167.6499999999996</v>
      </c>
      <c r="K19">
        <v>2834.002</v>
      </c>
      <c r="L19">
        <v>3542.5025000000001</v>
      </c>
    </row>
    <row r="20" spans="1:16" x14ac:dyDescent="0.25">
      <c r="C20">
        <v>250214</v>
      </c>
      <c r="D20" s="20" t="s">
        <v>17</v>
      </c>
      <c r="E20" s="20" t="s">
        <v>34</v>
      </c>
      <c r="F20">
        <v>16</v>
      </c>
      <c r="G20">
        <v>65.150000000000006</v>
      </c>
      <c r="H20" s="20" t="s">
        <v>46</v>
      </c>
      <c r="I20" s="20" t="s">
        <v>63</v>
      </c>
      <c r="J20">
        <v>4234.75</v>
      </c>
      <c r="K20">
        <v>2879.63</v>
      </c>
      <c r="L20">
        <v>3599.5374999999999</v>
      </c>
    </row>
    <row r="21" spans="1:16" x14ac:dyDescent="0.25">
      <c r="C21">
        <v>250218</v>
      </c>
      <c r="D21" s="20" t="s">
        <v>17</v>
      </c>
      <c r="E21" s="20" t="s">
        <v>38</v>
      </c>
      <c r="F21">
        <v>20</v>
      </c>
      <c r="G21">
        <v>0.76</v>
      </c>
      <c r="H21" s="20" t="s">
        <v>45</v>
      </c>
      <c r="I21" s="20" t="s">
        <v>67</v>
      </c>
      <c r="J21">
        <v>38</v>
      </c>
      <c r="K21">
        <v>25.84</v>
      </c>
      <c r="L21">
        <v>32.299999999999997</v>
      </c>
    </row>
    <row r="22" spans="1:16" x14ac:dyDescent="0.25">
      <c r="C22">
        <v>250223</v>
      </c>
      <c r="D22" s="20" t="s">
        <v>17</v>
      </c>
      <c r="E22" s="20" t="s">
        <v>43</v>
      </c>
      <c r="F22">
        <v>25</v>
      </c>
      <c r="G22">
        <v>10.44</v>
      </c>
      <c r="H22" s="20" t="s">
        <v>45</v>
      </c>
      <c r="I22" s="20" t="s">
        <v>72</v>
      </c>
      <c r="J22">
        <v>563.76</v>
      </c>
      <c r="K22">
        <v>383.35680000000002</v>
      </c>
      <c r="L22">
        <v>479.19600000000003</v>
      </c>
    </row>
    <row r="26" spans="1:16" x14ac:dyDescent="0.25">
      <c r="P26" s="23"/>
    </row>
    <row r="27" spans="1:16" x14ac:dyDescent="0.25">
      <c r="A27" s="27" t="s">
        <v>82</v>
      </c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</row>
    <row r="29" spans="1:16" x14ac:dyDescent="0.25">
      <c r="C29" s="24" t="s">
        <v>0</v>
      </c>
      <c r="D29" t="s">
        <v>13</v>
      </c>
    </row>
    <row r="31" spans="1:16" x14ac:dyDescent="0.25">
      <c r="C31" s="24" t="s">
        <v>2</v>
      </c>
      <c r="D31" s="24" t="s">
        <v>3</v>
      </c>
      <c r="E31" s="24" t="s">
        <v>4</v>
      </c>
      <c r="F31" s="24" t="s">
        <v>5</v>
      </c>
      <c r="G31" s="24" t="s">
        <v>7</v>
      </c>
      <c r="H31" s="24" t="s">
        <v>47</v>
      </c>
      <c r="I31" t="s">
        <v>78</v>
      </c>
      <c r="J31" t="s">
        <v>79</v>
      </c>
      <c r="K31" t="s">
        <v>80</v>
      </c>
      <c r="L31" t="s">
        <v>81</v>
      </c>
    </row>
    <row r="32" spans="1:16" x14ac:dyDescent="0.25">
      <c r="C32">
        <v>250202</v>
      </c>
      <c r="D32" t="s">
        <v>18</v>
      </c>
      <c r="E32" t="s">
        <v>22</v>
      </c>
      <c r="F32">
        <v>4</v>
      </c>
      <c r="G32" t="s">
        <v>45</v>
      </c>
      <c r="H32" t="s">
        <v>51</v>
      </c>
      <c r="I32" s="25">
        <v>67.17</v>
      </c>
      <c r="J32" s="26">
        <v>2753.9700000000003</v>
      </c>
      <c r="K32" s="26">
        <v>1872.6996000000004</v>
      </c>
      <c r="L32" s="26">
        <v>2340.8745000000004</v>
      </c>
    </row>
    <row r="33" spans="3:16" x14ac:dyDescent="0.25">
      <c r="C33">
        <v>250208</v>
      </c>
      <c r="D33" t="s">
        <v>17</v>
      </c>
      <c r="E33" t="s">
        <v>28</v>
      </c>
      <c r="F33">
        <v>10</v>
      </c>
      <c r="G33" t="s">
        <v>45</v>
      </c>
      <c r="H33" t="s">
        <v>57</v>
      </c>
      <c r="I33" s="25">
        <v>32.93</v>
      </c>
      <c r="J33" s="26">
        <v>1284.27</v>
      </c>
      <c r="K33" s="26">
        <v>873.30360000000007</v>
      </c>
      <c r="L33" s="26">
        <v>1091.6295</v>
      </c>
    </row>
    <row r="34" spans="3:16" x14ac:dyDescent="0.25">
      <c r="C34">
        <v>250213</v>
      </c>
      <c r="D34" t="s">
        <v>17</v>
      </c>
      <c r="E34" t="s">
        <v>33</v>
      </c>
      <c r="F34">
        <v>15</v>
      </c>
      <c r="G34" t="s">
        <v>45</v>
      </c>
      <c r="H34" t="s">
        <v>62</v>
      </c>
      <c r="I34" s="25">
        <v>101.65</v>
      </c>
      <c r="J34" s="26">
        <v>4167.6500000000005</v>
      </c>
      <c r="K34" s="26">
        <v>2834.0020000000004</v>
      </c>
      <c r="L34" s="26">
        <v>3542.5025000000005</v>
      </c>
    </row>
    <row r="35" spans="3:16" x14ac:dyDescent="0.25">
      <c r="C35">
        <v>250214</v>
      </c>
      <c r="D35" t="s">
        <v>17</v>
      </c>
      <c r="E35" t="s">
        <v>34</v>
      </c>
      <c r="F35">
        <v>16</v>
      </c>
      <c r="G35" t="s">
        <v>46</v>
      </c>
      <c r="H35" t="s">
        <v>63</v>
      </c>
      <c r="I35" s="25">
        <v>65.150000000000006</v>
      </c>
      <c r="J35" s="26">
        <v>4234.75</v>
      </c>
      <c r="K35" s="26">
        <v>2879.63</v>
      </c>
      <c r="L35" s="26">
        <v>3599.5374999999999</v>
      </c>
      <c r="P35" s="23"/>
    </row>
    <row r="36" spans="3:16" x14ac:dyDescent="0.25">
      <c r="C36">
        <v>250218</v>
      </c>
      <c r="D36" t="s">
        <v>17</v>
      </c>
      <c r="E36" t="s">
        <v>38</v>
      </c>
      <c r="F36">
        <v>20</v>
      </c>
      <c r="G36" t="s">
        <v>45</v>
      </c>
      <c r="H36" t="s">
        <v>67</v>
      </c>
      <c r="I36" s="25">
        <v>0.76</v>
      </c>
      <c r="J36" s="26">
        <v>38</v>
      </c>
      <c r="K36" s="26">
        <v>25.84</v>
      </c>
      <c r="L36" s="26">
        <v>32.299999999999997</v>
      </c>
    </row>
    <row r="37" spans="3:16" x14ac:dyDescent="0.25">
      <c r="C37">
        <v>250223</v>
      </c>
      <c r="D37" t="s">
        <v>17</v>
      </c>
      <c r="E37" t="s">
        <v>43</v>
      </c>
      <c r="F37">
        <v>25</v>
      </c>
      <c r="G37" t="s">
        <v>45</v>
      </c>
      <c r="H37" t="s">
        <v>72</v>
      </c>
      <c r="I37" s="25">
        <v>10.44</v>
      </c>
      <c r="J37" s="26">
        <v>563.76</v>
      </c>
      <c r="K37" s="26">
        <v>383.35680000000002</v>
      </c>
      <c r="L37" s="26">
        <v>479.19599999999997</v>
      </c>
    </row>
    <row r="40" spans="3:16" x14ac:dyDescent="0.25">
      <c r="P40" s="23"/>
    </row>
    <row r="42" spans="3:16" x14ac:dyDescent="0.25">
      <c r="P42" s="23"/>
    </row>
  </sheetData>
  <mergeCells count="2">
    <mergeCell ref="A13:L13"/>
    <mergeCell ref="A27:L27"/>
  </mergeCells>
  <dataValidations count="1">
    <dataValidation type="list" allowBlank="1" showInputMessage="1" showErrorMessage="1" sqref="B14:B15" xr:uid="{A46C6A55-DD2F-4EA2-9191-8CEDF81805DF}">
      <formula1>L_Contributeur</formula1>
    </dataValidation>
  </dataValidations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B7A88-6314-4C55-BC36-B9B21B43C781}">
  <sheetPr codeName="Feuil1"/>
  <dimension ref="A1:A6"/>
  <sheetViews>
    <sheetView showGridLines="0" workbookViewId="0">
      <selection activeCell="C12" sqref="C12"/>
    </sheetView>
  </sheetViews>
  <sheetFormatPr baseColWidth="10" defaultRowHeight="15" x14ac:dyDescent="0.25"/>
  <cols>
    <col min="1" max="1" width="17" bestFit="1" customWidth="1"/>
  </cols>
  <sheetData>
    <row r="1" spans="1:1" x14ac:dyDescent="0.25">
      <c r="A1" s="21" t="s">
        <v>0</v>
      </c>
    </row>
    <row r="2" spans="1:1" x14ac:dyDescent="0.25">
      <c r="A2" s="22" t="s">
        <v>11</v>
      </c>
    </row>
    <row r="3" spans="1:1" x14ac:dyDescent="0.25">
      <c r="A3" s="22" t="s">
        <v>13</v>
      </c>
    </row>
    <row r="4" spans="1:1" x14ac:dyDescent="0.25">
      <c r="A4" s="22" t="s">
        <v>12</v>
      </c>
    </row>
    <row r="5" spans="1:1" x14ac:dyDescent="0.25">
      <c r="A5" s="22" t="s">
        <v>14</v>
      </c>
    </row>
    <row r="6" spans="1:1" x14ac:dyDescent="0.25">
      <c r="A6" s="22" t="s">
        <v>15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F5FDF0-C630-4A7B-AA40-F0574C8FAF8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Résultat</vt:lpstr>
      <vt:lpstr>MeP</vt:lpstr>
      <vt:lpstr>Paramètres</vt:lpstr>
      <vt:lpstr>L_Contributeur</vt:lpstr>
      <vt:lpstr>SelectCategorie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2020-02-24T15:08:14Z</dcterms:modified>
</cp:coreProperties>
</file>