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B7EA695A-9E78-480F-8E8A-B9DCC455EA44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Feuil1" sheetId="3" r:id="rId1"/>
    <sheet name="Données" sheetId="1" r:id="rId2"/>
    <sheet name="Feuil2" sheetId="2" r:id="rId3"/>
  </sheets>
  <calcPr calcId="191029"/>
  <pivotCaches>
    <pivotCache cacheId="1" r:id="rId4"/>
    <pivotCache cacheId="6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5" i="3" l="1"/>
  <c r="C6" i="3"/>
  <c r="N5" i="2" l="1"/>
  <c r="N6" i="2"/>
  <c r="N7" i="2"/>
  <c r="N4" i="2"/>
  <c r="J4" i="2"/>
  <c r="J5" i="2"/>
  <c r="J6" i="2"/>
  <c r="J7" i="2"/>
  <c r="E3" i="1"/>
  <c r="E4" i="1"/>
  <c r="E5" i="1"/>
  <c r="E6" i="1"/>
  <c r="E7" i="1"/>
  <c r="E8" i="1"/>
  <c r="E9" i="1"/>
  <c r="E2" i="1"/>
</calcChain>
</file>

<file path=xl/sharedStrings.xml><?xml version="1.0" encoding="utf-8"?>
<sst xmlns="http://schemas.openxmlformats.org/spreadsheetml/2006/main" count="37" uniqueCount="16">
  <si>
    <t>Pondération</t>
  </si>
  <si>
    <t>Avancement</t>
  </si>
  <si>
    <t>Mois</t>
  </si>
  <si>
    <t>Avancement pondéré</t>
  </si>
  <si>
    <t>A</t>
  </si>
  <si>
    <t>(Tous)</t>
  </si>
  <si>
    <t>Étiquettes de lignes</t>
  </si>
  <si>
    <t>(vide)</t>
  </si>
  <si>
    <t>Total général</t>
  </si>
  <si>
    <t>Somme de Avancement pondéré</t>
  </si>
  <si>
    <t>%</t>
  </si>
  <si>
    <t>Catégorie</t>
  </si>
  <si>
    <t>B</t>
  </si>
  <si>
    <t>Avt pondéré</t>
  </si>
  <si>
    <t xml:space="preserve"> Avancement pondéré</t>
  </si>
  <si>
    <t>% Avancement pondéré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</si>
</sst>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9" fontId="0" fillId="0" borderId="0" xfId="1" applyFont="1"/>
    <xf numFmtId="4" fontId="0" fillId="0" borderId="0" xfId="0" applyNumberFormat="1"/>
    <xf numFmtId="10" fontId="0" fillId="0" borderId="0" xfId="0" applyNumberFormat="1"/>
    <xf numFmtId="0" fontId="2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[Test.xlsx]Feuil1!Tableau croisé dynamique1</c:name>
    <c:fmtId val="0"/>
  </c:pivotSource>
  <c:chart>
    <c:title>
      <c:tx>
        <c:strRef>
          <c:f>Feuil1!$C$6</c:f>
          <c:strCache>
            <c:ptCount val="1"/>
            <c:pt idx="0">
              <c:v>Avancement pondéré (Tous)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Feuil1!$C$6</c:f>
              <c:strCache>
                <c:ptCount val="1"/>
                <c:pt idx="0">
                  <c:v> Avancement pondéré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Feuil1!$C$6</c:f>
              <c:strCache>
                <c:ptCount val="4"/>
                <c:pt idx="0">
                  <c:v>01/01/2020</c:v>
                </c:pt>
                <c:pt idx="1">
                  <c:v>01/02/2020</c:v>
                </c:pt>
                <c:pt idx="2">
                  <c:v>01/03/2020</c:v>
                </c:pt>
                <c:pt idx="3">
                  <c:v>01/04/2020</c:v>
                </c:pt>
              </c:strCache>
            </c:strRef>
          </c:cat>
          <c:val>
            <c:numRef>
              <c:f>Feuil1!$C$6</c:f>
              <c:numCache>
                <c:formatCode>#,##0.00</c:formatCode>
                <c:ptCount val="4"/>
                <c:pt idx="0">
                  <c:v>0.25</c:v>
                </c:pt>
                <c:pt idx="1">
                  <c:v>4</c:v>
                </c:pt>
                <c:pt idx="2">
                  <c:v>17</c:v>
                </c:pt>
                <c:pt idx="3">
                  <c:v>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6C5-448C-B2B8-BA8DC9449D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4735960"/>
        <c:axId val="444738912"/>
      </c:lineChart>
      <c:lineChart>
        <c:grouping val="standard"/>
        <c:varyColors val="0"/>
        <c:ser>
          <c:idx val="1"/>
          <c:order val="1"/>
          <c:tx>
            <c:strRef>
              <c:f>Feuil1!$C$6</c:f>
              <c:strCache>
                <c:ptCount val="1"/>
                <c:pt idx="0">
                  <c:v>% Avancement pondéré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Feuil1!$C$6</c:f>
              <c:strCache>
                <c:ptCount val="4"/>
                <c:pt idx="0">
                  <c:v>01/01/2020</c:v>
                </c:pt>
                <c:pt idx="1">
                  <c:v>01/02/2020</c:v>
                </c:pt>
                <c:pt idx="2">
                  <c:v>01/03/2020</c:v>
                </c:pt>
                <c:pt idx="3">
                  <c:v>01/04/2020</c:v>
                </c:pt>
              </c:strCache>
            </c:strRef>
          </c:cat>
          <c:val>
            <c:numRef>
              <c:f>Feuil1!$C$6</c:f>
              <c:numCache>
                <c:formatCode>0.00%</c:formatCode>
                <c:ptCount val="4"/>
                <c:pt idx="0">
                  <c:v>0.01</c:v>
                </c:pt>
                <c:pt idx="1">
                  <c:v>0.16</c:v>
                </c:pt>
                <c:pt idx="2">
                  <c:v>0.68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6C5-448C-B2B8-BA8DC9449D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4733664"/>
        <c:axId val="444731696"/>
      </c:lineChart>
      <c:valAx>
        <c:axId val="444738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735960"/>
        <c:crossBetween val="between"/>
      </c:valAx>
      <c:catAx>
        <c:axId val="4447359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738912"/>
        <c:auto val="1"/>
        <c:lblAlgn val="ctr"/>
        <c:lblOffset val="100"/>
        <c:noMultiLvlLbl val="0"/>
      </c:catAx>
      <c:valAx>
        <c:axId val="444731696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733664"/>
        <c:crosses val="max"/>
        <c:crossBetween val="between"/>
      </c:valAx>
      <c:catAx>
        <c:axId val="4447336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44731696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[Test.xlsx]Feuil1!Tableau croisé dynamique2</c:name>
    <c:fmtId val="1"/>
  </c:pivotSource>
  <c:chart>
    <c:title>
      <c:tx>
        <c:strRef>
          <c:f>Feuil1!$C$25</c:f>
          <c:strCache>
            <c:ptCount val="1"/>
            <c:pt idx="0">
              <c:v>Avancement pondéré A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1"/>
          <c:order val="1"/>
          <c:tx>
            <c:strRef>
              <c:f>Feuil1!$C$25</c:f>
              <c:strCache>
                <c:ptCount val="1"/>
                <c:pt idx="0">
                  <c:v>% Avancement pondéré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Feuil1!$C$25</c:f>
              <c:strCache>
                <c:ptCount val="4"/>
                <c:pt idx="0">
                  <c:v>01/01/2020</c:v>
                </c:pt>
                <c:pt idx="1">
                  <c:v>01/02/2020</c:v>
                </c:pt>
                <c:pt idx="2">
                  <c:v>01/03/2020</c:v>
                </c:pt>
                <c:pt idx="3">
                  <c:v>01/04/2020</c:v>
                </c:pt>
              </c:strCache>
            </c:strRef>
          </c:cat>
          <c:val>
            <c:numRef>
              <c:f>Feuil1!$C$25</c:f>
              <c:numCache>
                <c:formatCode>0.00%</c:formatCode>
                <c:ptCount val="4"/>
                <c:pt idx="0">
                  <c:v>0.05</c:v>
                </c:pt>
                <c:pt idx="1">
                  <c:v>0.8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841-4418-94C7-AE748EBE77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48131384"/>
        <c:axId val="1048134992"/>
      </c:lineChart>
      <c:lineChart>
        <c:grouping val="standard"/>
        <c:varyColors val="0"/>
        <c:ser>
          <c:idx val="0"/>
          <c:order val="0"/>
          <c:tx>
            <c:strRef>
              <c:f>Feuil1!$C$25</c:f>
              <c:strCache>
                <c:ptCount val="1"/>
                <c:pt idx="0">
                  <c:v> Avancement pondéré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Feuil1!$C$25</c:f>
              <c:strCache>
                <c:ptCount val="4"/>
                <c:pt idx="0">
                  <c:v>01/01/2020</c:v>
                </c:pt>
                <c:pt idx="1">
                  <c:v>01/02/2020</c:v>
                </c:pt>
                <c:pt idx="2">
                  <c:v>01/03/2020</c:v>
                </c:pt>
                <c:pt idx="3">
                  <c:v>01/04/2020</c:v>
                </c:pt>
              </c:strCache>
            </c:strRef>
          </c:cat>
          <c:val>
            <c:numRef>
              <c:f>Feuil1!$C$25</c:f>
              <c:numCache>
                <c:formatCode>#,##0.00</c:formatCode>
                <c:ptCount val="4"/>
                <c:pt idx="0">
                  <c:v>0.25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841-4418-94C7-AE748EBE77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48131712"/>
        <c:axId val="1048126136"/>
      </c:lineChart>
      <c:valAx>
        <c:axId val="1048134992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8131384"/>
        <c:crosses val="max"/>
        <c:crossBetween val="between"/>
      </c:valAx>
      <c:catAx>
        <c:axId val="10481313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8134992"/>
        <c:auto val="1"/>
        <c:lblAlgn val="ctr"/>
        <c:lblOffset val="100"/>
        <c:noMultiLvlLbl val="0"/>
      </c:catAx>
      <c:valAx>
        <c:axId val="1048126136"/>
        <c:scaling>
          <c:orientation val="minMax"/>
        </c:scaling>
        <c:delete val="0"/>
        <c:axPos val="l"/>
        <c:numFmt formatCode="#,##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8131712"/>
        <c:crossBetween val="between"/>
      </c:valAx>
      <c:catAx>
        <c:axId val="104813171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48126136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[Test.xlsx]Feuil2!Tableau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Ce que j'ai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Feuil2!$A$4:$A$9</c:f>
              <c:strCache>
                <c:ptCount val="5"/>
                <c:pt idx="0">
                  <c:v>01/01/2020</c:v>
                </c:pt>
                <c:pt idx="1">
                  <c:v>01/02/2020</c:v>
                </c:pt>
                <c:pt idx="2">
                  <c:v>01/03/2020</c:v>
                </c:pt>
                <c:pt idx="3">
                  <c:v>01/04/2020</c:v>
                </c:pt>
                <c:pt idx="4">
                  <c:v>(vide)</c:v>
                </c:pt>
              </c:strCache>
            </c:strRef>
          </c:cat>
          <c:val>
            <c:numRef>
              <c:f>Feuil2!$B$4:$B$9</c:f>
              <c:numCache>
                <c:formatCode>General</c:formatCode>
                <c:ptCount val="5"/>
                <c:pt idx="0">
                  <c:v>0.25</c:v>
                </c:pt>
                <c:pt idx="1">
                  <c:v>4</c:v>
                </c:pt>
                <c:pt idx="2">
                  <c:v>17</c:v>
                </c:pt>
                <c:pt idx="3">
                  <c:v>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9BD-49B0-AF9E-446C7AD1AB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99249688"/>
        <c:axId val="207139560"/>
      </c:lineChart>
      <c:catAx>
        <c:axId val="799249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139560"/>
        <c:crosses val="autoZero"/>
        <c:auto val="1"/>
        <c:lblAlgn val="ctr"/>
        <c:lblOffset val="100"/>
        <c:noMultiLvlLbl val="0"/>
      </c:catAx>
      <c:valAx>
        <c:axId val="207139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92496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Ce que je voudrais (cat. A et B)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Feuil2!$I$3</c:f>
              <c:strCache>
                <c:ptCount val="1"/>
                <c:pt idx="0">
                  <c:v>Avt pondéré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Feuil2!$H$4:$H$7</c:f>
              <c:numCache>
                <c:formatCode>m/d/yyyy</c:formatCode>
                <c:ptCount val="4"/>
                <c:pt idx="0">
                  <c:v>43831</c:v>
                </c:pt>
                <c:pt idx="1">
                  <c:v>43862</c:v>
                </c:pt>
                <c:pt idx="2">
                  <c:v>43891</c:v>
                </c:pt>
                <c:pt idx="3">
                  <c:v>43922</c:v>
                </c:pt>
              </c:numCache>
            </c:numRef>
          </c:cat>
          <c:val>
            <c:numRef>
              <c:f>Feuil2!$I$4:$I$7</c:f>
              <c:numCache>
                <c:formatCode>General</c:formatCode>
                <c:ptCount val="4"/>
                <c:pt idx="0">
                  <c:v>0.25</c:v>
                </c:pt>
                <c:pt idx="1">
                  <c:v>4</c:v>
                </c:pt>
                <c:pt idx="2">
                  <c:v>17</c:v>
                </c:pt>
                <c:pt idx="3">
                  <c:v>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373-4755-9E38-A029EC6A6B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017088"/>
        <c:axId val="78013560"/>
      </c:lineChart>
      <c:lineChart>
        <c:grouping val="standard"/>
        <c:varyColors val="0"/>
        <c:ser>
          <c:idx val="1"/>
          <c:order val="1"/>
          <c:tx>
            <c:strRef>
              <c:f>Feuil2!$J$3</c:f>
              <c:strCache>
                <c:ptCount val="1"/>
                <c:pt idx="0">
                  <c:v>%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Feuil2!$H$4:$H$7</c:f>
              <c:numCache>
                <c:formatCode>m/d/yyyy</c:formatCode>
                <c:ptCount val="4"/>
                <c:pt idx="0">
                  <c:v>43831</c:v>
                </c:pt>
                <c:pt idx="1">
                  <c:v>43862</c:v>
                </c:pt>
                <c:pt idx="2">
                  <c:v>43891</c:v>
                </c:pt>
                <c:pt idx="3">
                  <c:v>43922</c:v>
                </c:pt>
              </c:numCache>
            </c:numRef>
          </c:cat>
          <c:val>
            <c:numRef>
              <c:f>Feuil2!$J$4:$J$7</c:f>
              <c:numCache>
                <c:formatCode>0%</c:formatCode>
                <c:ptCount val="4"/>
                <c:pt idx="0">
                  <c:v>0.01</c:v>
                </c:pt>
                <c:pt idx="1">
                  <c:v>0.16</c:v>
                </c:pt>
                <c:pt idx="2">
                  <c:v>0.68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373-4755-9E38-A029EC6A6B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5916912"/>
        <c:axId val="205922400"/>
      </c:lineChart>
      <c:dateAx>
        <c:axId val="7801708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013560"/>
        <c:crosses val="autoZero"/>
        <c:auto val="1"/>
        <c:lblOffset val="100"/>
        <c:baseTimeUnit val="months"/>
      </c:dateAx>
      <c:valAx>
        <c:axId val="78013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017088"/>
        <c:crosses val="autoZero"/>
        <c:crossBetween val="between"/>
      </c:valAx>
      <c:valAx>
        <c:axId val="205922400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916912"/>
        <c:crosses val="max"/>
        <c:crossBetween val="between"/>
      </c:valAx>
      <c:dateAx>
        <c:axId val="205916912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20592240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Ce que je voudrais (cat. A seule)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Feuil2!$I$3</c:f>
              <c:strCache>
                <c:ptCount val="1"/>
                <c:pt idx="0">
                  <c:v>Avt pondéré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Feuil2!$L$4:$L$7</c:f>
              <c:numCache>
                <c:formatCode>m/d/yyyy</c:formatCode>
                <c:ptCount val="4"/>
                <c:pt idx="0">
                  <c:v>43831</c:v>
                </c:pt>
                <c:pt idx="1">
                  <c:v>43862</c:v>
                </c:pt>
                <c:pt idx="2">
                  <c:v>43891</c:v>
                </c:pt>
                <c:pt idx="3">
                  <c:v>43922</c:v>
                </c:pt>
              </c:numCache>
            </c:numRef>
          </c:cat>
          <c:val>
            <c:numRef>
              <c:f>Feuil2!$M$4:$M$7</c:f>
              <c:numCache>
                <c:formatCode>General</c:formatCode>
                <c:ptCount val="4"/>
                <c:pt idx="0">
                  <c:v>0.25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82C-43A1-A375-EEE7F1D6CC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4229728"/>
        <c:axId val="814230120"/>
      </c:lineChart>
      <c:lineChart>
        <c:grouping val="standard"/>
        <c:varyColors val="0"/>
        <c:ser>
          <c:idx val="1"/>
          <c:order val="1"/>
          <c:tx>
            <c:strRef>
              <c:f>Feuil2!$J$3</c:f>
              <c:strCache>
                <c:ptCount val="1"/>
                <c:pt idx="0">
                  <c:v>%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Feuil2!$L$4:$L$7</c:f>
              <c:numCache>
                <c:formatCode>m/d/yyyy</c:formatCode>
                <c:ptCount val="4"/>
                <c:pt idx="0">
                  <c:v>43831</c:v>
                </c:pt>
                <c:pt idx="1">
                  <c:v>43862</c:v>
                </c:pt>
                <c:pt idx="2">
                  <c:v>43891</c:v>
                </c:pt>
                <c:pt idx="3">
                  <c:v>43922</c:v>
                </c:pt>
              </c:numCache>
            </c:numRef>
          </c:cat>
          <c:val>
            <c:numRef>
              <c:f>Feuil2!$N$4:$N$7</c:f>
              <c:numCache>
                <c:formatCode>0%</c:formatCode>
                <c:ptCount val="4"/>
                <c:pt idx="0">
                  <c:v>0.05</c:v>
                </c:pt>
                <c:pt idx="1">
                  <c:v>0.8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82C-43A1-A375-EEE7F1D6CC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4226984"/>
        <c:axId val="814224240"/>
      </c:lineChart>
      <c:dateAx>
        <c:axId val="81422972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30120"/>
        <c:crosses val="autoZero"/>
        <c:auto val="1"/>
        <c:lblOffset val="100"/>
        <c:baseTimeUnit val="months"/>
      </c:dateAx>
      <c:valAx>
        <c:axId val="814230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29728"/>
        <c:crosses val="autoZero"/>
        <c:crossBetween val="between"/>
      </c:valAx>
      <c:valAx>
        <c:axId val="814224240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26984"/>
        <c:crosses val="max"/>
        <c:crossBetween val="between"/>
      </c:valAx>
      <c:dateAx>
        <c:axId val="814226984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81422424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</xdr:colOff>
      <xdr:row>2</xdr:row>
      <xdr:rowOff>30480</xdr:rowOff>
    </xdr:from>
    <xdr:to>
      <xdr:col>9</xdr:col>
      <xdr:colOff>670560</xdr:colOff>
      <xdr:row>17</xdr:row>
      <xdr:rowOff>60960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05BA10E-AE57-4124-911B-DFCAC29F1BE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68580</xdr:colOff>
      <xdr:row>19</xdr:row>
      <xdr:rowOff>137160</xdr:rowOff>
    </xdr:from>
    <xdr:to>
      <xdr:col>9</xdr:col>
      <xdr:colOff>678180</xdr:colOff>
      <xdr:row>34</xdr:row>
      <xdr:rowOff>137160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A1A57383-AB1B-456D-B410-223DF917D7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69850</xdr:rowOff>
    </xdr:from>
    <xdr:to>
      <xdr:col>3</xdr:col>
      <xdr:colOff>463550</xdr:colOff>
      <xdr:row>24</xdr:row>
      <xdr:rowOff>50800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330200</xdr:colOff>
      <xdr:row>7</xdr:row>
      <xdr:rowOff>133350</xdr:rowOff>
    </xdr:from>
    <xdr:to>
      <xdr:col>11</xdr:col>
      <xdr:colOff>330200</xdr:colOff>
      <xdr:row>22</xdr:row>
      <xdr:rowOff>31750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450850</xdr:colOff>
      <xdr:row>7</xdr:row>
      <xdr:rowOff>101600</xdr:rowOff>
    </xdr:from>
    <xdr:to>
      <xdr:col>17</xdr:col>
      <xdr:colOff>450850</xdr:colOff>
      <xdr:row>22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ERLOT Nicolas" refreshedDate="43941.758691435185" createdVersion="5" refreshedVersion="5" minRefreshableVersion="3" recordCount="9" xr:uid="{00000000-000A-0000-FFFF-FFFF17000000}">
  <cacheSource type="worksheet">
    <worksheetSource ref="A1:E1048576" sheet="Données"/>
  </cacheSource>
  <cacheFields count="5">
    <cacheField name="Catégorie" numFmtId="0">
      <sharedItems containsBlank="1" count="3">
        <s v="A"/>
        <s v="B"/>
        <m/>
      </sharedItems>
    </cacheField>
    <cacheField name="Pondération" numFmtId="0">
      <sharedItems containsString="0" containsBlank="1" containsNumber="1" containsInteger="1" minValue="5" maxValue="20"/>
    </cacheField>
    <cacheField name="Avancement" numFmtId="0">
      <sharedItems containsString="0" containsBlank="1" containsNumber="1" minValue="0" maxValue="1"/>
    </cacheField>
    <cacheField name="Mois" numFmtId="0">
      <sharedItems containsNonDate="0" containsDate="1" containsString="0" containsBlank="1" minDate="2020-01-01T00:00:00" maxDate="2020-04-02T00:00:00" count="5">
        <d v="2020-01-01T00:00:00"/>
        <d v="2020-02-01T00:00:00"/>
        <d v="2020-03-01T00:00:00"/>
        <d v="2020-04-01T00:00:00"/>
        <m/>
      </sharedItems>
    </cacheField>
    <cacheField name="Avancement pondéré" numFmtId="0">
      <sharedItems containsString="0" containsBlank="1" containsNumber="1" minValue="0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942.16715115741" createdVersion="6" refreshedVersion="6" minRefreshableVersion="3" recordCount="8" xr:uid="{23035A91-A82D-4824-BCCA-1EB7F88961CC}">
  <cacheSource type="worksheet">
    <worksheetSource ref="A1:E9" sheet="Données"/>
  </cacheSource>
  <cacheFields count="5">
    <cacheField name="Catégorie" numFmtId="0">
      <sharedItems count="2">
        <s v="A"/>
        <s v="B"/>
      </sharedItems>
    </cacheField>
    <cacheField name="Pondération" numFmtId="0">
      <sharedItems containsSemiMixedTypes="0" containsString="0" containsNumber="1" containsInteger="1" minValue="5" maxValue="20"/>
    </cacheField>
    <cacheField name="Avancement" numFmtId="9">
      <sharedItems containsSemiMixedTypes="0" containsString="0" containsNumber="1" minValue="0" maxValue="1"/>
    </cacheField>
    <cacheField name="Mois" numFmtId="14">
      <sharedItems containsSemiMixedTypes="0" containsNonDate="0" containsDate="1" containsString="0" minDate="2020-01-01T00:00:00" maxDate="2020-04-02T00:00:00" count="4">
        <d v="2020-01-01T00:00:00"/>
        <d v="2020-02-01T00:00:00"/>
        <d v="2020-03-01T00:00:00"/>
        <d v="2020-04-01T00:00:00"/>
      </sharedItems>
    </cacheField>
    <cacheField name="Avancement pondéré" numFmtId="0">
      <sharedItems containsSemiMixedTypes="0" containsString="0" containsNumber="1" minValue="0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5"/>
    <n v="0.05"/>
    <x v="0"/>
    <n v="0.25"/>
  </r>
  <r>
    <x v="1"/>
    <n v="20"/>
    <n v="0"/>
    <x v="0"/>
    <n v="0"/>
  </r>
  <r>
    <x v="0"/>
    <n v="5"/>
    <n v="0.8"/>
    <x v="1"/>
    <n v="4"/>
  </r>
  <r>
    <x v="1"/>
    <n v="20"/>
    <n v="0"/>
    <x v="1"/>
    <n v="0"/>
  </r>
  <r>
    <x v="0"/>
    <n v="5"/>
    <n v="1"/>
    <x v="2"/>
    <n v="5"/>
  </r>
  <r>
    <x v="1"/>
    <n v="20"/>
    <n v="0.6"/>
    <x v="2"/>
    <n v="12"/>
  </r>
  <r>
    <x v="0"/>
    <n v="5"/>
    <n v="1"/>
    <x v="3"/>
    <n v="5"/>
  </r>
  <r>
    <x v="1"/>
    <n v="20"/>
    <n v="1"/>
    <x v="3"/>
    <n v="20"/>
  </r>
  <r>
    <x v="2"/>
    <m/>
    <m/>
    <x v="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n v="5"/>
    <n v="0.05"/>
    <x v="0"/>
    <n v="0.25"/>
  </r>
  <r>
    <x v="1"/>
    <n v="20"/>
    <n v="0"/>
    <x v="0"/>
    <n v="0"/>
  </r>
  <r>
    <x v="0"/>
    <n v="5"/>
    <n v="0.8"/>
    <x v="1"/>
    <n v="4"/>
  </r>
  <r>
    <x v="1"/>
    <n v="20"/>
    <n v="0"/>
    <x v="1"/>
    <n v="0"/>
  </r>
  <r>
    <x v="0"/>
    <n v="5"/>
    <n v="1"/>
    <x v="2"/>
    <n v="5"/>
  </r>
  <r>
    <x v="1"/>
    <n v="20"/>
    <n v="0.6"/>
    <x v="2"/>
    <n v="12"/>
  </r>
  <r>
    <x v="0"/>
    <n v="5"/>
    <n v="1"/>
    <x v="3"/>
    <n v="5"/>
  </r>
  <r>
    <x v="1"/>
    <n v="20"/>
    <n v="1"/>
    <x v="3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A6B17C5-B929-47F6-A66C-EDD4D532578D}" name="Tableau croisé dynamique2" cacheId="6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2">
  <location ref="A27:C32" firstHeaderRow="0" firstDataRow="1" firstDataCol="1" rowPageCount="1" colPageCount="1"/>
  <pivotFields count="5">
    <pivotField axis="axisPage" multipleItemSelectionAllowed="1" showAll="0">
      <items count="3">
        <item x="0"/>
        <item h="1" x="1"/>
        <item t="default"/>
      </items>
    </pivotField>
    <pivotField showAll="0"/>
    <pivotField numFmtId="9" showAll="0"/>
    <pivotField axis="axisRow" numFmtId="14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 Avancement pondéré" fld="4" baseField="3" baseItem="0" numFmtId="4"/>
    <dataField name="% Avancement pondéré" fld="4" showDataAs="percent" baseField="3" baseItem="3" numFmtId="1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4D708D-F13D-47E6-B5FD-0B4537A34F0F}" name="Tableau croisé dynamique1" cacheId="6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4">
  <location ref="A8:C13" firstHeaderRow="0" firstDataRow="1" firstDataCol="1" rowPageCount="1" colPageCount="1"/>
  <pivotFields count="5">
    <pivotField axis="axisPage" multipleItemSelectionAllowed="1" showAll="0">
      <items count="3">
        <item x="0"/>
        <item x="1"/>
        <item t="default"/>
      </items>
    </pivotField>
    <pivotField showAll="0"/>
    <pivotField numFmtId="9" showAll="0"/>
    <pivotField axis="axisRow" numFmtId="14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 Avancement pondéré" fld="4" baseField="3" baseItem="0" numFmtId="4"/>
    <dataField name="% Avancement pondéré" fld="4" showDataAs="percent" baseField="3" baseItem="3" numFmtId="10"/>
  </dataFields>
  <chartFormats count="8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6">
  <location ref="A3:B9" firstHeaderRow="1" firstDataRow="1" firstDataCol="1" rowPageCount="1" colPageCount="1"/>
  <pivotFields count="5">
    <pivotField axis="axisPage" multipleItemSelectionAllowed="1" showAll="0" defaultSubtotal="0">
      <items count="3">
        <item x="0"/>
        <item x="1"/>
        <item x="2"/>
      </items>
    </pivotField>
    <pivotField showAll="0"/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/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0" hier="-1"/>
  </pageFields>
  <dataFields count="1">
    <dataField name="Somme de Avancement pondéré" fld="4" baseField="3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76C29-4661-4EC3-BB14-CF68E5987D85}">
  <sheetPr codeName="Feuil3"/>
  <dimension ref="A6:C32"/>
  <sheetViews>
    <sheetView showGridLines="0" tabSelected="1" workbookViewId="0">
      <selection activeCell="L17" sqref="L17"/>
    </sheetView>
  </sheetViews>
  <sheetFormatPr baseColWidth="10" defaultRowHeight="14.4" x14ac:dyDescent="0.3"/>
  <cols>
    <col min="1" max="1" width="19.5546875" bestFit="1" customWidth="1"/>
    <col min="2" max="2" width="19.77734375" bestFit="1" customWidth="1"/>
    <col min="3" max="3" width="21.33203125" bestFit="1" customWidth="1"/>
    <col min="4" max="4" width="4.77734375" customWidth="1"/>
  </cols>
  <sheetData>
    <row r="6" spans="1:3" x14ac:dyDescent="0.3">
      <c r="A6" s="3" t="s">
        <v>11</v>
      </c>
      <c r="B6" t="s">
        <v>5</v>
      </c>
      <c r="C6" s="10" t="str">
        <f>"Avancement pondéré "&amp;B6</f>
        <v>Avancement pondéré (Tous)</v>
      </c>
    </row>
    <row r="8" spans="1:3" x14ac:dyDescent="0.3">
      <c r="A8" s="3" t="s">
        <v>6</v>
      </c>
      <c r="B8" t="s">
        <v>14</v>
      </c>
      <c r="C8" t="s">
        <v>15</v>
      </c>
    </row>
    <row r="9" spans="1:3" x14ac:dyDescent="0.3">
      <c r="A9" s="5">
        <v>43831</v>
      </c>
      <c r="B9" s="8">
        <v>0.25</v>
      </c>
      <c r="C9" s="9">
        <v>0.01</v>
      </c>
    </row>
    <row r="10" spans="1:3" x14ac:dyDescent="0.3">
      <c r="A10" s="5">
        <v>43862</v>
      </c>
      <c r="B10" s="8">
        <v>4</v>
      </c>
      <c r="C10" s="9">
        <v>0.16</v>
      </c>
    </row>
    <row r="11" spans="1:3" x14ac:dyDescent="0.3">
      <c r="A11" s="5">
        <v>43891</v>
      </c>
      <c r="B11" s="8">
        <v>17</v>
      </c>
      <c r="C11" s="9">
        <v>0.68</v>
      </c>
    </row>
    <row r="12" spans="1:3" x14ac:dyDescent="0.3">
      <c r="A12" s="5">
        <v>43922</v>
      </c>
      <c r="B12" s="8">
        <v>25</v>
      </c>
      <c r="C12" s="9">
        <v>1</v>
      </c>
    </row>
    <row r="13" spans="1:3" x14ac:dyDescent="0.3">
      <c r="A13" s="5" t="s">
        <v>8</v>
      </c>
      <c r="B13" s="8">
        <v>46.25</v>
      </c>
      <c r="C13" s="9"/>
    </row>
    <row r="25" spans="1:3" x14ac:dyDescent="0.3">
      <c r="A25" s="3" t="s">
        <v>11</v>
      </c>
      <c r="B25" t="s">
        <v>4</v>
      </c>
      <c r="C25" s="10" t="str">
        <f>"Avancement pondéré "&amp;B25</f>
        <v>Avancement pondéré A</v>
      </c>
    </row>
    <row r="27" spans="1:3" x14ac:dyDescent="0.3">
      <c r="A27" s="3" t="s">
        <v>6</v>
      </c>
      <c r="B27" t="s">
        <v>14</v>
      </c>
      <c r="C27" t="s">
        <v>15</v>
      </c>
    </row>
    <row r="28" spans="1:3" x14ac:dyDescent="0.3">
      <c r="A28" s="5">
        <v>43831</v>
      </c>
      <c r="B28" s="8">
        <v>0.25</v>
      </c>
      <c r="C28" s="9">
        <v>0.05</v>
      </c>
    </row>
    <row r="29" spans="1:3" x14ac:dyDescent="0.3">
      <c r="A29" s="5">
        <v>43862</v>
      </c>
      <c r="B29" s="8">
        <v>4</v>
      </c>
      <c r="C29" s="9">
        <v>0.8</v>
      </c>
    </row>
    <row r="30" spans="1:3" x14ac:dyDescent="0.3">
      <c r="A30" s="5">
        <v>43891</v>
      </c>
      <c r="B30" s="8">
        <v>5</v>
      </c>
      <c r="C30" s="9">
        <v>1</v>
      </c>
    </row>
    <row r="31" spans="1:3" x14ac:dyDescent="0.3">
      <c r="A31" s="5">
        <v>43922</v>
      </c>
      <c r="B31" s="8">
        <v>5</v>
      </c>
      <c r="C31" s="9">
        <v>1</v>
      </c>
    </row>
    <row r="32" spans="1:3" x14ac:dyDescent="0.3">
      <c r="A32" s="5" t="s">
        <v>8</v>
      </c>
      <c r="B32" s="8">
        <v>14.25</v>
      </c>
      <c r="C32" s="9"/>
    </row>
  </sheetData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9"/>
  <sheetViews>
    <sheetView workbookViewId="0">
      <selection activeCell="A2" sqref="A2"/>
    </sheetView>
  </sheetViews>
  <sheetFormatPr baseColWidth="10" defaultRowHeight="14.4" x14ac:dyDescent="0.3"/>
  <cols>
    <col min="2" max="2" width="11.109375" bestFit="1" customWidth="1"/>
    <col min="3" max="3" width="11.21875" bestFit="1" customWidth="1"/>
    <col min="4" max="4" width="10.44140625" bestFit="1" customWidth="1"/>
    <col min="5" max="5" width="18.77734375" bestFit="1" customWidth="1"/>
  </cols>
  <sheetData>
    <row r="1" spans="1:5" x14ac:dyDescent="0.3">
      <c r="A1" t="s">
        <v>11</v>
      </c>
      <c r="B1" t="s">
        <v>0</v>
      </c>
      <c r="C1" t="s">
        <v>1</v>
      </c>
      <c r="D1" t="s">
        <v>2</v>
      </c>
      <c r="E1" t="s">
        <v>3</v>
      </c>
    </row>
    <row r="2" spans="1:5" x14ac:dyDescent="0.3">
      <c r="A2" t="s">
        <v>4</v>
      </c>
      <c r="B2">
        <v>5</v>
      </c>
      <c r="C2" s="2">
        <v>0.05</v>
      </c>
      <c r="D2" s="1">
        <v>43831</v>
      </c>
      <c r="E2">
        <f>C2*B2</f>
        <v>0.25</v>
      </c>
    </row>
    <row r="3" spans="1:5" x14ac:dyDescent="0.3">
      <c r="A3" t="s">
        <v>12</v>
      </c>
      <c r="B3">
        <v>20</v>
      </c>
      <c r="C3" s="2">
        <v>0</v>
      </c>
      <c r="D3" s="1">
        <v>43831</v>
      </c>
      <c r="E3">
        <f t="shared" ref="E3:E9" si="0">C3*B3</f>
        <v>0</v>
      </c>
    </row>
    <row r="4" spans="1:5" x14ac:dyDescent="0.3">
      <c r="A4" t="s">
        <v>4</v>
      </c>
      <c r="B4">
        <v>5</v>
      </c>
      <c r="C4" s="2">
        <v>0.8</v>
      </c>
      <c r="D4" s="1">
        <v>43862</v>
      </c>
      <c r="E4">
        <f t="shared" si="0"/>
        <v>4</v>
      </c>
    </row>
    <row r="5" spans="1:5" x14ac:dyDescent="0.3">
      <c r="A5" t="s">
        <v>12</v>
      </c>
      <c r="B5">
        <v>20</v>
      </c>
      <c r="C5" s="2">
        <v>0</v>
      </c>
      <c r="D5" s="1">
        <v>43862</v>
      </c>
      <c r="E5">
        <f t="shared" si="0"/>
        <v>0</v>
      </c>
    </row>
    <row r="6" spans="1:5" x14ac:dyDescent="0.3">
      <c r="A6" t="s">
        <v>4</v>
      </c>
      <c r="B6">
        <v>5</v>
      </c>
      <c r="C6" s="2">
        <v>1</v>
      </c>
      <c r="D6" s="1">
        <v>43891</v>
      </c>
      <c r="E6">
        <f t="shared" si="0"/>
        <v>5</v>
      </c>
    </row>
    <row r="7" spans="1:5" x14ac:dyDescent="0.3">
      <c r="A7" t="s">
        <v>12</v>
      </c>
      <c r="B7">
        <v>20</v>
      </c>
      <c r="C7" s="2">
        <v>0.6</v>
      </c>
      <c r="D7" s="1">
        <v>43891</v>
      </c>
      <c r="E7">
        <f t="shared" si="0"/>
        <v>12</v>
      </c>
    </row>
    <row r="8" spans="1:5" x14ac:dyDescent="0.3">
      <c r="A8" t="s">
        <v>4</v>
      </c>
      <c r="B8">
        <v>5</v>
      </c>
      <c r="C8" s="2">
        <v>1</v>
      </c>
      <c r="D8" s="1">
        <v>43922</v>
      </c>
      <c r="E8">
        <f t="shared" si="0"/>
        <v>5</v>
      </c>
    </row>
    <row r="9" spans="1:5" x14ac:dyDescent="0.3">
      <c r="A9" t="s">
        <v>12</v>
      </c>
      <c r="B9">
        <v>20</v>
      </c>
      <c r="C9" s="2">
        <v>1</v>
      </c>
      <c r="D9" s="1">
        <v>43922</v>
      </c>
      <c r="E9">
        <f t="shared" si="0"/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9"/>
  <sheetViews>
    <sheetView topLeftCell="H1" workbookViewId="0">
      <selection activeCell="B32" sqref="B32"/>
    </sheetView>
  </sheetViews>
  <sheetFormatPr baseColWidth="10" defaultRowHeight="14.4" x14ac:dyDescent="0.3"/>
  <cols>
    <col min="1" max="1" width="19.5546875" customWidth="1"/>
    <col min="2" max="2" width="28.33203125" customWidth="1"/>
  </cols>
  <sheetData>
    <row r="1" spans="1:14" x14ac:dyDescent="0.3">
      <c r="A1" s="3" t="s">
        <v>11</v>
      </c>
      <c r="B1" t="s">
        <v>5</v>
      </c>
    </row>
    <row r="3" spans="1:14" x14ac:dyDescent="0.3">
      <c r="A3" s="3" t="s">
        <v>6</v>
      </c>
      <c r="B3" t="s">
        <v>9</v>
      </c>
      <c r="H3" t="s">
        <v>2</v>
      </c>
      <c r="I3" t="s">
        <v>13</v>
      </c>
      <c r="J3" t="s">
        <v>10</v>
      </c>
      <c r="L3" t="s">
        <v>2</v>
      </c>
      <c r="M3" t="s">
        <v>13</v>
      </c>
      <c r="N3" t="s">
        <v>10</v>
      </c>
    </row>
    <row r="4" spans="1:14" x14ac:dyDescent="0.3">
      <c r="A4" s="5">
        <v>43831</v>
      </c>
      <c r="B4" s="4">
        <v>0.25</v>
      </c>
      <c r="C4" s="7"/>
      <c r="H4" s="5">
        <v>43831</v>
      </c>
      <c r="I4" s="4">
        <v>0.25</v>
      </c>
      <c r="J4" s="7">
        <f>I4/$I$7</f>
        <v>0.01</v>
      </c>
      <c r="L4" s="5">
        <v>43831</v>
      </c>
      <c r="M4" s="4">
        <v>0.25</v>
      </c>
      <c r="N4" s="7">
        <f>M4/$M$7</f>
        <v>0.05</v>
      </c>
    </row>
    <row r="5" spans="1:14" x14ac:dyDescent="0.3">
      <c r="A5" s="5">
        <v>43862</v>
      </c>
      <c r="B5" s="4">
        <v>4</v>
      </c>
      <c r="C5" s="7"/>
      <c r="H5" s="5">
        <v>43862</v>
      </c>
      <c r="I5" s="4">
        <v>4</v>
      </c>
      <c r="J5" s="7">
        <f>I5/$I$7</f>
        <v>0.16</v>
      </c>
      <c r="L5" s="5">
        <v>43862</v>
      </c>
      <c r="M5" s="4">
        <v>4</v>
      </c>
      <c r="N5" s="7">
        <f>M5/$M$7</f>
        <v>0.8</v>
      </c>
    </row>
    <row r="6" spans="1:14" x14ac:dyDescent="0.3">
      <c r="A6" s="5">
        <v>43891</v>
      </c>
      <c r="B6" s="4">
        <v>17</v>
      </c>
      <c r="C6" s="7"/>
      <c r="H6" s="5">
        <v>43891</v>
      </c>
      <c r="I6" s="4">
        <v>17</v>
      </c>
      <c r="J6" s="7">
        <f>I6/$I$7</f>
        <v>0.68</v>
      </c>
      <c r="L6" s="5">
        <v>43891</v>
      </c>
      <c r="M6" s="4">
        <v>5</v>
      </c>
      <c r="N6" s="7">
        <f>M6/$M$7</f>
        <v>1</v>
      </c>
    </row>
    <row r="7" spans="1:14" x14ac:dyDescent="0.3">
      <c r="A7" s="5">
        <v>43922</v>
      </c>
      <c r="B7" s="4">
        <v>25</v>
      </c>
      <c r="C7" s="7"/>
      <c r="H7" s="5">
        <v>43922</v>
      </c>
      <c r="I7" s="4">
        <v>25</v>
      </c>
      <c r="J7" s="7">
        <f>I7/$I$7</f>
        <v>1</v>
      </c>
      <c r="L7" s="5">
        <v>43922</v>
      </c>
      <c r="M7" s="4">
        <v>5</v>
      </c>
      <c r="N7" s="7">
        <f>M7/$M$7</f>
        <v>1</v>
      </c>
    </row>
    <row r="8" spans="1:14" x14ac:dyDescent="0.3">
      <c r="A8" s="6" t="s">
        <v>7</v>
      </c>
      <c r="B8" s="4"/>
    </row>
    <row r="9" spans="1:14" x14ac:dyDescent="0.3">
      <c r="A9" s="6" t="s">
        <v>8</v>
      </c>
      <c r="B9" s="4">
        <v>46.25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Données</vt:lpstr>
      <vt:lpstr>Feuil2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MERLOT Nicolas</dc:creator>
  <cp:lastModifiedBy>Zébulon</cp:lastModifiedBy>
  <dcterms:created xsi:type="dcterms:W3CDTF">2020-04-20T15:43:42Z</dcterms:created>
  <dcterms:modified xsi:type="dcterms:W3CDTF">2020-04-21T02:23:56Z</dcterms:modified>
</cp:coreProperties>
</file>