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3DCFEE0-4D1A-4BE6-B85D-1581EBC6BAA0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Base" sheetId="6" r:id="rId1"/>
    <sheet name="Resultat" sheetId="7" r:id="rId2"/>
    <sheet name="Paramètres" sheetId="2" state="hidden" r:id="rId3"/>
  </sheets>
  <definedNames>
    <definedName name="_xlnm._FilterDatabase" localSheetId="0" hidden="1">Base!$B$6:$J$32</definedName>
    <definedName name="An" localSheetId="0">Base!$F$7:$F$32</definedName>
    <definedName name="Centre">Base!$C$4</definedName>
    <definedName name="_xlnm.Criteria" localSheetId="1">Resultat!$B$2:$B$3</definedName>
    <definedName name="_xlnm.Extract" localSheetId="1">Resultat!$B$6:$F$6</definedName>
    <definedName name="L_Centre">T_Centre[Centre]</definedName>
    <definedName name="L_CodeDépart">T_CodeDépart[Code du départ]</definedName>
    <definedName name="L_Loupe">T_Loupe[[Loupe ]]</definedName>
    <definedName name="L_PosteSource">T_PosteSource[Poste Source]</definedName>
    <definedName name="L_Top">Paramètres!$J$3:$J$6</definedName>
    <definedName name="Loupe">Base!$C$2</definedName>
    <definedName name="Mn" localSheetId="0">Base!$G$7:$G$32</definedName>
    <definedName name="Sn" localSheetId="0">Base!$H$7:$H$32</definedName>
    <definedName name="Top">Base!$C$3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7" l="1"/>
  <c r="I30" i="6"/>
  <c r="I29" i="6"/>
  <c r="I27" i="6"/>
  <c r="I25" i="6"/>
  <c r="I20" i="6"/>
  <c r="I31" i="6"/>
  <c r="I23" i="6"/>
  <c r="I13" i="6"/>
  <c r="I12" i="6"/>
  <c r="I21" i="6"/>
  <c r="I18" i="6"/>
  <c r="I7" i="6"/>
  <c r="I17" i="6"/>
  <c r="I28" i="6"/>
  <c r="I26" i="6"/>
  <c r="I15" i="6"/>
  <c r="I24" i="6"/>
  <c r="I8" i="6"/>
  <c r="I10" i="6"/>
  <c r="I11" i="6"/>
  <c r="I32" i="6"/>
  <c r="I14" i="6"/>
  <c r="I9" i="6"/>
  <c r="I19" i="6"/>
  <c r="I22" i="6"/>
  <c r="I16" i="6"/>
  <c r="J7" i="6" l="1"/>
  <c r="J11" i="6"/>
  <c r="J15" i="6"/>
  <c r="J19" i="6"/>
  <c r="J23" i="6"/>
  <c r="J27" i="6"/>
  <c r="J31" i="6"/>
  <c r="J13" i="6"/>
  <c r="J21" i="6"/>
  <c r="J29" i="6"/>
  <c r="J14" i="6"/>
  <c r="J22" i="6"/>
  <c r="J30" i="6"/>
  <c r="J8" i="6"/>
  <c r="J12" i="6"/>
  <c r="J16" i="6"/>
  <c r="J20" i="6"/>
  <c r="J24" i="6"/>
  <c r="J28" i="6"/>
  <c r="J32" i="6"/>
  <c r="J9" i="6"/>
  <c r="J17" i="6"/>
  <c r="J25" i="6"/>
  <c r="J10" i="6"/>
  <c r="J18" i="6"/>
  <c r="J26" i="6"/>
</calcChain>
</file>

<file path=xl/sharedStrings.xml><?xml version="1.0" encoding="utf-8"?>
<sst xmlns="http://schemas.openxmlformats.org/spreadsheetml/2006/main" count="113" uniqueCount="26">
  <si>
    <t xml:space="preserve"> Centre</t>
  </si>
  <si>
    <t>Poste Source</t>
  </si>
  <si>
    <t>Code du départ</t>
  </si>
  <si>
    <t>Loupe</t>
  </si>
  <si>
    <t>Mn</t>
  </si>
  <si>
    <t>Top</t>
  </si>
  <si>
    <t>Centre</t>
  </si>
  <si>
    <t>An</t>
  </si>
  <si>
    <t>Sn</t>
  </si>
  <si>
    <t>FLERS</t>
  </si>
  <si>
    <t>ZUP</t>
  </si>
  <si>
    <t>FLERSC0606</t>
  </si>
  <si>
    <t>AGNEA</t>
  </si>
  <si>
    <t>ZONE I</t>
  </si>
  <si>
    <t>AGNEAC0056</t>
  </si>
  <si>
    <t>P.AU5</t>
  </si>
  <si>
    <t>P.AU5C1703</t>
  </si>
  <si>
    <t>AGNEAC0058</t>
  </si>
  <si>
    <t>AGNEAC0057</t>
  </si>
  <si>
    <t>VARET</t>
  </si>
  <si>
    <t>ZPORTU</t>
  </si>
  <si>
    <t>VARETC0001</t>
  </si>
  <si>
    <t xml:space="preserve">Loupe </t>
  </si>
  <si>
    <t>Filtrée</t>
  </si>
  <si>
    <t>Zone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</si>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</sst>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2EFDA"/>
      </patternFill>
    </fill>
    <fill>
      <patternFill patternType="solid">
        <fgColor rgb="FFD9E1F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 style="thin">
        <color rgb="FF4472C4"/>
      </left>
      <right style="thin">
        <color rgb="FF4472C4"/>
      </right>
      <top/>
      <bottom style="thin">
        <color rgb="FF4472C4"/>
      </bottom>
      <diagonal/>
    </border>
    <border>
      <left/>
      <right/>
      <top style="thin">
        <color theme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/>
    <xf numFmtId="164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5" fillId="4" borderId="4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/>
    </xf>
    <xf numFmtId="3" fontId="0" fillId="5" borderId="0" xfId="0" applyNumberFormat="1" applyFont="1" applyFill="1" applyAlignment="1">
      <alignment horizontal="center" vertical="center"/>
    </xf>
    <xf numFmtId="3" fontId="0" fillId="5" borderId="0" xfId="0" applyNumberFormat="1" applyFill="1" applyAlignment="1">
      <alignment horizontal="center"/>
    </xf>
    <xf numFmtId="1" fontId="0" fillId="5" borderId="0" xfId="0" applyNumberFormat="1" applyFill="1" applyAlignment="1">
      <alignment horizontal="center"/>
    </xf>
    <xf numFmtId="0" fontId="6" fillId="0" borderId="0" xfId="0" applyFont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0" fillId="0" borderId="0" xfId="0" applyFill="1" applyBorder="1"/>
    <xf numFmtId="0" fontId="5" fillId="5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0" tint="-4.9989318521683403E-2"/>
        </patternFill>
      </fill>
      <alignment horizont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0" tint="-4.9989318521683403E-2"/>
        </patternFill>
      </fill>
      <alignment horizontal="center" textRotation="0" wrapText="0" indent="0" justifyLastLine="0" shrinkToFit="0" readingOrder="0"/>
    </dxf>
    <dxf>
      <font>
        <b val="0"/>
      </font>
      <numFmt numFmtId="3" formatCode="#,##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D9E1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4472C4"/>
        </left>
        <right/>
        <top/>
        <bottom style="thin">
          <color rgb="FF4472C4"/>
        </bottom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</xdr:colOff>
      <xdr:row>1</xdr:row>
      <xdr:rowOff>0</xdr:rowOff>
    </xdr:from>
    <xdr:to>
      <xdr:col>4</xdr:col>
      <xdr:colOff>1140960</xdr:colOff>
      <xdr:row>2</xdr:row>
      <xdr:rowOff>161880</xdr:rowOff>
    </xdr:to>
    <xdr:sp macro="[0]!Filt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78AB1C9-0341-40D4-97D3-152A9878F878}"/>
            </a:ext>
          </a:extLst>
        </xdr:cNvPr>
        <xdr:cNvSpPr/>
      </xdr:nvSpPr>
      <xdr:spPr>
        <a:xfrm>
          <a:off x="2956560" y="160020"/>
          <a:ext cx="108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Filtrer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274320</xdr:colOff>
      <xdr:row>1</xdr:row>
      <xdr:rowOff>0</xdr:rowOff>
    </xdr:from>
    <xdr:to>
      <xdr:col>3</xdr:col>
      <xdr:colOff>579120</xdr:colOff>
      <xdr:row>2</xdr:row>
      <xdr:rowOff>177120</xdr:rowOff>
    </xdr:to>
    <xdr:sp macro="[0]!Suppr_Lign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206035-FA1C-42BF-A993-395CD7A6A179}"/>
            </a:ext>
          </a:extLst>
        </xdr:cNvPr>
        <xdr:cNvSpPr/>
      </xdr:nvSpPr>
      <xdr:spPr>
        <a:xfrm>
          <a:off x="1394460" y="182880"/>
          <a:ext cx="124968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Remise à zéro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CCDC94-57C1-4E1B-A0F4-B9FB7D552C8F}" name="T_Base" displayName="T_Base" ref="B6:J32" totalsRowShown="0" headerRowDxfId="22">
  <tableColumns count="9">
    <tableColumn id="1" xr3:uid="{41D33FAE-230E-4A1A-B5A3-50222FF3F771}" name=" Centre" dataDxfId="21"/>
    <tableColumn id="2" xr3:uid="{34F6EFD0-7494-4231-B5F2-355D54080769}" name="Poste Source" dataDxfId="20"/>
    <tableColumn id="3" xr3:uid="{A386F04A-9879-4F3A-8743-10E032D97BC2}" name="Zone" dataDxfId="19"/>
    <tableColumn id="4" xr3:uid="{F4A0CA87-EDD6-4C92-BFD4-6E822C31B579}" name="Code du départ" dataDxfId="18"/>
    <tableColumn id="5" xr3:uid="{17CB15DF-B148-454C-94C8-9852E8015C32}" name="An" dataDxfId="17"/>
    <tableColumn id="6" xr3:uid="{5B39B649-FCCC-4DE4-B221-308A03654848}" name="Mn" dataDxfId="16"/>
    <tableColumn id="7" xr3:uid="{077CC813-2B8B-4139-93B5-D44537421828}" name="Sn" dataDxfId="15"/>
    <tableColumn id="8" xr3:uid="{6E8C87FD-7A32-42D4-8224-9A5C071E4B88}" name="Filtrée" dataDxfId="14">
      <calculatedColumnFormula>INDIRECT("T_Base[@"&amp;Base!$C$2&amp;"]")-ROW()/10^10</calculatedColumnFormula>
    </tableColumn>
    <tableColumn id="9" xr3:uid="{7975AE1F-9EA4-44A7-935D-331686DF1B81}" name="Rang" dataDxfId="13">
      <calculatedColumnFormula>LARGE(T_Base[Filtrée],ROW(A1))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70500C-EDC0-4E56-BBCC-CAEF80708765}" name="T_Centre" displayName="T_Centre" ref="B2:B8" totalsRowShown="0" headerRowDxfId="12" dataDxfId="11">
  <autoFilter ref="B2:B8" xr:uid="{5CDFA38C-BA33-42A6-AD52-9EDB84370619}">
    <filterColumn colId="0" hiddenButton="1"/>
  </autoFilter>
  <tableColumns count="1">
    <tableColumn id="1" xr3:uid="{783E3DC4-700C-480E-9DAE-C74BD3D695A8}" name="Centre" dataDxfId="1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111FCF-4375-400B-89D6-93036B2DE5EF}" name="T_CodeDépart" displayName="T_CodeDépart" ref="D2:D6" totalsRowShown="0" headerRowDxfId="9">
  <autoFilter ref="D2:D6" xr:uid="{6DB1B513-5843-400F-8AA4-1DBB1056A9BB}">
    <filterColumn colId="0" hiddenButton="1"/>
  </autoFilter>
  <tableColumns count="1">
    <tableColumn id="1" xr3:uid="{ABFBBEB3-1045-4672-8085-9F4404A96578}" name="Code du départ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0C15EB-8D18-4CF2-A426-98B7E9F38870}" name="T_PosteSource" displayName="T_PosteSource" ref="F2:F6" totalsRowShown="0" headerRowDxfId="8">
  <autoFilter ref="F2:F6" xr:uid="{D23F1D4F-6CCD-4FA8-A7FD-DAB4B1CE840D}">
    <filterColumn colId="0" hiddenButton="1"/>
  </autoFilter>
  <tableColumns count="1">
    <tableColumn id="1" xr3:uid="{764C60B0-E6BF-4FF0-A466-2AF8D3EB9698}" name="Poste Source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BEE685B-F80A-406C-A987-073187133258}" name="T_Loupe" displayName="T_Loupe" ref="H2:H5" totalsRowShown="0" headerRowDxfId="7" dataDxfId="6" tableBorderDxfId="5">
  <autoFilter ref="H2:H5" xr:uid="{1AA3E28F-83AC-42C0-8340-2EA3A78B4D66}">
    <filterColumn colId="0" hiddenButton="1"/>
  </autoFilter>
  <tableColumns count="1">
    <tableColumn id="1" xr3:uid="{8893BB2C-E269-4C2C-A6A9-CB82D1C9C128}" name="Loupe " dataDxfId="4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9E60C2-6AAA-471D-9057-4F9FD38A29EA}" name="T_Top" displayName="T_Top" ref="J2:J6" totalsRowShown="0" headerRowDxfId="3" dataDxfId="2" tableBorderDxfId="1">
  <autoFilter ref="J2:J6" xr:uid="{344BE82B-15B3-4C08-BC6D-BDB2063A7BB8}">
    <filterColumn colId="0" hiddenButton="1"/>
  </autoFilter>
  <tableColumns count="1">
    <tableColumn id="1" xr3:uid="{608E3F7E-77F9-4710-AF20-E2D8F0EFE6DA}" name="Top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C68CA-0992-49E4-83DD-646ECD04571A}">
  <sheetPr codeName="Feuil4"/>
  <dimension ref="A1:L86"/>
  <sheetViews>
    <sheetView showGridLines="0" tabSelected="1" workbookViewId="0">
      <selection activeCell="H4" sqref="H4"/>
    </sheetView>
  </sheetViews>
  <sheetFormatPr baseColWidth="10" defaultRowHeight="14.4" x14ac:dyDescent="0.3"/>
  <cols>
    <col min="1" max="1" width="4.77734375" style="12" customWidth="1"/>
    <col min="2" max="2" width="11.44140625" bestFit="1" customWidth="1"/>
    <col min="3" max="3" width="16.33203125" bestFit="1" customWidth="1"/>
    <col min="4" max="4" width="9.6640625" style="1" bestFit="1" customWidth="1"/>
    <col min="5" max="5" width="18.44140625" style="1" bestFit="1" customWidth="1"/>
    <col min="6" max="6" width="7.77734375" style="1" customWidth="1"/>
    <col min="7" max="8" width="7.77734375" customWidth="1"/>
    <col min="9" max="9" width="7.77734375" style="12" customWidth="1"/>
    <col min="10" max="10" width="12.44140625" style="12" bestFit="1" customWidth="1"/>
    <col min="11" max="11" width="2.77734375" customWidth="1"/>
  </cols>
  <sheetData>
    <row r="1" spans="2:12" ht="12.75" customHeight="1" x14ac:dyDescent="0.3">
      <c r="B1" s="12"/>
      <c r="C1" s="2"/>
      <c r="D1" s="12"/>
    </row>
    <row r="2" spans="2:12" ht="15.6" x14ac:dyDescent="0.3">
      <c r="B2" s="18" t="s">
        <v>3</v>
      </c>
      <c r="C2" s="19" t="s">
        <v>4</v>
      </c>
      <c r="D2"/>
    </row>
    <row r="3" spans="2:12" ht="15.6" x14ac:dyDescent="0.3">
      <c r="B3" s="20" t="s">
        <v>5</v>
      </c>
      <c r="C3" s="21">
        <v>10</v>
      </c>
      <c r="D3"/>
      <c r="F3" s="3"/>
    </row>
    <row r="4" spans="2:12" ht="15.6" x14ac:dyDescent="0.3">
      <c r="B4" s="20" t="s">
        <v>6</v>
      </c>
      <c r="C4" s="21">
        <v>26</v>
      </c>
      <c r="D4"/>
      <c r="F4" s="3"/>
    </row>
    <row r="6" spans="2:12" s="14" customFormat="1" ht="13.5" customHeight="1" x14ac:dyDescent="0.3">
      <c r="B6" s="16" t="s">
        <v>0</v>
      </c>
      <c r="C6" s="16" t="s">
        <v>1</v>
      </c>
      <c r="D6" s="16" t="s">
        <v>24</v>
      </c>
      <c r="E6" s="16" t="s">
        <v>2</v>
      </c>
      <c r="F6" s="16" t="s">
        <v>7</v>
      </c>
      <c r="G6" s="17" t="s">
        <v>4</v>
      </c>
      <c r="H6" s="17" t="s">
        <v>8</v>
      </c>
      <c r="I6" s="17" t="s">
        <v>23</v>
      </c>
      <c r="J6" s="17" t="s">
        <v>25</v>
      </c>
      <c r="K6" s="15"/>
      <c r="L6" s="15"/>
    </row>
    <row r="7" spans="2:12" x14ac:dyDescent="0.3">
      <c r="B7" s="4">
        <v>26</v>
      </c>
      <c r="C7" s="4" t="s">
        <v>9</v>
      </c>
      <c r="D7" s="4" t="s">
        <v>10</v>
      </c>
      <c r="E7" s="5" t="s">
        <v>11</v>
      </c>
      <c r="F7" s="22">
        <v>1</v>
      </c>
      <c r="G7" s="23">
        <v>22</v>
      </c>
      <c r="H7" s="23">
        <v>2</v>
      </c>
      <c r="I7" s="24">
        <f ca="1">INDIRECT("T_Base[@"&amp;Base!$C$2&amp;"]")-ROW()/10^10</f>
        <v>21.999999999300002</v>
      </c>
      <c r="J7" s="24">
        <f ca="1">LARGE(T_Base[Filtrée],ROW(A1))</f>
        <v>21.999999999300002</v>
      </c>
    </row>
    <row r="8" spans="2:12" x14ac:dyDescent="0.3">
      <c r="B8" s="4">
        <v>25</v>
      </c>
      <c r="C8" s="4" t="s">
        <v>12</v>
      </c>
      <c r="D8" s="4" t="s">
        <v>13</v>
      </c>
      <c r="E8" s="5" t="s">
        <v>14</v>
      </c>
      <c r="F8" s="22">
        <v>4</v>
      </c>
      <c r="G8" s="23">
        <v>21</v>
      </c>
      <c r="H8" s="23">
        <v>1</v>
      </c>
      <c r="I8" s="24">
        <f ca="1">INDIRECT("T_Base[@"&amp;Base!$C$2&amp;"]")-ROW()/10^10</f>
        <v>20.9999999992</v>
      </c>
      <c r="J8" s="24">
        <f ca="1">LARGE(T_Base[Filtrée],ROW(A2))</f>
        <v>20.9999999992</v>
      </c>
    </row>
    <row r="9" spans="2:12" x14ac:dyDescent="0.3">
      <c r="B9" s="4">
        <v>22</v>
      </c>
      <c r="C9" s="4" t="s">
        <v>15</v>
      </c>
      <c r="D9" s="4" t="s">
        <v>10</v>
      </c>
      <c r="E9" s="5" t="s">
        <v>16</v>
      </c>
      <c r="F9" s="22">
        <v>4</v>
      </c>
      <c r="G9" s="23">
        <v>20</v>
      </c>
      <c r="H9" s="23">
        <v>4</v>
      </c>
      <c r="I9" s="24">
        <f ca="1">INDIRECT("T_Base[@"&amp;Base!$C$2&amp;"]")-ROW()/10^10</f>
        <v>19.999999999100002</v>
      </c>
      <c r="J9" s="24">
        <f ca="1">LARGE(T_Base[Filtrée],ROW(A3))</f>
        <v>19.999999999100002</v>
      </c>
    </row>
    <row r="10" spans="2:12" x14ac:dyDescent="0.3">
      <c r="B10" s="4">
        <v>26</v>
      </c>
      <c r="C10" s="4" t="s">
        <v>9</v>
      </c>
      <c r="D10" s="4" t="s">
        <v>10</v>
      </c>
      <c r="E10" s="5" t="s">
        <v>11</v>
      </c>
      <c r="F10" s="22">
        <v>3</v>
      </c>
      <c r="G10" s="23">
        <v>19</v>
      </c>
      <c r="H10" s="23">
        <v>2</v>
      </c>
      <c r="I10" s="24">
        <f ca="1">INDIRECT("T_Base[@"&amp;Base!$C$2&amp;"]")-ROW()/10^10</f>
        <v>18.999999999</v>
      </c>
      <c r="J10" s="24">
        <f ca="1">LARGE(T_Base[Filtrée],ROW(A4))</f>
        <v>18.999999999</v>
      </c>
    </row>
    <row r="11" spans="2:12" x14ac:dyDescent="0.3">
      <c r="B11" s="4">
        <v>25</v>
      </c>
      <c r="C11" s="4" t="s">
        <v>12</v>
      </c>
      <c r="D11" s="4" t="s">
        <v>13</v>
      </c>
      <c r="E11" s="5" t="s">
        <v>14</v>
      </c>
      <c r="F11" s="22">
        <v>6</v>
      </c>
      <c r="G11" s="23">
        <v>18</v>
      </c>
      <c r="H11" s="23">
        <v>1</v>
      </c>
      <c r="I11" s="24">
        <f ca="1">INDIRECT("T_Base[@"&amp;Base!$C$2&amp;"]")-ROW()/10^10</f>
        <v>17.999999998900002</v>
      </c>
      <c r="J11" s="24">
        <f ca="1">LARGE(T_Base[Filtrée],ROW(A5))</f>
        <v>17.999999998900002</v>
      </c>
      <c r="K11" s="12"/>
    </row>
    <row r="12" spans="2:12" x14ac:dyDescent="0.3">
      <c r="B12" s="4">
        <v>22</v>
      </c>
      <c r="C12" s="4" t="s">
        <v>15</v>
      </c>
      <c r="D12" s="4" t="s">
        <v>10</v>
      </c>
      <c r="E12" s="5" t="s">
        <v>16</v>
      </c>
      <c r="F12" s="22">
        <v>3</v>
      </c>
      <c r="G12" s="23">
        <v>17</v>
      </c>
      <c r="H12" s="23">
        <v>4</v>
      </c>
      <c r="I12" s="24">
        <f ca="1">INDIRECT("T_Base[@"&amp;Base!$C$2&amp;"]")-ROW()/10^10</f>
        <v>16.9999999988</v>
      </c>
      <c r="J12" s="24">
        <f ca="1">LARGE(T_Base[Filtrée],ROW(A6))</f>
        <v>16.9999999988</v>
      </c>
    </row>
    <row r="13" spans="2:12" x14ac:dyDescent="0.3">
      <c r="B13" s="4">
        <v>26</v>
      </c>
      <c r="C13" s="4" t="s">
        <v>9</v>
      </c>
      <c r="D13" s="4" t="s">
        <v>10</v>
      </c>
      <c r="E13" s="5" t="s">
        <v>11</v>
      </c>
      <c r="F13" s="22">
        <v>0</v>
      </c>
      <c r="G13" s="23">
        <v>16</v>
      </c>
      <c r="H13" s="23">
        <v>2</v>
      </c>
      <c r="I13" s="24">
        <f ca="1">INDIRECT("T_Base[@"&amp;Base!$C$2&amp;"]")-ROW()/10^10</f>
        <v>15.9999999987</v>
      </c>
      <c r="J13" s="24">
        <f ca="1">LARGE(T_Base[Filtrée],ROW(A7))</f>
        <v>15.9999999987</v>
      </c>
    </row>
    <row r="14" spans="2:12" x14ac:dyDescent="0.3">
      <c r="B14" s="4">
        <v>25</v>
      </c>
      <c r="C14" s="4" t="s">
        <v>12</v>
      </c>
      <c r="D14" s="4" t="s">
        <v>13</v>
      </c>
      <c r="E14" s="5" t="s">
        <v>14</v>
      </c>
      <c r="F14" s="22">
        <v>5</v>
      </c>
      <c r="G14" s="23">
        <v>15</v>
      </c>
      <c r="H14" s="23">
        <v>1</v>
      </c>
      <c r="I14" s="24">
        <f ca="1">INDIRECT("T_Base[@"&amp;Base!$C$2&amp;"]")-ROW()/10^10</f>
        <v>14.9999999986</v>
      </c>
      <c r="J14" s="24">
        <f ca="1">LARGE(T_Base[Filtrée],ROW(A8))</f>
        <v>14.9999999986</v>
      </c>
      <c r="K14" s="12"/>
    </row>
    <row r="15" spans="2:12" x14ac:dyDescent="0.3">
      <c r="B15" s="4">
        <v>22</v>
      </c>
      <c r="C15" s="4" t="s">
        <v>15</v>
      </c>
      <c r="D15" s="4" t="s">
        <v>10</v>
      </c>
      <c r="E15" s="5" t="s">
        <v>16</v>
      </c>
      <c r="F15" s="22">
        <v>0</v>
      </c>
      <c r="G15" s="23">
        <v>14</v>
      </c>
      <c r="H15" s="23">
        <v>4</v>
      </c>
      <c r="I15" s="24">
        <f ca="1">INDIRECT("T_Base[@"&amp;Base!$C$2&amp;"]")-ROW()/10^10</f>
        <v>13.9999999985</v>
      </c>
      <c r="J15" s="24">
        <f ca="1">LARGE(T_Base[Filtrée],ROW(A9))</f>
        <v>13.9999999985</v>
      </c>
    </row>
    <row r="16" spans="2:12" x14ac:dyDescent="0.3">
      <c r="B16" s="4">
        <v>26</v>
      </c>
      <c r="C16" s="4" t="s">
        <v>9</v>
      </c>
      <c r="D16" s="4" t="s">
        <v>10</v>
      </c>
      <c r="E16" s="5" t="s">
        <v>11</v>
      </c>
      <c r="F16" s="22">
        <v>5</v>
      </c>
      <c r="G16" s="23">
        <v>13</v>
      </c>
      <c r="H16" s="23">
        <v>2</v>
      </c>
      <c r="I16" s="24">
        <f ca="1">INDIRECT("T_Base[@"&amp;Base!$C$2&amp;"]")-ROW()/10^10</f>
        <v>12.9999999984</v>
      </c>
      <c r="J16" s="24">
        <f ca="1">LARGE(T_Base[Filtrée],ROW(A10))</f>
        <v>12.9999999984</v>
      </c>
    </row>
    <row r="17" spans="2:11" x14ac:dyDescent="0.3">
      <c r="B17" s="4">
        <v>25</v>
      </c>
      <c r="C17" s="4" t="s">
        <v>12</v>
      </c>
      <c r="D17" s="4" t="s">
        <v>13</v>
      </c>
      <c r="E17" s="5" t="s">
        <v>14</v>
      </c>
      <c r="F17" s="22">
        <v>0</v>
      </c>
      <c r="G17" s="23">
        <v>12</v>
      </c>
      <c r="H17" s="23">
        <v>1</v>
      </c>
      <c r="I17" s="24">
        <f ca="1">INDIRECT("T_Base[@"&amp;Base!$C$2&amp;"]")-ROW()/10^10</f>
        <v>11.9999999983</v>
      </c>
      <c r="J17" s="24">
        <f ca="1">LARGE(T_Base[Filtrée],ROW(A11))</f>
        <v>11.9999999983</v>
      </c>
    </row>
    <row r="18" spans="2:11" x14ac:dyDescent="0.3">
      <c r="B18" s="4">
        <v>22</v>
      </c>
      <c r="C18" s="4" t="s">
        <v>15</v>
      </c>
      <c r="D18" s="4" t="s">
        <v>10</v>
      </c>
      <c r="E18" s="5" t="s">
        <v>16</v>
      </c>
      <c r="F18" s="22">
        <v>0</v>
      </c>
      <c r="G18" s="23">
        <v>11</v>
      </c>
      <c r="H18" s="23">
        <v>4</v>
      </c>
      <c r="I18" s="24">
        <f ca="1">INDIRECT("T_Base[@"&amp;Base!$C$2&amp;"]")-ROW()/10^10</f>
        <v>10.9999999982</v>
      </c>
      <c r="J18" s="24">
        <f ca="1">LARGE(T_Base[Filtrée],ROW(A12))</f>
        <v>10.9999999982</v>
      </c>
    </row>
    <row r="19" spans="2:11" x14ac:dyDescent="0.3">
      <c r="B19" s="4">
        <v>26</v>
      </c>
      <c r="C19" s="4" t="s">
        <v>9</v>
      </c>
      <c r="D19" s="4" t="s">
        <v>10</v>
      </c>
      <c r="E19" s="5" t="s">
        <v>11</v>
      </c>
      <c r="F19" s="22">
        <v>5</v>
      </c>
      <c r="G19" s="23">
        <v>10</v>
      </c>
      <c r="H19" s="23">
        <v>2</v>
      </c>
      <c r="I19" s="24">
        <f ca="1">INDIRECT("T_Base[@"&amp;Base!$C$2&amp;"]")-ROW()/10^10</f>
        <v>9.9999999980999998</v>
      </c>
      <c r="J19" s="24">
        <f ca="1">LARGE(T_Base[Filtrée],ROW(A13))</f>
        <v>9.9999999980999998</v>
      </c>
    </row>
    <row r="20" spans="2:11" x14ac:dyDescent="0.3">
      <c r="B20" s="4">
        <v>25</v>
      </c>
      <c r="C20" s="4" t="s">
        <v>12</v>
      </c>
      <c r="D20" s="4" t="s">
        <v>13</v>
      </c>
      <c r="E20" s="5" t="s">
        <v>14</v>
      </c>
      <c r="F20" s="22">
        <v>0</v>
      </c>
      <c r="G20" s="23">
        <v>9</v>
      </c>
      <c r="H20" s="23">
        <v>1</v>
      </c>
      <c r="I20" s="24">
        <f ca="1">INDIRECT("T_Base[@"&amp;Base!$C$2&amp;"]")-ROW()/10^10</f>
        <v>8.9999999979999998</v>
      </c>
      <c r="J20" s="24">
        <f ca="1">LARGE(T_Base[Filtrée],ROW(A14))</f>
        <v>8.9999999979999998</v>
      </c>
    </row>
    <row r="21" spans="2:11" x14ac:dyDescent="0.3">
      <c r="B21" s="4">
        <v>22</v>
      </c>
      <c r="C21" s="4" t="s">
        <v>15</v>
      </c>
      <c r="D21" s="4" t="s">
        <v>10</v>
      </c>
      <c r="E21" s="5" t="s">
        <v>16</v>
      </c>
      <c r="F21" s="22">
        <v>0</v>
      </c>
      <c r="G21" s="23">
        <v>8</v>
      </c>
      <c r="H21" s="23">
        <v>4</v>
      </c>
      <c r="I21" s="24">
        <f ca="1">INDIRECT("T_Base[@"&amp;Base!$C$2&amp;"]")-ROW()/10^10</f>
        <v>7.9999999978999998</v>
      </c>
      <c r="J21" s="24">
        <f ca="1">LARGE(T_Base[Filtrée],ROW(A15))</f>
        <v>7.9999999978999998</v>
      </c>
    </row>
    <row r="22" spans="2:11" x14ac:dyDescent="0.3">
      <c r="B22" s="4">
        <v>26</v>
      </c>
      <c r="C22" s="4" t="s">
        <v>9</v>
      </c>
      <c r="D22" s="4" t="s">
        <v>10</v>
      </c>
      <c r="E22" s="5" t="s">
        <v>11</v>
      </c>
      <c r="F22" s="22">
        <v>0</v>
      </c>
      <c r="G22" s="23">
        <v>7</v>
      </c>
      <c r="H22" s="23">
        <v>2</v>
      </c>
      <c r="I22" s="24">
        <f ca="1">INDIRECT("T_Base[@"&amp;Base!$C$2&amp;"]")-ROW()/10^10</f>
        <v>6.9999999977999998</v>
      </c>
      <c r="J22" s="24">
        <f ca="1">LARGE(T_Base[Filtrée],ROW(A16))</f>
        <v>6.9999999977999998</v>
      </c>
    </row>
    <row r="23" spans="2:11" x14ac:dyDescent="0.3">
      <c r="B23" s="4">
        <v>22</v>
      </c>
      <c r="C23" s="4" t="s">
        <v>15</v>
      </c>
      <c r="D23" s="4" t="s">
        <v>10</v>
      </c>
      <c r="E23" s="5" t="s">
        <v>16</v>
      </c>
      <c r="F23" s="22">
        <v>0</v>
      </c>
      <c r="G23" s="23">
        <v>6</v>
      </c>
      <c r="H23" s="23">
        <v>4</v>
      </c>
      <c r="I23" s="24">
        <f ca="1">INDIRECT("T_Base[@"&amp;Base!$C$2&amp;"]")-ROW()/10^10</f>
        <v>5.9999999976999998</v>
      </c>
      <c r="J23" s="24">
        <f ca="1">LARGE(T_Base[Filtrée],ROW(A17))</f>
        <v>5.9999999976999998</v>
      </c>
    </row>
    <row r="24" spans="2:11" x14ac:dyDescent="0.3">
      <c r="B24" s="4">
        <v>25</v>
      </c>
      <c r="C24" s="4" t="s">
        <v>12</v>
      </c>
      <c r="D24" s="4" t="s">
        <v>13</v>
      </c>
      <c r="E24" s="5" t="s">
        <v>17</v>
      </c>
      <c r="F24" s="22">
        <v>2</v>
      </c>
      <c r="G24" s="23">
        <v>5</v>
      </c>
      <c r="H24" s="23">
        <v>3</v>
      </c>
      <c r="I24" s="24">
        <f ca="1">INDIRECT("T_Base[@"&amp;Base!$C$2&amp;"]")-ROW()/10^10</f>
        <v>4.9999999975999998</v>
      </c>
      <c r="J24" s="24">
        <f ca="1">LARGE(T_Base[Filtrée],ROW(A18))</f>
        <v>4.9999999975999998</v>
      </c>
    </row>
    <row r="25" spans="2:11" x14ac:dyDescent="0.3">
      <c r="B25" s="4">
        <v>26</v>
      </c>
      <c r="C25" s="4" t="s">
        <v>9</v>
      </c>
      <c r="D25" s="4" t="s">
        <v>10</v>
      </c>
      <c r="E25" s="5" t="s">
        <v>11</v>
      </c>
      <c r="F25" s="22">
        <v>9</v>
      </c>
      <c r="G25" s="23">
        <v>4</v>
      </c>
      <c r="H25" s="23">
        <v>2</v>
      </c>
      <c r="I25" s="24">
        <f ca="1">INDIRECT("T_Base[@"&amp;Base!$C$2&amp;"]")-ROW()/10^10</f>
        <v>3.9999999974999998</v>
      </c>
      <c r="J25" s="24">
        <f ca="1">LARGE(T_Base[Filtrée],ROW(A19))</f>
        <v>4.9999999973999998</v>
      </c>
      <c r="K25" s="12"/>
    </row>
    <row r="26" spans="2:11" x14ac:dyDescent="0.3">
      <c r="B26" s="4">
        <v>25</v>
      </c>
      <c r="C26" s="4" t="s">
        <v>12</v>
      </c>
      <c r="D26" s="4" t="s">
        <v>13</v>
      </c>
      <c r="E26" s="5" t="s">
        <v>18</v>
      </c>
      <c r="F26" s="22">
        <v>1</v>
      </c>
      <c r="G26" s="23">
        <v>5</v>
      </c>
      <c r="H26" s="23">
        <v>2</v>
      </c>
      <c r="I26" s="24">
        <f ca="1">INDIRECT("T_Base[@"&amp;Base!$C$2&amp;"]")-ROW()/10^10</f>
        <v>4.9999999973999998</v>
      </c>
      <c r="J26" s="24">
        <f ca="1">LARGE(T_Base[Filtrée],ROW(A20))</f>
        <v>3.9999999974999998</v>
      </c>
    </row>
    <row r="27" spans="2:11" x14ac:dyDescent="0.3">
      <c r="B27" s="4">
        <v>25</v>
      </c>
      <c r="C27" s="4" t="s">
        <v>12</v>
      </c>
      <c r="D27" s="4" t="s">
        <v>13</v>
      </c>
      <c r="E27" s="5" t="s">
        <v>14</v>
      </c>
      <c r="F27" s="22">
        <v>0</v>
      </c>
      <c r="G27" s="23">
        <v>3</v>
      </c>
      <c r="H27" s="23">
        <v>1</v>
      </c>
      <c r="I27" s="24">
        <f ca="1">INDIRECT("T_Base[@"&amp;Base!$C$2&amp;"]")-ROW()/10^10</f>
        <v>2.9999999973000002</v>
      </c>
      <c r="J27" s="24">
        <f ca="1">LARGE(T_Base[Filtrée],ROW(A21))</f>
        <v>3.9999999972000002</v>
      </c>
    </row>
    <row r="28" spans="2:11" x14ac:dyDescent="0.3">
      <c r="B28" s="4">
        <v>25</v>
      </c>
      <c r="C28" s="4" t="s">
        <v>12</v>
      </c>
      <c r="D28" s="4" t="s">
        <v>13</v>
      </c>
      <c r="E28" s="5" t="s">
        <v>14</v>
      </c>
      <c r="F28" s="22">
        <v>4</v>
      </c>
      <c r="G28" s="23">
        <v>4</v>
      </c>
      <c r="H28" s="23">
        <v>1</v>
      </c>
      <c r="I28" s="24">
        <f ca="1">INDIRECT("T_Base[@"&amp;Base!$C$2&amp;"]")-ROW()/10^10</f>
        <v>3.9999999972000002</v>
      </c>
      <c r="J28" s="24">
        <f ca="1">LARGE(T_Base[Filtrée],ROW(A22))</f>
        <v>2.9999999973000002</v>
      </c>
    </row>
    <row r="29" spans="2:11" x14ac:dyDescent="0.3">
      <c r="B29" s="4">
        <v>24</v>
      </c>
      <c r="C29" s="4" t="s">
        <v>19</v>
      </c>
      <c r="D29" s="4" t="s">
        <v>20</v>
      </c>
      <c r="E29" s="5" t="s">
        <v>21</v>
      </c>
      <c r="F29" s="22">
        <v>5</v>
      </c>
      <c r="G29" s="23">
        <v>2</v>
      </c>
      <c r="H29" s="23">
        <v>5</v>
      </c>
      <c r="I29" s="24">
        <f ca="1">INDIRECT("T_Base[@"&amp;Base!$C$2&amp;"]")-ROW()/10^10</f>
        <v>1.9999999971</v>
      </c>
      <c r="J29" s="24">
        <f ca="1">LARGE(T_Base[Filtrée],ROW(A23))</f>
        <v>2.9999999970000002</v>
      </c>
    </row>
    <row r="30" spans="2:11" x14ac:dyDescent="0.3">
      <c r="B30" s="4">
        <v>22</v>
      </c>
      <c r="C30" s="4" t="s">
        <v>15</v>
      </c>
      <c r="D30" s="4" t="s">
        <v>10</v>
      </c>
      <c r="E30" s="5" t="s">
        <v>16</v>
      </c>
      <c r="F30" s="22">
        <v>5</v>
      </c>
      <c r="G30" s="23">
        <v>3</v>
      </c>
      <c r="H30" s="23">
        <v>4</v>
      </c>
      <c r="I30" s="24">
        <f ca="1">INDIRECT("T_Base[@"&amp;Base!$C$2&amp;"]")-ROW()/10^10</f>
        <v>2.9999999970000002</v>
      </c>
      <c r="J30" s="24">
        <f ca="1">LARGE(T_Base[Filtrée],ROW(A24))</f>
        <v>1.9999999971</v>
      </c>
    </row>
    <row r="31" spans="2:11" x14ac:dyDescent="0.3">
      <c r="B31" s="4">
        <v>22</v>
      </c>
      <c r="C31" s="4" t="s">
        <v>15</v>
      </c>
      <c r="D31" s="4" t="s">
        <v>10</v>
      </c>
      <c r="E31" s="5" t="s">
        <v>16</v>
      </c>
      <c r="F31" s="22">
        <v>8</v>
      </c>
      <c r="G31" s="23">
        <v>2</v>
      </c>
      <c r="H31" s="23">
        <v>4</v>
      </c>
      <c r="I31" s="24">
        <f ca="1">INDIRECT("T_Base[@"&amp;Base!$C$2&amp;"]")-ROW()/10^10</f>
        <v>1.9999999969</v>
      </c>
      <c r="J31" s="24">
        <f ca="1">LARGE(T_Base[Filtrée],ROW(A25))</f>
        <v>1.9999999969</v>
      </c>
      <c r="K31" s="12"/>
    </row>
    <row r="32" spans="2:11" x14ac:dyDescent="0.3">
      <c r="B32" s="4">
        <v>26</v>
      </c>
      <c r="C32" s="4" t="s">
        <v>9</v>
      </c>
      <c r="D32" s="4" t="s">
        <v>10</v>
      </c>
      <c r="E32" s="5" t="s">
        <v>11</v>
      </c>
      <c r="F32" s="22">
        <v>6</v>
      </c>
      <c r="G32" s="23">
        <v>1</v>
      </c>
      <c r="H32" s="23">
        <v>2</v>
      </c>
      <c r="I32" s="24">
        <f ca="1">INDIRECT("T_Base[@"&amp;Base!$C$2&amp;"]")-ROW()/10^10</f>
        <v>0.99999999679999996</v>
      </c>
      <c r="J32" s="24">
        <f ca="1">LARGE(T_Base[Filtrée],ROW(A26))</f>
        <v>0.99999999679999996</v>
      </c>
      <c r="K32" s="12"/>
    </row>
    <row r="33" spans="4:6" x14ac:dyDescent="0.3">
      <c r="D33"/>
      <c r="E33"/>
      <c r="F33"/>
    </row>
    <row r="34" spans="4:6" x14ac:dyDescent="0.3">
      <c r="D34"/>
      <c r="E34"/>
      <c r="F34"/>
    </row>
    <row r="35" spans="4:6" x14ac:dyDescent="0.3">
      <c r="D35"/>
      <c r="E35"/>
      <c r="F35"/>
    </row>
    <row r="36" spans="4:6" x14ac:dyDescent="0.3">
      <c r="D36"/>
      <c r="E36"/>
      <c r="F36"/>
    </row>
    <row r="37" spans="4:6" x14ac:dyDescent="0.3">
      <c r="D37"/>
      <c r="E37"/>
      <c r="F37"/>
    </row>
    <row r="38" spans="4:6" x14ac:dyDescent="0.3">
      <c r="D38"/>
      <c r="E38"/>
      <c r="F38"/>
    </row>
    <row r="39" spans="4:6" x14ac:dyDescent="0.3">
      <c r="D39"/>
      <c r="E39"/>
      <c r="F39"/>
    </row>
    <row r="40" spans="4:6" x14ac:dyDescent="0.3">
      <c r="D40"/>
      <c r="E40"/>
      <c r="F40"/>
    </row>
    <row r="41" spans="4:6" x14ac:dyDescent="0.3">
      <c r="D41"/>
      <c r="E41"/>
      <c r="F41"/>
    </row>
    <row r="42" spans="4:6" x14ac:dyDescent="0.3">
      <c r="D42"/>
      <c r="E42"/>
      <c r="F42"/>
    </row>
    <row r="43" spans="4:6" x14ac:dyDescent="0.3">
      <c r="D43"/>
      <c r="E43"/>
      <c r="F43"/>
    </row>
    <row r="44" spans="4:6" x14ac:dyDescent="0.3">
      <c r="D44"/>
      <c r="E44"/>
      <c r="F44"/>
    </row>
    <row r="45" spans="4:6" x14ac:dyDescent="0.3">
      <c r="D45"/>
      <c r="E45"/>
      <c r="F45"/>
    </row>
    <row r="46" spans="4:6" x14ac:dyDescent="0.3">
      <c r="D46"/>
      <c r="E46"/>
      <c r="F46"/>
    </row>
    <row r="47" spans="4:6" x14ac:dyDescent="0.3">
      <c r="D47"/>
      <c r="E47"/>
      <c r="F47"/>
    </row>
    <row r="48" spans="4:6" x14ac:dyDescent="0.3">
      <c r="D48"/>
      <c r="E48"/>
      <c r="F48"/>
    </row>
    <row r="49" spans="4:6" x14ac:dyDescent="0.3">
      <c r="D49"/>
      <c r="E49"/>
      <c r="F49"/>
    </row>
    <row r="50" spans="4:6" x14ac:dyDescent="0.3">
      <c r="D50"/>
      <c r="E50"/>
      <c r="F50"/>
    </row>
    <row r="51" spans="4:6" x14ac:dyDescent="0.3">
      <c r="D51"/>
      <c r="E51"/>
      <c r="F51"/>
    </row>
    <row r="52" spans="4:6" x14ac:dyDescent="0.3">
      <c r="D52"/>
      <c r="E52"/>
      <c r="F52"/>
    </row>
    <row r="53" spans="4:6" x14ac:dyDescent="0.3">
      <c r="D53"/>
      <c r="E53"/>
      <c r="F53"/>
    </row>
    <row r="54" spans="4:6" x14ac:dyDescent="0.3">
      <c r="D54"/>
      <c r="E54"/>
      <c r="F54"/>
    </row>
    <row r="55" spans="4:6" x14ac:dyDescent="0.3">
      <c r="D55"/>
      <c r="E55"/>
      <c r="F55"/>
    </row>
    <row r="56" spans="4:6" x14ac:dyDescent="0.3">
      <c r="D56"/>
      <c r="E56"/>
      <c r="F56"/>
    </row>
    <row r="57" spans="4:6" x14ac:dyDescent="0.3">
      <c r="D57"/>
      <c r="E57"/>
      <c r="F57"/>
    </row>
    <row r="58" spans="4:6" x14ac:dyDescent="0.3">
      <c r="D58"/>
      <c r="E58"/>
      <c r="F58"/>
    </row>
    <row r="59" spans="4:6" x14ac:dyDescent="0.3">
      <c r="D59"/>
      <c r="E59"/>
      <c r="F59"/>
    </row>
    <row r="60" spans="4:6" x14ac:dyDescent="0.3">
      <c r="D60"/>
      <c r="E60"/>
      <c r="F60"/>
    </row>
    <row r="61" spans="4:6" x14ac:dyDescent="0.3">
      <c r="D61"/>
      <c r="E61"/>
      <c r="F61"/>
    </row>
    <row r="62" spans="4:6" x14ac:dyDescent="0.3">
      <c r="D62"/>
      <c r="E62"/>
      <c r="F62"/>
    </row>
    <row r="63" spans="4:6" x14ac:dyDescent="0.3">
      <c r="D63"/>
      <c r="E63"/>
      <c r="F63"/>
    </row>
    <row r="64" spans="4:6" x14ac:dyDescent="0.3">
      <c r="D64"/>
      <c r="E64"/>
      <c r="F64"/>
    </row>
    <row r="65" spans="4:6" x14ac:dyDescent="0.3">
      <c r="D65"/>
      <c r="E65"/>
      <c r="F65"/>
    </row>
    <row r="66" spans="4:6" x14ac:dyDescent="0.3">
      <c r="D66"/>
      <c r="E66"/>
      <c r="F66"/>
    </row>
    <row r="67" spans="4:6" x14ac:dyDescent="0.3">
      <c r="D67"/>
      <c r="E67"/>
      <c r="F67"/>
    </row>
    <row r="68" spans="4:6" x14ac:dyDescent="0.3">
      <c r="D68"/>
      <c r="E68"/>
      <c r="F68"/>
    </row>
    <row r="69" spans="4:6" x14ac:dyDescent="0.3">
      <c r="D69"/>
      <c r="E69"/>
      <c r="F69"/>
    </row>
    <row r="70" spans="4:6" x14ac:dyDescent="0.3">
      <c r="D70"/>
      <c r="E70"/>
      <c r="F70"/>
    </row>
    <row r="71" spans="4:6" x14ac:dyDescent="0.3">
      <c r="D71"/>
      <c r="E71"/>
      <c r="F71"/>
    </row>
    <row r="72" spans="4:6" x14ac:dyDescent="0.3">
      <c r="D72"/>
      <c r="E72"/>
      <c r="F72"/>
    </row>
    <row r="73" spans="4:6" x14ac:dyDescent="0.3">
      <c r="D73"/>
      <c r="E73"/>
      <c r="F73"/>
    </row>
    <row r="74" spans="4:6" x14ac:dyDescent="0.3">
      <c r="D74"/>
      <c r="E74"/>
      <c r="F74"/>
    </row>
    <row r="75" spans="4:6" x14ac:dyDescent="0.3">
      <c r="D75"/>
      <c r="E75"/>
      <c r="F75"/>
    </row>
    <row r="76" spans="4:6" x14ac:dyDescent="0.3">
      <c r="D76"/>
      <c r="E76"/>
      <c r="F76"/>
    </row>
    <row r="77" spans="4:6" x14ac:dyDescent="0.3">
      <c r="D77"/>
      <c r="E77"/>
      <c r="F77"/>
    </row>
    <row r="78" spans="4:6" x14ac:dyDescent="0.3">
      <c r="D78"/>
      <c r="E78"/>
      <c r="F78"/>
    </row>
    <row r="79" spans="4:6" x14ac:dyDescent="0.3">
      <c r="D79"/>
      <c r="E79"/>
      <c r="F79"/>
    </row>
    <row r="80" spans="4:6" x14ac:dyDescent="0.3">
      <c r="D80"/>
      <c r="E80"/>
      <c r="F80"/>
    </row>
    <row r="81" spans="4:6" x14ac:dyDescent="0.3">
      <c r="D81"/>
      <c r="E81"/>
      <c r="F81"/>
    </row>
    <row r="82" spans="4:6" x14ac:dyDescent="0.3">
      <c r="D82"/>
      <c r="E82"/>
      <c r="F82"/>
    </row>
    <row r="83" spans="4:6" x14ac:dyDescent="0.3">
      <c r="D83"/>
      <c r="E83"/>
      <c r="F83"/>
    </row>
    <row r="84" spans="4:6" x14ac:dyDescent="0.3">
      <c r="D84"/>
      <c r="E84"/>
      <c r="F84"/>
    </row>
    <row r="85" spans="4:6" x14ac:dyDescent="0.3">
      <c r="D85"/>
      <c r="E85"/>
      <c r="F85"/>
    </row>
    <row r="86" spans="4:6" x14ac:dyDescent="0.3">
      <c r="D86"/>
      <c r="E86"/>
      <c r="F86"/>
    </row>
  </sheetData>
  <dataValidations count="1">
    <dataValidation type="list" allowBlank="1" showInputMessage="1" showErrorMessage="1" sqref="C4" xr:uid="{196C54F3-708C-4364-BAD0-CE66451E1D38}">
      <formula1>L_Centre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6C8B598-8AF1-404E-861D-31D6A1266B90}">
          <x14:formula1>
            <xm:f>Paramètres!$H$3:$H$5</xm:f>
          </x14:formula1>
          <xm:sqref>C2</xm:sqref>
        </x14:dataValidation>
        <x14:dataValidation type="list" allowBlank="1" showInputMessage="1" showErrorMessage="1" xr:uid="{5B92648E-1874-48A8-9A38-A37570A9A38C}">
          <x14:formula1>
            <xm:f>Paramètres!$J$3:$J$6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374B-AF03-4D7B-8E38-29F305CFE753}">
  <sheetPr codeName="Feuil1"/>
  <dimension ref="B2:G23"/>
  <sheetViews>
    <sheetView showGridLines="0" workbookViewId="0">
      <selection activeCell="B6" sqref="B6"/>
    </sheetView>
  </sheetViews>
  <sheetFormatPr baseColWidth="10" defaultRowHeight="14.4" x14ac:dyDescent="0.3"/>
  <cols>
    <col min="1" max="1" width="4.77734375" customWidth="1"/>
    <col min="3" max="3" width="13.77734375" style="13" customWidth="1"/>
    <col min="5" max="5" width="15.88671875" customWidth="1"/>
  </cols>
  <sheetData>
    <row r="2" spans="2:7" x14ac:dyDescent="0.3">
      <c r="B2" s="26" t="s">
        <v>0</v>
      </c>
      <c r="C2"/>
    </row>
    <row r="3" spans="2:7" x14ac:dyDescent="0.3">
      <c r="B3" s="28">
        <f>Centre</f>
        <v>26</v>
      </c>
    </row>
    <row r="5" spans="2:7" x14ac:dyDescent="0.3">
      <c r="B5" s="25"/>
    </row>
    <row r="6" spans="2:7" x14ac:dyDescent="0.3">
      <c r="B6" s="26" t="s">
        <v>0</v>
      </c>
      <c r="C6" s="26" t="s">
        <v>1</v>
      </c>
      <c r="D6" s="26" t="s">
        <v>24</v>
      </c>
      <c r="E6" s="26" t="s">
        <v>2</v>
      </c>
      <c r="F6" s="26" t="s">
        <v>23</v>
      </c>
      <c r="G6" s="14"/>
    </row>
    <row r="7" spans="2:7" s="27" customFormat="1" x14ac:dyDescent="0.3">
      <c r="B7"/>
      <c r="C7" s="13"/>
      <c r="D7"/>
      <c r="E7"/>
      <c r="F7"/>
    </row>
    <row r="8" spans="2:7" s="27" customFormat="1" x14ac:dyDescent="0.3">
      <c r="B8"/>
      <c r="C8" s="13"/>
      <c r="D8"/>
      <c r="E8"/>
      <c r="F8"/>
    </row>
    <row r="9" spans="2:7" s="27" customFormat="1" x14ac:dyDescent="0.3">
      <c r="B9"/>
      <c r="C9" s="13"/>
      <c r="D9"/>
      <c r="E9"/>
      <c r="F9"/>
    </row>
    <row r="10" spans="2:7" s="27" customFormat="1" x14ac:dyDescent="0.3">
      <c r="B10"/>
      <c r="C10" s="13"/>
      <c r="D10"/>
      <c r="E10"/>
      <c r="F10"/>
    </row>
    <row r="11" spans="2:7" s="27" customFormat="1" x14ac:dyDescent="0.3">
      <c r="B11"/>
      <c r="C11" s="13"/>
      <c r="D11"/>
      <c r="E11"/>
      <c r="F11"/>
    </row>
    <row r="12" spans="2:7" s="27" customFormat="1" x14ac:dyDescent="0.3">
      <c r="B12"/>
      <c r="C12" s="13"/>
      <c r="D12"/>
      <c r="E12"/>
      <c r="F12"/>
    </row>
    <row r="13" spans="2:7" s="27" customFormat="1" x14ac:dyDescent="0.3">
      <c r="B13"/>
      <c r="C13" s="13"/>
      <c r="D13"/>
      <c r="E13"/>
      <c r="F13"/>
    </row>
    <row r="14" spans="2:7" s="27" customFormat="1" x14ac:dyDescent="0.3">
      <c r="B14"/>
      <c r="C14" s="13"/>
      <c r="D14"/>
      <c r="E14"/>
      <c r="F14"/>
    </row>
    <row r="15" spans="2:7" s="27" customFormat="1" x14ac:dyDescent="0.3">
      <c r="B15"/>
      <c r="C15" s="13"/>
      <c r="D15"/>
      <c r="E15"/>
      <c r="F15"/>
    </row>
    <row r="16" spans="2:7" s="27" customFormat="1" x14ac:dyDescent="0.3">
      <c r="B16"/>
      <c r="C16" s="13"/>
      <c r="D16"/>
      <c r="E16"/>
      <c r="F16"/>
    </row>
    <row r="17" spans="2:6" s="27" customFormat="1" x14ac:dyDescent="0.3">
      <c r="B17"/>
      <c r="C17" s="13"/>
      <c r="D17"/>
      <c r="E17"/>
      <c r="F17"/>
    </row>
    <row r="18" spans="2:6" s="27" customFormat="1" x14ac:dyDescent="0.3">
      <c r="B18"/>
      <c r="C18" s="13"/>
      <c r="D18"/>
      <c r="E18"/>
      <c r="F18"/>
    </row>
    <row r="19" spans="2:6" s="27" customFormat="1" x14ac:dyDescent="0.3">
      <c r="B19"/>
      <c r="C19" s="13"/>
      <c r="D19"/>
      <c r="E19"/>
      <c r="F19"/>
    </row>
    <row r="20" spans="2:6" s="27" customFormat="1" x14ac:dyDescent="0.3">
      <c r="B20"/>
      <c r="C20" s="13"/>
      <c r="D20"/>
      <c r="E20"/>
      <c r="F20"/>
    </row>
    <row r="21" spans="2:6" s="27" customFormat="1" x14ac:dyDescent="0.3">
      <c r="B21"/>
      <c r="C21" s="13"/>
      <c r="D21"/>
      <c r="E21"/>
      <c r="F21"/>
    </row>
    <row r="22" spans="2:6" s="27" customFormat="1" x14ac:dyDescent="0.3">
      <c r="B22"/>
      <c r="C22" s="13"/>
      <c r="D22"/>
      <c r="E22"/>
      <c r="F22"/>
    </row>
    <row r="23" spans="2:6" s="27" customFormat="1" x14ac:dyDescent="0.3">
      <c r="B23"/>
      <c r="C23" s="13"/>
      <c r="D23"/>
      <c r="E23"/>
      <c r="F23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K27"/>
  <sheetViews>
    <sheetView showGridLines="0" workbookViewId="0">
      <selection activeCell="M8" sqref="M8"/>
    </sheetView>
  </sheetViews>
  <sheetFormatPr baseColWidth="10" defaultRowHeight="14.4" x14ac:dyDescent="0.3"/>
  <cols>
    <col min="1" max="1" width="4.77734375" customWidth="1"/>
    <col min="2" max="2" width="6.5546875" bestFit="1" customWidth="1"/>
    <col min="3" max="3" width="4.77734375" customWidth="1"/>
    <col min="4" max="4" width="15.33203125" customWidth="1"/>
    <col min="5" max="5" width="4.77734375" customWidth="1"/>
    <col min="6" max="6" width="13.44140625" customWidth="1"/>
    <col min="7" max="7" width="4.77734375" customWidth="1"/>
    <col min="9" max="9" width="4.77734375" customWidth="1"/>
  </cols>
  <sheetData>
    <row r="2" spans="2:11" s="1" customFormat="1" x14ac:dyDescent="0.3">
      <c r="B2" s="1" t="s">
        <v>6</v>
      </c>
      <c r="D2" s="1" t="s">
        <v>2</v>
      </c>
      <c r="F2" s="1" t="s">
        <v>1</v>
      </c>
      <c r="H2" s="9" t="s">
        <v>22</v>
      </c>
      <c r="J2" s="9" t="s">
        <v>5</v>
      </c>
    </row>
    <row r="3" spans="2:11" x14ac:dyDescent="0.3">
      <c r="B3" s="1">
        <v>21</v>
      </c>
      <c r="D3" t="s">
        <v>11</v>
      </c>
      <c r="F3" t="s">
        <v>9</v>
      </c>
      <c r="H3" s="6" t="s">
        <v>7</v>
      </c>
      <c r="J3" s="7">
        <v>5</v>
      </c>
      <c r="K3" s="1"/>
    </row>
    <row r="4" spans="2:11" x14ac:dyDescent="0.3">
      <c r="B4" s="1">
        <v>22</v>
      </c>
      <c r="D4" t="s">
        <v>16</v>
      </c>
      <c r="F4" t="s">
        <v>15</v>
      </c>
      <c r="H4" s="3" t="s">
        <v>4</v>
      </c>
      <c r="J4" s="8">
        <v>10</v>
      </c>
      <c r="K4" s="1"/>
    </row>
    <row r="5" spans="2:11" x14ac:dyDescent="0.3">
      <c r="B5" s="1">
        <v>23</v>
      </c>
      <c r="D5" t="s">
        <v>21</v>
      </c>
      <c r="F5" t="s">
        <v>19</v>
      </c>
      <c r="H5" s="3" t="s">
        <v>8</v>
      </c>
      <c r="J5" s="8">
        <v>30</v>
      </c>
      <c r="K5" s="1"/>
    </row>
    <row r="6" spans="2:11" x14ac:dyDescent="0.3">
      <c r="B6" s="1">
        <v>24</v>
      </c>
      <c r="D6" t="s">
        <v>14</v>
      </c>
      <c r="F6" t="s">
        <v>12</v>
      </c>
      <c r="H6" s="10"/>
      <c r="J6" s="10">
        <v>50</v>
      </c>
      <c r="K6" s="1"/>
    </row>
    <row r="7" spans="2:11" x14ac:dyDescent="0.3">
      <c r="B7" s="1">
        <v>25</v>
      </c>
      <c r="H7" s="11"/>
      <c r="K7" s="1"/>
    </row>
    <row r="8" spans="2:11" x14ac:dyDescent="0.3">
      <c r="B8" s="1">
        <v>26</v>
      </c>
      <c r="K8" s="1"/>
    </row>
    <row r="9" spans="2:11" x14ac:dyDescent="0.3">
      <c r="K9" s="1"/>
    </row>
    <row r="10" spans="2:11" x14ac:dyDescent="0.3">
      <c r="K10" s="1"/>
    </row>
    <row r="11" spans="2:11" x14ac:dyDescent="0.3">
      <c r="K11" s="1"/>
    </row>
    <row r="12" spans="2:11" x14ac:dyDescent="0.3">
      <c r="K12" s="1"/>
    </row>
    <row r="13" spans="2:11" x14ac:dyDescent="0.3">
      <c r="K13" s="1"/>
    </row>
    <row r="14" spans="2:11" x14ac:dyDescent="0.3">
      <c r="K14" s="1"/>
    </row>
    <row r="15" spans="2:11" x14ac:dyDescent="0.3">
      <c r="K15" s="1"/>
    </row>
    <row r="16" spans="2:11" x14ac:dyDescent="0.3">
      <c r="K16" s="1"/>
    </row>
    <row r="17" spans="11:11" x14ac:dyDescent="0.3">
      <c r="K17" s="1"/>
    </row>
    <row r="18" spans="11:11" x14ac:dyDescent="0.3">
      <c r="K18" s="1"/>
    </row>
    <row r="19" spans="11:11" x14ac:dyDescent="0.3">
      <c r="K19" s="1"/>
    </row>
    <row r="20" spans="11:11" x14ac:dyDescent="0.3">
      <c r="K20" s="1"/>
    </row>
    <row r="21" spans="11:11" x14ac:dyDescent="0.3">
      <c r="K21" s="1"/>
    </row>
    <row r="22" spans="11:11" x14ac:dyDescent="0.3">
      <c r="K22" s="1"/>
    </row>
    <row r="23" spans="11:11" x14ac:dyDescent="0.3">
      <c r="K23" s="1"/>
    </row>
    <row r="24" spans="11:11" x14ac:dyDescent="0.3">
      <c r="K24" s="1"/>
    </row>
    <row r="25" spans="11:11" x14ac:dyDescent="0.3">
      <c r="K25" s="1"/>
    </row>
    <row r="26" spans="11:11" x14ac:dyDescent="0.3">
      <c r="K26" s="1"/>
    </row>
    <row r="27" spans="11:11" x14ac:dyDescent="0.3">
      <c r="K27" s="1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822CC9-CEFD-4B20-92DA-0C42A8F105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Base</vt:lpstr>
      <vt:lpstr>Resultat</vt:lpstr>
      <vt:lpstr>Paramètres</vt:lpstr>
      <vt:lpstr>Base!An</vt:lpstr>
      <vt:lpstr>Centre</vt:lpstr>
      <vt:lpstr>Resultat!Criteres</vt:lpstr>
      <vt:lpstr>Resultat!Extraire</vt:lpstr>
      <vt:lpstr>L_Centre</vt:lpstr>
      <vt:lpstr>L_CodeDépart</vt:lpstr>
      <vt:lpstr>L_Loupe</vt:lpstr>
      <vt:lpstr>L_PosteSource</vt:lpstr>
      <vt:lpstr>L_Top</vt:lpstr>
      <vt:lpstr>Loupe</vt:lpstr>
      <vt:lpstr>Base!Mn</vt:lpstr>
      <vt:lpstr>Base!Sn</vt:lpstr>
      <vt:lpstr>Top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Maximilien</dc:creator>
  <cp:lastModifiedBy>Zébulon</cp:lastModifiedBy>
  <dcterms:created xsi:type="dcterms:W3CDTF">2020-04-24T13:48:17Z</dcterms:created>
  <dcterms:modified xsi:type="dcterms:W3CDTF">2020-04-25T20:40:27Z</dcterms:modified>
</cp:coreProperties>
</file>