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CA2C18B1-BF8D-4250-B99F-A787C83476A4}" xr6:coauthVersionLast="41" xr6:coauthVersionMax="41" xr10:uidLastSave="{00000000-0000-0000-0000-000000000000}"/>
  <bookViews>
    <workbookView xWindow="-120" yWindow="-120" windowWidth="29040" windowHeight="15840" xr2:uid="{9DACE7FC-541E-4DB4-854B-227B1D90EC8C}"/>
  </bookViews>
  <sheets>
    <sheet name="Calendrier" sheetId="2" r:id="rId1"/>
    <sheet name="Paramètres" sheetId="1" r:id="rId2"/>
  </sheets>
  <definedNames>
    <definedName name="L_Annee">T_Annee[Année]</definedName>
    <definedName name="L_Periode">T_Période[Période]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2" l="1"/>
  <c r="G36" i="2"/>
  <c r="G37" i="2"/>
  <c r="G3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8" i="2"/>
  <c r="E2" i="2"/>
  <c r="D2" i="2"/>
  <c r="D3" i="1"/>
  <c r="E3" i="1" s="1"/>
  <c r="D4" i="1"/>
  <c r="E4" i="1" s="1"/>
  <c r="D5" i="1"/>
  <c r="E5" i="1" s="1"/>
  <c r="D6" i="1"/>
  <c r="E6" i="1" s="1"/>
  <c r="D7" i="1"/>
  <c r="E7" i="1" s="1"/>
  <c r="D8" i="1"/>
  <c r="E8" i="1" s="1"/>
  <c r="D9" i="1"/>
  <c r="E9" i="1" s="1"/>
  <c r="D10" i="1"/>
  <c r="E10" i="1" s="1"/>
  <c r="D11" i="1"/>
  <c r="E11" i="1" s="1"/>
  <c r="D12" i="1"/>
  <c r="E12" i="1" s="1"/>
  <c r="D13" i="1"/>
  <c r="E13" i="1" s="1"/>
  <c r="D2" i="1"/>
  <c r="E2" i="1" s="1"/>
  <c r="B8" i="2" l="1"/>
  <c r="B9" i="2" l="1"/>
  <c r="B10" i="2" l="1"/>
  <c r="B11" i="2" l="1"/>
  <c r="B12" i="2" l="1"/>
  <c r="B13" i="2" l="1"/>
  <c r="B14" i="2" l="1"/>
  <c r="B15" i="2" l="1"/>
  <c r="B16" i="2" l="1"/>
  <c r="B17" i="2" l="1"/>
  <c r="B18" i="2" l="1"/>
  <c r="B19" i="2" l="1"/>
  <c r="B20" i="2" l="1"/>
  <c r="B21" i="2" l="1"/>
  <c r="B22" i="2" l="1"/>
  <c r="B23" i="2" l="1"/>
  <c r="B24" i="2" l="1"/>
  <c r="B25" i="2" l="1"/>
  <c r="B26" i="2" l="1"/>
  <c r="B27" i="2" l="1"/>
  <c r="B28" i="2" l="1"/>
  <c r="B29" i="2" l="1"/>
  <c r="B30" i="2" l="1"/>
  <c r="B31" i="2" l="1"/>
  <c r="B32" i="2" l="1"/>
  <c r="B33" i="2" l="1"/>
  <c r="B34" i="2" l="1"/>
  <c r="B35" i="2" l="1"/>
  <c r="B36" i="2" l="1"/>
  <c r="B37" i="2" l="1"/>
  <c r="B38" i="2" l="1"/>
</calcChain>
</file>

<file path=xl/sharedStrings.xml><?xml version="1.0" encoding="utf-8"?>
<sst xmlns="http://schemas.openxmlformats.org/spreadsheetml/2006/main" count="28" uniqueCount="25">
  <si>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</si>
  <si>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</si>
  <si>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</si>
  <si>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</si>
  <si>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</si>
  <si>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</si>
  <si>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</si>
  <si>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</si>
  <si>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</si>
  <si>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</si>
  <si>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</si>
  <si>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</si>
  <si>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Année</t>
  </si>
  <si>
    <t>Période</t>
  </si>
  <si>
    <t>Début</t>
  </si>
  <si>
    <t>Fin</t>
  </si>
  <si>
    <t>Nombre total des heures de travail hebdomadaires</t>
  </si>
  <si>
    <t>Heure d'arrivée</t>
  </si>
  <si>
    <t>Début déjeuner</t>
  </si>
  <si>
    <t>Fin déjeuner</t>
  </si>
  <si>
    <t>Heure départ</t>
  </si>
  <si>
    <t>Dates</t>
  </si>
  <si>
    <t>Heures normales</t>
  </si>
  <si>
    <t>Heures supplémentaires</t>
  </si>
  <si>
    <t>Heures travaillées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</si>
</sst>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d\,\ mmmm\ dd\,\ yyyy"/>
    <numFmt numFmtId="165" formatCode="[$-F800]dddd\,\ mmmm\ dd\,\ yyyy"/>
  </numFmts>
  <fonts count="6" x14ac:knownFonts="1">
    <font>
      <sz val="11"/>
      <color theme="1"/>
      <name val="Segoe UI"/>
      <family val="2"/>
    </font>
    <font>
      <b/>
      <sz val="11"/>
      <color theme="1"/>
      <name val="Segoe UI"/>
      <family val="2"/>
    </font>
    <font>
      <b/>
      <sz val="11"/>
      <name val="Segoe UI"/>
      <family val="2"/>
    </font>
    <font>
      <sz val="16"/>
      <color theme="1"/>
      <name val="Segoe UI"/>
      <family val="2"/>
    </font>
    <font>
      <b/>
      <sz val="16"/>
      <color theme="1"/>
      <name val="Segoe UI"/>
      <family val="2"/>
    </font>
    <font>
      <b/>
      <sz val="12"/>
      <color theme="1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49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vertical="center"/>
    </xf>
    <xf numFmtId="164" fontId="0" fillId="0" borderId="0" xfId="0" applyNumberFormat="1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2" fontId="4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4" fontId="0" fillId="0" borderId="0" xfId="0" applyNumberFormat="1" applyAlignment="1">
      <alignment vertical="center"/>
    </xf>
    <xf numFmtId="4" fontId="1" fillId="0" borderId="0" xfId="0" applyNumberFormat="1" applyFont="1" applyAlignment="1">
      <alignment horizontal="center" vertical="center" wrapText="1"/>
    </xf>
    <xf numFmtId="4" fontId="3" fillId="0" borderId="0" xfId="0" applyNumberFormat="1" applyFon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5" fillId="0" borderId="0" xfId="0" applyFont="1" applyAlignment="1">
      <alignment horizontal="left" vertical="center" wrapText="1"/>
    </xf>
    <xf numFmtId="0" fontId="5" fillId="0" borderId="0" xfId="0" applyFont="1" applyAlignment="1">
      <alignment horizontal="center" vertical="center" wrapText="1"/>
    </xf>
  </cellXfs>
  <cellStyles count="1">
    <cellStyle name="Normal" xfId="0" builtinId="0"/>
  </cellStyles>
  <dxfs count="9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C00000"/>
        </patternFill>
      </fill>
    </dxf>
    <dxf>
      <numFmt numFmtId="19" formatCode="dd/mm/yyyy"/>
    </dxf>
    <dxf>
      <numFmt numFmtId="19" formatCode="dd/mm/yyyy"/>
    </dxf>
    <dxf>
      <numFmt numFmtId="30" formatCode="@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Segoe UI"/>
        <family val="2"/>
        <scheme val="none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family val="2"/>
        <scheme val="none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45E9512-321D-4B7C-B45F-981518C936F7}" name="T_Annee" displayName="T_Annee" ref="A1:A13" totalsRowShown="0" headerRowDxfId="8" dataDxfId="7">
  <autoFilter ref="A1:A13" xr:uid="{B740C18F-BEC4-4342-95B8-220B07653DAD}">
    <filterColumn colId="0" hiddenButton="1"/>
  </autoFilter>
  <tableColumns count="1">
    <tableColumn id="1" xr3:uid="{B2352593-AB77-43A0-84B2-592AB3F30385}" name="Année" dataDxfId="6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7FE1EC6-FC77-4E91-B4BA-B24AF88DD0B6}" name="T_Période" displayName="T_Période" ref="C1:E13" totalsRowShown="0" headerRowDxfId="5">
  <autoFilter ref="C1:E13" xr:uid="{F415E727-FEE1-4367-BE39-6AE1CDBB8870}">
    <filterColumn colId="0" hiddenButton="1"/>
    <filterColumn colId="1" hiddenButton="1"/>
    <filterColumn colId="2" hiddenButton="1"/>
  </autoFilter>
  <tableColumns count="3">
    <tableColumn id="1" xr3:uid="{CE06BCE8-7658-4884-AB4F-57C59EDA588C}" name="Période" dataDxfId="4"/>
    <tableColumn id="2" xr3:uid="{BAA95EA8-CAF4-453B-94C6-5D822895167A}" name="Début" dataDxfId="3">
      <calculatedColumnFormula>DATE(Calendrier!$C$1,Paramètres!C2,21)</calculatedColumnFormula>
    </tableColumn>
    <tableColumn id="3" xr3:uid="{0E7FE8AC-FDD7-4449-A5E9-A1004BF6A935}" name="Fin" dataDxfId="2">
      <calculatedColumnFormula>EOMONTH(D2,0)+20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D2E348-5212-41FD-9785-BB6D38586EE5}">
  <dimension ref="B1:J38"/>
  <sheetViews>
    <sheetView showGridLines="0" tabSelected="1" topLeftCell="B1" workbookViewId="0">
      <selection activeCell="C7" sqref="C7"/>
    </sheetView>
  </sheetViews>
  <sheetFormatPr baseColWidth="10" defaultRowHeight="16.5" outlineLevelCol="1" x14ac:dyDescent="0.3"/>
  <cols>
    <col min="1" max="1" width="4.625" style="6" customWidth="1"/>
    <col min="2" max="2" width="26.5" style="6" bestFit="1" customWidth="1"/>
    <col min="3" max="6" width="25.625" style="6" customWidth="1"/>
    <col min="7" max="9" width="11" style="18" hidden="1" customWidth="1" outlineLevel="1"/>
    <col min="10" max="10" width="11" style="6" collapsed="1"/>
    <col min="11" max="16384" width="11" style="6"/>
  </cols>
  <sheetData>
    <row r="1" spans="2:9" x14ac:dyDescent="0.3">
      <c r="B1" s="8" t="s">
        <v>12</v>
      </c>
      <c r="C1" s="10">
        <v>2019</v>
      </c>
    </row>
    <row r="2" spans="2:9" x14ac:dyDescent="0.3">
      <c r="B2" s="8" t="s">
        <v>13</v>
      </c>
      <c r="C2" s="10" t="s">
        <v>1</v>
      </c>
      <c r="D2" s="16">
        <f>INDEX(T_Période[Début],MATCH(C2,T_Période[Période],0))</f>
        <v>43517</v>
      </c>
      <c r="E2" s="16">
        <f>INDEX(T_Période[Fin],MATCH(C2,T_Période[Période],0))</f>
        <v>43544</v>
      </c>
    </row>
    <row r="5" spans="2:9" s="7" customFormat="1" ht="34.5" x14ac:dyDescent="0.3">
      <c r="B5" s="22" t="s">
        <v>16</v>
      </c>
      <c r="C5" s="23" t="s">
        <v>24</v>
      </c>
      <c r="D5" s="23" t="s">
        <v>22</v>
      </c>
      <c r="E5" s="23" t="s">
        <v>23</v>
      </c>
      <c r="G5" s="19"/>
      <c r="H5" s="19"/>
      <c r="I5" s="19"/>
    </row>
    <row r="6" spans="2:9" s="12" customFormat="1" ht="25.5" x14ac:dyDescent="0.3">
      <c r="B6" s="13">
        <v>39</v>
      </c>
      <c r="C6" s="13">
        <f>SUM(G8:G38)</f>
        <v>8</v>
      </c>
      <c r="D6" s="13"/>
      <c r="E6" s="13"/>
      <c r="G6" s="20"/>
      <c r="H6" s="20"/>
      <c r="I6" s="20"/>
    </row>
    <row r="7" spans="2:9" x14ac:dyDescent="0.3">
      <c r="B7" s="14" t="s">
        <v>21</v>
      </c>
      <c r="C7" s="15" t="s">
        <v>17</v>
      </c>
      <c r="D7" s="15" t="s">
        <v>18</v>
      </c>
      <c r="E7" s="15" t="s">
        <v>19</v>
      </c>
      <c r="F7" s="15" t="s">
        <v>20</v>
      </c>
    </row>
    <row r="8" spans="2:9" x14ac:dyDescent="0.3">
      <c r="B8" s="9">
        <f>INDEX(T_Période[Début],MATCH(Calendrier!C2,T_Période[Période],0))</f>
        <v>43517</v>
      </c>
      <c r="C8" s="17">
        <v>0.33333333333333331</v>
      </c>
      <c r="D8" s="17">
        <v>0.5</v>
      </c>
      <c r="E8" s="17">
        <v>0.58333333333333337</v>
      </c>
      <c r="F8" s="17">
        <v>0.75</v>
      </c>
      <c r="G8" s="21">
        <f>(D8-C8+F8-E8)*24</f>
        <v>8</v>
      </c>
    </row>
    <row r="9" spans="2:9" x14ac:dyDescent="0.3">
      <c r="B9" s="9">
        <f>B8+1</f>
        <v>43518</v>
      </c>
      <c r="C9" s="11"/>
      <c r="D9" s="11"/>
      <c r="E9" s="11"/>
      <c r="F9" s="11"/>
      <c r="G9" s="21">
        <f t="shared" ref="G9:G38" si="0">(D9-C9+F9-E9)*24</f>
        <v>0</v>
      </c>
    </row>
    <row r="10" spans="2:9" x14ac:dyDescent="0.3">
      <c r="B10" s="9">
        <f t="shared" ref="B10:B34" si="1">B9+1</f>
        <v>43519</v>
      </c>
      <c r="C10" s="11"/>
      <c r="D10" s="11"/>
      <c r="E10" s="11"/>
      <c r="F10" s="11"/>
      <c r="G10" s="21">
        <f t="shared" si="0"/>
        <v>0</v>
      </c>
    </row>
    <row r="11" spans="2:9" x14ac:dyDescent="0.3">
      <c r="B11" s="9">
        <f t="shared" si="1"/>
        <v>43520</v>
      </c>
      <c r="C11" s="11"/>
      <c r="D11" s="11"/>
      <c r="E11" s="11"/>
      <c r="F11" s="11"/>
      <c r="G11" s="21">
        <f t="shared" si="0"/>
        <v>0</v>
      </c>
    </row>
    <row r="12" spans="2:9" x14ac:dyDescent="0.3">
      <c r="B12" s="9">
        <f t="shared" si="1"/>
        <v>43521</v>
      </c>
      <c r="C12" s="11"/>
      <c r="D12" s="11"/>
      <c r="E12" s="11"/>
      <c r="F12" s="11"/>
      <c r="G12" s="21">
        <f t="shared" si="0"/>
        <v>0</v>
      </c>
    </row>
    <row r="13" spans="2:9" x14ac:dyDescent="0.3">
      <c r="B13" s="9">
        <f t="shared" si="1"/>
        <v>43522</v>
      </c>
      <c r="C13" s="11"/>
      <c r="D13" s="11"/>
      <c r="E13" s="11"/>
      <c r="F13" s="11"/>
      <c r="G13" s="21">
        <f t="shared" si="0"/>
        <v>0</v>
      </c>
    </row>
    <row r="14" spans="2:9" x14ac:dyDescent="0.3">
      <c r="B14" s="9">
        <f t="shared" si="1"/>
        <v>43523</v>
      </c>
      <c r="C14" s="11"/>
      <c r="D14" s="11"/>
      <c r="E14" s="11"/>
      <c r="F14" s="11"/>
      <c r="G14" s="21">
        <f t="shared" si="0"/>
        <v>0</v>
      </c>
    </row>
    <row r="15" spans="2:9" x14ac:dyDescent="0.3">
      <c r="B15" s="9">
        <f t="shared" si="1"/>
        <v>43524</v>
      </c>
      <c r="C15" s="11"/>
      <c r="D15" s="11"/>
      <c r="E15" s="11"/>
      <c r="F15" s="11"/>
      <c r="G15" s="21">
        <f t="shared" si="0"/>
        <v>0</v>
      </c>
    </row>
    <row r="16" spans="2:9" x14ac:dyDescent="0.3">
      <c r="B16" s="9">
        <f t="shared" si="1"/>
        <v>43525</v>
      </c>
      <c r="C16" s="11"/>
      <c r="D16" s="11"/>
      <c r="E16" s="11"/>
      <c r="F16" s="11"/>
      <c r="G16" s="21">
        <f t="shared" si="0"/>
        <v>0</v>
      </c>
    </row>
    <row r="17" spans="2:7" x14ac:dyDescent="0.3">
      <c r="B17" s="9">
        <f t="shared" si="1"/>
        <v>43526</v>
      </c>
      <c r="C17" s="11"/>
      <c r="D17" s="11"/>
      <c r="E17" s="11"/>
      <c r="F17" s="11"/>
      <c r="G17" s="21">
        <f t="shared" si="0"/>
        <v>0</v>
      </c>
    </row>
    <row r="18" spans="2:7" x14ac:dyDescent="0.3">
      <c r="B18" s="9">
        <f t="shared" si="1"/>
        <v>43527</v>
      </c>
      <c r="C18" s="11"/>
      <c r="D18" s="11"/>
      <c r="E18" s="11"/>
      <c r="F18" s="11"/>
      <c r="G18" s="21">
        <f t="shared" si="0"/>
        <v>0</v>
      </c>
    </row>
    <row r="19" spans="2:7" x14ac:dyDescent="0.3">
      <c r="B19" s="9">
        <f t="shared" si="1"/>
        <v>43528</v>
      </c>
      <c r="C19" s="11"/>
      <c r="D19" s="11"/>
      <c r="E19" s="11"/>
      <c r="F19" s="11"/>
      <c r="G19" s="21">
        <f t="shared" si="0"/>
        <v>0</v>
      </c>
    </row>
    <row r="20" spans="2:7" x14ac:dyDescent="0.3">
      <c r="B20" s="9">
        <f t="shared" si="1"/>
        <v>43529</v>
      </c>
      <c r="C20" s="11"/>
      <c r="D20" s="11"/>
      <c r="E20" s="11"/>
      <c r="F20" s="11"/>
      <c r="G20" s="21">
        <f t="shared" si="0"/>
        <v>0</v>
      </c>
    </row>
    <row r="21" spans="2:7" x14ac:dyDescent="0.3">
      <c r="B21" s="9">
        <f t="shared" si="1"/>
        <v>43530</v>
      </c>
      <c r="C21" s="11"/>
      <c r="D21" s="11"/>
      <c r="E21" s="11"/>
      <c r="F21" s="11"/>
      <c r="G21" s="21">
        <f t="shared" si="0"/>
        <v>0</v>
      </c>
    </row>
    <row r="22" spans="2:7" x14ac:dyDescent="0.3">
      <c r="B22" s="9">
        <f t="shared" si="1"/>
        <v>43531</v>
      </c>
      <c r="C22" s="11"/>
      <c r="D22" s="11"/>
      <c r="E22" s="11"/>
      <c r="F22" s="11"/>
      <c r="G22" s="21">
        <f t="shared" si="0"/>
        <v>0</v>
      </c>
    </row>
    <row r="23" spans="2:7" x14ac:dyDescent="0.3">
      <c r="B23" s="9">
        <f t="shared" si="1"/>
        <v>43532</v>
      </c>
      <c r="C23" s="11"/>
      <c r="D23" s="11"/>
      <c r="E23" s="11"/>
      <c r="F23" s="11"/>
      <c r="G23" s="21">
        <f t="shared" si="0"/>
        <v>0</v>
      </c>
    </row>
    <row r="24" spans="2:7" x14ac:dyDescent="0.3">
      <c r="B24" s="9">
        <f t="shared" si="1"/>
        <v>43533</v>
      </c>
      <c r="C24" s="11"/>
      <c r="D24" s="11"/>
      <c r="E24" s="11"/>
      <c r="F24" s="11"/>
      <c r="G24" s="21">
        <f t="shared" si="0"/>
        <v>0</v>
      </c>
    </row>
    <row r="25" spans="2:7" x14ac:dyDescent="0.3">
      <c r="B25" s="9">
        <f t="shared" si="1"/>
        <v>43534</v>
      </c>
      <c r="C25" s="11"/>
      <c r="D25" s="11"/>
      <c r="E25" s="11"/>
      <c r="F25" s="11"/>
      <c r="G25" s="21">
        <f t="shared" si="0"/>
        <v>0</v>
      </c>
    </row>
    <row r="26" spans="2:7" x14ac:dyDescent="0.3">
      <c r="B26" s="9">
        <f t="shared" si="1"/>
        <v>43535</v>
      </c>
      <c r="C26" s="11"/>
      <c r="D26" s="11"/>
      <c r="E26" s="11"/>
      <c r="F26" s="11"/>
      <c r="G26" s="21">
        <f t="shared" si="0"/>
        <v>0</v>
      </c>
    </row>
    <row r="27" spans="2:7" x14ac:dyDescent="0.3">
      <c r="B27" s="9">
        <f t="shared" si="1"/>
        <v>43536</v>
      </c>
      <c r="C27" s="11"/>
      <c r="D27" s="11"/>
      <c r="E27" s="11"/>
      <c r="F27" s="11"/>
      <c r="G27" s="21">
        <f t="shared" si="0"/>
        <v>0</v>
      </c>
    </row>
    <row r="28" spans="2:7" x14ac:dyDescent="0.3">
      <c r="B28" s="9">
        <f t="shared" si="1"/>
        <v>43537</v>
      </c>
      <c r="C28" s="11"/>
      <c r="D28" s="11"/>
      <c r="E28" s="11"/>
      <c r="F28" s="11"/>
      <c r="G28" s="21">
        <f t="shared" si="0"/>
        <v>0</v>
      </c>
    </row>
    <row r="29" spans="2:7" x14ac:dyDescent="0.3">
      <c r="B29" s="9">
        <f t="shared" si="1"/>
        <v>43538</v>
      </c>
      <c r="C29" s="11"/>
      <c r="D29" s="11"/>
      <c r="E29" s="11"/>
      <c r="F29" s="11"/>
      <c r="G29" s="21">
        <f t="shared" si="0"/>
        <v>0</v>
      </c>
    </row>
    <row r="30" spans="2:7" x14ac:dyDescent="0.3">
      <c r="B30" s="9">
        <f t="shared" si="1"/>
        <v>43539</v>
      </c>
      <c r="C30" s="11"/>
      <c r="D30" s="11"/>
      <c r="E30" s="11"/>
      <c r="F30" s="11"/>
      <c r="G30" s="21">
        <f t="shared" si="0"/>
        <v>0</v>
      </c>
    </row>
    <row r="31" spans="2:7" x14ac:dyDescent="0.3">
      <c r="B31" s="9">
        <f t="shared" si="1"/>
        <v>43540</v>
      </c>
      <c r="C31" s="11"/>
      <c r="D31" s="11"/>
      <c r="E31" s="11"/>
      <c r="F31" s="11"/>
      <c r="G31" s="21">
        <f t="shared" si="0"/>
        <v>0</v>
      </c>
    </row>
    <row r="32" spans="2:7" x14ac:dyDescent="0.3">
      <c r="B32" s="9">
        <f t="shared" si="1"/>
        <v>43541</v>
      </c>
      <c r="C32" s="11"/>
      <c r="D32" s="11"/>
      <c r="E32" s="11"/>
      <c r="F32" s="11"/>
      <c r="G32" s="21">
        <f t="shared" si="0"/>
        <v>0</v>
      </c>
    </row>
    <row r="33" spans="2:7" x14ac:dyDescent="0.3">
      <c r="B33" s="9">
        <f t="shared" si="1"/>
        <v>43542</v>
      </c>
      <c r="C33" s="11"/>
      <c r="D33" s="11"/>
      <c r="E33" s="11"/>
      <c r="F33" s="11"/>
      <c r="G33" s="21">
        <f t="shared" si="0"/>
        <v>0</v>
      </c>
    </row>
    <row r="34" spans="2:7" x14ac:dyDescent="0.3">
      <c r="B34" s="9">
        <f t="shared" si="1"/>
        <v>43543</v>
      </c>
      <c r="C34" s="11"/>
      <c r="D34" s="11"/>
      <c r="E34" s="11"/>
      <c r="F34" s="11"/>
      <c r="G34" s="21">
        <f t="shared" si="0"/>
        <v>0</v>
      </c>
    </row>
    <row r="35" spans="2:7" x14ac:dyDescent="0.3">
      <c r="B35" s="9">
        <f>IFERROR(IF(DAY(B34+1)&gt;20,"",B34+1),"")</f>
        <v>43544</v>
      </c>
      <c r="C35" s="11"/>
      <c r="D35" s="11"/>
      <c r="E35" s="11"/>
      <c r="F35" s="11"/>
      <c r="G35" s="21">
        <f t="shared" si="0"/>
        <v>0</v>
      </c>
    </row>
    <row r="36" spans="2:7" x14ac:dyDescent="0.3">
      <c r="B36" s="9" t="str">
        <f t="shared" ref="B36:B38" si="2">IFERROR(IF(DAY(B35+1)&gt;20,"",B35+1),"")</f>
        <v/>
      </c>
      <c r="G36" s="21">
        <f t="shared" si="0"/>
        <v>0</v>
      </c>
    </row>
    <row r="37" spans="2:7" x14ac:dyDescent="0.3">
      <c r="B37" s="9" t="str">
        <f t="shared" si="2"/>
        <v/>
      </c>
      <c r="G37" s="21">
        <f t="shared" si="0"/>
        <v>0</v>
      </c>
    </row>
    <row r="38" spans="2:7" x14ac:dyDescent="0.3">
      <c r="B38" s="9" t="str">
        <f t="shared" si="2"/>
        <v/>
      </c>
      <c r="G38" s="21">
        <f t="shared" si="0"/>
        <v>0</v>
      </c>
    </row>
  </sheetData>
  <conditionalFormatting sqref="B8:F38">
    <cfRule type="expression" dxfId="1" priority="1">
      <formula>WEEKDAY($B8,2)&gt;5</formula>
    </cfRule>
    <cfRule type="expression" dxfId="0" priority="2">
      <formula>$B8&lt;&gt;""</formula>
    </cfRule>
  </conditionalFormatting>
  <dataValidations count="2">
    <dataValidation type="list" allowBlank="1" showInputMessage="1" showErrorMessage="1" sqref="C1" xr:uid="{ECD6C21D-7AF7-4828-9880-56B58EDB71C9}">
      <formula1>L_Annee</formula1>
    </dataValidation>
    <dataValidation type="list" allowBlank="1" showInputMessage="1" showErrorMessage="1" sqref="C2" xr:uid="{8011BDB9-FB01-404F-A2C2-63FE745ACB99}">
      <formula1>L_Periode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CBF325-2D7C-43B0-83F6-303B10CECB21}">
  <dimension ref="A1:E13"/>
  <sheetViews>
    <sheetView showGridLines="0" workbookViewId="0">
      <selection activeCell="G6" sqref="G6"/>
    </sheetView>
  </sheetViews>
  <sheetFormatPr baseColWidth="10" defaultRowHeight="16.5" x14ac:dyDescent="0.3"/>
  <cols>
    <col min="2" max="2" width="4.625" customWidth="1"/>
  </cols>
  <sheetData>
    <row r="1" spans="1:5" x14ac:dyDescent="0.3">
      <c r="A1" s="4" t="s">
        <v>12</v>
      </c>
      <c r="C1" s="5" t="s">
        <v>13</v>
      </c>
      <c r="D1" s="5" t="s">
        <v>14</v>
      </c>
      <c r="E1" s="5" t="s">
        <v>15</v>
      </c>
    </row>
    <row r="2" spans="1:5" x14ac:dyDescent="0.3">
      <c r="A2" s="3">
        <v>2019</v>
      </c>
      <c r="C2" s="1" t="s">
        <v>0</v>
      </c>
      <c r="D2" s="2">
        <f>DATE(Calendrier!$C$1,Paramètres!C2,21)</f>
        <v>43486</v>
      </c>
      <c r="E2" s="2">
        <f>EOMONTH(D2,0)+20</f>
        <v>43516</v>
      </c>
    </row>
    <row r="3" spans="1:5" x14ac:dyDescent="0.3">
      <c r="A3" s="3">
        <v>2020</v>
      </c>
      <c r="C3" s="1" t="s">
        <v>1</v>
      </c>
      <c r="D3" s="2">
        <f>DATE(Calendrier!$C$1,Paramètres!C3,21)</f>
        <v>43517</v>
      </c>
      <c r="E3" s="2">
        <f t="shared" ref="E3:E13" si="0">EOMONTH(D3,0)+20</f>
        <v>43544</v>
      </c>
    </row>
    <row r="4" spans="1:5" x14ac:dyDescent="0.3">
      <c r="A4" s="3">
        <v>2021</v>
      </c>
      <c r="C4" s="1" t="s">
        <v>2</v>
      </c>
      <c r="D4" s="2">
        <f>DATE(Calendrier!$C$1,Paramètres!C4,21)</f>
        <v>43545</v>
      </c>
      <c r="E4" s="2">
        <f t="shared" si="0"/>
        <v>43575</v>
      </c>
    </row>
    <row r="5" spans="1:5" x14ac:dyDescent="0.3">
      <c r="A5" s="3">
        <v>2022</v>
      </c>
      <c r="C5" s="1" t="s">
        <v>3</v>
      </c>
      <c r="D5" s="2">
        <f>DATE(Calendrier!$C$1,Paramètres!C5,21)</f>
        <v>43576</v>
      </c>
      <c r="E5" s="2">
        <f t="shared" si="0"/>
        <v>43605</v>
      </c>
    </row>
    <row r="6" spans="1:5" x14ac:dyDescent="0.3">
      <c r="A6" s="3">
        <v>2023</v>
      </c>
      <c r="C6" s="1" t="s">
        <v>4</v>
      </c>
      <c r="D6" s="2">
        <f>DATE(Calendrier!$C$1,Paramètres!C6,21)</f>
        <v>43606</v>
      </c>
      <c r="E6" s="2">
        <f t="shared" si="0"/>
        <v>43636</v>
      </c>
    </row>
    <row r="7" spans="1:5" x14ac:dyDescent="0.3">
      <c r="A7" s="3">
        <v>2024</v>
      </c>
      <c r="C7" s="1" t="s">
        <v>5</v>
      </c>
      <c r="D7" s="2">
        <f>DATE(Calendrier!$C$1,Paramètres!C7,21)</f>
        <v>43637</v>
      </c>
      <c r="E7" s="2">
        <f t="shared" si="0"/>
        <v>43666</v>
      </c>
    </row>
    <row r="8" spans="1:5" x14ac:dyDescent="0.3">
      <c r="A8" s="3">
        <v>2025</v>
      </c>
      <c r="C8" s="1" t="s">
        <v>6</v>
      </c>
      <c r="D8" s="2">
        <f>DATE(Calendrier!$C$1,Paramètres!C8,21)</f>
        <v>43667</v>
      </c>
      <c r="E8" s="2">
        <f t="shared" si="0"/>
        <v>43697</v>
      </c>
    </row>
    <row r="9" spans="1:5" x14ac:dyDescent="0.3">
      <c r="A9" s="3">
        <v>2026</v>
      </c>
      <c r="C9" s="1" t="s">
        <v>7</v>
      </c>
      <c r="D9" s="2">
        <f>DATE(Calendrier!$C$1,Paramètres!C9,21)</f>
        <v>43698</v>
      </c>
      <c r="E9" s="2">
        <f t="shared" si="0"/>
        <v>43728</v>
      </c>
    </row>
    <row r="10" spans="1:5" x14ac:dyDescent="0.3">
      <c r="A10" s="3">
        <v>2027</v>
      </c>
      <c r="C10" s="1" t="s">
        <v>8</v>
      </c>
      <c r="D10" s="2">
        <f>DATE(Calendrier!$C$1,Paramètres!C10,21)</f>
        <v>43729</v>
      </c>
      <c r="E10" s="2">
        <f t="shared" si="0"/>
        <v>43758</v>
      </c>
    </row>
    <row r="11" spans="1:5" x14ac:dyDescent="0.3">
      <c r="A11" s="3">
        <v>2028</v>
      </c>
      <c r="C11" s="1" t="s">
        <v>9</v>
      </c>
      <c r="D11" s="2">
        <f>DATE(Calendrier!$C$1,Paramètres!C11,21)</f>
        <v>43759</v>
      </c>
      <c r="E11" s="2">
        <f t="shared" si="0"/>
        <v>43789</v>
      </c>
    </row>
    <row r="12" spans="1:5" x14ac:dyDescent="0.3">
      <c r="A12" s="3">
        <v>2029</v>
      </c>
      <c r="C12" s="1" t="s">
        <v>10</v>
      </c>
      <c r="D12" s="2">
        <f>DATE(Calendrier!$C$1,Paramètres!C12,21)</f>
        <v>43790</v>
      </c>
      <c r="E12" s="2">
        <f t="shared" si="0"/>
        <v>43819</v>
      </c>
    </row>
    <row r="13" spans="1:5" x14ac:dyDescent="0.3">
      <c r="A13" s="3">
        <v>2030</v>
      </c>
      <c r="C13" s="1" t="s">
        <v>11</v>
      </c>
      <c r="D13" s="2">
        <f>DATE(Calendrier!$C$1,Paramètres!C13,21)</f>
        <v>43820</v>
      </c>
      <c r="E13" s="2">
        <f t="shared" si="0"/>
        <v>43850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Calendrier</vt:lpstr>
      <vt:lpstr>Paramètres</vt:lpstr>
      <vt:lpstr>L_Annee</vt:lpstr>
      <vt:lpstr>L_Periode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Zébulon</dc:creator>
  <cp:lastModifiedBy>Zébulon</cp:lastModifiedBy>
  <dcterms:created xsi:type="dcterms:W3CDTF">2019-09-28T20:51:11Z</dcterms:created>
  <dcterms:modified xsi:type="dcterms:W3CDTF">2019-09-28T21:45:29Z</dcterms:modified>
</cp:coreProperties>
</file>