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pivotTables/pivotTable3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410DE65-153D-4E8F-B577-F918B0D62173}" xr6:coauthVersionLast="41" xr6:coauthVersionMax="44" xr10:uidLastSave="{00000000-0000-0000-0000-000000000000}"/>
  <bookViews>
    <workbookView xWindow="-120" yWindow="-120" windowWidth="29040" windowHeight="15840" xr2:uid="{8E85D24B-CD94-4598-B334-C01D7BB53A9E}"/>
  </bookViews>
  <sheets>
    <sheet name="Récap commande" sheetId="2" r:id="rId1"/>
    <sheet name="TCD Global" sheetId="31" r:id="rId2"/>
    <sheet name="TCD Cde" sheetId="32" r:id="rId3"/>
    <sheet name="TCD EPI" sheetId="33" r:id="rId4"/>
    <sheet name="Commande" sheetId="3" r:id="rId5"/>
    <sheet name="NBR_VCO_01" sheetId="5" state="hidden" r:id="rId6"/>
    <sheet name="NBR_VCO_02" sheetId="18" state="hidden" r:id="rId7"/>
    <sheet name="NBR_VCO_03" sheetId="17" state="hidden" r:id="rId8"/>
    <sheet name="NBR_VCO_04" sheetId="19" state="hidden" r:id="rId9"/>
    <sheet name="NBR_VCO_05" sheetId="20" state="hidden" r:id="rId10"/>
    <sheet name="NBR_VCO_6" sheetId="23" state="hidden" r:id="rId11"/>
    <sheet name="NBR_VCO_07" sheetId="15" state="hidden" r:id="rId12"/>
    <sheet name="NBR_VCO_08" sheetId="14" state="hidden" r:id="rId13"/>
    <sheet name="NBR_VCO_08_1" sheetId="13" state="hidden" r:id="rId14"/>
    <sheet name="NBR_VCO_09" sheetId="16" state="hidden" r:id="rId15"/>
    <sheet name="NBR_VCO_10" sheetId="21" state="hidden" r:id="rId16"/>
    <sheet name="NBR_VCO_11" sheetId="22" state="hidden" r:id="rId17"/>
    <sheet name="NBR_VCO_12" sheetId="24" state="hidden" r:id="rId18"/>
    <sheet name="NBR_VCO_13" sheetId="25" state="hidden" r:id="rId19"/>
    <sheet name="NBR_VCO_14" sheetId="26" state="hidden" r:id="rId20"/>
    <sheet name="NBR_VCO_15" sheetId="27" state="hidden" r:id="rId21"/>
    <sheet name="NBR_VCO_17" sheetId="28" state="hidden" r:id="rId22"/>
    <sheet name="NBR_VCO_18" sheetId="29" state="hidden" r:id="rId23"/>
    <sheet name="NBR_VCO_19" sheetId="30" state="hidden" r:id="rId24"/>
  </sheets>
  <definedNames>
    <definedName name="_xlnm._FilterDatabase" localSheetId="4" hidden="1">Commande!$B$1:$B$71</definedName>
    <definedName name="Segment_N°_commande">#N/A</definedName>
  </definedNames>
  <calcPr calcId="191029"/>
  <pivotCaches>
    <pivotCache cacheId="61" r:id="rId25"/>
  </pivotCaches>
  <extLst>
    <ext xmlns:x14="http://schemas.microsoft.com/office/spreadsheetml/2009/9/main" uri="{BBE1A952-AA13-448e-AADC-164F8A28A991}">
      <x14:slicerCaches>
        <x14:slicerCache r:id="rId2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8" i="2" l="1"/>
  <c r="F137" i="2"/>
  <c r="F136" i="2"/>
  <c r="F135" i="2"/>
  <c r="F134" i="2"/>
  <c r="F133" i="2"/>
  <c r="F132" i="2"/>
  <c r="F131" i="2"/>
  <c r="H1" i="3" a="1"/>
  <c r="H1" i="3" s="1"/>
  <c r="K1" i="3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E73" i="30" l="1"/>
  <c r="E72" i="30"/>
  <c r="E71" i="30"/>
  <c r="E70" i="30"/>
  <c r="E69" i="30"/>
  <c r="E68" i="30"/>
  <c r="E67" i="30"/>
  <c r="E66" i="30"/>
  <c r="E65" i="30"/>
  <c r="E64" i="30"/>
  <c r="E63" i="30"/>
  <c r="E62" i="30"/>
  <c r="E61" i="30"/>
  <c r="E60" i="30"/>
  <c r="E59" i="30"/>
  <c r="E58" i="30"/>
  <c r="E57" i="30"/>
  <c r="E56" i="30"/>
  <c r="E55" i="30"/>
  <c r="E54" i="30"/>
  <c r="E53" i="30"/>
  <c r="E52" i="30"/>
  <c r="E51" i="30"/>
  <c r="E50" i="30"/>
  <c r="E49" i="30"/>
  <c r="E48" i="30"/>
  <c r="E47" i="30"/>
  <c r="E46" i="30"/>
  <c r="E45" i="30"/>
  <c r="E44" i="30"/>
  <c r="E43" i="30"/>
  <c r="E42" i="30"/>
  <c r="E41" i="30"/>
  <c r="E40" i="30"/>
  <c r="E39" i="30"/>
  <c r="E38" i="30"/>
  <c r="E37" i="30"/>
  <c r="E36" i="30"/>
  <c r="E35" i="30"/>
  <c r="E34" i="30"/>
  <c r="E33" i="30"/>
  <c r="E32" i="30"/>
  <c r="E31" i="30"/>
  <c r="E30" i="30"/>
  <c r="E29" i="30"/>
  <c r="E28" i="30"/>
  <c r="E27" i="30"/>
  <c r="E26" i="30"/>
  <c r="E25" i="30"/>
  <c r="E24" i="30"/>
  <c r="E23" i="30"/>
  <c r="E22" i="30"/>
  <c r="E21" i="30"/>
  <c r="E20" i="30"/>
  <c r="E19" i="30"/>
  <c r="E18" i="30"/>
  <c r="E17" i="30"/>
  <c r="E16" i="30"/>
  <c r="E15" i="30"/>
  <c r="E14" i="30"/>
  <c r="E13" i="30"/>
  <c r="E12" i="30"/>
  <c r="E11" i="30"/>
  <c r="E10" i="30"/>
  <c r="E9" i="30"/>
  <c r="E8" i="30"/>
  <c r="E7" i="30"/>
  <c r="E6" i="30"/>
  <c r="E5" i="30"/>
  <c r="E73" i="29"/>
  <c r="E72" i="29"/>
  <c r="E71" i="29"/>
  <c r="E70" i="29"/>
  <c r="E69" i="29"/>
  <c r="E68" i="29"/>
  <c r="E67" i="29"/>
  <c r="E66" i="29"/>
  <c r="E65" i="29"/>
  <c r="E64" i="29"/>
  <c r="E63" i="29"/>
  <c r="E62" i="29"/>
  <c r="E61" i="29"/>
  <c r="E60" i="29"/>
  <c r="E59" i="29"/>
  <c r="E58" i="29"/>
  <c r="E57" i="29"/>
  <c r="E56" i="29"/>
  <c r="E55" i="29"/>
  <c r="E54" i="29"/>
  <c r="E53" i="29"/>
  <c r="E52" i="29"/>
  <c r="E51" i="29"/>
  <c r="E50" i="29"/>
  <c r="E49" i="29"/>
  <c r="E48" i="29"/>
  <c r="E47" i="29"/>
  <c r="E46" i="29"/>
  <c r="E45" i="29"/>
  <c r="E44" i="29"/>
  <c r="E43" i="29"/>
  <c r="E42" i="29"/>
  <c r="E41" i="29"/>
  <c r="E40" i="29"/>
  <c r="E39" i="29"/>
  <c r="E38" i="29"/>
  <c r="E37" i="29"/>
  <c r="E36" i="29"/>
  <c r="E35" i="29"/>
  <c r="E34" i="29"/>
  <c r="E33" i="29"/>
  <c r="E32" i="29"/>
  <c r="E31" i="29"/>
  <c r="E30" i="29"/>
  <c r="E29" i="29"/>
  <c r="E28" i="29"/>
  <c r="E27" i="29"/>
  <c r="E26" i="29"/>
  <c r="E25" i="29"/>
  <c r="E24" i="29"/>
  <c r="E23" i="29"/>
  <c r="E22" i="29"/>
  <c r="E21" i="29"/>
  <c r="E20" i="29"/>
  <c r="E19" i="29"/>
  <c r="E18" i="29"/>
  <c r="E17" i="29"/>
  <c r="E16" i="29"/>
  <c r="E15" i="29"/>
  <c r="E14" i="29"/>
  <c r="E13" i="29"/>
  <c r="E12" i="29"/>
  <c r="E11" i="29"/>
  <c r="E10" i="29"/>
  <c r="E9" i="29"/>
  <c r="E8" i="29"/>
  <c r="F4" i="29" s="1"/>
  <c r="E7" i="29"/>
  <c r="E6" i="29"/>
  <c r="E5" i="29"/>
  <c r="E73" i="28"/>
  <c r="E72" i="28"/>
  <c r="E71" i="28"/>
  <c r="E70" i="28"/>
  <c r="E69" i="28"/>
  <c r="E68" i="28"/>
  <c r="E67" i="28"/>
  <c r="E66" i="28"/>
  <c r="E65" i="28"/>
  <c r="E64" i="28"/>
  <c r="E63" i="28"/>
  <c r="E62" i="28"/>
  <c r="E61" i="28"/>
  <c r="E60" i="28"/>
  <c r="E59" i="28"/>
  <c r="E58" i="28"/>
  <c r="E57" i="28"/>
  <c r="E56" i="28"/>
  <c r="E55" i="28"/>
  <c r="E54" i="28"/>
  <c r="E53" i="28"/>
  <c r="E52" i="28"/>
  <c r="E51" i="28"/>
  <c r="E50" i="28"/>
  <c r="E49" i="28"/>
  <c r="E48" i="28"/>
  <c r="E47" i="28"/>
  <c r="E46" i="28"/>
  <c r="E45" i="28"/>
  <c r="E44" i="28"/>
  <c r="E43" i="28"/>
  <c r="E42" i="28"/>
  <c r="E41" i="28"/>
  <c r="E40" i="28"/>
  <c r="E39" i="28"/>
  <c r="E38" i="28"/>
  <c r="E37" i="28"/>
  <c r="E36" i="28"/>
  <c r="E35" i="28"/>
  <c r="E34" i="28"/>
  <c r="E33" i="28"/>
  <c r="E32" i="28"/>
  <c r="E31" i="28"/>
  <c r="E30" i="28"/>
  <c r="E29" i="28"/>
  <c r="E28" i="28"/>
  <c r="E27" i="28"/>
  <c r="E26" i="28"/>
  <c r="E25" i="28"/>
  <c r="E24" i="28"/>
  <c r="E23" i="28"/>
  <c r="E22" i="28"/>
  <c r="E21" i="28"/>
  <c r="E20" i="28"/>
  <c r="E19" i="28"/>
  <c r="E18" i="28"/>
  <c r="E17" i="28"/>
  <c r="E16" i="28"/>
  <c r="E15" i="28"/>
  <c r="E14" i="28"/>
  <c r="E13" i="28"/>
  <c r="E12" i="28"/>
  <c r="E11" i="28"/>
  <c r="E10" i="28"/>
  <c r="E9" i="28"/>
  <c r="E8" i="28"/>
  <c r="E7" i="28"/>
  <c r="E6" i="28"/>
  <c r="E5" i="28"/>
  <c r="F4" i="28" s="1"/>
  <c r="E73" i="27"/>
  <c r="E72" i="27"/>
  <c r="E71" i="27"/>
  <c r="E70" i="27"/>
  <c r="E69" i="27"/>
  <c r="E68" i="27"/>
  <c r="E67" i="27"/>
  <c r="E66" i="27"/>
  <c r="E65" i="27"/>
  <c r="E64" i="27"/>
  <c r="E63" i="27"/>
  <c r="E62" i="27"/>
  <c r="E61" i="27"/>
  <c r="E60" i="27"/>
  <c r="E59" i="27"/>
  <c r="E58" i="27"/>
  <c r="E57" i="27"/>
  <c r="E56" i="27"/>
  <c r="E55" i="27"/>
  <c r="E54" i="27"/>
  <c r="E53" i="27"/>
  <c r="E52" i="27"/>
  <c r="E51" i="27"/>
  <c r="E50" i="27"/>
  <c r="E49" i="27"/>
  <c r="E48" i="27"/>
  <c r="E47" i="27"/>
  <c r="E46" i="27"/>
  <c r="E45" i="27"/>
  <c r="E44" i="27"/>
  <c r="E43" i="27"/>
  <c r="E42" i="27"/>
  <c r="E41" i="27"/>
  <c r="E40" i="27"/>
  <c r="E39" i="27"/>
  <c r="E38" i="27"/>
  <c r="E37" i="27"/>
  <c r="E36" i="27"/>
  <c r="E35" i="27"/>
  <c r="E34" i="27"/>
  <c r="E33" i="27"/>
  <c r="E32" i="27"/>
  <c r="E31" i="27"/>
  <c r="E30" i="27"/>
  <c r="E29" i="27"/>
  <c r="E28" i="27"/>
  <c r="E27" i="27"/>
  <c r="E26" i="27"/>
  <c r="E25" i="27"/>
  <c r="E24" i="27"/>
  <c r="E23" i="27"/>
  <c r="E22" i="27"/>
  <c r="E21" i="27"/>
  <c r="E20" i="27"/>
  <c r="E19" i="27"/>
  <c r="E18" i="27"/>
  <c r="E17" i="27"/>
  <c r="E16" i="27"/>
  <c r="E15" i="27"/>
  <c r="E14" i="27"/>
  <c r="E13" i="27"/>
  <c r="E12" i="27"/>
  <c r="E11" i="27"/>
  <c r="E10" i="27"/>
  <c r="E9" i="27"/>
  <c r="E8" i="27"/>
  <c r="E7" i="27"/>
  <c r="E6" i="27"/>
  <c r="F4" i="27" s="1"/>
  <c r="E5" i="27"/>
  <c r="E73" i="26"/>
  <c r="E72" i="26"/>
  <c r="E71" i="26"/>
  <c r="E70" i="26"/>
  <c r="E69" i="26"/>
  <c r="E68" i="26"/>
  <c r="E67" i="26"/>
  <c r="E66" i="26"/>
  <c r="E65" i="26"/>
  <c r="E64" i="26"/>
  <c r="E63" i="26"/>
  <c r="E62" i="26"/>
  <c r="E61" i="26"/>
  <c r="E60" i="26"/>
  <c r="E59" i="26"/>
  <c r="E58" i="26"/>
  <c r="E57" i="26"/>
  <c r="E56" i="26"/>
  <c r="E55" i="26"/>
  <c r="E54" i="26"/>
  <c r="E53" i="26"/>
  <c r="E52" i="26"/>
  <c r="E51" i="26"/>
  <c r="E50" i="26"/>
  <c r="E49" i="26"/>
  <c r="E48" i="26"/>
  <c r="E47" i="26"/>
  <c r="E46" i="26"/>
  <c r="E45" i="26"/>
  <c r="E44" i="26"/>
  <c r="E43" i="26"/>
  <c r="E42" i="26"/>
  <c r="E41" i="26"/>
  <c r="E40" i="26"/>
  <c r="E39" i="26"/>
  <c r="E38" i="26"/>
  <c r="E37" i="26"/>
  <c r="E36" i="26"/>
  <c r="E35" i="26"/>
  <c r="E34" i="26"/>
  <c r="E33" i="26"/>
  <c r="E32" i="26"/>
  <c r="E31" i="26"/>
  <c r="E30" i="26"/>
  <c r="E29" i="26"/>
  <c r="E28" i="26"/>
  <c r="E27" i="26"/>
  <c r="E26" i="26"/>
  <c r="E25" i="26"/>
  <c r="E24" i="26"/>
  <c r="E23" i="26"/>
  <c r="E22" i="26"/>
  <c r="E21" i="26"/>
  <c r="E20" i="26"/>
  <c r="E19" i="26"/>
  <c r="E18" i="26"/>
  <c r="E17" i="26"/>
  <c r="E16" i="26"/>
  <c r="E15" i="26"/>
  <c r="E14" i="26"/>
  <c r="E13" i="26"/>
  <c r="E12" i="26"/>
  <c r="E11" i="26"/>
  <c r="E10" i="26"/>
  <c r="E9" i="26"/>
  <c r="E8" i="26"/>
  <c r="E7" i="26"/>
  <c r="E6" i="26"/>
  <c r="E5" i="26"/>
  <c r="E73" i="25"/>
  <c r="E72" i="25"/>
  <c r="E71" i="25"/>
  <c r="E70" i="25"/>
  <c r="E69" i="25"/>
  <c r="E68" i="25"/>
  <c r="E67" i="25"/>
  <c r="E66" i="25"/>
  <c r="E65" i="25"/>
  <c r="E64" i="25"/>
  <c r="E63" i="25"/>
  <c r="E62" i="25"/>
  <c r="E61" i="25"/>
  <c r="E60" i="25"/>
  <c r="E59" i="25"/>
  <c r="E58" i="25"/>
  <c r="E57" i="25"/>
  <c r="E56" i="25"/>
  <c r="E55" i="25"/>
  <c r="E54" i="25"/>
  <c r="E53" i="25"/>
  <c r="E52" i="25"/>
  <c r="E51" i="25"/>
  <c r="E50" i="25"/>
  <c r="E49" i="25"/>
  <c r="E48" i="25"/>
  <c r="E47" i="25"/>
  <c r="E46" i="25"/>
  <c r="E45" i="25"/>
  <c r="E44" i="25"/>
  <c r="E43" i="25"/>
  <c r="E42" i="25"/>
  <c r="E41" i="25"/>
  <c r="E40" i="25"/>
  <c r="E39" i="25"/>
  <c r="E38" i="25"/>
  <c r="E37" i="25"/>
  <c r="E36" i="25"/>
  <c r="E35" i="25"/>
  <c r="E34" i="25"/>
  <c r="E33" i="25"/>
  <c r="E32" i="25"/>
  <c r="E31" i="25"/>
  <c r="E30" i="25"/>
  <c r="E29" i="25"/>
  <c r="E28" i="25"/>
  <c r="E27" i="25"/>
  <c r="E26" i="25"/>
  <c r="E25" i="25"/>
  <c r="E24" i="25"/>
  <c r="E23" i="25"/>
  <c r="E22" i="25"/>
  <c r="E21" i="25"/>
  <c r="E20" i="25"/>
  <c r="E19" i="25"/>
  <c r="E18" i="25"/>
  <c r="E17" i="25"/>
  <c r="E16" i="25"/>
  <c r="E15" i="25"/>
  <c r="E14" i="25"/>
  <c r="E13" i="25"/>
  <c r="E12" i="25"/>
  <c r="E11" i="25"/>
  <c r="E10" i="25"/>
  <c r="E9" i="25"/>
  <c r="E8" i="25"/>
  <c r="E7" i="25"/>
  <c r="E6" i="25"/>
  <c r="E5" i="25"/>
  <c r="E73" i="24"/>
  <c r="E72" i="24"/>
  <c r="E71" i="24"/>
  <c r="E70" i="24"/>
  <c r="E69" i="24"/>
  <c r="E68" i="24"/>
  <c r="E67" i="24"/>
  <c r="E66" i="24"/>
  <c r="E65" i="24"/>
  <c r="E64" i="24"/>
  <c r="E63" i="24"/>
  <c r="E62" i="24"/>
  <c r="E61" i="24"/>
  <c r="E60" i="24"/>
  <c r="E59" i="24"/>
  <c r="E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E19" i="24"/>
  <c r="E18" i="24"/>
  <c r="E17" i="24"/>
  <c r="E16" i="24"/>
  <c r="E15" i="24"/>
  <c r="E14" i="24"/>
  <c r="E13" i="24"/>
  <c r="E12" i="24"/>
  <c r="E11" i="24"/>
  <c r="E10" i="24"/>
  <c r="E9" i="24"/>
  <c r="E8" i="24"/>
  <c r="E7" i="24"/>
  <c r="E6" i="24"/>
  <c r="E5" i="24"/>
  <c r="E73" i="23"/>
  <c r="E72" i="23"/>
  <c r="E71" i="23"/>
  <c r="E70" i="23"/>
  <c r="E69" i="23"/>
  <c r="E68" i="23"/>
  <c r="E67" i="23"/>
  <c r="E66" i="23"/>
  <c r="E65" i="23"/>
  <c r="E64" i="23"/>
  <c r="E63" i="23"/>
  <c r="E62" i="23"/>
  <c r="E61" i="23"/>
  <c r="E60" i="23"/>
  <c r="E59" i="23"/>
  <c r="E58" i="23"/>
  <c r="E57" i="23"/>
  <c r="E56" i="23"/>
  <c r="E55" i="23"/>
  <c r="E54" i="23"/>
  <c r="E53" i="23"/>
  <c r="E52" i="23"/>
  <c r="E51" i="23"/>
  <c r="E50" i="23"/>
  <c r="E49" i="23"/>
  <c r="E48" i="23"/>
  <c r="E47" i="23"/>
  <c r="E46" i="23"/>
  <c r="E45" i="23"/>
  <c r="E44" i="23"/>
  <c r="E43" i="23"/>
  <c r="E42" i="23"/>
  <c r="E41" i="23"/>
  <c r="E40" i="23"/>
  <c r="E39" i="23"/>
  <c r="E38" i="23"/>
  <c r="E37" i="23"/>
  <c r="E36" i="23"/>
  <c r="E35" i="23"/>
  <c r="E34" i="23"/>
  <c r="E33" i="23"/>
  <c r="E32" i="23"/>
  <c r="E31" i="23"/>
  <c r="E30" i="23"/>
  <c r="E29" i="23"/>
  <c r="E28" i="23"/>
  <c r="E27" i="23"/>
  <c r="E26" i="23"/>
  <c r="E25" i="23"/>
  <c r="E24" i="23"/>
  <c r="E23" i="23"/>
  <c r="E22" i="23"/>
  <c r="E21" i="23"/>
  <c r="E20" i="23"/>
  <c r="E19" i="23"/>
  <c r="E18" i="23"/>
  <c r="E17" i="23"/>
  <c r="E16" i="23"/>
  <c r="E15" i="23"/>
  <c r="E14" i="23"/>
  <c r="E13" i="23"/>
  <c r="E12" i="23"/>
  <c r="E11" i="23"/>
  <c r="E10" i="23"/>
  <c r="E9" i="23"/>
  <c r="E8" i="23"/>
  <c r="E7" i="23"/>
  <c r="E6" i="23"/>
  <c r="E5" i="23"/>
  <c r="E73" i="22"/>
  <c r="E72" i="22"/>
  <c r="E71" i="22"/>
  <c r="E70" i="22"/>
  <c r="E69" i="22"/>
  <c r="E68" i="22"/>
  <c r="E67" i="22"/>
  <c r="E66" i="22"/>
  <c r="E65" i="22"/>
  <c r="E64" i="22"/>
  <c r="E63" i="22"/>
  <c r="E62" i="22"/>
  <c r="E61" i="22"/>
  <c r="E60" i="22"/>
  <c r="E59" i="22"/>
  <c r="E58" i="22"/>
  <c r="E57" i="22"/>
  <c r="E56" i="22"/>
  <c r="E55" i="22"/>
  <c r="E54" i="22"/>
  <c r="E53" i="22"/>
  <c r="E52" i="22"/>
  <c r="E51" i="22"/>
  <c r="E50" i="22"/>
  <c r="E49" i="22"/>
  <c r="E48" i="22"/>
  <c r="E47" i="22"/>
  <c r="E46" i="22"/>
  <c r="E45" i="22"/>
  <c r="E44" i="22"/>
  <c r="E43" i="22"/>
  <c r="E42" i="22"/>
  <c r="E41" i="22"/>
  <c r="E40" i="22"/>
  <c r="E39" i="22"/>
  <c r="E38" i="22"/>
  <c r="E37" i="22"/>
  <c r="E36" i="22"/>
  <c r="E35" i="22"/>
  <c r="E34" i="22"/>
  <c r="E33" i="22"/>
  <c r="E32" i="22"/>
  <c r="E31" i="22"/>
  <c r="E30" i="22"/>
  <c r="E29" i="22"/>
  <c r="E28" i="22"/>
  <c r="E27" i="22"/>
  <c r="E26" i="22"/>
  <c r="E25" i="22"/>
  <c r="E24" i="22"/>
  <c r="E23" i="22"/>
  <c r="E22" i="22"/>
  <c r="E21" i="22"/>
  <c r="E20" i="22"/>
  <c r="E19" i="22"/>
  <c r="E18" i="22"/>
  <c r="E17" i="22"/>
  <c r="E16" i="22"/>
  <c r="E15" i="22"/>
  <c r="E14" i="22"/>
  <c r="E13" i="22"/>
  <c r="E12" i="22"/>
  <c r="E11" i="22"/>
  <c r="E10" i="22"/>
  <c r="E9" i="22"/>
  <c r="E8" i="22"/>
  <c r="E7" i="22"/>
  <c r="E6" i="22"/>
  <c r="E5" i="22"/>
  <c r="E73" i="21"/>
  <c r="E72" i="21"/>
  <c r="E71" i="21"/>
  <c r="E70" i="21"/>
  <c r="E69" i="21"/>
  <c r="E68" i="21"/>
  <c r="E67" i="21"/>
  <c r="E66" i="21"/>
  <c r="E65" i="21"/>
  <c r="E64" i="21"/>
  <c r="E63" i="21"/>
  <c r="E62" i="21"/>
  <c r="E61" i="21"/>
  <c r="E60" i="21"/>
  <c r="E59" i="21"/>
  <c r="E58" i="21"/>
  <c r="E57" i="21"/>
  <c r="E56" i="21"/>
  <c r="E55" i="21"/>
  <c r="E54" i="21"/>
  <c r="E53" i="21"/>
  <c r="E52" i="21"/>
  <c r="E51" i="21"/>
  <c r="E50" i="21"/>
  <c r="E49" i="21"/>
  <c r="E48" i="21"/>
  <c r="E47" i="21"/>
  <c r="E46" i="21"/>
  <c r="E45" i="21"/>
  <c r="E44" i="21"/>
  <c r="E43" i="21"/>
  <c r="E42" i="21"/>
  <c r="E41" i="21"/>
  <c r="E40" i="21"/>
  <c r="E39" i="21"/>
  <c r="E38" i="21"/>
  <c r="E37" i="21"/>
  <c r="E36" i="21"/>
  <c r="E35" i="21"/>
  <c r="E34" i="21"/>
  <c r="E33" i="21"/>
  <c r="E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E9" i="21"/>
  <c r="E8" i="21"/>
  <c r="E7" i="21"/>
  <c r="E6" i="21"/>
  <c r="E5" i="21"/>
  <c r="E73" i="20"/>
  <c r="E72" i="20"/>
  <c r="E71" i="20"/>
  <c r="E70" i="20"/>
  <c r="E69" i="20"/>
  <c r="E68" i="20"/>
  <c r="E67" i="20"/>
  <c r="E66" i="20"/>
  <c r="E65" i="20"/>
  <c r="E64" i="20"/>
  <c r="E63" i="20"/>
  <c r="E62" i="20"/>
  <c r="E61" i="20"/>
  <c r="E60" i="20"/>
  <c r="E59" i="20"/>
  <c r="E58" i="20"/>
  <c r="E57" i="20"/>
  <c r="E56" i="20"/>
  <c r="E55" i="20"/>
  <c r="E54" i="20"/>
  <c r="E53" i="20"/>
  <c r="E52" i="20"/>
  <c r="E51" i="20"/>
  <c r="E50" i="20"/>
  <c r="E49" i="20"/>
  <c r="E48" i="20"/>
  <c r="E47" i="20"/>
  <c r="E46" i="20"/>
  <c r="E45" i="20"/>
  <c r="E44" i="20"/>
  <c r="E43" i="20"/>
  <c r="E42" i="20"/>
  <c r="E41" i="20"/>
  <c r="E40" i="20"/>
  <c r="E39" i="20"/>
  <c r="E38" i="20"/>
  <c r="E37" i="20"/>
  <c r="E36" i="20"/>
  <c r="E35" i="20"/>
  <c r="E34" i="20"/>
  <c r="E33" i="20"/>
  <c r="E32" i="20"/>
  <c r="E31" i="20"/>
  <c r="E30" i="20"/>
  <c r="E29" i="20"/>
  <c r="E28" i="20"/>
  <c r="E27" i="20"/>
  <c r="E26" i="20"/>
  <c r="E25" i="20"/>
  <c r="E24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E5" i="20"/>
  <c r="F4" i="20" s="1"/>
  <c r="E73" i="19"/>
  <c r="E72" i="19"/>
  <c r="E71" i="19"/>
  <c r="E70" i="19"/>
  <c r="E69" i="19"/>
  <c r="E68" i="19"/>
  <c r="E67" i="19"/>
  <c r="E66" i="19"/>
  <c r="E65" i="19"/>
  <c r="E64" i="19"/>
  <c r="E63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9" i="19"/>
  <c r="E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9" i="19"/>
  <c r="E28" i="19"/>
  <c r="E27" i="19"/>
  <c r="E26" i="19"/>
  <c r="E25" i="19"/>
  <c r="E24" i="19"/>
  <c r="E23" i="19"/>
  <c r="E22" i="19"/>
  <c r="E21" i="19"/>
  <c r="E20" i="19"/>
  <c r="E19" i="19"/>
  <c r="E18" i="19"/>
  <c r="E17" i="19"/>
  <c r="E16" i="19"/>
  <c r="E15" i="19"/>
  <c r="E14" i="19"/>
  <c r="E13" i="19"/>
  <c r="E12" i="19"/>
  <c r="E11" i="19"/>
  <c r="E10" i="19"/>
  <c r="E9" i="19"/>
  <c r="E8" i="19"/>
  <c r="E7" i="19"/>
  <c r="E6" i="19"/>
  <c r="E5" i="19"/>
  <c r="E73" i="18"/>
  <c r="E72" i="18"/>
  <c r="E71" i="18"/>
  <c r="E70" i="18"/>
  <c r="E69" i="18"/>
  <c r="E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E50" i="18"/>
  <c r="E49" i="18"/>
  <c r="E48" i="18"/>
  <c r="E47" i="18"/>
  <c r="E46" i="18"/>
  <c r="E45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F4" i="16" s="1"/>
  <c r="E73" i="15"/>
  <c r="E72" i="15"/>
  <c r="E71" i="15"/>
  <c r="E70" i="15"/>
  <c r="E69" i="15"/>
  <c r="E68" i="15"/>
  <c r="E67" i="15"/>
  <c r="E66" i="15"/>
  <c r="E65" i="15"/>
  <c r="E64" i="15"/>
  <c r="E63" i="15"/>
  <c r="E62" i="15"/>
  <c r="E61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F4" i="14" s="1"/>
  <c r="E6" i="14"/>
  <c r="E5" i="14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F4" i="30" l="1"/>
  <c r="F4" i="26"/>
  <c r="F4" i="25"/>
  <c r="F4" i="24"/>
  <c r="F4" i="22"/>
  <c r="F4" i="21"/>
  <c r="F4" i="15"/>
  <c r="F4" i="23"/>
  <c r="F4" i="19"/>
  <c r="F4" i="17"/>
  <c r="F4" i="18"/>
  <c r="F4" i="13"/>
  <c r="F4" i="5"/>
</calcChain>
</file>

<file path=xl/sharedStrings.xml><?xml version="1.0" encoding="utf-8"?>
<sst xmlns="http://schemas.openxmlformats.org/spreadsheetml/2006/main" count="2515" uniqueCount="112">
  <si>
    <t>EPI</t>
  </si>
  <si>
    <t>Casque IRIS 2</t>
  </si>
  <si>
    <t>Jugulaire KARA 4 pts</t>
  </si>
  <si>
    <t>Garniture sani-contour coiffe textile</t>
  </si>
  <si>
    <t>Coquilles anti-bruit Optime II</t>
  </si>
  <si>
    <t>Lunette Silium + bCSP Bollé Safety</t>
  </si>
  <si>
    <t>Lunettes de protection Cobra avec tresse réglable Bollé Safety</t>
  </si>
  <si>
    <t>Lunettes IRIS 2 incolore</t>
  </si>
  <si>
    <t>Blouson SHEAR</t>
  </si>
  <si>
    <t>Pantalon RULER</t>
  </si>
  <si>
    <t>Parka SKOLLFIELD</t>
  </si>
  <si>
    <t>Surlunettes incolore anti-buée</t>
  </si>
  <si>
    <t>Chaussures hautes HOCKEY</t>
  </si>
  <si>
    <t>Bottes fourrées SILVEX</t>
  </si>
  <si>
    <t>Bottes caoutchouc BRONZE</t>
  </si>
  <si>
    <t>Demi-masque filtrant d'évacuation chimique Parat 3100 Dräger</t>
  </si>
  <si>
    <t>Masque anti-poussière FFP3 (lot de 10)</t>
  </si>
  <si>
    <t>Masque complet série 6000</t>
  </si>
  <si>
    <t>Filtre antigaz ABEK2P3 (lot de 2)</t>
  </si>
  <si>
    <t>Harnais antichute 2 points Titan</t>
  </si>
  <si>
    <t>Longe antichute double drisse avec absorbeur</t>
  </si>
  <si>
    <t>Combinaison jetable blanche 4540 3M</t>
  </si>
  <si>
    <t>Gants PRODEX cuir</t>
  </si>
  <si>
    <t>Gants de travail 1532 NAT/LR Guyard</t>
  </si>
  <si>
    <t>Gants anticoupure enduits polyuréthane FLEXIPRO MAX Procovès</t>
  </si>
  <si>
    <t>Gants de travail Ultranitril 492 Mapa Professionnel</t>
  </si>
  <si>
    <t>Gants nylon enduits (lot de 12)</t>
  </si>
  <si>
    <t>Pile alcaline LONGLIFE Power LR03 AAA (lot de 10)</t>
  </si>
  <si>
    <t>Demi-masques réutilisables X-plore 3300 Dräger</t>
  </si>
  <si>
    <t>Pantalon Spanner</t>
  </si>
  <si>
    <t>Gants fleur hydrofuge (doublure polaire) Artik</t>
  </si>
  <si>
    <t>Gants Tegera 235 (doublure polyester)</t>
  </si>
  <si>
    <t>Gants fleur de bovin (double molleton) Progel</t>
  </si>
  <si>
    <t>Gilet de travail multipoches Safari Air orange T2S</t>
  </si>
  <si>
    <t>Casque IDRA avec jugulaire</t>
  </si>
  <si>
    <t>Blouson JASPE</t>
  </si>
  <si>
    <t>Pantalon BASALTE</t>
  </si>
  <si>
    <t>Parka REAVEN ignifugée</t>
  </si>
  <si>
    <t>Chaussures hautes ESD ATEX 32268 Abeba</t>
  </si>
  <si>
    <t>Gant Electricien GLE36 Classe 0 Regeltex (1000 V)</t>
  </si>
  <si>
    <t>Gants électricien GLE36 classe 3 Regeltex (26500 V)</t>
  </si>
  <si>
    <t>Testeur de sécurité DAT VAT Facom</t>
  </si>
  <si>
    <t>Multimètre Flir DM 93</t>
  </si>
  <si>
    <t>Tapis isolant électrique Notrax</t>
  </si>
  <si>
    <t>BW MicroClip X3 - Detecteur 4 gaz</t>
  </si>
  <si>
    <t>Pantalon TITAN</t>
  </si>
  <si>
    <t>Veste CRONOS</t>
  </si>
  <si>
    <t>Lampe torche compacte à LED 779.CBTPB Facom</t>
  </si>
  <si>
    <t>Lampe frontale PIXA</t>
  </si>
  <si>
    <t>Niveau à bulle électronique DNM 60 L Bosch</t>
  </si>
  <si>
    <t>Doigt téléscopique avec miroir</t>
  </si>
  <si>
    <t>Miroir téléscopique avec LED</t>
  </si>
  <si>
    <t>Mètre à ruban micro POWERLOCK</t>
  </si>
  <si>
    <t>Détecteur monogaz BWClip 2 avec afficheur (jetable)</t>
  </si>
  <si>
    <t>Telemètre GLM 30</t>
  </si>
  <si>
    <t>Porte outils de ceinture 4 poches</t>
  </si>
  <si>
    <t>Calibre de soudeur</t>
  </si>
  <si>
    <t>Pied à coulisse avec double bec</t>
  </si>
  <si>
    <t>Jauges d'épaisseur métriques longues</t>
  </si>
  <si>
    <t>Housse FME pour Telephone DECT EDF avec cordon anti etranglement</t>
  </si>
  <si>
    <t>Cordons FME Stylo Fushia</t>
  </si>
  <si>
    <t>Cordon anti-chute DECT couleur fuchsia 20 cm de longueur</t>
  </si>
  <si>
    <t>Pochette FME Etanche A4 avec Cordon EVA FUSHIA Nouveau Modele</t>
  </si>
  <si>
    <t>Bouchons moulés + kit hygiène</t>
  </si>
  <si>
    <t>Lunettes de sécurité adaptées à la vue unifocal</t>
  </si>
  <si>
    <t>Lunettes de sécurité adaptées à la vue bifocal</t>
  </si>
  <si>
    <t>Lunettes de sécurité adaptées à la vue progressif</t>
  </si>
  <si>
    <t>Lunettes de sécurité adaptées à la vue free form numeric</t>
  </si>
  <si>
    <t>Semelle First anti-bacteries anti-odeurs</t>
  </si>
  <si>
    <t>N° de commande</t>
  </si>
  <si>
    <t>Prix commande</t>
  </si>
  <si>
    <t>Quantité</t>
  </si>
  <si>
    <t>PU</t>
  </si>
  <si>
    <t>Prix total</t>
  </si>
  <si>
    <t>X</t>
  </si>
  <si>
    <t>x</t>
  </si>
  <si>
    <t>Filtres combines 6095 A2P3R 3M</t>
  </si>
  <si>
    <t>Gant lite cut 3 wg-640</t>
  </si>
  <si>
    <t>Colonne1</t>
  </si>
  <si>
    <t>NBR_VCO_08</t>
  </si>
  <si>
    <t>NBR_VCO_01</t>
  </si>
  <si>
    <t>NBR_VCO_02</t>
  </si>
  <si>
    <t>NBR_VCO_03</t>
  </si>
  <si>
    <t>NBR_VCO_04</t>
  </si>
  <si>
    <t>NBR_VCO_05</t>
  </si>
  <si>
    <t>NBR_VCO_6</t>
  </si>
  <si>
    <t>NBR_VCO_07</t>
  </si>
  <si>
    <t>NBR_VCO_19</t>
  </si>
  <si>
    <t>NBR_VCO_18</t>
  </si>
  <si>
    <t>NBR_VCO_17</t>
  </si>
  <si>
    <t>NBR_VCO_15</t>
  </si>
  <si>
    <t>NBR_VCO_14</t>
  </si>
  <si>
    <t>NBR_VCO_13</t>
  </si>
  <si>
    <t>NBR_VCO_12</t>
  </si>
  <si>
    <t>NBR_VCO_11</t>
  </si>
  <si>
    <t>NBR_VCO_10</t>
  </si>
  <si>
    <t>NBR_VCO_09</t>
  </si>
  <si>
    <t>NBR_VCO_08_1</t>
  </si>
  <si>
    <t>Commande</t>
  </si>
  <si>
    <t>N° commande</t>
  </si>
  <si>
    <t>NBR_VCO_06</t>
  </si>
  <si>
    <t>Cde</t>
  </si>
  <si>
    <t>Total général</t>
  </si>
  <si>
    <t>Qté</t>
  </si>
  <si>
    <t xml:space="preserve"> PU</t>
  </si>
  <si>
    <t xml:space="preserve"> Prix total</t>
  </si>
  <si>
    <t>Prix Unitaire</t>
  </si>
  <si>
    <t>NBR_VCO_20</t>
  </si>
  <si>
    <t>NBR_VCO_21</t>
  </si>
  <si>
    <t>NBR_VCO_22</t>
  </si>
  <si>
    <t>Dernier n° de commande utilisé</t>
  </si>
  <si>
    <t>N° à utiliser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</si>
</sst>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2" xfId="0" applyFont="1" applyBorder="1"/>
    <xf numFmtId="0" fontId="0" fillId="0" borderId="3" xfId="0" applyFont="1" applyFill="1" applyBorder="1"/>
    <xf numFmtId="0" fontId="0" fillId="0" borderId="4" xfId="0" applyBorder="1"/>
    <xf numFmtId="0" fontId="1" fillId="0" borderId="5" xfId="0" applyFont="1" applyBorder="1"/>
    <xf numFmtId="0" fontId="0" fillId="0" borderId="5" xfId="0" applyBorder="1"/>
    <xf numFmtId="0" fontId="1" fillId="0" borderId="4" xfId="0" applyFont="1" applyBorder="1"/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2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4" fontId="0" fillId="0" borderId="0" xfId="0" applyNumberFormat="1" applyFont="1" applyFill="1" applyBorder="1"/>
    <xf numFmtId="4" fontId="0" fillId="0" borderId="0" xfId="0" applyNumberFormat="1" applyFill="1" applyBorder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4" fontId="2" fillId="0" borderId="0" xfId="0" applyNumberFormat="1" applyFont="1" applyFill="1" applyBorder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0" borderId="0" xfId="0" pivotButton="1" applyAlignment="1">
      <alignment horizontal="center"/>
    </xf>
    <xf numFmtId="0" fontId="1" fillId="0" borderId="0" xfId="0" applyFont="1" applyFill="1" applyBorder="1" applyAlignment="1"/>
    <xf numFmtId="3" fontId="2" fillId="0" borderId="0" xfId="0" applyNumberFormat="1" applyFont="1" applyFill="1" applyBorder="1" applyAlignment="1">
      <alignment horizontal="center"/>
    </xf>
    <xf numFmtId="3" fontId="0" fillId="0" borderId="0" xfId="0" applyNumberFormat="1" applyFill="1" applyBorder="1"/>
    <xf numFmtId="0" fontId="0" fillId="3" borderId="0" xfId="0" applyFill="1"/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57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fill>
        <patternFill patternType="none">
          <fgColor indexed="64"/>
          <bgColor indexed="65"/>
        </patternFill>
      </fill>
    </dxf>
    <dxf>
      <numFmt numFmtId="3" formatCode="#,##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4" formatCode="#,##0.00"/>
    </dxf>
    <dxf>
      <alignment horizontal="center"/>
    </dxf>
    <dxf>
      <alignment horizontal="center"/>
    </dxf>
    <dxf>
      <numFmt numFmtId="4" formatCode="#,##0.00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7/relationships/slicerCache" Target="slicerCaches/slicerCach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0</xdr:row>
          <xdr:rowOff>38100</xdr:rowOff>
        </xdr:from>
        <xdr:to>
          <xdr:col>9</xdr:col>
          <xdr:colOff>238125</xdr:colOff>
          <xdr:row>0</xdr:row>
          <xdr:rowOff>352425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macro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47625</xdr:rowOff>
    </xdr:from>
    <xdr:to>
      <xdr:col>3</xdr:col>
      <xdr:colOff>847724</xdr:colOff>
      <xdr:row>13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° commande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comman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4" y="47625"/>
              <a:ext cx="6162675" cy="2428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708.08562766204" createdVersion="6" refreshedVersion="6" minRefreshableVersion="3" recordCount="137" xr:uid="{C1D8A3BD-E905-49C2-A74E-05B23306FCFD}">
  <cacheSource type="worksheet">
    <worksheetSource name="T_Recap_Cde"/>
  </cacheSource>
  <cacheFields count="6">
    <cacheField name="N° commande" numFmtId="0">
      <sharedItems count="22">
        <s v="NBR_VCO_01"/>
        <s v="NBR_VCO_02"/>
        <s v="NBR_VCO_03"/>
        <s v="NBR_VCO_04"/>
        <s v="NBR_VCO_05"/>
        <s v="NBR_VCO_06"/>
        <s v="NBR_VCO_07"/>
        <s v="NBR_VCO_08"/>
        <s v="NBR_VCO_09"/>
        <s v="NBR_VCO_10"/>
        <s v="NBR_VCO_11"/>
        <s v="NBR_VCO_12"/>
        <s v="NBR_VCO_13"/>
        <s v="NBR_VCO_14"/>
        <s v="NBR_VCO_15"/>
        <s v="NBR_VCO_17"/>
        <s v="NBR_VCO_18"/>
        <s v="NBR_VCO_19"/>
        <s v="NBR_VCO_20"/>
        <s v="NBR_VCO_21"/>
        <s v="NBR_VCO_22" u="1"/>
        <s v="NBR_VCO_23" u="1"/>
      </sharedItems>
    </cacheField>
    <cacheField name="EPI" numFmtId="0">
      <sharedItems count="26">
        <s v="Casque IRIS 2"/>
        <s v="Jugulaire KARA 4 pts"/>
        <s v="Blouson SHEAR"/>
        <s v="Pantalon RULER"/>
        <s v="Parka SKOLLFIELD"/>
        <s v="Chaussures hautes HOCKEY"/>
        <s v="Gants PRODEX cuir"/>
        <s v="Coquilles anti-bruit Optime II"/>
        <s v="Masque anti-poussière FFP3 (lot de 10)"/>
        <s v="Masque complet série 6000"/>
        <s v="Casque IDRA avec jugulaire"/>
        <s v="Blouson JASPE"/>
        <s v="Pantalon BASALTE"/>
        <s v="Parka REAVEN ignifugée"/>
        <s v="Chaussures hautes ESD ATEX 32268 Abeba"/>
        <s v="Gant Electricien GLE36 Classe 0 Regeltex (1000 V)"/>
        <s v="Lampe torche compacte à LED 779.CBTPB Facom"/>
        <s v="Filtres combines 6095 A2P3R 3M"/>
        <s v="Garniture sani-contour coiffe textile"/>
        <s v="Lunette Silium + bCSP Bollé Safety"/>
        <s v="Lunettes de protection Cobra avec tresse réglable Bollé Safety"/>
        <s v="Semelle First anti-bacteries anti-odeurs"/>
        <s v="Gants nylon enduits (lot de 12)"/>
        <s v="Gants fleur de bovin (double molleton) Progel"/>
        <s v="Bottes fourrées SILVEX"/>
        <s v="Gant lite cut 3 wg-640"/>
      </sharedItems>
    </cacheField>
    <cacheField name="Cde" numFmtId="0">
      <sharedItems/>
    </cacheField>
    <cacheField name="Quantité" numFmtId="0">
      <sharedItems containsSemiMixedTypes="0" containsString="0" containsNumber="1" containsInteger="1" minValue="1" maxValue="22"/>
    </cacheField>
    <cacheField name="PU" numFmtId="4">
      <sharedItems containsSemiMixedTypes="0" containsString="0" containsNumber="1" minValue="1.21" maxValue="174.82"/>
    </cacheField>
    <cacheField name="Prix total" numFmtId="4">
      <sharedItems containsSemiMixedTypes="0" containsString="0" containsNumber="1" minValue="3.68" maxValue="298.76"/>
    </cacheField>
  </cacheFields>
  <extLst>
    <ext xmlns:x14="http://schemas.microsoft.com/office/spreadsheetml/2009/9/main" uri="{725AE2AE-9491-48be-B2B4-4EB974FC3084}">
      <x14:pivotCacheDefinition pivotCacheId="155460918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7">
  <r>
    <x v="0"/>
    <x v="0"/>
    <s v="X"/>
    <n v="1"/>
    <n v="27.45"/>
    <n v="27.45"/>
  </r>
  <r>
    <x v="0"/>
    <x v="1"/>
    <s v="X"/>
    <n v="1"/>
    <n v="11.75"/>
    <n v="11.75"/>
  </r>
  <r>
    <x v="0"/>
    <x v="2"/>
    <s v="X"/>
    <n v="1"/>
    <n v="37.92"/>
    <n v="37.92"/>
  </r>
  <r>
    <x v="0"/>
    <x v="3"/>
    <s v="X"/>
    <n v="1"/>
    <n v="36.229999999999997"/>
    <n v="36.229999999999997"/>
  </r>
  <r>
    <x v="0"/>
    <x v="4"/>
    <s v="X"/>
    <n v="1"/>
    <n v="81.900000000000006"/>
    <n v="81.900000000000006"/>
  </r>
  <r>
    <x v="0"/>
    <x v="5"/>
    <s v="X"/>
    <n v="1"/>
    <n v="60.38"/>
    <n v="60.38"/>
  </r>
  <r>
    <x v="0"/>
    <x v="6"/>
    <s v="X"/>
    <n v="2"/>
    <n v="6.79"/>
    <n v="13.58"/>
  </r>
  <r>
    <x v="1"/>
    <x v="0"/>
    <s v="X"/>
    <n v="1"/>
    <n v="27.45"/>
    <n v="27.45"/>
  </r>
  <r>
    <x v="1"/>
    <x v="1"/>
    <s v="X"/>
    <n v="1"/>
    <n v="11.75"/>
    <n v="11.75"/>
  </r>
  <r>
    <x v="1"/>
    <x v="2"/>
    <s v="X"/>
    <n v="1"/>
    <n v="37.92"/>
    <n v="37.92"/>
  </r>
  <r>
    <x v="1"/>
    <x v="3"/>
    <s v="X"/>
    <n v="1"/>
    <n v="36.229999999999997"/>
    <n v="36.229999999999997"/>
  </r>
  <r>
    <x v="1"/>
    <x v="4"/>
    <s v="X"/>
    <n v="1"/>
    <n v="81.900000000000006"/>
    <n v="81.900000000000006"/>
  </r>
  <r>
    <x v="1"/>
    <x v="5"/>
    <s v="X"/>
    <n v="1"/>
    <n v="60.38"/>
    <n v="60.38"/>
  </r>
  <r>
    <x v="1"/>
    <x v="6"/>
    <s v="X"/>
    <n v="2"/>
    <n v="6.79"/>
    <n v="13.58"/>
  </r>
  <r>
    <x v="2"/>
    <x v="0"/>
    <s v="X"/>
    <n v="1"/>
    <n v="26.65"/>
    <n v="26.65"/>
  </r>
  <r>
    <x v="2"/>
    <x v="1"/>
    <s v="X"/>
    <n v="1"/>
    <n v="11.75"/>
    <n v="11.75"/>
  </r>
  <r>
    <x v="2"/>
    <x v="7"/>
    <s v="X"/>
    <n v="1"/>
    <n v="17.75"/>
    <n v="17.75"/>
  </r>
  <r>
    <x v="2"/>
    <x v="8"/>
    <s v="X"/>
    <n v="1"/>
    <n v="57.91"/>
    <n v="57.91"/>
  </r>
  <r>
    <x v="2"/>
    <x v="9"/>
    <s v="X"/>
    <n v="1"/>
    <n v="114.21"/>
    <n v="114.21"/>
  </r>
  <r>
    <x v="2"/>
    <x v="6"/>
    <s v="X"/>
    <n v="2"/>
    <n v="6.59"/>
    <n v="13.18"/>
  </r>
  <r>
    <x v="2"/>
    <x v="10"/>
    <s v="X"/>
    <n v="1"/>
    <n v="74.63"/>
    <n v="74.63"/>
  </r>
  <r>
    <x v="2"/>
    <x v="11"/>
    <s v="X"/>
    <n v="1"/>
    <n v="29.16"/>
    <n v="29.16"/>
  </r>
  <r>
    <x v="2"/>
    <x v="12"/>
    <s v="X"/>
    <n v="1"/>
    <n v="20.309999999999999"/>
    <n v="20.309999999999999"/>
  </r>
  <r>
    <x v="2"/>
    <x v="13"/>
    <s v="X"/>
    <n v="1"/>
    <n v="174.82"/>
    <n v="174.82"/>
  </r>
  <r>
    <x v="2"/>
    <x v="14"/>
    <s v="X"/>
    <n v="1"/>
    <n v="85.85"/>
    <n v="85.85"/>
  </r>
  <r>
    <x v="2"/>
    <x v="15"/>
    <s v="X"/>
    <n v="1"/>
    <n v="24.51"/>
    <n v="24.51"/>
  </r>
  <r>
    <x v="2"/>
    <x v="16"/>
    <s v="X"/>
    <n v="1"/>
    <n v="61.66"/>
    <n v="61.66"/>
  </r>
  <r>
    <x v="2"/>
    <x v="17"/>
    <s v="X"/>
    <n v="1"/>
    <n v="23.86"/>
    <n v="23.86"/>
  </r>
  <r>
    <x v="3"/>
    <x v="0"/>
    <s v="X"/>
    <n v="1"/>
    <n v="27.45"/>
    <n v="27.45"/>
  </r>
  <r>
    <x v="3"/>
    <x v="1"/>
    <s v="X"/>
    <n v="1"/>
    <n v="11.75"/>
    <n v="11.75"/>
  </r>
  <r>
    <x v="3"/>
    <x v="7"/>
    <s v="X"/>
    <n v="1"/>
    <n v="21.52"/>
    <n v="21.52"/>
  </r>
  <r>
    <x v="3"/>
    <x v="6"/>
    <s v="X"/>
    <n v="2"/>
    <n v="6.79"/>
    <n v="13.58"/>
  </r>
  <r>
    <x v="3"/>
    <x v="10"/>
    <s v="X"/>
    <n v="1"/>
    <n v="76.87"/>
    <n v="76.87"/>
  </r>
  <r>
    <x v="3"/>
    <x v="11"/>
    <s v="X"/>
    <n v="2"/>
    <n v="29.16"/>
    <n v="58.32"/>
  </r>
  <r>
    <x v="3"/>
    <x v="12"/>
    <s v="X"/>
    <n v="2"/>
    <n v="21.12"/>
    <n v="42.24"/>
  </r>
  <r>
    <x v="3"/>
    <x v="13"/>
    <s v="X"/>
    <n v="1"/>
    <n v="170.16"/>
    <n v="170.16"/>
  </r>
  <r>
    <x v="3"/>
    <x v="14"/>
    <s v="X"/>
    <n v="1"/>
    <n v="88.43"/>
    <n v="88.43"/>
  </r>
  <r>
    <x v="3"/>
    <x v="15"/>
    <s v="X"/>
    <n v="1"/>
    <n v="24.51"/>
    <n v="24.51"/>
  </r>
  <r>
    <x v="4"/>
    <x v="0"/>
    <s v="X"/>
    <n v="1"/>
    <n v="27.45"/>
    <n v="27.45"/>
  </r>
  <r>
    <x v="4"/>
    <x v="1"/>
    <s v="X"/>
    <n v="1"/>
    <n v="11.75"/>
    <n v="11.75"/>
  </r>
  <r>
    <x v="4"/>
    <x v="7"/>
    <s v="X"/>
    <n v="1"/>
    <n v="21.52"/>
    <n v="21.52"/>
  </r>
  <r>
    <x v="4"/>
    <x v="8"/>
    <s v="X"/>
    <n v="1"/>
    <n v="57.91"/>
    <n v="57.91"/>
  </r>
  <r>
    <x v="4"/>
    <x v="9"/>
    <s v="X"/>
    <n v="1"/>
    <n v="114.21"/>
    <n v="114.21"/>
  </r>
  <r>
    <x v="4"/>
    <x v="6"/>
    <s v="X"/>
    <n v="2"/>
    <n v="6.79"/>
    <n v="13.58"/>
  </r>
  <r>
    <x v="4"/>
    <x v="10"/>
    <s v="X"/>
    <n v="1"/>
    <n v="76.87"/>
    <n v="76.87"/>
  </r>
  <r>
    <x v="4"/>
    <x v="11"/>
    <s v="X"/>
    <n v="1"/>
    <n v="29.16"/>
    <n v="29.16"/>
  </r>
  <r>
    <x v="4"/>
    <x v="12"/>
    <s v="X"/>
    <n v="1"/>
    <n v="21.12"/>
    <n v="21.12"/>
  </r>
  <r>
    <x v="4"/>
    <x v="13"/>
    <s v="X"/>
    <n v="1"/>
    <n v="170.16"/>
    <n v="170.16"/>
  </r>
  <r>
    <x v="4"/>
    <x v="14"/>
    <s v="X"/>
    <n v="1"/>
    <n v="85.07"/>
    <n v="85.07"/>
  </r>
  <r>
    <x v="4"/>
    <x v="15"/>
    <s v="X"/>
    <n v="1"/>
    <n v="24.51"/>
    <n v="24.51"/>
  </r>
  <r>
    <x v="4"/>
    <x v="17"/>
    <s v="X"/>
    <n v="1"/>
    <n v="23.26"/>
    <n v="23.26"/>
  </r>
  <r>
    <x v="5"/>
    <x v="0"/>
    <s v="X"/>
    <n v="1"/>
    <n v="27.45"/>
    <n v="27.45"/>
  </r>
  <r>
    <x v="5"/>
    <x v="1"/>
    <s v="X"/>
    <n v="1"/>
    <n v="11.75"/>
    <n v="11.75"/>
  </r>
  <r>
    <x v="5"/>
    <x v="7"/>
    <s v="X"/>
    <n v="1"/>
    <n v="21.52"/>
    <n v="21.52"/>
  </r>
  <r>
    <x v="5"/>
    <x v="2"/>
    <s v="X"/>
    <n v="1"/>
    <n v="37.92"/>
    <n v="37.92"/>
  </r>
  <r>
    <x v="5"/>
    <x v="3"/>
    <s v="X"/>
    <n v="1"/>
    <n v="36.229999999999997"/>
    <n v="36.229999999999997"/>
  </r>
  <r>
    <x v="5"/>
    <x v="4"/>
    <s v="X"/>
    <n v="1"/>
    <n v="81.900000000000006"/>
    <n v="81.900000000000006"/>
  </r>
  <r>
    <x v="5"/>
    <x v="5"/>
    <s v="X"/>
    <n v="1"/>
    <n v="63.8"/>
    <n v="63.8"/>
  </r>
  <r>
    <x v="5"/>
    <x v="6"/>
    <s v="X"/>
    <n v="2"/>
    <n v="6.79"/>
    <n v="13.58"/>
  </r>
  <r>
    <x v="6"/>
    <x v="1"/>
    <s v="X"/>
    <n v="3"/>
    <n v="11.75"/>
    <n v="35.25"/>
  </r>
  <r>
    <x v="6"/>
    <x v="18"/>
    <s v="X"/>
    <n v="10"/>
    <n v="1.21"/>
    <n v="12.1"/>
  </r>
  <r>
    <x v="6"/>
    <x v="19"/>
    <s v="X"/>
    <n v="6"/>
    <n v="7.78"/>
    <n v="46.68"/>
  </r>
  <r>
    <x v="6"/>
    <x v="20"/>
    <s v="X"/>
    <n v="3"/>
    <n v="8.42"/>
    <n v="25.259999999999998"/>
  </r>
  <r>
    <x v="6"/>
    <x v="5"/>
    <s v="X"/>
    <n v="1"/>
    <n v="58.62"/>
    <n v="58.62"/>
  </r>
  <r>
    <x v="6"/>
    <x v="21"/>
    <s v="X"/>
    <n v="1"/>
    <n v="3.68"/>
    <n v="3.68"/>
  </r>
  <r>
    <x v="7"/>
    <x v="22"/>
    <s v="X"/>
    <n v="2"/>
    <n v="9.19"/>
    <n v="18.38"/>
  </r>
  <r>
    <x v="7"/>
    <x v="0"/>
    <s v="X"/>
    <n v="1"/>
    <n v="25.87"/>
    <n v="25.87"/>
  </r>
  <r>
    <x v="7"/>
    <x v="1"/>
    <s v="X"/>
    <n v="1"/>
    <n v="16.55"/>
    <n v="16.55"/>
  </r>
  <r>
    <x v="7"/>
    <x v="7"/>
    <s v="X"/>
    <n v="1"/>
    <n v="20.28"/>
    <n v="20.28"/>
  </r>
  <r>
    <x v="7"/>
    <x v="8"/>
    <s v="X"/>
    <n v="1"/>
    <n v="52.22"/>
    <n v="52.22"/>
  </r>
  <r>
    <x v="7"/>
    <x v="9"/>
    <s v="X"/>
    <n v="1"/>
    <n v="98.91"/>
    <n v="98.91"/>
  </r>
  <r>
    <x v="7"/>
    <x v="6"/>
    <s v="X"/>
    <n v="2"/>
    <n v="6.4"/>
    <n v="12.8"/>
  </r>
  <r>
    <x v="7"/>
    <x v="10"/>
    <s v="X"/>
    <n v="1"/>
    <n v="71.459999999999994"/>
    <n v="71.459999999999994"/>
  </r>
  <r>
    <x v="7"/>
    <x v="11"/>
    <s v="X"/>
    <n v="1"/>
    <n v="26.09"/>
    <n v="26.09"/>
  </r>
  <r>
    <x v="7"/>
    <x v="12"/>
    <s v="X"/>
    <n v="1"/>
    <n v="18.670000000000002"/>
    <n v="18.670000000000002"/>
  </r>
  <r>
    <x v="7"/>
    <x v="13"/>
    <s v="X"/>
    <n v="1"/>
    <n v="155.72999999999999"/>
    <n v="155.72999999999999"/>
  </r>
  <r>
    <x v="7"/>
    <x v="14"/>
    <s v="X"/>
    <n v="1"/>
    <n v="87.4"/>
    <n v="87.4"/>
  </r>
  <r>
    <x v="7"/>
    <x v="15"/>
    <s v="X"/>
    <n v="1"/>
    <n v="21.54"/>
    <n v="21.54"/>
  </r>
  <r>
    <x v="7"/>
    <x v="17"/>
    <s v="X"/>
    <n v="1"/>
    <n v="23.86"/>
    <n v="23.86"/>
  </r>
  <r>
    <x v="8"/>
    <x v="16"/>
    <s v="X"/>
    <n v="1"/>
    <n v="61.66"/>
    <n v="61.66"/>
  </r>
  <r>
    <x v="9"/>
    <x v="0"/>
    <s v="X"/>
    <n v="1"/>
    <n v="27.45"/>
    <n v="27.45"/>
  </r>
  <r>
    <x v="9"/>
    <x v="1"/>
    <s v="X"/>
    <n v="1"/>
    <n v="11.75"/>
    <n v="11.75"/>
  </r>
  <r>
    <x v="9"/>
    <x v="7"/>
    <s v="X"/>
    <n v="1"/>
    <n v="21.52"/>
    <n v="21.52"/>
  </r>
  <r>
    <x v="9"/>
    <x v="23"/>
    <s v="X"/>
    <n v="2"/>
    <n v="2.5299999999999998"/>
    <n v="5.0599999999999996"/>
  </r>
  <r>
    <x v="9"/>
    <x v="10"/>
    <s v="X"/>
    <n v="1"/>
    <n v="76.87"/>
    <n v="76.87"/>
  </r>
  <r>
    <x v="9"/>
    <x v="11"/>
    <s v="X"/>
    <n v="1"/>
    <n v="29.16"/>
    <n v="29.16"/>
  </r>
  <r>
    <x v="9"/>
    <x v="12"/>
    <s v="X"/>
    <n v="1"/>
    <n v="21.12"/>
    <n v="21.12"/>
  </r>
  <r>
    <x v="9"/>
    <x v="13"/>
    <s v="X"/>
    <n v="1"/>
    <n v="170.16"/>
    <n v="170.16"/>
  </r>
  <r>
    <x v="9"/>
    <x v="15"/>
    <s v="X"/>
    <n v="1"/>
    <n v="19.48"/>
    <n v="19.48"/>
  </r>
  <r>
    <x v="10"/>
    <x v="0"/>
    <s v="X"/>
    <n v="1"/>
    <n v="27.45"/>
    <n v="27.45"/>
  </r>
  <r>
    <x v="10"/>
    <x v="1"/>
    <s v="X"/>
    <n v="1"/>
    <n v="11.75"/>
    <n v="11.75"/>
  </r>
  <r>
    <x v="10"/>
    <x v="7"/>
    <s v="X"/>
    <n v="1"/>
    <n v="21.52"/>
    <n v="21.52"/>
  </r>
  <r>
    <x v="10"/>
    <x v="2"/>
    <s v="X"/>
    <n v="1"/>
    <n v="37.92"/>
    <n v="37.92"/>
  </r>
  <r>
    <x v="10"/>
    <x v="3"/>
    <s v="X"/>
    <n v="1"/>
    <n v="36.229999999999997"/>
    <n v="36.229999999999997"/>
  </r>
  <r>
    <x v="10"/>
    <x v="4"/>
    <s v="X"/>
    <n v="1"/>
    <n v="81.900000000000006"/>
    <n v="81.900000000000006"/>
  </r>
  <r>
    <x v="10"/>
    <x v="6"/>
    <s v="X"/>
    <n v="2"/>
    <n v="6.79"/>
    <n v="13.58"/>
  </r>
  <r>
    <x v="11"/>
    <x v="0"/>
    <s v="X"/>
    <n v="1"/>
    <n v="27.45"/>
    <n v="27.45"/>
  </r>
  <r>
    <x v="11"/>
    <x v="1"/>
    <s v="X"/>
    <n v="1"/>
    <n v="11.75"/>
    <n v="11.75"/>
  </r>
  <r>
    <x v="11"/>
    <x v="7"/>
    <s v="X"/>
    <n v="1"/>
    <n v="21.52"/>
    <n v="21.52"/>
  </r>
  <r>
    <x v="11"/>
    <x v="2"/>
    <s v="X"/>
    <n v="1"/>
    <n v="37.92"/>
    <n v="37.92"/>
  </r>
  <r>
    <x v="11"/>
    <x v="3"/>
    <s v="X"/>
    <n v="1"/>
    <n v="36.229999999999997"/>
    <n v="36.229999999999997"/>
  </r>
  <r>
    <x v="11"/>
    <x v="4"/>
    <s v="X"/>
    <n v="1"/>
    <n v="81.900000000000006"/>
    <n v="81.900000000000006"/>
  </r>
  <r>
    <x v="11"/>
    <x v="5"/>
    <s v="X"/>
    <n v="1"/>
    <n v="60.38"/>
    <n v="60.38"/>
  </r>
  <r>
    <x v="11"/>
    <x v="6"/>
    <s v="X"/>
    <n v="2"/>
    <n v="6.79"/>
    <n v="13.58"/>
  </r>
  <r>
    <x v="12"/>
    <x v="2"/>
    <s v="X"/>
    <n v="1"/>
    <n v="37.92"/>
    <n v="37.92"/>
  </r>
  <r>
    <x v="12"/>
    <x v="3"/>
    <s v="X"/>
    <n v="1"/>
    <n v="36.229999999999997"/>
    <n v="36.229999999999997"/>
  </r>
  <r>
    <x v="12"/>
    <x v="4"/>
    <s v="X"/>
    <n v="1"/>
    <n v="81.900000000000006"/>
    <n v="81.900000000000006"/>
  </r>
  <r>
    <x v="13"/>
    <x v="0"/>
    <s v="X"/>
    <n v="1"/>
    <n v="27.45"/>
    <n v="27.45"/>
  </r>
  <r>
    <x v="13"/>
    <x v="1"/>
    <s v="X"/>
    <n v="1"/>
    <n v="11.75"/>
    <n v="11.75"/>
  </r>
  <r>
    <x v="13"/>
    <x v="7"/>
    <s v="X"/>
    <n v="1"/>
    <n v="21.52"/>
    <n v="21.52"/>
  </r>
  <r>
    <x v="13"/>
    <x v="23"/>
    <s v="X"/>
    <n v="2"/>
    <n v="2.5299999999999998"/>
    <n v="5.0599999999999996"/>
  </r>
  <r>
    <x v="13"/>
    <x v="10"/>
    <s v="X"/>
    <n v="1"/>
    <n v="76.87"/>
    <n v="76.87"/>
  </r>
  <r>
    <x v="13"/>
    <x v="11"/>
    <s v="X"/>
    <n v="1"/>
    <n v="29.16"/>
    <n v="29.16"/>
  </r>
  <r>
    <x v="13"/>
    <x v="12"/>
    <s v="X"/>
    <n v="1"/>
    <n v="21.12"/>
    <n v="21.12"/>
  </r>
  <r>
    <x v="13"/>
    <x v="13"/>
    <s v="X"/>
    <n v="1"/>
    <n v="170.16"/>
    <n v="170.16"/>
  </r>
  <r>
    <x v="13"/>
    <x v="15"/>
    <s v="X"/>
    <n v="1"/>
    <n v="24.51"/>
    <n v="24.51"/>
  </r>
  <r>
    <x v="14"/>
    <x v="24"/>
    <s v="X"/>
    <n v="1"/>
    <n v="59.82"/>
    <n v="59.82"/>
  </r>
  <r>
    <x v="14"/>
    <x v="15"/>
    <s v="X"/>
    <n v="1"/>
    <n v="24.51"/>
    <n v="24.51"/>
  </r>
  <r>
    <x v="15"/>
    <x v="6"/>
    <s v="X"/>
    <n v="4"/>
    <n v="6.79"/>
    <n v="27.16"/>
  </r>
  <r>
    <x v="15"/>
    <x v="23"/>
    <s v="X"/>
    <n v="2"/>
    <n v="2.5299999999999998"/>
    <n v="5.0599999999999996"/>
  </r>
  <r>
    <x v="15"/>
    <x v="21"/>
    <s v="X"/>
    <n v="2"/>
    <n v="3.69"/>
    <n v="7.38"/>
  </r>
  <r>
    <x v="16"/>
    <x v="10"/>
    <s v="X"/>
    <n v="2"/>
    <n v="76.87"/>
    <n v="153.74"/>
  </r>
  <r>
    <x v="16"/>
    <x v="11"/>
    <s v="X"/>
    <n v="2"/>
    <n v="30"/>
    <n v="60"/>
  </r>
  <r>
    <x v="16"/>
    <x v="12"/>
    <s v="X"/>
    <n v="2"/>
    <n v="21.16"/>
    <n v="42.32"/>
  </r>
  <r>
    <x v="16"/>
    <x v="14"/>
    <s v="X"/>
    <n v="2"/>
    <n v="88.43"/>
    <n v="176.86"/>
  </r>
  <r>
    <x v="16"/>
    <x v="15"/>
    <s v="X"/>
    <n v="2"/>
    <n v="24.51"/>
    <n v="49.02"/>
  </r>
  <r>
    <x v="17"/>
    <x v="1"/>
    <s v="X"/>
    <n v="10"/>
    <n v="11.77"/>
    <n v="117.69999999999999"/>
  </r>
  <r>
    <x v="17"/>
    <x v="5"/>
    <s v="X"/>
    <n v="1"/>
    <n v="60.38"/>
    <n v="60.38"/>
  </r>
  <r>
    <x v="17"/>
    <x v="6"/>
    <s v="X"/>
    <n v="2"/>
    <n v="6.79"/>
    <n v="13.58"/>
  </r>
  <r>
    <x v="18"/>
    <x v="1"/>
    <s v="X"/>
    <n v="5"/>
    <n v="11.77"/>
    <n v="58.849999999999994"/>
  </r>
  <r>
    <x v="18"/>
    <x v="5"/>
    <s v="X"/>
    <n v="3"/>
    <n v="60.88"/>
    <n v="182.64000000000001"/>
  </r>
  <r>
    <x v="18"/>
    <x v="6"/>
    <s v="X"/>
    <n v="22"/>
    <n v="13.58"/>
    <n v="298.76"/>
  </r>
  <r>
    <x v="18"/>
    <x v="25"/>
    <s v="X"/>
    <n v="2"/>
    <n v="6.6"/>
    <n v="13.2"/>
  </r>
  <r>
    <x v="19"/>
    <x v="1"/>
    <s v="X"/>
    <n v="10"/>
    <n v="11.77"/>
    <n v="117.69999999999999"/>
  </r>
  <r>
    <x v="19"/>
    <x v="5"/>
    <s v="X"/>
    <n v="1"/>
    <n v="60.88"/>
    <n v="60.88"/>
  </r>
  <r>
    <x v="19"/>
    <x v="6"/>
    <s v="X"/>
    <n v="2"/>
    <n v="13.58"/>
    <n v="27.16"/>
  </r>
  <r>
    <x v="19"/>
    <x v="25"/>
    <s v="X"/>
    <n v="5"/>
    <n v="6.6"/>
    <n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1BDF5-CC2F-40F8-A82E-00F2073574C7}" name="TCD_Global" cacheId="61" applyNumberFormats="0" applyBorderFormats="0" applyFontFormats="0" applyPatternFormats="0" applyAlignmentFormats="0" applyWidthHeightFormats="1" dataCaption="Valeurs" updatedVersion="6" minRefreshableVersion="3" showDrill="0" itemPrintTitles="1" createdVersion="6" indent="0" outline="1" outlineData="1" multipleFieldFilters="0" rowHeaderCaption="Commande">
  <location ref="A3:D161" firstHeaderRow="0" firstDataRow="1" firstDataCol="1"/>
  <pivotFields count="6">
    <pivotField axis="axisRow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20"/>
        <item m="1" x="21"/>
        <item t="default"/>
      </items>
    </pivotField>
    <pivotField axis="axisRow" showAll="0">
      <items count="27">
        <item x="11"/>
        <item x="2"/>
        <item x="24"/>
        <item x="10"/>
        <item x="0"/>
        <item x="14"/>
        <item x="5"/>
        <item x="7"/>
        <item x="17"/>
        <item x="15"/>
        <item x="23"/>
        <item x="22"/>
        <item x="6"/>
        <item x="18"/>
        <item x="1"/>
        <item x="16"/>
        <item x="19"/>
        <item x="20"/>
        <item x="8"/>
        <item x="9"/>
        <item x="12"/>
        <item x="3"/>
        <item x="13"/>
        <item x="4"/>
        <item x="21"/>
        <item x="25"/>
        <item t="default"/>
      </items>
    </pivotField>
    <pivotField showAll="0"/>
    <pivotField dataField="1" showAll="0"/>
    <pivotField dataField="1" numFmtId="4" showAll="0"/>
    <pivotField dataField="1" numFmtId="4" showAll="0"/>
  </pivotFields>
  <rowFields count="2">
    <field x="0"/>
    <field x="1"/>
  </rowFields>
  <rowItems count="158">
    <i>
      <x/>
    </i>
    <i r="1">
      <x v="1"/>
    </i>
    <i r="1">
      <x v="4"/>
    </i>
    <i r="1">
      <x v="6"/>
    </i>
    <i r="1">
      <x v="12"/>
    </i>
    <i r="1">
      <x v="14"/>
    </i>
    <i r="1">
      <x v="21"/>
    </i>
    <i r="1">
      <x v="23"/>
    </i>
    <i>
      <x v="1"/>
    </i>
    <i r="1">
      <x v="1"/>
    </i>
    <i r="1">
      <x v="4"/>
    </i>
    <i r="1">
      <x v="6"/>
    </i>
    <i r="1">
      <x v="12"/>
    </i>
    <i r="1">
      <x v="14"/>
    </i>
    <i r="1">
      <x v="21"/>
    </i>
    <i r="1">
      <x v="23"/>
    </i>
    <i>
      <x v="2"/>
    </i>
    <i r="1">
      <x/>
    </i>
    <i r="1">
      <x v="3"/>
    </i>
    <i r="1">
      <x v="4"/>
    </i>
    <i r="1">
      <x v="5"/>
    </i>
    <i r="1">
      <x v="7"/>
    </i>
    <i r="1">
      <x v="8"/>
    </i>
    <i r="1">
      <x v="9"/>
    </i>
    <i r="1">
      <x v="12"/>
    </i>
    <i r="1">
      <x v="14"/>
    </i>
    <i r="1">
      <x v="15"/>
    </i>
    <i r="1">
      <x v="18"/>
    </i>
    <i r="1">
      <x v="19"/>
    </i>
    <i r="1">
      <x v="20"/>
    </i>
    <i r="1">
      <x v="22"/>
    </i>
    <i>
      <x v="3"/>
    </i>
    <i r="1">
      <x/>
    </i>
    <i r="1">
      <x v="3"/>
    </i>
    <i r="1">
      <x v="4"/>
    </i>
    <i r="1">
      <x v="5"/>
    </i>
    <i r="1">
      <x v="7"/>
    </i>
    <i r="1">
      <x v="9"/>
    </i>
    <i r="1">
      <x v="12"/>
    </i>
    <i r="1">
      <x v="14"/>
    </i>
    <i r="1">
      <x v="20"/>
    </i>
    <i r="1">
      <x v="22"/>
    </i>
    <i>
      <x v="4"/>
    </i>
    <i r="1">
      <x/>
    </i>
    <i r="1">
      <x v="3"/>
    </i>
    <i r="1">
      <x v="4"/>
    </i>
    <i r="1">
      <x v="5"/>
    </i>
    <i r="1">
      <x v="7"/>
    </i>
    <i r="1">
      <x v="8"/>
    </i>
    <i r="1">
      <x v="9"/>
    </i>
    <i r="1">
      <x v="12"/>
    </i>
    <i r="1">
      <x v="14"/>
    </i>
    <i r="1">
      <x v="18"/>
    </i>
    <i r="1">
      <x v="19"/>
    </i>
    <i r="1">
      <x v="20"/>
    </i>
    <i r="1">
      <x v="22"/>
    </i>
    <i>
      <x v="5"/>
    </i>
    <i r="1">
      <x v="1"/>
    </i>
    <i r="1">
      <x v="4"/>
    </i>
    <i r="1">
      <x v="6"/>
    </i>
    <i r="1">
      <x v="7"/>
    </i>
    <i r="1">
      <x v="12"/>
    </i>
    <i r="1">
      <x v="14"/>
    </i>
    <i r="1">
      <x v="21"/>
    </i>
    <i r="1">
      <x v="23"/>
    </i>
    <i>
      <x v="6"/>
    </i>
    <i r="1">
      <x v="6"/>
    </i>
    <i r="1">
      <x v="13"/>
    </i>
    <i r="1">
      <x v="14"/>
    </i>
    <i r="1">
      <x v="16"/>
    </i>
    <i r="1">
      <x v="17"/>
    </i>
    <i r="1">
      <x v="24"/>
    </i>
    <i>
      <x v="7"/>
    </i>
    <i r="1">
      <x/>
    </i>
    <i r="1">
      <x v="3"/>
    </i>
    <i r="1">
      <x v="4"/>
    </i>
    <i r="1">
      <x v="5"/>
    </i>
    <i r="1">
      <x v="7"/>
    </i>
    <i r="1">
      <x v="8"/>
    </i>
    <i r="1">
      <x v="9"/>
    </i>
    <i r="1">
      <x v="11"/>
    </i>
    <i r="1">
      <x v="12"/>
    </i>
    <i r="1">
      <x v="14"/>
    </i>
    <i r="1">
      <x v="18"/>
    </i>
    <i r="1">
      <x v="19"/>
    </i>
    <i r="1">
      <x v="20"/>
    </i>
    <i r="1">
      <x v="22"/>
    </i>
    <i>
      <x v="8"/>
    </i>
    <i r="1">
      <x v="15"/>
    </i>
    <i>
      <x v="9"/>
    </i>
    <i r="1">
      <x/>
    </i>
    <i r="1">
      <x v="3"/>
    </i>
    <i r="1">
      <x v="4"/>
    </i>
    <i r="1">
      <x v="7"/>
    </i>
    <i r="1">
      <x v="9"/>
    </i>
    <i r="1">
      <x v="10"/>
    </i>
    <i r="1">
      <x v="14"/>
    </i>
    <i r="1">
      <x v="20"/>
    </i>
    <i r="1">
      <x v="22"/>
    </i>
    <i>
      <x v="10"/>
    </i>
    <i r="1">
      <x v="1"/>
    </i>
    <i r="1">
      <x v="4"/>
    </i>
    <i r="1">
      <x v="7"/>
    </i>
    <i r="1">
      <x v="12"/>
    </i>
    <i r="1">
      <x v="14"/>
    </i>
    <i r="1">
      <x v="21"/>
    </i>
    <i r="1">
      <x v="23"/>
    </i>
    <i>
      <x v="11"/>
    </i>
    <i r="1">
      <x v="1"/>
    </i>
    <i r="1">
      <x v="4"/>
    </i>
    <i r="1">
      <x v="6"/>
    </i>
    <i r="1">
      <x v="7"/>
    </i>
    <i r="1">
      <x v="12"/>
    </i>
    <i r="1">
      <x v="14"/>
    </i>
    <i r="1">
      <x v="21"/>
    </i>
    <i r="1">
      <x v="23"/>
    </i>
    <i>
      <x v="12"/>
    </i>
    <i r="1">
      <x v="1"/>
    </i>
    <i r="1">
      <x v="21"/>
    </i>
    <i r="1">
      <x v="23"/>
    </i>
    <i>
      <x v="13"/>
    </i>
    <i r="1">
      <x/>
    </i>
    <i r="1">
      <x v="3"/>
    </i>
    <i r="1">
      <x v="4"/>
    </i>
    <i r="1">
      <x v="7"/>
    </i>
    <i r="1">
      <x v="9"/>
    </i>
    <i r="1">
      <x v="10"/>
    </i>
    <i r="1">
      <x v="14"/>
    </i>
    <i r="1">
      <x v="20"/>
    </i>
    <i r="1">
      <x v="22"/>
    </i>
    <i>
      <x v="14"/>
    </i>
    <i r="1">
      <x v="2"/>
    </i>
    <i r="1">
      <x v="9"/>
    </i>
    <i>
      <x v="15"/>
    </i>
    <i r="1">
      <x v="10"/>
    </i>
    <i r="1">
      <x v="12"/>
    </i>
    <i r="1">
      <x v="24"/>
    </i>
    <i>
      <x v="16"/>
    </i>
    <i r="1">
      <x/>
    </i>
    <i r="1">
      <x v="3"/>
    </i>
    <i r="1">
      <x v="5"/>
    </i>
    <i r="1">
      <x v="9"/>
    </i>
    <i r="1">
      <x v="20"/>
    </i>
    <i>
      <x v="17"/>
    </i>
    <i r="1">
      <x v="6"/>
    </i>
    <i r="1">
      <x v="12"/>
    </i>
    <i r="1">
      <x v="14"/>
    </i>
    <i>
      <x v="18"/>
    </i>
    <i r="1">
      <x v="6"/>
    </i>
    <i r="1">
      <x v="12"/>
    </i>
    <i r="1">
      <x v="14"/>
    </i>
    <i r="1">
      <x v="25"/>
    </i>
    <i>
      <x v="19"/>
    </i>
    <i r="1">
      <x v="6"/>
    </i>
    <i r="1">
      <x v="12"/>
    </i>
    <i r="1">
      <x v="14"/>
    </i>
    <i r="1">
      <x v="2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Qté" fld="3" baseField="0" baseItem="0" numFmtId="3"/>
    <dataField name=" PU" fld="4" baseField="0" baseItem="0" numFmtId="4"/>
    <dataField name=" Prix total" fld="5" baseField="0" baseItem="0"/>
  </dataFields>
  <formats count="2">
    <format dxfId="50">
      <pivotArea field="0" type="button" dataOnly="0" labelOnly="1" outline="0" axis="axisRow" fieldPosition="0"/>
    </format>
    <format dxfId="4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4A4472-EB04-457B-84CE-8FD47C676B35}" name="TCD_Cde" cacheId="61" applyNumberFormats="0" applyBorderFormats="0" applyFontFormats="0" applyPatternFormats="0" applyAlignmentFormats="0" applyWidthHeightFormats="1" dataCaption="Valeurs" updatedVersion="6" minRefreshableVersion="3" showDrill="0" itemPrintTitles="1" createdVersion="6" indent="0" outline="1" outlineData="1" multipleFieldFilters="0" rowHeaderCaption="Commande">
  <location ref="A15:D173" firstHeaderRow="0" firstDataRow="1" firstDataCol="1"/>
  <pivotFields count="6">
    <pivotField axis="axisRow"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20"/>
        <item m="1" x="21"/>
        <item t="default"/>
      </items>
    </pivotField>
    <pivotField axis="axisRow" showAll="0">
      <items count="27">
        <item x="11"/>
        <item x="2"/>
        <item x="24"/>
        <item x="10"/>
        <item x="0"/>
        <item x="14"/>
        <item x="5"/>
        <item x="7"/>
        <item x="17"/>
        <item x="15"/>
        <item x="23"/>
        <item x="22"/>
        <item x="6"/>
        <item x="18"/>
        <item x="1"/>
        <item x="16"/>
        <item x="19"/>
        <item x="20"/>
        <item x="8"/>
        <item x="9"/>
        <item x="12"/>
        <item x="3"/>
        <item x="13"/>
        <item x="4"/>
        <item x="21"/>
        <item x="25"/>
        <item t="default"/>
      </items>
    </pivotField>
    <pivotField showAll="0"/>
    <pivotField dataField="1" showAll="0"/>
    <pivotField dataField="1" numFmtId="4" showAll="0"/>
    <pivotField dataField="1" numFmtId="4" showAll="0"/>
  </pivotFields>
  <rowFields count="2">
    <field x="0"/>
    <field x="1"/>
  </rowFields>
  <rowItems count="158">
    <i>
      <x/>
    </i>
    <i r="1">
      <x v="1"/>
    </i>
    <i r="1">
      <x v="4"/>
    </i>
    <i r="1">
      <x v="6"/>
    </i>
    <i r="1">
      <x v="12"/>
    </i>
    <i r="1">
      <x v="14"/>
    </i>
    <i r="1">
      <x v="21"/>
    </i>
    <i r="1">
      <x v="23"/>
    </i>
    <i>
      <x v="1"/>
    </i>
    <i r="1">
      <x v="1"/>
    </i>
    <i r="1">
      <x v="4"/>
    </i>
    <i r="1">
      <x v="6"/>
    </i>
    <i r="1">
      <x v="12"/>
    </i>
    <i r="1">
      <x v="14"/>
    </i>
    <i r="1">
      <x v="21"/>
    </i>
    <i r="1">
      <x v="23"/>
    </i>
    <i>
      <x v="2"/>
    </i>
    <i r="1">
      <x/>
    </i>
    <i r="1">
      <x v="3"/>
    </i>
    <i r="1">
      <x v="4"/>
    </i>
    <i r="1">
      <x v="5"/>
    </i>
    <i r="1">
      <x v="7"/>
    </i>
    <i r="1">
      <x v="8"/>
    </i>
    <i r="1">
      <x v="9"/>
    </i>
    <i r="1">
      <x v="12"/>
    </i>
    <i r="1">
      <x v="14"/>
    </i>
    <i r="1">
      <x v="15"/>
    </i>
    <i r="1">
      <x v="18"/>
    </i>
    <i r="1">
      <x v="19"/>
    </i>
    <i r="1">
      <x v="20"/>
    </i>
    <i r="1">
      <x v="22"/>
    </i>
    <i>
      <x v="3"/>
    </i>
    <i r="1">
      <x/>
    </i>
    <i r="1">
      <x v="3"/>
    </i>
    <i r="1">
      <x v="4"/>
    </i>
    <i r="1">
      <x v="5"/>
    </i>
    <i r="1">
      <x v="7"/>
    </i>
    <i r="1">
      <x v="9"/>
    </i>
    <i r="1">
      <x v="12"/>
    </i>
    <i r="1">
      <x v="14"/>
    </i>
    <i r="1">
      <x v="20"/>
    </i>
    <i r="1">
      <x v="22"/>
    </i>
    <i>
      <x v="4"/>
    </i>
    <i r="1">
      <x/>
    </i>
    <i r="1">
      <x v="3"/>
    </i>
    <i r="1">
      <x v="4"/>
    </i>
    <i r="1">
      <x v="5"/>
    </i>
    <i r="1">
      <x v="7"/>
    </i>
    <i r="1">
      <x v="8"/>
    </i>
    <i r="1">
      <x v="9"/>
    </i>
    <i r="1">
      <x v="12"/>
    </i>
    <i r="1">
      <x v="14"/>
    </i>
    <i r="1">
      <x v="18"/>
    </i>
    <i r="1">
      <x v="19"/>
    </i>
    <i r="1">
      <x v="20"/>
    </i>
    <i r="1">
      <x v="22"/>
    </i>
    <i>
      <x v="5"/>
    </i>
    <i r="1">
      <x v="1"/>
    </i>
    <i r="1">
      <x v="4"/>
    </i>
    <i r="1">
      <x v="6"/>
    </i>
    <i r="1">
      <x v="7"/>
    </i>
    <i r="1">
      <x v="12"/>
    </i>
    <i r="1">
      <x v="14"/>
    </i>
    <i r="1">
      <x v="21"/>
    </i>
    <i r="1">
      <x v="23"/>
    </i>
    <i>
      <x v="6"/>
    </i>
    <i r="1">
      <x v="6"/>
    </i>
    <i r="1">
      <x v="13"/>
    </i>
    <i r="1">
      <x v="14"/>
    </i>
    <i r="1">
      <x v="16"/>
    </i>
    <i r="1">
      <x v="17"/>
    </i>
    <i r="1">
      <x v="24"/>
    </i>
    <i>
      <x v="7"/>
    </i>
    <i r="1">
      <x/>
    </i>
    <i r="1">
      <x v="3"/>
    </i>
    <i r="1">
      <x v="4"/>
    </i>
    <i r="1">
      <x v="5"/>
    </i>
    <i r="1">
      <x v="7"/>
    </i>
    <i r="1">
      <x v="8"/>
    </i>
    <i r="1">
      <x v="9"/>
    </i>
    <i r="1">
      <x v="11"/>
    </i>
    <i r="1">
      <x v="12"/>
    </i>
    <i r="1">
      <x v="14"/>
    </i>
    <i r="1">
      <x v="18"/>
    </i>
    <i r="1">
      <x v="19"/>
    </i>
    <i r="1">
      <x v="20"/>
    </i>
    <i r="1">
      <x v="22"/>
    </i>
    <i>
      <x v="8"/>
    </i>
    <i r="1">
      <x v="15"/>
    </i>
    <i>
      <x v="9"/>
    </i>
    <i r="1">
      <x/>
    </i>
    <i r="1">
      <x v="3"/>
    </i>
    <i r="1">
      <x v="4"/>
    </i>
    <i r="1">
      <x v="7"/>
    </i>
    <i r="1">
      <x v="9"/>
    </i>
    <i r="1">
      <x v="10"/>
    </i>
    <i r="1">
      <x v="14"/>
    </i>
    <i r="1">
      <x v="20"/>
    </i>
    <i r="1">
      <x v="22"/>
    </i>
    <i>
      <x v="10"/>
    </i>
    <i r="1">
      <x v="1"/>
    </i>
    <i r="1">
      <x v="4"/>
    </i>
    <i r="1">
      <x v="7"/>
    </i>
    <i r="1">
      <x v="12"/>
    </i>
    <i r="1">
      <x v="14"/>
    </i>
    <i r="1">
      <x v="21"/>
    </i>
    <i r="1">
      <x v="23"/>
    </i>
    <i>
      <x v="11"/>
    </i>
    <i r="1">
      <x v="1"/>
    </i>
    <i r="1">
      <x v="4"/>
    </i>
    <i r="1">
      <x v="6"/>
    </i>
    <i r="1">
      <x v="7"/>
    </i>
    <i r="1">
      <x v="12"/>
    </i>
    <i r="1">
      <x v="14"/>
    </i>
    <i r="1">
      <x v="21"/>
    </i>
    <i r="1">
      <x v="23"/>
    </i>
    <i>
      <x v="12"/>
    </i>
    <i r="1">
      <x v="1"/>
    </i>
    <i r="1">
      <x v="21"/>
    </i>
    <i r="1">
      <x v="23"/>
    </i>
    <i>
      <x v="13"/>
    </i>
    <i r="1">
      <x/>
    </i>
    <i r="1">
      <x v="3"/>
    </i>
    <i r="1">
      <x v="4"/>
    </i>
    <i r="1">
      <x v="7"/>
    </i>
    <i r="1">
      <x v="9"/>
    </i>
    <i r="1">
      <x v="10"/>
    </i>
    <i r="1">
      <x v="14"/>
    </i>
    <i r="1">
      <x v="20"/>
    </i>
    <i r="1">
      <x v="22"/>
    </i>
    <i>
      <x v="14"/>
    </i>
    <i r="1">
      <x v="2"/>
    </i>
    <i r="1">
      <x v="9"/>
    </i>
    <i>
      <x v="15"/>
    </i>
    <i r="1">
      <x v="10"/>
    </i>
    <i r="1">
      <x v="12"/>
    </i>
    <i r="1">
      <x v="24"/>
    </i>
    <i>
      <x v="16"/>
    </i>
    <i r="1">
      <x/>
    </i>
    <i r="1">
      <x v="3"/>
    </i>
    <i r="1">
      <x v="5"/>
    </i>
    <i r="1">
      <x v="9"/>
    </i>
    <i r="1">
      <x v="20"/>
    </i>
    <i>
      <x v="17"/>
    </i>
    <i r="1">
      <x v="6"/>
    </i>
    <i r="1">
      <x v="12"/>
    </i>
    <i r="1">
      <x v="14"/>
    </i>
    <i>
      <x v="18"/>
    </i>
    <i r="1">
      <x v="6"/>
    </i>
    <i r="1">
      <x v="12"/>
    </i>
    <i r="1">
      <x v="14"/>
    </i>
    <i r="1">
      <x v="25"/>
    </i>
    <i>
      <x v="19"/>
    </i>
    <i r="1">
      <x v="6"/>
    </i>
    <i r="1">
      <x v="12"/>
    </i>
    <i r="1">
      <x v="14"/>
    </i>
    <i r="1">
      <x v="2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Qté" fld="3" baseField="0" baseItem="0" numFmtId="3"/>
    <dataField name=" PU" fld="4" baseField="0" baseItem="0" numFmtId="4"/>
    <dataField name=" Prix total" fld="5" baseField="0" baseItem="0" numFmtId="4"/>
  </dataFields>
  <formats count="3">
    <format dxfId="48">
      <pivotArea field="0" type="button" dataOnly="0" labelOnly="1" outline="0" axis="axisRow" fieldPosition="0"/>
    </format>
    <format dxfId="4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6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728A-FA6C-46B1-9D0C-7E9A7EF3F58B}" name="TCD_EPI" cacheId="61" applyNumberFormats="0" applyBorderFormats="0" applyFontFormats="0" applyPatternFormats="0" applyAlignmentFormats="0" applyWidthHeightFormats="1" dataCaption="Valeurs" updatedVersion="6" minRefreshableVersion="3" showDrill="0" itemPrintTitles="1" createdVersion="6" indent="0" outline="1" outlineData="1" multipleFieldFilters="0" rowHeaderCaption="EPI">
  <location ref="A3:D30" firstHeaderRow="0" firstDataRow="1" firstDataCol="1"/>
  <pivotFields count="6">
    <pivotField showAl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m="1" x="20"/>
        <item m="1" x="21"/>
        <item t="default"/>
      </items>
    </pivotField>
    <pivotField axis="axisRow" showAll="0">
      <items count="27">
        <item x="11"/>
        <item x="2"/>
        <item x="24"/>
        <item x="10"/>
        <item x="0"/>
        <item x="14"/>
        <item x="5"/>
        <item x="7"/>
        <item x="17"/>
        <item x="15"/>
        <item x="23"/>
        <item x="22"/>
        <item x="6"/>
        <item x="18"/>
        <item x="1"/>
        <item x="16"/>
        <item x="19"/>
        <item x="20"/>
        <item x="8"/>
        <item x="9"/>
        <item x="12"/>
        <item x="3"/>
        <item x="13"/>
        <item x="4"/>
        <item x="21"/>
        <item x="25"/>
        <item t="default"/>
      </items>
    </pivotField>
    <pivotField showAll="0"/>
    <pivotField dataField="1" showAll="0"/>
    <pivotField dataField="1" numFmtId="4" showAll="0"/>
    <pivotField dataField="1" numFmtId="4" showAll="0"/>
  </pivotFields>
  <rowFields count="1">
    <field x="1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Qté" fld="3" baseField="0" baseItem="0" numFmtId="3"/>
    <dataField name=" PU" fld="4" baseField="0" baseItem="0" numFmtId="4"/>
    <dataField name=" Prix total" fld="5" baseField="0" baseItem="0" numFmtId="4"/>
  </dataFields>
  <formats count="3">
    <format dxfId="45">
      <pivotArea field="0" type="button" dataOnly="0" labelOnly="1" outline="0"/>
    </format>
    <format dxfId="4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3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°_commande" xr10:uid="{0DF8BCEB-448D-49C3-91B6-13DC73EDE80E}" sourceName="N° commande">
  <pivotTables>
    <pivotTable tabId="32" name="TCD_Cde"/>
  </pivotTables>
  <data>
    <tabular pivotCacheId="1554609182">
      <items count="22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 nd="1"/>
        <i x="2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° commande" xr10:uid="{01218A52-D032-4C80-AF32-D55C792A9F9F}" cache="Segment_N°_commande" caption="N° commande" columnCount="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200CD314-6FBA-4DB8-B196-3DDB415EF0F2}" name="T_Recap_Cde" displayName="T_Recap_Cde" ref="A1:F138" totalsRowShown="0">
  <autoFilter ref="A1:F138" xr:uid="{EC034C93-80BF-43E0-B4AF-CC18A851DFC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B266731-4BC7-4E3A-8ED2-323A7BF294DF}" name="N° commande" dataDxfId="56"/>
    <tableColumn id="2" xr3:uid="{A19E2BF5-374F-45A5-8C55-E1B4D208F7D1}" name="EPI" dataDxfId="55"/>
    <tableColumn id="3" xr3:uid="{03AFE60F-995B-4EC2-A89B-EABD8EB8E462}" name="Cde" dataDxfId="54"/>
    <tableColumn id="4" xr3:uid="{0CBC764F-D72F-49FB-9EEF-CDF10792D60C}" name="Quantité" dataDxfId="53"/>
    <tableColumn id="5" xr3:uid="{99821212-849F-40EE-BE48-016DACC79E64}" name="PU" dataDxfId="52"/>
    <tableColumn id="6" xr3:uid="{02D20458-5D22-4A1A-909D-1B0857433C18}" name="Prix total" dataDxfId="51">
      <calculatedColumnFormula>T_Recap_Cde[[#This Row],[PU]]*T_Recap_Cde[[#This Row],[Quantité]]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E660A3D-A94C-489B-949E-0F462FB702AF}" name="Tableau22" displayName="Tableau22" ref="A1:E71" totalsRowShown="0">
  <autoFilter ref="A1:E71" xr:uid="{112F6B9F-6534-402A-AF72-35F73DE86A3C}"/>
  <tableColumns count="5">
    <tableColumn id="1" xr3:uid="{E6C48BA5-7EF1-4FD5-8AC9-E041E8736566}" name="N° commande" dataDxfId="42"/>
    <tableColumn id="2" xr3:uid="{A89CA3D2-1F82-48D1-949C-5E8AB0E1EEC6}" name="EPI" dataDxfId="41"/>
    <tableColumn id="5" xr3:uid="{764AD57A-CF56-4080-B025-031B59B90651}" name="Cde" dataDxfId="40"/>
    <tableColumn id="3" xr3:uid="{BFF98322-23BB-4A8E-A9E0-426A2CAA32A6}" name="Quantité" dataDxfId="39"/>
    <tableColumn id="4" xr3:uid="{B64FDD83-B1DA-4FB9-A91B-9D245AC19A1E}" name="Prix Unitaire" dataDxfId="3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1E4CCF-12EE-491E-8FE9-5CF2F7B9D1A7}" name="Tableau1" displayName="Tableau1" ref="A4:E73" totalsRowShown="0">
  <autoFilter ref="A4:E73" xr:uid="{2E94ADBA-5EED-4B91-A9E1-4478C853717D}">
    <filterColumn colId="1">
      <customFilters>
        <customFilter operator="notEqual" val=" "/>
      </customFilters>
    </filterColumn>
  </autoFilter>
  <tableColumns count="5">
    <tableColumn id="1" xr3:uid="{0AC206EE-6D10-4298-8194-0FEEEC639EC6}" name="EPI" dataDxfId="37"/>
    <tableColumn id="2" xr3:uid="{5D70D302-FC3A-4605-A181-0F6A1A995614}" name="Colonne1" dataDxfId="36"/>
    <tableColumn id="3" xr3:uid="{C536ACD8-3F52-41BE-9D4F-5A443463AA81}" name="Quantité"/>
    <tableColumn id="4" xr3:uid="{76F863A0-8AD3-4B6D-8A41-7A47AB4917EA}" name="PU"/>
    <tableColumn id="5" xr3:uid="{574714CB-D4EA-4472-A5B0-2902673B0D39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5EC8B6-3EB8-42BA-B3FF-551492ABF6EC}" name="Tableau2" displayName="Tableau2" ref="A4:E73" totalsRowShown="0">
  <autoFilter ref="A4:E73" xr:uid="{FC84F193-8914-4713-A592-69541561667B}">
    <filterColumn colId="1">
      <customFilters>
        <customFilter operator="notEqual" val=" "/>
      </customFilters>
    </filterColumn>
  </autoFilter>
  <tableColumns count="5">
    <tableColumn id="1" xr3:uid="{BB391ABE-6FC4-48B6-B489-CF0DD0E02AF4}" name="EPI" dataDxfId="35"/>
    <tableColumn id="2" xr3:uid="{406B99CF-22EC-4662-AA4B-C5DD6CC18E09}" name="Colonne1" dataDxfId="34"/>
    <tableColumn id="3" xr3:uid="{9CA133C0-4CB2-4ED0-B3ED-EF6443DC6F8C}" name="Quantité"/>
    <tableColumn id="4" xr3:uid="{DDD5CF3A-92D5-467F-B3AE-5822CCBB3819}" name="PU"/>
    <tableColumn id="5" xr3:uid="{3D087189-19D6-4177-A26D-26A6856191B5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4C2FF0-E2D8-46C5-81D2-BF843D3C1405}" name="Tableau3" displayName="Tableau3" ref="A4:E73" totalsRowShown="0">
  <autoFilter ref="A4:E73" xr:uid="{FA8E2EBC-F0B5-42A6-8D91-8FA963A77178}">
    <filterColumn colId="1">
      <customFilters>
        <customFilter operator="notEqual" val=" "/>
      </customFilters>
    </filterColumn>
  </autoFilter>
  <tableColumns count="5">
    <tableColumn id="1" xr3:uid="{08F18326-18D2-4E22-8613-6627F4FC7B27}" name="EPI" dataDxfId="33"/>
    <tableColumn id="2" xr3:uid="{91CE047B-CAB0-4F85-BC98-773735C0A889}" name="Colonne1" dataDxfId="32"/>
    <tableColumn id="3" xr3:uid="{39082B3B-BE3A-4857-8BF5-B03DAA86CE5A}" name="Quantité"/>
    <tableColumn id="4" xr3:uid="{05DF71D0-50D8-4E9A-8C43-8F855800D1B4}" name="PU"/>
    <tableColumn id="5" xr3:uid="{6D789B7D-DEE3-460A-B5CB-2452DC2B5C3F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858EBE-78CA-4018-B2E2-AD0118C8216A}" name="Tableau4" displayName="Tableau4" ref="A4:E73" totalsRowShown="0">
  <autoFilter ref="A4:E73" xr:uid="{2550B118-C5DE-4011-A5BC-99473EF54807}">
    <filterColumn colId="1">
      <customFilters>
        <customFilter operator="notEqual" val=" "/>
      </customFilters>
    </filterColumn>
  </autoFilter>
  <tableColumns count="5">
    <tableColumn id="1" xr3:uid="{527D8C12-33AA-4531-9165-D159CF916AA8}" name="EPI" dataDxfId="31"/>
    <tableColumn id="2" xr3:uid="{9533D078-A3FB-4AF5-8AE7-1AF202B117B6}" name="Colonne1" dataDxfId="30"/>
    <tableColumn id="3" xr3:uid="{F26C769F-814C-4C77-9968-6E022050C6C8}" name="Quantité"/>
    <tableColumn id="4" xr3:uid="{A2F1315F-EF20-4EBA-ADC1-2CA7D9EBE4C9}" name="PU"/>
    <tableColumn id="5" xr3:uid="{A93824CB-7C98-47CF-8889-A7948DDD2ABC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FA9A7DE-5C31-4285-8F89-EF816E50E5B1}" name="Tableau5" displayName="Tableau5" ref="A4:E73" totalsRowShown="0">
  <autoFilter ref="A4:E73" xr:uid="{E1D45322-9207-49C2-B60B-6E3EFB70DCEC}">
    <filterColumn colId="1">
      <customFilters>
        <customFilter operator="notEqual" val=" "/>
      </customFilters>
    </filterColumn>
  </autoFilter>
  <tableColumns count="5">
    <tableColumn id="1" xr3:uid="{82B7FC14-8392-4E83-A4A1-9DB387E23273}" name="EPI" dataDxfId="29"/>
    <tableColumn id="2" xr3:uid="{02200968-68D1-42A1-9629-BC98163EB4EC}" name="Colonne1" dataDxfId="28"/>
    <tableColumn id="3" xr3:uid="{8E09D92E-1182-4131-AEB3-B15E84A6AF7C}" name="Quantité"/>
    <tableColumn id="4" xr3:uid="{B760A566-B68D-4CDD-A096-ADCC26F03BAD}" name="PU"/>
    <tableColumn id="5" xr3:uid="{CAD0FBA1-E2DC-4838-B208-D1C3A1927C7F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3824A3E-456D-4725-8E82-8FBF6BAE1F95}" name="Tableau6" displayName="Tableau6" ref="A4:E73" totalsRowShown="0">
  <autoFilter ref="A4:E73" xr:uid="{041C63D4-4EDF-41CA-BB65-8C8C1B0C3D38}">
    <filterColumn colId="1">
      <customFilters>
        <customFilter operator="notEqual" val=" "/>
      </customFilters>
    </filterColumn>
  </autoFilter>
  <tableColumns count="5">
    <tableColumn id="1" xr3:uid="{4A363C56-42D0-4329-9F89-3ADAE1C606A7}" name="EPI" dataDxfId="27"/>
    <tableColumn id="2" xr3:uid="{9AF7F241-6AA0-4BBC-9465-FAB07E696FCE}" name="Colonne1" dataDxfId="26"/>
    <tableColumn id="3" xr3:uid="{EFBA588E-F167-41FE-8443-291C20A514F3}" name="Quantité"/>
    <tableColumn id="4" xr3:uid="{83AF1BB9-4F0C-4EB6-B95D-6CFD4E56F979}" name="PU"/>
    <tableColumn id="5" xr3:uid="{4A097BCD-C864-405E-922D-0DFF001F3C86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269DACD-2392-44D3-B3B9-D68E3789155D}" name="Tableau7" displayName="Tableau7" ref="A4:E73" totalsRowShown="0">
  <autoFilter ref="A4:E73" xr:uid="{09A2214D-2A25-4CFE-9BA9-8820B1FDC22E}">
    <filterColumn colId="1">
      <customFilters>
        <customFilter operator="notEqual" val=" "/>
      </customFilters>
    </filterColumn>
  </autoFilter>
  <tableColumns count="5">
    <tableColumn id="1" xr3:uid="{32FC0ADC-CDF0-4B8F-9F45-4ED08F50B4AE}" name="EPI" dataDxfId="25"/>
    <tableColumn id="2" xr3:uid="{511ABD02-46E6-46AF-868B-12B78543568D}" name="Colonne1" dataDxfId="24"/>
    <tableColumn id="3" xr3:uid="{1E5E0E03-6E6E-4C95-86FA-7C3083626E1E}" name="Quantité"/>
    <tableColumn id="4" xr3:uid="{9576755E-EE6F-448A-A1A1-FACDD0411905}" name="PU"/>
    <tableColumn id="5" xr3:uid="{F44567D7-4947-4F10-854E-CF085285F298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A13B478-6883-4BAE-9350-EA6F51A12E5E}" name="Tableau8" displayName="Tableau8" ref="A4:E73" totalsRowShown="0">
  <autoFilter ref="A4:E73" xr:uid="{47522D02-A3CF-4602-BF63-55D68FFFC6EB}">
    <filterColumn colId="1">
      <customFilters>
        <customFilter operator="notEqual" val=" "/>
      </customFilters>
    </filterColumn>
  </autoFilter>
  <tableColumns count="5">
    <tableColumn id="1" xr3:uid="{23EBF46E-092E-4304-BE57-297FA50C5F78}" name="EPI" dataDxfId="23"/>
    <tableColumn id="2" xr3:uid="{A3239152-E9A9-4A4F-BBF6-49F4187BF351}" name="Colonne1" dataDxfId="22"/>
    <tableColumn id="3" xr3:uid="{D99F483C-D9C2-441E-BD5E-2265C7C99B02}" name="Quantité"/>
    <tableColumn id="4" xr3:uid="{F45ED17F-D210-4E75-BDA3-21751D946845}" name="PU"/>
    <tableColumn id="5" xr3:uid="{14E10E66-3D58-4860-99A2-3AE707F89903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860FEA0-CF80-4B31-BF7A-EAE143AAB1DA}" name="Tableau9" displayName="Tableau9" ref="A4:E73" totalsRowShown="0">
  <autoFilter ref="A4:E73" xr:uid="{5B9C8466-9783-47D1-B02C-39CFF6CDB27F}">
    <filterColumn colId="1">
      <customFilters>
        <customFilter operator="notEqual" val=" "/>
      </customFilters>
    </filterColumn>
  </autoFilter>
  <tableColumns count="5">
    <tableColumn id="1" xr3:uid="{0CAEEA21-AD97-4E2F-8388-9382CACF93E4}" name="EPI" dataDxfId="21"/>
    <tableColumn id="2" xr3:uid="{CA36C575-D4BA-44EB-90FE-98F16DA0EAA0}" name="Colonne1" dataDxfId="20"/>
    <tableColumn id="3" xr3:uid="{F906D4EA-C0D6-46C8-B590-3EB04BA1A110}" name="Quantité"/>
    <tableColumn id="4" xr3:uid="{F6C88533-7DAC-4F76-9465-018FEBAD5A17}" name="PU"/>
    <tableColumn id="5" xr3:uid="{76F06E26-78A7-4B52-BFA0-63A412343412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EEF5D7C-9DDA-4128-949F-A8543C3976DA}" name="Tableau10" displayName="Tableau10" ref="A4:E73" totalsRowShown="0">
  <autoFilter ref="A4:E73" xr:uid="{451F84A3-0A86-4277-B92C-15950C1C7F24}">
    <filterColumn colId="1">
      <customFilters>
        <customFilter operator="notEqual" val=" "/>
      </customFilters>
    </filterColumn>
  </autoFilter>
  <tableColumns count="5">
    <tableColumn id="1" xr3:uid="{59F14A54-D69E-4BDF-B931-FBA4AA6B7887}" name="EPI" dataDxfId="19"/>
    <tableColumn id="2" xr3:uid="{D747721A-2E4E-49DF-BA90-A37E6BF52EFA}" name="Colonne1" dataDxfId="18"/>
    <tableColumn id="3" xr3:uid="{CD07919B-011C-434C-BCC6-FB7A3686B988}" name="Quantité"/>
    <tableColumn id="4" xr3:uid="{EF5298FA-B5E5-4278-B734-9325C64BEBB7}" name="PU"/>
    <tableColumn id="5" xr3:uid="{06B9B1A2-16AA-41B9-AC37-54503A5E91D6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8F9C99C-3CA4-41DB-85DB-820421EF9004}" name="Tableau11" displayName="Tableau11" ref="A4:E73" totalsRowShown="0">
  <autoFilter ref="A4:E73" xr:uid="{ECAF3DA6-D3EE-4CC7-A483-8941C389CEF6}">
    <filterColumn colId="1">
      <customFilters>
        <customFilter operator="notEqual" val=" "/>
      </customFilters>
    </filterColumn>
  </autoFilter>
  <tableColumns count="5">
    <tableColumn id="1" xr3:uid="{5BC4ECD0-C5BF-4FC4-94A1-07C679C5A70D}" name="EPI" dataDxfId="17"/>
    <tableColumn id="2" xr3:uid="{A7E16391-FBFE-471E-820F-90E705CBEF2B}" name="Colonne1" dataDxfId="16"/>
    <tableColumn id="3" xr3:uid="{80D24328-867A-418E-96B4-961751030E7F}" name="Quantité"/>
    <tableColumn id="4" xr3:uid="{4632F9CC-0A99-477C-A135-F621B303B59B}" name="PU"/>
    <tableColumn id="5" xr3:uid="{563A0CD0-EF0E-40EB-8DCC-2BF2449980F7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AFD3B64-E124-49D8-869E-DC534B2B40B9}" name="Tableau12" displayName="Tableau12" ref="A4:E73" totalsRowShown="0">
  <autoFilter ref="A4:E73" xr:uid="{C59BAB28-A2C5-4922-84EC-6836F65892D2}">
    <filterColumn colId="1">
      <customFilters>
        <customFilter operator="notEqual" val=" "/>
      </customFilters>
    </filterColumn>
  </autoFilter>
  <tableColumns count="5">
    <tableColumn id="1" xr3:uid="{5B8C9B15-8BB8-4348-809D-518A5797F226}" name="EPI" dataDxfId="15"/>
    <tableColumn id="2" xr3:uid="{7B2BF51D-9CC7-4C79-9CFC-0FB711F26023}" name="Colonne1" dataDxfId="14"/>
    <tableColumn id="3" xr3:uid="{3DBB8542-1140-4ECA-85AB-D99EAD4460C6}" name="Quantité"/>
    <tableColumn id="4" xr3:uid="{1EC027BF-38F8-4610-85B8-F448C9CBCE71}" name="PU"/>
    <tableColumn id="5" xr3:uid="{B4DC7DFD-C4A0-48FA-BDF9-9FD9C7730F81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AC5DE1F-FA93-4B1E-9C9D-AFD989E38E4D}" name="Tableau13" displayName="Tableau13" ref="A4:E73" totalsRowShown="0">
  <autoFilter ref="A4:E73" xr:uid="{0A00DDD8-FA0C-4F98-87AD-4205BFF48259}">
    <filterColumn colId="1">
      <customFilters>
        <customFilter operator="notEqual" val=" "/>
      </customFilters>
    </filterColumn>
  </autoFilter>
  <tableColumns count="5">
    <tableColumn id="1" xr3:uid="{A65A1DB8-A788-40EE-92AD-24B30A2C6B5A}" name="EPI" dataDxfId="13"/>
    <tableColumn id="2" xr3:uid="{4E8FDF64-D45B-4C70-BC14-F36D20FB2567}" name="Colonne1" dataDxfId="12"/>
    <tableColumn id="3" xr3:uid="{C00D0928-27B7-4D62-A517-B0BD9BD20EA8}" name="Quantité"/>
    <tableColumn id="4" xr3:uid="{C20F4D9E-11A4-4577-B0A5-15832B491C08}" name="PU"/>
    <tableColumn id="5" xr3:uid="{B6FAAF11-7659-47B8-B18B-5C7454B1C390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91017AD-A322-4BB9-9AEA-B55315121329}" name="Tableau14" displayName="Tableau14" ref="A4:E73" totalsRowShown="0">
  <autoFilter ref="A4:E73" xr:uid="{79EA3840-87C8-41DC-9B05-5BDDAB3B0243}">
    <filterColumn colId="1">
      <customFilters>
        <customFilter operator="notEqual" val=" "/>
      </customFilters>
    </filterColumn>
  </autoFilter>
  <tableColumns count="5">
    <tableColumn id="1" xr3:uid="{645428DD-0753-4014-97A8-E00A18CBF2A6}" name="EPI" dataDxfId="11"/>
    <tableColumn id="2" xr3:uid="{F32C897D-45D2-4BFD-B098-F1CFD71ABB0A}" name="Colonne1" dataDxfId="10"/>
    <tableColumn id="3" xr3:uid="{A6A3BEBD-E4BA-4687-9027-2AC1521EDA99}" name="Quantité"/>
    <tableColumn id="4" xr3:uid="{731F2427-7825-415B-8F62-72AC18ACD6FF}" name="PU"/>
    <tableColumn id="5" xr3:uid="{4A962315-7F4E-4FFB-9F25-31335A66033F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2100E5E-BD20-4B72-83C3-F96785ED54BF}" name="Tableau15" displayName="Tableau15" ref="A4:E73" totalsRowShown="0">
  <autoFilter ref="A4:E73" xr:uid="{33E7BD40-7548-4735-9C54-563C75F84350}">
    <filterColumn colId="1">
      <customFilters>
        <customFilter operator="notEqual" val=" "/>
      </customFilters>
    </filterColumn>
  </autoFilter>
  <tableColumns count="5">
    <tableColumn id="1" xr3:uid="{8B66FBF8-D3CB-4EDE-9726-3ABD68DA8EF9}" name="EPI" dataDxfId="9"/>
    <tableColumn id="2" xr3:uid="{1D245906-A4E6-4855-AC7F-1F941A23483F}" name="Colonne1" dataDxfId="8"/>
    <tableColumn id="3" xr3:uid="{D7D6F40F-7EA3-4658-A341-8F163194DEC5}" name="Quantité"/>
    <tableColumn id="4" xr3:uid="{33919215-2002-465A-862A-B081C74D5861}" name="PU"/>
    <tableColumn id="5" xr3:uid="{F09CB7FD-B71F-4798-AEC4-CE9ADE04C544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CA1102E-2E74-4406-8C79-9E7815C8C2C7}" name="Tableau16" displayName="Tableau16" ref="A4:E73" totalsRowShown="0">
  <autoFilter ref="A4:E73" xr:uid="{B192D25A-4FE0-46F1-ACE5-C361335EE24D}">
    <filterColumn colId="1">
      <customFilters>
        <customFilter operator="notEqual" val=" "/>
      </customFilters>
    </filterColumn>
  </autoFilter>
  <tableColumns count="5">
    <tableColumn id="1" xr3:uid="{104922D9-86EE-458D-9E22-BEEFB92563D7}" name="EPI" dataDxfId="7"/>
    <tableColumn id="2" xr3:uid="{12A2CC9A-8121-4A4D-83C9-F355F4AF7879}" name="Colonne1" dataDxfId="6"/>
    <tableColumn id="3" xr3:uid="{CE58697C-A4CD-45B3-88AE-ECF0D56FE985}" name="Quantité"/>
    <tableColumn id="4" xr3:uid="{056DEE11-FC04-468C-A405-A8C04C47CB0B}" name="PU"/>
    <tableColumn id="5" xr3:uid="{884552CB-7EB5-47F6-A63D-C21085296A69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FEF2A83-604C-4A4E-8D31-E86DABEF27B9}" name="Tableau17" displayName="Tableau17" ref="A4:E73" totalsRowShown="0">
  <autoFilter ref="A4:E73" xr:uid="{24546BDB-95D3-487F-876E-EB0177C46716}">
    <filterColumn colId="1">
      <customFilters>
        <customFilter operator="notEqual" val=" "/>
      </customFilters>
    </filterColumn>
  </autoFilter>
  <tableColumns count="5">
    <tableColumn id="1" xr3:uid="{0CA1E3E7-E336-4E05-B3E1-B530AA3EBA48}" name="EPI" dataDxfId="5"/>
    <tableColumn id="2" xr3:uid="{4D90AD01-4768-4F2C-B2FA-5EAA4A21CC44}" name="Colonne1" dataDxfId="4"/>
    <tableColumn id="3" xr3:uid="{2E15D80C-5964-4D62-96BA-5A29DECB3404}" name="Quantité"/>
    <tableColumn id="4" xr3:uid="{5A44467A-D9FD-4BC1-820D-0094BE7EA767}" name="PU"/>
    <tableColumn id="5" xr3:uid="{8A4DFD22-6738-4204-A84B-4111B6736AC9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E0E0FA1-ACE7-4945-AB51-68C0F762D11F}" name="Tableau18" displayName="Tableau18" ref="A4:E73" totalsRowShown="0">
  <autoFilter ref="A4:E73" xr:uid="{F9F854A5-CBA2-4328-8EC0-3FF8A2CB58AB}">
    <filterColumn colId="1">
      <customFilters>
        <customFilter operator="notEqual" val=" "/>
      </customFilters>
    </filterColumn>
  </autoFilter>
  <tableColumns count="5">
    <tableColumn id="1" xr3:uid="{B0F0A198-F461-4ADC-B2B9-E03D7C151122}" name="EPI" dataDxfId="3"/>
    <tableColumn id="2" xr3:uid="{32B1DA0B-7532-4BB2-A7CD-7F1A4213C3F5}" name="Colonne1" dataDxfId="2"/>
    <tableColumn id="3" xr3:uid="{4123B2CF-7DF1-4D3E-9DF4-49A8E4363A9C}" name="Quantité"/>
    <tableColumn id="4" xr3:uid="{55DB8DA4-6620-4AFD-9413-C7C3DC8BD0EB}" name="PU"/>
    <tableColumn id="5" xr3:uid="{362CD8DB-7529-4F13-9D24-34B2D7F9BA5A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6F0A67A-21F6-4606-83B7-DFD61C53FD42}" name="Tableau19" displayName="Tableau19" ref="A4:E73" totalsRowShown="0">
  <autoFilter ref="A4:E73" xr:uid="{1CF6D0D4-0FFD-4EA5-B70F-160FAB9ECC46}">
    <filterColumn colId="1">
      <customFilters>
        <customFilter operator="notEqual" val=" "/>
      </customFilters>
    </filterColumn>
  </autoFilter>
  <tableColumns count="5">
    <tableColumn id="1" xr3:uid="{A215BEB6-1AD8-4826-82F9-4D49C40C49FE}" name="EPI" dataDxfId="1"/>
    <tableColumn id="2" xr3:uid="{898EFDB4-CC8D-4A57-882B-3D20B38382D0}" name="Colonne1" dataDxfId="0"/>
    <tableColumn id="3" xr3:uid="{2AB30C57-7CD4-4175-96F8-E42B0CE34955}" name="Quantité"/>
    <tableColumn id="4" xr3:uid="{C69A2F6C-90AD-4F8E-B69B-C4BFE99DEE72}" name="PU"/>
    <tableColumn id="5" xr3:uid="{3D4264BC-F548-4986-AB1C-32CCB3EB5EED}" name="Prix total">
      <calculatedColumnFormula>IF(B5&lt;&gt;"",C5*D5,"")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F075D-1A1D-4AA3-804C-5B6D30A74D27}">
  <sheetPr codeName="Feuil2"/>
  <dimension ref="A1:F138"/>
  <sheetViews>
    <sheetView showGridLines="0" tabSelected="1" workbookViewId="0">
      <pane ySplit="1" topLeftCell="A110" activePane="bottomLeft" state="frozen"/>
      <selection pane="bottomLeft" activeCell="A135" sqref="A135"/>
    </sheetView>
  </sheetViews>
  <sheetFormatPr baseColWidth="10" defaultRowHeight="15" x14ac:dyDescent="0.25"/>
  <cols>
    <col min="1" max="1" width="15.7109375" style="20" customWidth="1"/>
    <col min="2" max="2" width="60.7109375" style="16" customWidth="1"/>
    <col min="3" max="3" width="6.5703125" style="16" customWidth="1"/>
    <col min="4" max="4" width="11" style="20" customWidth="1"/>
    <col min="5" max="6" width="12.7109375" style="23" customWidth="1"/>
    <col min="7" max="7" width="11.5703125" style="16" customWidth="1"/>
    <col min="8" max="16384" width="11.42578125" style="16"/>
  </cols>
  <sheetData>
    <row r="1" spans="1:6" s="24" customFormat="1" ht="30.75" customHeight="1" x14ac:dyDescent="0.25">
      <c r="A1" s="24" t="s">
        <v>99</v>
      </c>
      <c r="B1" s="24" t="s">
        <v>0</v>
      </c>
      <c r="C1" s="24" t="s">
        <v>101</v>
      </c>
      <c r="D1" s="25" t="s">
        <v>71</v>
      </c>
      <c r="E1" s="26" t="s">
        <v>72</v>
      </c>
      <c r="F1" s="26" t="s">
        <v>73</v>
      </c>
    </row>
    <row r="2" spans="1:6" x14ac:dyDescent="0.25">
      <c r="A2" s="20" t="s">
        <v>80</v>
      </c>
      <c r="B2" s="17" t="s">
        <v>1</v>
      </c>
      <c r="C2" s="18" t="s">
        <v>74</v>
      </c>
      <c r="D2" s="18">
        <v>1</v>
      </c>
      <c r="E2" s="22">
        <v>27.45</v>
      </c>
      <c r="F2" s="22">
        <f>T_Recap_Cde[[#This Row],[PU]]*T_Recap_Cde[[#This Row],[Quantité]]</f>
        <v>27.45</v>
      </c>
    </row>
    <row r="3" spans="1:6" x14ac:dyDescent="0.25">
      <c r="A3" s="20" t="s">
        <v>80</v>
      </c>
      <c r="B3" s="17" t="s">
        <v>2</v>
      </c>
      <c r="C3" s="18" t="s">
        <v>74</v>
      </c>
      <c r="D3" s="18">
        <v>1</v>
      </c>
      <c r="E3" s="22">
        <v>11.75</v>
      </c>
      <c r="F3" s="22">
        <f>T_Recap_Cde[[#This Row],[PU]]*T_Recap_Cde[[#This Row],[Quantité]]</f>
        <v>11.75</v>
      </c>
    </row>
    <row r="4" spans="1:6" x14ac:dyDescent="0.25">
      <c r="A4" s="20" t="s">
        <v>80</v>
      </c>
      <c r="B4" s="17" t="s">
        <v>8</v>
      </c>
      <c r="C4" s="18" t="s">
        <v>74</v>
      </c>
      <c r="D4" s="18">
        <v>1</v>
      </c>
      <c r="E4" s="22">
        <v>37.92</v>
      </c>
      <c r="F4" s="22">
        <f>T_Recap_Cde[[#This Row],[PU]]*T_Recap_Cde[[#This Row],[Quantité]]</f>
        <v>37.92</v>
      </c>
    </row>
    <row r="5" spans="1:6" x14ac:dyDescent="0.25">
      <c r="A5" s="20" t="s">
        <v>80</v>
      </c>
      <c r="B5" s="17" t="s">
        <v>9</v>
      </c>
      <c r="C5" s="18" t="s">
        <v>74</v>
      </c>
      <c r="D5" s="18">
        <v>1</v>
      </c>
      <c r="E5" s="22">
        <v>36.229999999999997</v>
      </c>
      <c r="F5" s="22">
        <f>T_Recap_Cde[[#This Row],[PU]]*T_Recap_Cde[[#This Row],[Quantité]]</f>
        <v>36.229999999999997</v>
      </c>
    </row>
    <row r="6" spans="1:6" x14ac:dyDescent="0.25">
      <c r="A6" s="20" t="s">
        <v>80</v>
      </c>
      <c r="B6" s="17" t="s">
        <v>10</v>
      </c>
      <c r="C6" s="18" t="s">
        <v>74</v>
      </c>
      <c r="D6" s="18">
        <v>1</v>
      </c>
      <c r="E6" s="22">
        <v>81.900000000000006</v>
      </c>
      <c r="F6" s="22">
        <f>T_Recap_Cde[[#This Row],[PU]]*T_Recap_Cde[[#This Row],[Quantité]]</f>
        <v>81.900000000000006</v>
      </c>
    </row>
    <row r="7" spans="1:6" x14ac:dyDescent="0.25">
      <c r="A7" s="20" t="s">
        <v>80</v>
      </c>
      <c r="B7" s="17" t="s">
        <v>12</v>
      </c>
      <c r="C7" s="18" t="s">
        <v>74</v>
      </c>
      <c r="D7" s="18">
        <v>1</v>
      </c>
      <c r="E7" s="22">
        <v>60.38</v>
      </c>
      <c r="F7" s="22">
        <f>T_Recap_Cde[[#This Row],[PU]]*T_Recap_Cde[[#This Row],[Quantité]]</f>
        <v>60.38</v>
      </c>
    </row>
    <row r="8" spans="1:6" x14ac:dyDescent="0.25">
      <c r="A8" s="20" t="s">
        <v>80</v>
      </c>
      <c r="B8" s="17" t="s">
        <v>22</v>
      </c>
      <c r="C8" s="18" t="s">
        <v>74</v>
      </c>
      <c r="D8" s="18">
        <v>2</v>
      </c>
      <c r="E8" s="22">
        <v>6.79</v>
      </c>
      <c r="F8" s="22">
        <f>T_Recap_Cde[[#This Row],[PU]]*T_Recap_Cde[[#This Row],[Quantité]]</f>
        <v>13.58</v>
      </c>
    </row>
    <row r="9" spans="1:6" x14ac:dyDescent="0.25">
      <c r="A9" s="20" t="s">
        <v>81</v>
      </c>
      <c r="B9" s="17" t="s">
        <v>1</v>
      </c>
      <c r="C9" s="18" t="s">
        <v>74</v>
      </c>
      <c r="D9" s="18">
        <v>1</v>
      </c>
      <c r="E9" s="22">
        <v>27.45</v>
      </c>
      <c r="F9" s="22">
        <f>T_Recap_Cde[[#This Row],[PU]]*T_Recap_Cde[[#This Row],[Quantité]]</f>
        <v>27.45</v>
      </c>
    </row>
    <row r="10" spans="1:6" x14ac:dyDescent="0.25">
      <c r="A10" s="20" t="s">
        <v>81</v>
      </c>
      <c r="B10" s="17" t="s">
        <v>2</v>
      </c>
      <c r="C10" s="18" t="s">
        <v>74</v>
      </c>
      <c r="D10" s="18">
        <v>1</v>
      </c>
      <c r="E10" s="22">
        <v>11.75</v>
      </c>
      <c r="F10" s="22">
        <f>T_Recap_Cde[[#This Row],[PU]]*T_Recap_Cde[[#This Row],[Quantité]]</f>
        <v>11.75</v>
      </c>
    </row>
    <row r="11" spans="1:6" x14ac:dyDescent="0.25">
      <c r="A11" s="20" t="s">
        <v>81</v>
      </c>
      <c r="B11" s="17" t="s">
        <v>8</v>
      </c>
      <c r="C11" s="18" t="s">
        <v>74</v>
      </c>
      <c r="D11" s="18">
        <v>1</v>
      </c>
      <c r="E11" s="22">
        <v>37.92</v>
      </c>
      <c r="F11" s="22">
        <f>T_Recap_Cde[[#This Row],[PU]]*T_Recap_Cde[[#This Row],[Quantité]]</f>
        <v>37.92</v>
      </c>
    </row>
    <row r="12" spans="1:6" x14ac:dyDescent="0.25">
      <c r="A12" s="20" t="s">
        <v>81</v>
      </c>
      <c r="B12" s="17" t="s">
        <v>9</v>
      </c>
      <c r="C12" s="18" t="s">
        <v>74</v>
      </c>
      <c r="D12" s="18">
        <v>1</v>
      </c>
      <c r="E12" s="22">
        <v>36.229999999999997</v>
      </c>
      <c r="F12" s="22">
        <f>T_Recap_Cde[[#This Row],[PU]]*T_Recap_Cde[[#This Row],[Quantité]]</f>
        <v>36.229999999999997</v>
      </c>
    </row>
    <row r="13" spans="1:6" x14ac:dyDescent="0.25">
      <c r="A13" s="20" t="s">
        <v>81</v>
      </c>
      <c r="B13" s="17" t="s">
        <v>10</v>
      </c>
      <c r="C13" s="18" t="s">
        <v>74</v>
      </c>
      <c r="D13" s="18">
        <v>1</v>
      </c>
      <c r="E13" s="22">
        <v>81.900000000000006</v>
      </c>
      <c r="F13" s="22">
        <f>T_Recap_Cde[[#This Row],[PU]]*T_Recap_Cde[[#This Row],[Quantité]]</f>
        <v>81.900000000000006</v>
      </c>
    </row>
    <row r="14" spans="1:6" x14ac:dyDescent="0.25">
      <c r="A14" s="20" t="s">
        <v>81</v>
      </c>
      <c r="B14" s="17" t="s">
        <v>12</v>
      </c>
      <c r="C14" s="18" t="s">
        <v>74</v>
      </c>
      <c r="D14" s="18">
        <v>1</v>
      </c>
      <c r="E14" s="22">
        <v>60.38</v>
      </c>
      <c r="F14" s="22">
        <f>T_Recap_Cde[[#This Row],[PU]]*T_Recap_Cde[[#This Row],[Quantité]]</f>
        <v>60.38</v>
      </c>
    </row>
    <row r="15" spans="1:6" x14ac:dyDescent="0.25">
      <c r="A15" s="20" t="s">
        <v>81</v>
      </c>
      <c r="B15" s="17" t="s">
        <v>22</v>
      </c>
      <c r="C15" s="18" t="s">
        <v>74</v>
      </c>
      <c r="D15" s="18">
        <v>2</v>
      </c>
      <c r="E15" s="22">
        <v>6.79</v>
      </c>
      <c r="F15" s="22">
        <f>T_Recap_Cde[[#This Row],[PU]]*T_Recap_Cde[[#This Row],[Quantité]]</f>
        <v>13.58</v>
      </c>
    </row>
    <row r="16" spans="1:6" x14ac:dyDescent="0.25">
      <c r="A16" s="20" t="s">
        <v>82</v>
      </c>
      <c r="B16" s="17" t="s">
        <v>1</v>
      </c>
      <c r="C16" s="18" t="s">
        <v>74</v>
      </c>
      <c r="D16" s="18">
        <v>1</v>
      </c>
      <c r="E16" s="22">
        <v>26.65</v>
      </c>
      <c r="F16" s="22">
        <f>T_Recap_Cde[[#This Row],[PU]]*T_Recap_Cde[[#This Row],[Quantité]]</f>
        <v>26.65</v>
      </c>
    </row>
    <row r="17" spans="1:6" x14ac:dyDescent="0.25">
      <c r="A17" s="20" t="s">
        <v>82</v>
      </c>
      <c r="B17" s="17" t="s">
        <v>2</v>
      </c>
      <c r="C17" s="18" t="s">
        <v>74</v>
      </c>
      <c r="D17" s="18">
        <v>1</v>
      </c>
      <c r="E17" s="22">
        <v>11.75</v>
      </c>
      <c r="F17" s="22">
        <f>T_Recap_Cde[[#This Row],[PU]]*T_Recap_Cde[[#This Row],[Quantité]]</f>
        <v>11.75</v>
      </c>
    </row>
    <row r="18" spans="1:6" x14ac:dyDescent="0.25">
      <c r="A18" s="20" t="s">
        <v>82</v>
      </c>
      <c r="B18" s="19" t="s">
        <v>4</v>
      </c>
      <c r="C18" s="18" t="s">
        <v>74</v>
      </c>
      <c r="D18" s="18">
        <v>1</v>
      </c>
      <c r="E18" s="22">
        <v>17.75</v>
      </c>
      <c r="F18" s="22">
        <f>T_Recap_Cde[[#This Row],[PU]]*T_Recap_Cde[[#This Row],[Quantité]]</f>
        <v>17.75</v>
      </c>
    </row>
    <row r="19" spans="1:6" x14ac:dyDescent="0.25">
      <c r="A19" s="20" t="s">
        <v>82</v>
      </c>
      <c r="B19" s="17" t="s">
        <v>16</v>
      </c>
      <c r="C19" s="18" t="s">
        <v>74</v>
      </c>
      <c r="D19" s="18">
        <v>1</v>
      </c>
      <c r="E19" s="22">
        <v>57.91</v>
      </c>
      <c r="F19" s="22">
        <f>T_Recap_Cde[[#This Row],[PU]]*T_Recap_Cde[[#This Row],[Quantité]]</f>
        <v>57.91</v>
      </c>
    </row>
    <row r="20" spans="1:6" x14ac:dyDescent="0.25">
      <c r="A20" s="20" t="s">
        <v>82</v>
      </c>
      <c r="B20" s="17" t="s">
        <v>17</v>
      </c>
      <c r="C20" s="18" t="s">
        <v>74</v>
      </c>
      <c r="D20" s="18">
        <v>1</v>
      </c>
      <c r="E20" s="22">
        <v>114.21</v>
      </c>
      <c r="F20" s="22">
        <f>T_Recap_Cde[[#This Row],[PU]]*T_Recap_Cde[[#This Row],[Quantité]]</f>
        <v>114.21</v>
      </c>
    </row>
    <row r="21" spans="1:6" x14ac:dyDescent="0.25">
      <c r="A21" s="20" t="s">
        <v>82</v>
      </c>
      <c r="B21" s="17" t="s">
        <v>22</v>
      </c>
      <c r="C21" s="18" t="s">
        <v>74</v>
      </c>
      <c r="D21" s="18">
        <v>2</v>
      </c>
      <c r="E21" s="22">
        <v>6.59</v>
      </c>
      <c r="F21" s="22">
        <f>T_Recap_Cde[[#This Row],[PU]]*T_Recap_Cde[[#This Row],[Quantité]]</f>
        <v>13.18</v>
      </c>
    </row>
    <row r="22" spans="1:6" x14ac:dyDescent="0.25">
      <c r="A22" s="20" t="s">
        <v>82</v>
      </c>
      <c r="B22" s="17" t="s">
        <v>34</v>
      </c>
      <c r="C22" s="18" t="s">
        <v>74</v>
      </c>
      <c r="D22" s="18">
        <v>1</v>
      </c>
      <c r="E22" s="22">
        <v>74.63</v>
      </c>
      <c r="F22" s="22">
        <f>T_Recap_Cde[[#This Row],[PU]]*T_Recap_Cde[[#This Row],[Quantité]]</f>
        <v>74.63</v>
      </c>
    </row>
    <row r="23" spans="1:6" x14ac:dyDescent="0.25">
      <c r="A23" s="20" t="s">
        <v>82</v>
      </c>
      <c r="B23" s="17" t="s">
        <v>35</v>
      </c>
      <c r="C23" s="18" t="s">
        <v>74</v>
      </c>
      <c r="D23" s="18">
        <v>1</v>
      </c>
      <c r="E23" s="22">
        <v>29.16</v>
      </c>
      <c r="F23" s="22">
        <f>T_Recap_Cde[[#This Row],[PU]]*T_Recap_Cde[[#This Row],[Quantité]]</f>
        <v>29.16</v>
      </c>
    </row>
    <row r="24" spans="1:6" x14ac:dyDescent="0.25">
      <c r="A24" s="20" t="s">
        <v>82</v>
      </c>
      <c r="B24" s="17" t="s">
        <v>36</v>
      </c>
      <c r="C24" s="18" t="s">
        <v>74</v>
      </c>
      <c r="D24" s="18">
        <v>1</v>
      </c>
      <c r="E24" s="22">
        <v>20.309999999999999</v>
      </c>
      <c r="F24" s="22">
        <f>T_Recap_Cde[[#This Row],[PU]]*T_Recap_Cde[[#This Row],[Quantité]]</f>
        <v>20.309999999999999</v>
      </c>
    </row>
    <row r="25" spans="1:6" x14ac:dyDescent="0.25">
      <c r="A25" s="20" t="s">
        <v>82</v>
      </c>
      <c r="B25" s="17" t="s">
        <v>37</v>
      </c>
      <c r="C25" s="18" t="s">
        <v>74</v>
      </c>
      <c r="D25" s="18">
        <v>1</v>
      </c>
      <c r="E25" s="22">
        <v>174.82</v>
      </c>
      <c r="F25" s="22">
        <f>T_Recap_Cde[[#This Row],[PU]]*T_Recap_Cde[[#This Row],[Quantité]]</f>
        <v>174.82</v>
      </c>
    </row>
    <row r="26" spans="1:6" x14ac:dyDescent="0.25">
      <c r="A26" s="20" t="s">
        <v>82</v>
      </c>
      <c r="B26" s="19" t="s">
        <v>38</v>
      </c>
      <c r="C26" s="18" t="s">
        <v>74</v>
      </c>
      <c r="D26" s="18">
        <v>1</v>
      </c>
      <c r="E26" s="22">
        <v>85.85</v>
      </c>
      <c r="F26" s="22">
        <f>T_Recap_Cde[[#This Row],[PU]]*T_Recap_Cde[[#This Row],[Quantité]]</f>
        <v>85.85</v>
      </c>
    </row>
    <row r="27" spans="1:6" x14ac:dyDescent="0.25">
      <c r="A27" s="20" t="s">
        <v>82</v>
      </c>
      <c r="B27" s="17" t="s">
        <v>39</v>
      </c>
      <c r="C27" s="18" t="s">
        <v>74</v>
      </c>
      <c r="D27" s="18">
        <v>1</v>
      </c>
      <c r="E27" s="22">
        <v>24.51</v>
      </c>
      <c r="F27" s="22">
        <f>T_Recap_Cde[[#This Row],[PU]]*T_Recap_Cde[[#This Row],[Quantité]]</f>
        <v>24.51</v>
      </c>
    </row>
    <row r="28" spans="1:6" x14ac:dyDescent="0.25">
      <c r="A28" s="20" t="s">
        <v>82</v>
      </c>
      <c r="B28" s="17" t="s">
        <v>47</v>
      </c>
      <c r="C28" s="18" t="s">
        <v>74</v>
      </c>
      <c r="D28" s="18">
        <v>1</v>
      </c>
      <c r="E28" s="22">
        <v>61.66</v>
      </c>
      <c r="F28" s="22">
        <f>T_Recap_Cde[[#This Row],[PU]]*T_Recap_Cde[[#This Row],[Quantité]]</f>
        <v>61.66</v>
      </c>
    </row>
    <row r="29" spans="1:6" x14ac:dyDescent="0.25">
      <c r="A29" s="20" t="s">
        <v>82</v>
      </c>
      <c r="B29" s="19" t="s">
        <v>76</v>
      </c>
      <c r="C29" s="18" t="s">
        <v>74</v>
      </c>
      <c r="D29" s="18">
        <v>1</v>
      </c>
      <c r="E29" s="22">
        <v>23.86</v>
      </c>
      <c r="F29" s="22">
        <f>T_Recap_Cde[[#This Row],[PU]]*T_Recap_Cde[[#This Row],[Quantité]]</f>
        <v>23.86</v>
      </c>
    </row>
    <row r="30" spans="1:6" x14ac:dyDescent="0.25">
      <c r="A30" s="20" t="s">
        <v>83</v>
      </c>
      <c r="B30" s="17" t="s">
        <v>1</v>
      </c>
      <c r="C30" s="18" t="s">
        <v>74</v>
      </c>
      <c r="D30" s="18">
        <v>1</v>
      </c>
      <c r="E30" s="22">
        <v>27.45</v>
      </c>
      <c r="F30" s="22">
        <f>T_Recap_Cde[[#This Row],[PU]]*T_Recap_Cde[[#This Row],[Quantité]]</f>
        <v>27.45</v>
      </c>
    </row>
    <row r="31" spans="1:6" x14ac:dyDescent="0.25">
      <c r="A31" s="20" t="s">
        <v>83</v>
      </c>
      <c r="B31" s="17" t="s">
        <v>2</v>
      </c>
      <c r="C31" s="18" t="s">
        <v>74</v>
      </c>
      <c r="D31" s="18">
        <v>1</v>
      </c>
      <c r="E31" s="22">
        <v>11.75</v>
      </c>
      <c r="F31" s="22">
        <f>T_Recap_Cde[[#This Row],[PU]]*T_Recap_Cde[[#This Row],[Quantité]]</f>
        <v>11.75</v>
      </c>
    </row>
    <row r="32" spans="1:6" x14ac:dyDescent="0.25">
      <c r="A32" s="20" t="s">
        <v>83</v>
      </c>
      <c r="B32" s="19" t="s">
        <v>4</v>
      </c>
      <c r="C32" s="18" t="s">
        <v>74</v>
      </c>
      <c r="D32" s="18">
        <v>1</v>
      </c>
      <c r="E32" s="22">
        <v>21.52</v>
      </c>
      <c r="F32" s="22">
        <f>T_Recap_Cde[[#This Row],[PU]]*T_Recap_Cde[[#This Row],[Quantité]]</f>
        <v>21.52</v>
      </c>
    </row>
    <row r="33" spans="1:6" x14ac:dyDescent="0.25">
      <c r="A33" s="20" t="s">
        <v>83</v>
      </c>
      <c r="B33" s="17" t="s">
        <v>22</v>
      </c>
      <c r="C33" s="18" t="s">
        <v>74</v>
      </c>
      <c r="D33" s="18">
        <v>2</v>
      </c>
      <c r="E33" s="22">
        <v>6.79</v>
      </c>
      <c r="F33" s="22">
        <f>T_Recap_Cde[[#This Row],[PU]]*T_Recap_Cde[[#This Row],[Quantité]]</f>
        <v>13.58</v>
      </c>
    </row>
    <row r="34" spans="1:6" x14ac:dyDescent="0.25">
      <c r="A34" s="20" t="s">
        <v>83</v>
      </c>
      <c r="B34" s="17" t="s">
        <v>34</v>
      </c>
      <c r="C34" s="18" t="s">
        <v>74</v>
      </c>
      <c r="D34" s="18">
        <v>1</v>
      </c>
      <c r="E34" s="22">
        <v>76.87</v>
      </c>
      <c r="F34" s="22">
        <f>T_Recap_Cde[[#This Row],[PU]]*T_Recap_Cde[[#This Row],[Quantité]]</f>
        <v>76.87</v>
      </c>
    </row>
    <row r="35" spans="1:6" x14ac:dyDescent="0.25">
      <c r="A35" s="20" t="s">
        <v>83</v>
      </c>
      <c r="B35" s="17" t="s">
        <v>35</v>
      </c>
      <c r="C35" s="18" t="s">
        <v>74</v>
      </c>
      <c r="D35" s="18">
        <v>2</v>
      </c>
      <c r="E35" s="22">
        <v>29.16</v>
      </c>
      <c r="F35" s="22">
        <f>T_Recap_Cde[[#This Row],[PU]]*T_Recap_Cde[[#This Row],[Quantité]]</f>
        <v>58.32</v>
      </c>
    </row>
    <row r="36" spans="1:6" x14ac:dyDescent="0.25">
      <c r="A36" s="20" t="s">
        <v>83</v>
      </c>
      <c r="B36" s="17" t="s">
        <v>36</v>
      </c>
      <c r="C36" s="18" t="s">
        <v>74</v>
      </c>
      <c r="D36" s="18">
        <v>2</v>
      </c>
      <c r="E36" s="22">
        <v>21.12</v>
      </c>
      <c r="F36" s="22">
        <f>T_Recap_Cde[[#This Row],[PU]]*T_Recap_Cde[[#This Row],[Quantité]]</f>
        <v>42.24</v>
      </c>
    </row>
    <row r="37" spans="1:6" x14ac:dyDescent="0.25">
      <c r="A37" s="20" t="s">
        <v>83</v>
      </c>
      <c r="B37" s="17" t="s">
        <v>37</v>
      </c>
      <c r="C37" s="18" t="s">
        <v>74</v>
      </c>
      <c r="D37" s="18">
        <v>1</v>
      </c>
      <c r="E37" s="22">
        <v>170.16</v>
      </c>
      <c r="F37" s="22">
        <f>T_Recap_Cde[[#This Row],[PU]]*T_Recap_Cde[[#This Row],[Quantité]]</f>
        <v>170.16</v>
      </c>
    </row>
    <row r="38" spans="1:6" x14ac:dyDescent="0.25">
      <c r="A38" s="20" t="s">
        <v>83</v>
      </c>
      <c r="B38" s="19" t="s">
        <v>38</v>
      </c>
      <c r="C38" s="18" t="s">
        <v>74</v>
      </c>
      <c r="D38" s="18">
        <v>1</v>
      </c>
      <c r="E38" s="22">
        <v>88.43</v>
      </c>
      <c r="F38" s="22">
        <f>T_Recap_Cde[[#This Row],[PU]]*T_Recap_Cde[[#This Row],[Quantité]]</f>
        <v>88.43</v>
      </c>
    </row>
    <row r="39" spans="1:6" x14ac:dyDescent="0.25">
      <c r="A39" s="20" t="s">
        <v>83</v>
      </c>
      <c r="B39" s="17" t="s">
        <v>39</v>
      </c>
      <c r="C39" s="18" t="s">
        <v>74</v>
      </c>
      <c r="D39" s="18">
        <v>1</v>
      </c>
      <c r="E39" s="22">
        <v>24.51</v>
      </c>
      <c r="F39" s="22">
        <f>T_Recap_Cde[[#This Row],[PU]]*T_Recap_Cde[[#This Row],[Quantité]]</f>
        <v>24.51</v>
      </c>
    </row>
    <row r="40" spans="1:6" x14ac:dyDescent="0.25">
      <c r="A40" s="20" t="s">
        <v>84</v>
      </c>
      <c r="B40" s="17" t="s">
        <v>1</v>
      </c>
      <c r="C40" s="18" t="s">
        <v>74</v>
      </c>
      <c r="D40" s="18">
        <v>1</v>
      </c>
      <c r="E40" s="22">
        <v>27.45</v>
      </c>
      <c r="F40" s="22">
        <f>T_Recap_Cde[[#This Row],[PU]]*T_Recap_Cde[[#This Row],[Quantité]]</f>
        <v>27.45</v>
      </c>
    </row>
    <row r="41" spans="1:6" x14ac:dyDescent="0.25">
      <c r="A41" s="20" t="s">
        <v>84</v>
      </c>
      <c r="B41" s="17" t="s">
        <v>2</v>
      </c>
      <c r="C41" s="18" t="s">
        <v>74</v>
      </c>
      <c r="D41" s="18">
        <v>1</v>
      </c>
      <c r="E41" s="22">
        <v>11.75</v>
      </c>
      <c r="F41" s="22">
        <f>T_Recap_Cde[[#This Row],[PU]]*T_Recap_Cde[[#This Row],[Quantité]]</f>
        <v>11.75</v>
      </c>
    </row>
    <row r="42" spans="1:6" x14ac:dyDescent="0.25">
      <c r="A42" s="20" t="s">
        <v>84</v>
      </c>
      <c r="B42" s="19" t="s">
        <v>4</v>
      </c>
      <c r="C42" s="18" t="s">
        <v>74</v>
      </c>
      <c r="D42" s="18">
        <v>1</v>
      </c>
      <c r="E42" s="22">
        <v>21.52</v>
      </c>
      <c r="F42" s="22">
        <f>T_Recap_Cde[[#This Row],[PU]]*T_Recap_Cde[[#This Row],[Quantité]]</f>
        <v>21.52</v>
      </c>
    </row>
    <row r="43" spans="1:6" x14ac:dyDescent="0.25">
      <c r="A43" s="20" t="s">
        <v>84</v>
      </c>
      <c r="B43" s="17" t="s">
        <v>16</v>
      </c>
      <c r="C43" s="18" t="s">
        <v>74</v>
      </c>
      <c r="D43" s="18">
        <v>1</v>
      </c>
      <c r="E43" s="22">
        <v>57.91</v>
      </c>
      <c r="F43" s="22">
        <f>T_Recap_Cde[[#This Row],[PU]]*T_Recap_Cde[[#This Row],[Quantité]]</f>
        <v>57.91</v>
      </c>
    </row>
    <row r="44" spans="1:6" x14ac:dyDescent="0.25">
      <c r="A44" s="20" t="s">
        <v>84</v>
      </c>
      <c r="B44" s="17" t="s">
        <v>17</v>
      </c>
      <c r="C44" s="18" t="s">
        <v>74</v>
      </c>
      <c r="D44" s="18">
        <v>1</v>
      </c>
      <c r="E44" s="22">
        <v>114.21</v>
      </c>
      <c r="F44" s="22">
        <f>T_Recap_Cde[[#This Row],[PU]]*T_Recap_Cde[[#This Row],[Quantité]]</f>
        <v>114.21</v>
      </c>
    </row>
    <row r="45" spans="1:6" x14ac:dyDescent="0.25">
      <c r="A45" s="20" t="s">
        <v>84</v>
      </c>
      <c r="B45" s="17" t="s">
        <v>22</v>
      </c>
      <c r="C45" s="18" t="s">
        <v>74</v>
      </c>
      <c r="D45" s="18">
        <v>2</v>
      </c>
      <c r="E45" s="22">
        <v>6.79</v>
      </c>
      <c r="F45" s="22">
        <f>T_Recap_Cde[[#This Row],[PU]]*T_Recap_Cde[[#This Row],[Quantité]]</f>
        <v>13.58</v>
      </c>
    </row>
    <row r="46" spans="1:6" x14ac:dyDescent="0.25">
      <c r="A46" s="20" t="s">
        <v>84</v>
      </c>
      <c r="B46" s="17" t="s">
        <v>34</v>
      </c>
      <c r="C46" s="18" t="s">
        <v>74</v>
      </c>
      <c r="D46" s="18">
        <v>1</v>
      </c>
      <c r="E46" s="22">
        <v>76.87</v>
      </c>
      <c r="F46" s="22">
        <f>T_Recap_Cde[[#This Row],[PU]]*T_Recap_Cde[[#This Row],[Quantité]]</f>
        <v>76.87</v>
      </c>
    </row>
    <row r="47" spans="1:6" x14ac:dyDescent="0.25">
      <c r="A47" s="20" t="s">
        <v>84</v>
      </c>
      <c r="B47" s="17" t="s">
        <v>35</v>
      </c>
      <c r="C47" s="18" t="s">
        <v>74</v>
      </c>
      <c r="D47" s="18">
        <v>1</v>
      </c>
      <c r="E47" s="22">
        <v>29.16</v>
      </c>
      <c r="F47" s="22">
        <f>T_Recap_Cde[[#This Row],[PU]]*T_Recap_Cde[[#This Row],[Quantité]]</f>
        <v>29.16</v>
      </c>
    </row>
    <row r="48" spans="1:6" x14ac:dyDescent="0.25">
      <c r="A48" s="20" t="s">
        <v>84</v>
      </c>
      <c r="B48" s="17" t="s">
        <v>36</v>
      </c>
      <c r="C48" s="18" t="s">
        <v>74</v>
      </c>
      <c r="D48" s="18">
        <v>1</v>
      </c>
      <c r="E48" s="22">
        <v>21.12</v>
      </c>
      <c r="F48" s="22">
        <f>T_Recap_Cde[[#This Row],[PU]]*T_Recap_Cde[[#This Row],[Quantité]]</f>
        <v>21.12</v>
      </c>
    </row>
    <row r="49" spans="1:6" x14ac:dyDescent="0.25">
      <c r="A49" s="20" t="s">
        <v>84</v>
      </c>
      <c r="B49" s="17" t="s">
        <v>37</v>
      </c>
      <c r="C49" s="18" t="s">
        <v>74</v>
      </c>
      <c r="D49" s="18">
        <v>1</v>
      </c>
      <c r="E49" s="22">
        <v>170.16</v>
      </c>
      <c r="F49" s="22">
        <f>T_Recap_Cde[[#This Row],[PU]]*T_Recap_Cde[[#This Row],[Quantité]]</f>
        <v>170.16</v>
      </c>
    </row>
    <row r="50" spans="1:6" x14ac:dyDescent="0.25">
      <c r="A50" s="20" t="s">
        <v>84</v>
      </c>
      <c r="B50" s="19" t="s">
        <v>38</v>
      </c>
      <c r="C50" s="18" t="s">
        <v>74</v>
      </c>
      <c r="D50" s="18">
        <v>1</v>
      </c>
      <c r="E50" s="22">
        <v>85.07</v>
      </c>
      <c r="F50" s="22">
        <f>T_Recap_Cde[[#This Row],[PU]]*T_Recap_Cde[[#This Row],[Quantité]]</f>
        <v>85.07</v>
      </c>
    </row>
    <row r="51" spans="1:6" x14ac:dyDescent="0.25">
      <c r="A51" s="20" t="s">
        <v>84</v>
      </c>
      <c r="B51" s="17" t="s">
        <v>39</v>
      </c>
      <c r="C51" s="18" t="s">
        <v>74</v>
      </c>
      <c r="D51" s="18">
        <v>1</v>
      </c>
      <c r="E51" s="22">
        <v>24.51</v>
      </c>
      <c r="F51" s="22">
        <f>T_Recap_Cde[[#This Row],[PU]]*T_Recap_Cde[[#This Row],[Quantité]]</f>
        <v>24.51</v>
      </c>
    </row>
    <row r="52" spans="1:6" x14ac:dyDescent="0.25">
      <c r="A52" s="20" t="s">
        <v>84</v>
      </c>
      <c r="B52" s="19" t="s">
        <v>76</v>
      </c>
      <c r="C52" s="18" t="s">
        <v>74</v>
      </c>
      <c r="D52" s="18">
        <v>1</v>
      </c>
      <c r="E52" s="22">
        <v>23.26</v>
      </c>
      <c r="F52" s="22">
        <f>T_Recap_Cde[[#This Row],[PU]]*T_Recap_Cde[[#This Row],[Quantité]]</f>
        <v>23.26</v>
      </c>
    </row>
    <row r="53" spans="1:6" x14ac:dyDescent="0.25">
      <c r="A53" s="20" t="s">
        <v>100</v>
      </c>
      <c r="B53" s="17" t="s">
        <v>1</v>
      </c>
      <c r="C53" s="18" t="s">
        <v>74</v>
      </c>
      <c r="D53" s="18">
        <v>1</v>
      </c>
      <c r="E53" s="22">
        <v>27.45</v>
      </c>
      <c r="F53" s="22">
        <f>T_Recap_Cde[[#This Row],[PU]]*T_Recap_Cde[[#This Row],[Quantité]]</f>
        <v>27.45</v>
      </c>
    </row>
    <row r="54" spans="1:6" x14ac:dyDescent="0.25">
      <c r="A54" s="20" t="s">
        <v>100</v>
      </c>
      <c r="B54" s="17" t="s">
        <v>2</v>
      </c>
      <c r="C54" s="18" t="s">
        <v>74</v>
      </c>
      <c r="D54" s="18">
        <v>1</v>
      </c>
      <c r="E54" s="22">
        <v>11.75</v>
      </c>
      <c r="F54" s="22">
        <f>T_Recap_Cde[[#This Row],[PU]]*T_Recap_Cde[[#This Row],[Quantité]]</f>
        <v>11.75</v>
      </c>
    </row>
    <row r="55" spans="1:6" x14ac:dyDescent="0.25">
      <c r="A55" s="20" t="s">
        <v>100</v>
      </c>
      <c r="B55" s="19" t="s">
        <v>4</v>
      </c>
      <c r="C55" s="18" t="s">
        <v>74</v>
      </c>
      <c r="D55" s="18">
        <v>1</v>
      </c>
      <c r="E55" s="22">
        <v>21.52</v>
      </c>
      <c r="F55" s="22">
        <f>T_Recap_Cde[[#This Row],[PU]]*T_Recap_Cde[[#This Row],[Quantité]]</f>
        <v>21.52</v>
      </c>
    </row>
    <row r="56" spans="1:6" x14ac:dyDescent="0.25">
      <c r="A56" s="20" t="s">
        <v>100</v>
      </c>
      <c r="B56" s="17" t="s">
        <v>8</v>
      </c>
      <c r="C56" s="18" t="s">
        <v>74</v>
      </c>
      <c r="D56" s="18">
        <v>1</v>
      </c>
      <c r="E56" s="22">
        <v>37.92</v>
      </c>
      <c r="F56" s="22">
        <f>T_Recap_Cde[[#This Row],[PU]]*T_Recap_Cde[[#This Row],[Quantité]]</f>
        <v>37.92</v>
      </c>
    </row>
    <row r="57" spans="1:6" x14ac:dyDescent="0.25">
      <c r="A57" s="20" t="s">
        <v>100</v>
      </c>
      <c r="B57" s="17" t="s">
        <v>9</v>
      </c>
      <c r="C57" s="18" t="s">
        <v>74</v>
      </c>
      <c r="D57" s="18">
        <v>1</v>
      </c>
      <c r="E57" s="22">
        <v>36.229999999999997</v>
      </c>
      <c r="F57" s="22">
        <f>T_Recap_Cde[[#This Row],[PU]]*T_Recap_Cde[[#This Row],[Quantité]]</f>
        <v>36.229999999999997</v>
      </c>
    </row>
    <row r="58" spans="1:6" x14ac:dyDescent="0.25">
      <c r="A58" s="20" t="s">
        <v>100</v>
      </c>
      <c r="B58" s="17" t="s">
        <v>10</v>
      </c>
      <c r="C58" s="18" t="s">
        <v>74</v>
      </c>
      <c r="D58" s="18">
        <v>1</v>
      </c>
      <c r="E58" s="22">
        <v>81.900000000000006</v>
      </c>
      <c r="F58" s="22">
        <f>T_Recap_Cde[[#This Row],[PU]]*T_Recap_Cde[[#This Row],[Quantité]]</f>
        <v>81.900000000000006</v>
      </c>
    </row>
    <row r="59" spans="1:6" x14ac:dyDescent="0.25">
      <c r="A59" s="20" t="s">
        <v>100</v>
      </c>
      <c r="B59" s="17" t="s">
        <v>12</v>
      </c>
      <c r="C59" s="18" t="s">
        <v>74</v>
      </c>
      <c r="D59" s="18">
        <v>1</v>
      </c>
      <c r="E59" s="22">
        <v>63.8</v>
      </c>
      <c r="F59" s="22">
        <f>T_Recap_Cde[[#This Row],[PU]]*T_Recap_Cde[[#This Row],[Quantité]]</f>
        <v>63.8</v>
      </c>
    </row>
    <row r="60" spans="1:6" x14ac:dyDescent="0.25">
      <c r="A60" s="20" t="s">
        <v>100</v>
      </c>
      <c r="B60" s="17" t="s">
        <v>22</v>
      </c>
      <c r="C60" s="18" t="s">
        <v>74</v>
      </c>
      <c r="D60" s="18">
        <v>2</v>
      </c>
      <c r="E60" s="22">
        <v>6.79</v>
      </c>
      <c r="F60" s="22">
        <f>T_Recap_Cde[[#This Row],[PU]]*T_Recap_Cde[[#This Row],[Quantité]]</f>
        <v>13.58</v>
      </c>
    </row>
    <row r="61" spans="1:6" x14ac:dyDescent="0.25">
      <c r="A61" s="20" t="s">
        <v>86</v>
      </c>
      <c r="B61" s="17" t="s">
        <v>2</v>
      </c>
      <c r="C61" s="18" t="s">
        <v>74</v>
      </c>
      <c r="D61" s="18">
        <v>3</v>
      </c>
      <c r="E61" s="22">
        <v>11.75</v>
      </c>
      <c r="F61" s="22">
        <f>T_Recap_Cde[[#This Row],[PU]]*T_Recap_Cde[[#This Row],[Quantité]]</f>
        <v>35.25</v>
      </c>
    </row>
    <row r="62" spans="1:6" x14ac:dyDescent="0.25">
      <c r="A62" s="20" t="s">
        <v>86</v>
      </c>
      <c r="B62" s="17" t="s">
        <v>3</v>
      </c>
      <c r="C62" s="18" t="s">
        <v>74</v>
      </c>
      <c r="D62" s="18">
        <v>10</v>
      </c>
      <c r="E62" s="22">
        <v>1.21</v>
      </c>
      <c r="F62" s="22">
        <f>T_Recap_Cde[[#This Row],[PU]]*T_Recap_Cde[[#This Row],[Quantité]]</f>
        <v>12.1</v>
      </c>
    </row>
    <row r="63" spans="1:6" x14ac:dyDescent="0.25">
      <c r="A63" s="20" t="s">
        <v>86</v>
      </c>
      <c r="B63" s="17" t="s">
        <v>5</v>
      </c>
      <c r="C63" s="18" t="s">
        <v>74</v>
      </c>
      <c r="D63" s="18">
        <v>6</v>
      </c>
      <c r="E63" s="22">
        <v>7.78</v>
      </c>
      <c r="F63" s="22">
        <f>T_Recap_Cde[[#This Row],[PU]]*T_Recap_Cde[[#This Row],[Quantité]]</f>
        <v>46.68</v>
      </c>
    </row>
    <row r="64" spans="1:6" x14ac:dyDescent="0.25">
      <c r="A64" s="20" t="s">
        <v>86</v>
      </c>
      <c r="B64" s="17" t="s">
        <v>6</v>
      </c>
      <c r="C64" s="18" t="s">
        <v>74</v>
      </c>
      <c r="D64" s="18">
        <v>3</v>
      </c>
      <c r="E64" s="22">
        <v>8.42</v>
      </c>
      <c r="F64" s="22">
        <f>T_Recap_Cde[[#This Row],[PU]]*T_Recap_Cde[[#This Row],[Quantité]]</f>
        <v>25.259999999999998</v>
      </c>
    </row>
    <row r="65" spans="1:6" x14ac:dyDescent="0.25">
      <c r="A65" s="20" t="s">
        <v>86</v>
      </c>
      <c r="B65" s="17" t="s">
        <v>12</v>
      </c>
      <c r="C65" s="18" t="s">
        <v>74</v>
      </c>
      <c r="D65" s="18">
        <v>1</v>
      </c>
      <c r="E65" s="22">
        <v>58.62</v>
      </c>
      <c r="F65" s="22">
        <f>T_Recap_Cde[[#This Row],[PU]]*T_Recap_Cde[[#This Row],[Quantité]]</f>
        <v>58.62</v>
      </c>
    </row>
    <row r="66" spans="1:6" x14ac:dyDescent="0.25">
      <c r="A66" s="20" t="s">
        <v>86</v>
      </c>
      <c r="B66" s="19" t="s">
        <v>68</v>
      </c>
      <c r="C66" s="18" t="s">
        <v>74</v>
      </c>
      <c r="D66" s="18">
        <v>1</v>
      </c>
      <c r="E66" s="22">
        <v>3.68</v>
      </c>
      <c r="F66" s="22">
        <f>T_Recap_Cde[[#This Row],[PU]]*T_Recap_Cde[[#This Row],[Quantité]]</f>
        <v>3.68</v>
      </c>
    </row>
    <row r="67" spans="1:6" x14ac:dyDescent="0.25">
      <c r="A67" s="20" t="s">
        <v>79</v>
      </c>
      <c r="B67" s="17" t="s">
        <v>26</v>
      </c>
      <c r="C67" s="18" t="s">
        <v>74</v>
      </c>
      <c r="D67" s="18">
        <v>2</v>
      </c>
      <c r="E67" s="22">
        <v>9.19</v>
      </c>
      <c r="F67" s="22">
        <f>T_Recap_Cde[[#This Row],[PU]]*T_Recap_Cde[[#This Row],[Quantité]]</f>
        <v>18.38</v>
      </c>
    </row>
    <row r="68" spans="1:6" x14ac:dyDescent="0.25">
      <c r="A68" s="20" t="s">
        <v>79</v>
      </c>
      <c r="B68" s="17" t="s">
        <v>1</v>
      </c>
      <c r="C68" s="18" t="s">
        <v>74</v>
      </c>
      <c r="D68" s="18">
        <v>1</v>
      </c>
      <c r="E68" s="22">
        <v>25.87</v>
      </c>
      <c r="F68" s="22">
        <f>T_Recap_Cde[[#This Row],[PU]]*T_Recap_Cde[[#This Row],[Quantité]]</f>
        <v>25.87</v>
      </c>
    </row>
    <row r="69" spans="1:6" x14ac:dyDescent="0.25">
      <c r="A69" s="20" t="s">
        <v>79</v>
      </c>
      <c r="B69" s="17" t="s">
        <v>2</v>
      </c>
      <c r="C69" s="18" t="s">
        <v>74</v>
      </c>
      <c r="D69" s="18">
        <v>1</v>
      </c>
      <c r="E69" s="22">
        <v>16.55</v>
      </c>
      <c r="F69" s="22">
        <f>T_Recap_Cde[[#This Row],[PU]]*T_Recap_Cde[[#This Row],[Quantité]]</f>
        <v>16.55</v>
      </c>
    </row>
    <row r="70" spans="1:6" x14ac:dyDescent="0.25">
      <c r="A70" s="20" t="s">
        <v>79</v>
      </c>
      <c r="B70" s="19" t="s">
        <v>4</v>
      </c>
      <c r="C70" s="18" t="s">
        <v>75</v>
      </c>
      <c r="D70" s="18">
        <v>1</v>
      </c>
      <c r="E70" s="22">
        <v>20.28</v>
      </c>
      <c r="F70" s="22">
        <f>T_Recap_Cde[[#This Row],[PU]]*T_Recap_Cde[[#This Row],[Quantité]]</f>
        <v>20.28</v>
      </c>
    </row>
    <row r="71" spans="1:6" x14ac:dyDescent="0.25">
      <c r="A71" s="20" t="s">
        <v>79</v>
      </c>
      <c r="B71" s="17" t="s">
        <v>16</v>
      </c>
      <c r="C71" s="18" t="s">
        <v>75</v>
      </c>
      <c r="D71" s="18">
        <v>1</v>
      </c>
      <c r="E71" s="22">
        <v>52.22</v>
      </c>
      <c r="F71" s="22">
        <f>T_Recap_Cde[[#This Row],[PU]]*T_Recap_Cde[[#This Row],[Quantité]]</f>
        <v>52.22</v>
      </c>
    </row>
    <row r="72" spans="1:6" x14ac:dyDescent="0.25">
      <c r="A72" s="20" t="s">
        <v>79</v>
      </c>
      <c r="B72" s="17" t="s">
        <v>17</v>
      </c>
      <c r="C72" s="18" t="s">
        <v>75</v>
      </c>
      <c r="D72" s="18">
        <v>1</v>
      </c>
      <c r="E72" s="22">
        <v>98.91</v>
      </c>
      <c r="F72" s="22">
        <f>T_Recap_Cde[[#This Row],[PU]]*T_Recap_Cde[[#This Row],[Quantité]]</f>
        <v>98.91</v>
      </c>
    </row>
    <row r="73" spans="1:6" x14ac:dyDescent="0.25">
      <c r="A73" s="20" t="s">
        <v>79</v>
      </c>
      <c r="B73" s="17" t="s">
        <v>22</v>
      </c>
      <c r="C73" s="18" t="s">
        <v>74</v>
      </c>
      <c r="D73" s="18">
        <v>2</v>
      </c>
      <c r="E73" s="22">
        <v>6.4</v>
      </c>
      <c r="F73" s="22">
        <f>T_Recap_Cde[[#This Row],[PU]]*T_Recap_Cde[[#This Row],[Quantité]]</f>
        <v>12.8</v>
      </c>
    </row>
    <row r="74" spans="1:6" x14ac:dyDescent="0.25">
      <c r="A74" s="20" t="s">
        <v>79</v>
      </c>
      <c r="B74" s="17" t="s">
        <v>34</v>
      </c>
      <c r="C74" s="18" t="s">
        <v>75</v>
      </c>
      <c r="D74" s="18">
        <v>1</v>
      </c>
      <c r="E74" s="22">
        <v>71.459999999999994</v>
      </c>
      <c r="F74" s="22">
        <f>T_Recap_Cde[[#This Row],[PU]]*T_Recap_Cde[[#This Row],[Quantité]]</f>
        <v>71.459999999999994</v>
      </c>
    </row>
    <row r="75" spans="1:6" x14ac:dyDescent="0.25">
      <c r="A75" s="20" t="s">
        <v>79</v>
      </c>
      <c r="B75" s="17" t="s">
        <v>35</v>
      </c>
      <c r="C75" s="18" t="s">
        <v>75</v>
      </c>
      <c r="D75" s="18">
        <v>1</v>
      </c>
      <c r="E75" s="22">
        <v>26.09</v>
      </c>
      <c r="F75" s="22">
        <f>T_Recap_Cde[[#This Row],[PU]]*T_Recap_Cde[[#This Row],[Quantité]]</f>
        <v>26.09</v>
      </c>
    </row>
    <row r="76" spans="1:6" x14ac:dyDescent="0.25">
      <c r="A76" s="20" t="s">
        <v>79</v>
      </c>
      <c r="B76" s="17" t="s">
        <v>36</v>
      </c>
      <c r="C76" s="18" t="s">
        <v>75</v>
      </c>
      <c r="D76" s="18">
        <v>1</v>
      </c>
      <c r="E76" s="22">
        <v>18.670000000000002</v>
      </c>
      <c r="F76" s="22">
        <f>T_Recap_Cde[[#This Row],[PU]]*T_Recap_Cde[[#This Row],[Quantité]]</f>
        <v>18.670000000000002</v>
      </c>
    </row>
    <row r="77" spans="1:6" x14ac:dyDescent="0.25">
      <c r="A77" s="20" t="s">
        <v>79</v>
      </c>
      <c r="B77" s="17" t="s">
        <v>37</v>
      </c>
      <c r="C77" s="18" t="s">
        <v>75</v>
      </c>
      <c r="D77" s="18">
        <v>1</v>
      </c>
      <c r="E77" s="22">
        <v>155.72999999999999</v>
      </c>
      <c r="F77" s="22">
        <f>T_Recap_Cde[[#This Row],[PU]]*T_Recap_Cde[[#This Row],[Quantité]]</f>
        <v>155.72999999999999</v>
      </c>
    </row>
    <row r="78" spans="1:6" x14ac:dyDescent="0.25">
      <c r="A78" s="20" t="s">
        <v>79</v>
      </c>
      <c r="B78" s="19" t="s">
        <v>38</v>
      </c>
      <c r="C78" s="18" t="s">
        <v>75</v>
      </c>
      <c r="D78" s="18">
        <v>1</v>
      </c>
      <c r="E78" s="22">
        <v>87.4</v>
      </c>
      <c r="F78" s="22">
        <f>T_Recap_Cde[[#This Row],[PU]]*T_Recap_Cde[[#This Row],[Quantité]]</f>
        <v>87.4</v>
      </c>
    </row>
    <row r="79" spans="1:6" x14ac:dyDescent="0.25">
      <c r="A79" s="20" t="s">
        <v>79</v>
      </c>
      <c r="B79" s="17" t="s">
        <v>39</v>
      </c>
      <c r="C79" s="18" t="s">
        <v>75</v>
      </c>
      <c r="D79" s="18">
        <v>1</v>
      </c>
      <c r="E79" s="22">
        <v>21.54</v>
      </c>
      <c r="F79" s="22">
        <f>T_Recap_Cde[[#This Row],[PU]]*T_Recap_Cde[[#This Row],[Quantité]]</f>
        <v>21.54</v>
      </c>
    </row>
    <row r="80" spans="1:6" x14ac:dyDescent="0.25">
      <c r="A80" s="20" t="s">
        <v>79</v>
      </c>
      <c r="B80" s="19" t="s">
        <v>76</v>
      </c>
      <c r="C80" s="18" t="s">
        <v>74</v>
      </c>
      <c r="D80" s="18">
        <v>1</v>
      </c>
      <c r="E80" s="22">
        <v>23.86</v>
      </c>
      <c r="F80" s="22">
        <f>T_Recap_Cde[[#This Row],[PU]]*T_Recap_Cde[[#This Row],[Quantité]]</f>
        <v>23.86</v>
      </c>
    </row>
    <row r="81" spans="1:6" x14ac:dyDescent="0.25">
      <c r="A81" s="20" t="s">
        <v>96</v>
      </c>
      <c r="B81" s="17" t="s">
        <v>47</v>
      </c>
      <c r="C81" s="18" t="s">
        <v>74</v>
      </c>
      <c r="D81" s="18">
        <v>1</v>
      </c>
      <c r="E81" s="22">
        <v>61.66</v>
      </c>
      <c r="F81" s="22">
        <f>T_Recap_Cde[[#This Row],[PU]]*T_Recap_Cde[[#This Row],[Quantité]]</f>
        <v>61.66</v>
      </c>
    </row>
    <row r="82" spans="1:6" x14ac:dyDescent="0.25">
      <c r="A82" s="20" t="s">
        <v>95</v>
      </c>
      <c r="B82" s="17" t="s">
        <v>1</v>
      </c>
      <c r="C82" s="18" t="s">
        <v>74</v>
      </c>
      <c r="D82" s="18">
        <v>1</v>
      </c>
      <c r="E82" s="22">
        <v>27.45</v>
      </c>
      <c r="F82" s="22">
        <f>T_Recap_Cde[[#This Row],[PU]]*T_Recap_Cde[[#This Row],[Quantité]]</f>
        <v>27.45</v>
      </c>
    </row>
    <row r="83" spans="1:6" x14ac:dyDescent="0.25">
      <c r="A83" s="20" t="s">
        <v>95</v>
      </c>
      <c r="B83" s="17" t="s">
        <v>2</v>
      </c>
      <c r="C83" s="18" t="s">
        <v>74</v>
      </c>
      <c r="D83" s="18">
        <v>1</v>
      </c>
      <c r="E83" s="22">
        <v>11.75</v>
      </c>
      <c r="F83" s="22">
        <f>T_Recap_Cde[[#This Row],[PU]]*T_Recap_Cde[[#This Row],[Quantité]]</f>
        <v>11.75</v>
      </c>
    </row>
    <row r="84" spans="1:6" x14ac:dyDescent="0.25">
      <c r="A84" s="20" t="s">
        <v>95</v>
      </c>
      <c r="B84" s="19" t="s">
        <v>4</v>
      </c>
      <c r="C84" s="18" t="s">
        <v>74</v>
      </c>
      <c r="D84" s="18">
        <v>1</v>
      </c>
      <c r="E84" s="22">
        <v>21.52</v>
      </c>
      <c r="F84" s="22">
        <f>T_Recap_Cde[[#This Row],[PU]]*T_Recap_Cde[[#This Row],[Quantité]]</f>
        <v>21.52</v>
      </c>
    </row>
    <row r="85" spans="1:6" x14ac:dyDescent="0.25">
      <c r="A85" s="20" t="s">
        <v>95</v>
      </c>
      <c r="B85" s="19" t="s">
        <v>32</v>
      </c>
      <c r="C85" s="18" t="s">
        <v>74</v>
      </c>
      <c r="D85" s="18">
        <v>2</v>
      </c>
      <c r="E85" s="22">
        <v>2.5299999999999998</v>
      </c>
      <c r="F85" s="22">
        <f>T_Recap_Cde[[#This Row],[PU]]*T_Recap_Cde[[#This Row],[Quantité]]</f>
        <v>5.0599999999999996</v>
      </c>
    </row>
    <row r="86" spans="1:6" x14ac:dyDescent="0.25">
      <c r="A86" s="20" t="s">
        <v>95</v>
      </c>
      <c r="B86" s="17" t="s">
        <v>34</v>
      </c>
      <c r="C86" s="18" t="s">
        <v>74</v>
      </c>
      <c r="D86" s="18">
        <v>1</v>
      </c>
      <c r="E86" s="22">
        <v>76.87</v>
      </c>
      <c r="F86" s="22">
        <f>T_Recap_Cde[[#This Row],[PU]]*T_Recap_Cde[[#This Row],[Quantité]]</f>
        <v>76.87</v>
      </c>
    </row>
    <row r="87" spans="1:6" x14ac:dyDescent="0.25">
      <c r="A87" s="20" t="s">
        <v>95</v>
      </c>
      <c r="B87" s="17" t="s">
        <v>35</v>
      </c>
      <c r="C87" s="18" t="s">
        <v>74</v>
      </c>
      <c r="D87" s="18">
        <v>1</v>
      </c>
      <c r="E87" s="22">
        <v>29.16</v>
      </c>
      <c r="F87" s="22">
        <f>T_Recap_Cde[[#This Row],[PU]]*T_Recap_Cde[[#This Row],[Quantité]]</f>
        <v>29.16</v>
      </c>
    </row>
    <row r="88" spans="1:6" x14ac:dyDescent="0.25">
      <c r="A88" s="20" t="s">
        <v>95</v>
      </c>
      <c r="B88" s="17" t="s">
        <v>36</v>
      </c>
      <c r="C88" s="18" t="s">
        <v>74</v>
      </c>
      <c r="D88" s="18">
        <v>1</v>
      </c>
      <c r="E88" s="22">
        <v>21.12</v>
      </c>
      <c r="F88" s="22">
        <f>T_Recap_Cde[[#This Row],[PU]]*T_Recap_Cde[[#This Row],[Quantité]]</f>
        <v>21.12</v>
      </c>
    </row>
    <row r="89" spans="1:6" x14ac:dyDescent="0.25">
      <c r="A89" s="20" t="s">
        <v>95</v>
      </c>
      <c r="B89" s="17" t="s">
        <v>37</v>
      </c>
      <c r="C89" s="18" t="s">
        <v>74</v>
      </c>
      <c r="D89" s="18">
        <v>1</v>
      </c>
      <c r="E89" s="22">
        <v>170.16</v>
      </c>
      <c r="F89" s="22">
        <f>T_Recap_Cde[[#This Row],[PU]]*T_Recap_Cde[[#This Row],[Quantité]]</f>
        <v>170.16</v>
      </c>
    </row>
    <row r="90" spans="1:6" x14ac:dyDescent="0.25">
      <c r="A90" s="20" t="s">
        <v>95</v>
      </c>
      <c r="B90" s="17" t="s">
        <v>39</v>
      </c>
      <c r="C90" s="18" t="s">
        <v>74</v>
      </c>
      <c r="D90" s="18">
        <v>1</v>
      </c>
      <c r="E90" s="22">
        <v>19.48</v>
      </c>
      <c r="F90" s="22">
        <f>T_Recap_Cde[[#This Row],[PU]]*T_Recap_Cde[[#This Row],[Quantité]]</f>
        <v>19.48</v>
      </c>
    </row>
    <row r="91" spans="1:6" x14ac:dyDescent="0.25">
      <c r="A91" s="20" t="s">
        <v>94</v>
      </c>
      <c r="B91" s="17" t="s">
        <v>1</v>
      </c>
      <c r="C91" s="18" t="s">
        <v>74</v>
      </c>
      <c r="D91" s="18">
        <v>1</v>
      </c>
      <c r="E91" s="22">
        <v>27.45</v>
      </c>
      <c r="F91" s="22">
        <f>T_Recap_Cde[[#This Row],[PU]]*T_Recap_Cde[[#This Row],[Quantité]]</f>
        <v>27.45</v>
      </c>
    </row>
    <row r="92" spans="1:6" x14ac:dyDescent="0.25">
      <c r="A92" s="20" t="s">
        <v>94</v>
      </c>
      <c r="B92" s="17" t="s">
        <v>2</v>
      </c>
      <c r="C92" s="18" t="s">
        <v>74</v>
      </c>
      <c r="D92" s="18">
        <v>1</v>
      </c>
      <c r="E92" s="22">
        <v>11.75</v>
      </c>
      <c r="F92" s="22">
        <f>T_Recap_Cde[[#This Row],[PU]]*T_Recap_Cde[[#This Row],[Quantité]]</f>
        <v>11.75</v>
      </c>
    </row>
    <row r="93" spans="1:6" x14ac:dyDescent="0.25">
      <c r="A93" s="20" t="s">
        <v>94</v>
      </c>
      <c r="B93" s="19" t="s">
        <v>4</v>
      </c>
      <c r="C93" s="18" t="s">
        <v>74</v>
      </c>
      <c r="D93" s="18">
        <v>1</v>
      </c>
      <c r="E93" s="22">
        <v>21.52</v>
      </c>
      <c r="F93" s="22">
        <f>T_Recap_Cde[[#This Row],[PU]]*T_Recap_Cde[[#This Row],[Quantité]]</f>
        <v>21.52</v>
      </c>
    </row>
    <row r="94" spans="1:6" x14ac:dyDescent="0.25">
      <c r="A94" s="20" t="s">
        <v>94</v>
      </c>
      <c r="B94" s="17" t="s">
        <v>8</v>
      </c>
      <c r="C94" s="18" t="s">
        <v>74</v>
      </c>
      <c r="D94" s="18">
        <v>1</v>
      </c>
      <c r="E94" s="22">
        <v>37.92</v>
      </c>
      <c r="F94" s="22">
        <f>T_Recap_Cde[[#This Row],[PU]]*T_Recap_Cde[[#This Row],[Quantité]]</f>
        <v>37.92</v>
      </c>
    </row>
    <row r="95" spans="1:6" x14ac:dyDescent="0.25">
      <c r="A95" s="20" t="s">
        <v>94</v>
      </c>
      <c r="B95" s="17" t="s">
        <v>9</v>
      </c>
      <c r="C95" s="18" t="s">
        <v>74</v>
      </c>
      <c r="D95" s="18">
        <v>1</v>
      </c>
      <c r="E95" s="22">
        <v>36.229999999999997</v>
      </c>
      <c r="F95" s="22">
        <f>T_Recap_Cde[[#This Row],[PU]]*T_Recap_Cde[[#This Row],[Quantité]]</f>
        <v>36.229999999999997</v>
      </c>
    </row>
    <row r="96" spans="1:6" x14ac:dyDescent="0.25">
      <c r="A96" s="20" t="s">
        <v>94</v>
      </c>
      <c r="B96" s="17" t="s">
        <v>10</v>
      </c>
      <c r="C96" s="18" t="s">
        <v>74</v>
      </c>
      <c r="D96" s="18">
        <v>1</v>
      </c>
      <c r="E96" s="22">
        <v>81.900000000000006</v>
      </c>
      <c r="F96" s="22">
        <f>T_Recap_Cde[[#This Row],[PU]]*T_Recap_Cde[[#This Row],[Quantité]]</f>
        <v>81.900000000000006</v>
      </c>
    </row>
    <row r="97" spans="1:6" x14ac:dyDescent="0.25">
      <c r="A97" s="20" t="s">
        <v>94</v>
      </c>
      <c r="B97" s="17" t="s">
        <v>22</v>
      </c>
      <c r="C97" s="18" t="s">
        <v>74</v>
      </c>
      <c r="D97" s="18">
        <v>2</v>
      </c>
      <c r="E97" s="22">
        <v>6.79</v>
      </c>
      <c r="F97" s="22">
        <f>T_Recap_Cde[[#This Row],[PU]]*T_Recap_Cde[[#This Row],[Quantité]]</f>
        <v>13.58</v>
      </c>
    </row>
    <row r="98" spans="1:6" x14ac:dyDescent="0.25">
      <c r="A98" s="20" t="s">
        <v>93</v>
      </c>
      <c r="B98" s="17" t="s">
        <v>1</v>
      </c>
      <c r="C98" s="18" t="s">
        <v>74</v>
      </c>
      <c r="D98" s="18">
        <v>1</v>
      </c>
      <c r="E98" s="22">
        <v>27.45</v>
      </c>
      <c r="F98" s="22">
        <f>T_Recap_Cde[[#This Row],[PU]]*T_Recap_Cde[[#This Row],[Quantité]]</f>
        <v>27.45</v>
      </c>
    </row>
    <row r="99" spans="1:6" x14ac:dyDescent="0.25">
      <c r="A99" s="20" t="s">
        <v>93</v>
      </c>
      <c r="B99" s="17" t="s">
        <v>2</v>
      </c>
      <c r="C99" s="18" t="s">
        <v>74</v>
      </c>
      <c r="D99" s="18">
        <v>1</v>
      </c>
      <c r="E99" s="22">
        <v>11.75</v>
      </c>
      <c r="F99" s="22">
        <f>T_Recap_Cde[[#This Row],[PU]]*T_Recap_Cde[[#This Row],[Quantité]]</f>
        <v>11.75</v>
      </c>
    </row>
    <row r="100" spans="1:6" x14ac:dyDescent="0.25">
      <c r="A100" s="20" t="s">
        <v>93</v>
      </c>
      <c r="B100" s="19" t="s">
        <v>4</v>
      </c>
      <c r="C100" s="18" t="s">
        <v>74</v>
      </c>
      <c r="D100" s="18">
        <v>1</v>
      </c>
      <c r="E100" s="22">
        <v>21.52</v>
      </c>
      <c r="F100" s="22">
        <f>T_Recap_Cde[[#This Row],[PU]]*T_Recap_Cde[[#This Row],[Quantité]]</f>
        <v>21.52</v>
      </c>
    </row>
    <row r="101" spans="1:6" x14ac:dyDescent="0.25">
      <c r="A101" s="20" t="s">
        <v>93</v>
      </c>
      <c r="B101" s="17" t="s">
        <v>8</v>
      </c>
      <c r="C101" s="18" t="s">
        <v>74</v>
      </c>
      <c r="D101" s="18">
        <v>1</v>
      </c>
      <c r="E101" s="22">
        <v>37.92</v>
      </c>
      <c r="F101" s="22">
        <f>T_Recap_Cde[[#This Row],[PU]]*T_Recap_Cde[[#This Row],[Quantité]]</f>
        <v>37.92</v>
      </c>
    </row>
    <row r="102" spans="1:6" x14ac:dyDescent="0.25">
      <c r="A102" s="20" t="s">
        <v>93</v>
      </c>
      <c r="B102" s="17" t="s">
        <v>9</v>
      </c>
      <c r="C102" s="18" t="s">
        <v>74</v>
      </c>
      <c r="D102" s="18">
        <v>1</v>
      </c>
      <c r="E102" s="22">
        <v>36.229999999999997</v>
      </c>
      <c r="F102" s="22">
        <f>T_Recap_Cde[[#This Row],[PU]]*T_Recap_Cde[[#This Row],[Quantité]]</f>
        <v>36.229999999999997</v>
      </c>
    </row>
    <row r="103" spans="1:6" x14ac:dyDescent="0.25">
      <c r="A103" s="20" t="s">
        <v>93</v>
      </c>
      <c r="B103" s="17" t="s">
        <v>10</v>
      </c>
      <c r="C103" s="18" t="s">
        <v>74</v>
      </c>
      <c r="D103" s="18">
        <v>1</v>
      </c>
      <c r="E103" s="22">
        <v>81.900000000000006</v>
      </c>
      <c r="F103" s="22">
        <f>T_Recap_Cde[[#This Row],[PU]]*T_Recap_Cde[[#This Row],[Quantité]]</f>
        <v>81.900000000000006</v>
      </c>
    </row>
    <row r="104" spans="1:6" x14ac:dyDescent="0.25">
      <c r="A104" s="20" t="s">
        <v>93</v>
      </c>
      <c r="B104" s="17" t="s">
        <v>12</v>
      </c>
      <c r="C104" s="18" t="s">
        <v>74</v>
      </c>
      <c r="D104" s="18">
        <v>1</v>
      </c>
      <c r="E104" s="22">
        <v>60.38</v>
      </c>
      <c r="F104" s="22">
        <f>T_Recap_Cde[[#This Row],[PU]]*T_Recap_Cde[[#This Row],[Quantité]]</f>
        <v>60.38</v>
      </c>
    </row>
    <row r="105" spans="1:6" x14ac:dyDescent="0.25">
      <c r="A105" s="20" t="s">
        <v>93</v>
      </c>
      <c r="B105" s="17" t="s">
        <v>22</v>
      </c>
      <c r="C105" s="18" t="s">
        <v>74</v>
      </c>
      <c r="D105" s="18">
        <v>2</v>
      </c>
      <c r="E105" s="22">
        <v>6.79</v>
      </c>
      <c r="F105" s="22">
        <f>T_Recap_Cde[[#This Row],[PU]]*T_Recap_Cde[[#This Row],[Quantité]]</f>
        <v>13.58</v>
      </c>
    </row>
    <row r="106" spans="1:6" x14ac:dyDescent="0.25">
      <c r="A106" s="20" t="s">
        <v>92</v>
      </c>
      <c r="B106" s="17" t="s">
        <v>8</v>
      </c>
      <c r="C106" s="18" t="s">
        <v>74</v>
      </c>
      <c r="D106" s="18">
        <v>1</v>
      </c>
      <c r="E106" s="22">
        <v>37.92</v>
      </c>
      <c r="F106" s="22">
        <f>T_Recap_Cde[[#This Row],[PU]]*T_Recap_Cde[[#This Row],[Quantité]]</f>
        <v>37.92</v>
      </c>
    </row>
    <row r="107" spans="1:6" x14ac:dyDescent="0.25">
      <c r="A107" s="20" t="s">
        <v>92</v>
      </c>
      <c r="B107" s="17" t="s">
        <v>9</v>
      </c>
      <c r="C107" s="18" t="s">
        <v>74</v>
      </c>
      <c r="D107" s="18">
        <v>1</v>
      </c>
      <c r="E107" s="22">
        <v>36.229999999999997</v>
      </c>
      <c r="F107" s="22">
        <f>T_Recap_Cde[[#This Row],[PU]]*T_Recap_Cde[[#This Row],[Quantité]]</f>
        <v>36.229999999999997</v>
      </c>
    </row>
    <row r="108" spans="1:6" x14ac:dyDescent="0.25">
      <c r="A108" s="20" t="s">
        <v>92</v>
      </c>
      <c r="B108" s="17" t="s">
        <v>10</v>
      </c>
      <c r="C108" s="18" t="s">
        <v>74</v>
      </c>
      <c r="D108" s="18">
        <v>1</v>
      </c>
      <c r="E108" s="22">
        <v>81.900000000000006</v>
      </c>
      <c r="F108" s="22">
        <f>T_Recap_Cde[[#This Row],[PU]]*T_Recap_Cde[[#This Row],[Quantité]]</f>
        <v>81.900000000000006</v>
      </c>
    </row>
    <row r="109" spans="1:6" x14ac:dyDescent="0.25">
      <c r="A109" s="20" t="s">
        <v>91</v>
      </c>
      <c r="B109" s="17" t="s">
        <v>1</v>
      </c>
      <c r="C109" s="18" t="s">
        <v>74</v>
      </c>
      <c r="D109" s="18">
        <v>1</v>
      </c>
      <c r="E109" s="22">
        <v>27.45</v>
      </c>
      <c r="F109" s="22">
        <f>T_Recap_Cde[[#This Row],[PU]]*T_Recap_Cde[[#This Row],[Quantité]]</f>
        <v>27.45</v>
      </c>
    </row>
    <row r="110" spans="1:6" x14ac:dyDescent="0.25">
      <c r="A110" s="20" t="s">
        <v>91</v>
      </c>
      <c r="B110" s="17" t="s">
        <v>2</v>
      </c>
      <c r="C110" s="18" t="s">
        <v>74</v>
      </c>
      <c r="D110" s="18">
        <v>1</v>
      </c>
      <c r="E110" s="22">
        <v>11.75</v>
      </c>
      <c r="F110" s="22">
        <f>T_Recap_Cde[[#This Row],[PU]]*T_Recap_Cde[[#This Row],[Quantité]]</f>
        <v>11.75</v>
      </c>
    </row>
    <row r="111" spans="1:6" x14ac:dyDescent="0.25">
      <c r="A111" s="20" t="s">
        <v>91</v>
      </c>
      <c r="B111" s="19" t="s">
        <v>4</v>
      </c>
      <c r="C111" s="18" t="s">
        <v>74</v>
      </c>
      <c r="D111" s="18">
        <v>1</v>
      </c>
      <c r="E111" s="22">
        <v>21.52</v>
      </c>
      <c r="F111" s="22">
        <f>T_Recap_Cde[[#This Row],[PU]]*T_Recap_Cde[[#This Row],[Quantité]]</f>
        <v>21.52</v>
      </c>
    </row>
    <row r="112" spans="1:6" x14ac:dyDescent="0.25">
      <c r="A112" s="20" t="s">
        <v>91</v>
      </c>
      <c r="B112" s="19" t="s">
        <v>32</v>
      </c>
      <c r="C112" s="18" t="s">
        <v>74</v>
      </c>
      <c r="D112" s="18">
        <v>2</v>
      </c>
      <c r="E112" s="22">
        <v>2.5299999999999998</v>
      </c>
      <c r="F112" s="22">
        <f>T_Recap_Cde[[#This Row],[PU]]*T_Recap_Cde[[#This Row],[Quantité]]</f>
        <v>5.0599999999999996</v>
      </c>
    </row>
    <row r="113" spans="1:6" x14ac:dyDescent="0.25">
      <c r="A113" s="20" t="s">
        <v>91</v>
      </c>
      <c r="B113" s="17" t="s">
        <v>34</v>
      </c>
      <c r="C113" s="18" t="s">
        <v>74</v>
      </c>
      <c r="D113" s="18">
        <v>1</v>
      </c>
      <c r="E113" s="22">
        <v>76.87</v>
      </c>
      <c r="F113" s="22">
        <f>T_Recap_Cde[[#This Row],[PU]]*T_Recap_Cde[[#This Row],[Quantité]]</f>
        <v>76.87</v>
      </c>
    </row>
    <row r="114" spans="1:6" x14ac:dyDescent="0.25">
      <c r="A114" s="20" t="s">
        <v>91</v>
      </c>
      <c r="B114" s="17" t="s">
        <v>35</v>
      </c>
      <c r="C114" s="18" t="s">
        <v>74</v>
      </c>
      <c r="D114" s="18">
        <v>1</v>
      </c>
      <c r="E114" s="22">
        <v>29.16</v>
      </c>
      <c r="F114" s="22">
        <f>T_Recap_Cde[[#This Row],[PU]]*T_Recap_Cde[[#This Row],[Quantité]]</f>
        <v>29.16</v>
      </c>
    </row>
    <row r="115" spans="1:6" x14ac:dyDescent="0.25">
      <c r="A115" s="20" t="s">
        <v>91</v>
      </c>
      <c r="B115" s="17" t="s">
        <v>36</v>
      </c>
      <c r="C115" s="18" t="s">
        <v>74</v>
      </c>
      <c r="D115" s="18">
        <v>1</v>
      </c>
      <c r="E115" s="22">
        <v>21.12</v>
      </c>
      <c r="F115" s="22">
        <f>T_Recap_Cde[[#This Row],[PU]]*T_Recap_Cde[[#This Row],[Quantité]]</f>
        <v>21.12</v>
      </c>
    </row>
    <row r="116" spans="1:6" x14ac:dyDescent="0.25">
      <c r="A116" s="20" t="s">
        <v>91</v>
      </c>
      <c r="B116" s="17" t="s">
        <v>37</v>
      </c>
      <c r="C116" s="18" t="s">
        <v>74</v>
      </c>
      <c r="D116" s="18">
        <v>1</v>
      </c>
      <c r="E116" s="22">
        <v>170.16</v>
      </c>
      <c r="F116" s="22">
        <f>T_Recap_Cde[[#This Row],[PU]]*T_Recap_Cde[[#This Row],[Quantité]]</f>
        <v>170.16</v>
      </c>
    </row>
    <row r="117" spans="1:6" x14ac:dyDescent="0.25">
      <c r="A117" s="20" t="s">
        <v>91</v>
      </c>
      <c r="B117" s="17" t="s">
        <v>39</v>
      </c>
      <c r="C117" s="18" t="s">
        <v>74</v>
      </c>
      <c r="D117" s="18">
        <v>1</v>
      </c>
      <c r="E117" s="22">
        <v>24.51</v>
      </c>
      <c r="F117" s="22">
        <f>T_Recap_Cde[[#This Row],[PU]]*T_Recap_Cde[[#This Row],[Quantité]]</f>
        <v>24.51</v>
      </c>
    </row>
    <row r="118" spans="1:6" x14ac:dyDescent="0.25">
      <c r="A118" s="20" t="s">
        <v>90</v>
      </c>
      <c r="B118" s="17" t="s">
        <v>13</v>
      </c>
      <c r="C118" s="18" t="s">
        <v>74</v>
      </c>
      <c r="D118" s="18">
        <v>1</v>
      </c>
      <c r="E118" s="22">
        <v>59.82</v>
      </c>
      <c r="F118" s="22">
        <f>T_Recap_Cde[[#This Row],[PU]]*T_Recap_Cde[[#This Row],[Quantité]]</f>
        <v>59.82</v>
      </c>
    </row>
    <row r="119" spans="1:6" x14ac:dyDescent="0.25">
      <c r="A119" s="20" t="s">
        <v>90</v>
      </c>
      <c r="B119" s="17" t="s">
        <v>39</v>
      </c>
      <c r="C119" s="18" t="s">
        <v>74</v>
      </c>
      <c r="D119" s="18">
        <v>1</v>
      </c>
      <c r="E119" s="22">
        <v>24.51</v>
      </c>
      <c r="F119" s="22">
        <f>T_Recap_Cde[[#This Row],[PU]]*T_Recap_Cde[[#This Row],[Quantité]]</f>
        <v>24.51</v>
      </c>
    </row>
    <row r="120" spans="1:6" x14ac:dyDescent="0.25">
      <c r="A120" s="20" t="s">
        <v>89</v>
      </c>
      <c r="B120" s="17" t="s">
        <v>22</v>
      </c>
      <c r="C120" s="18" t="s">
        <v>74</v>
      </c>
      <c r="D120" s="18">
        <v>4</v>
      </c>
      <c r="E120" s="22">
        <v>6.79</v>
      </c>
      <c r="F120" s="22">
        <f>T_Recap_Cde[[#This Row],[PU]]*T_Recap_Cde[[#This Row],[Quantité]]</f>
        <v>27.16</v>
      </c>
    </row>
    <row r="121" spans="1:6" x14ac:dyDescent="0.25">
      <c r="A121" s="20" t="s">
        <v>89</v>
      </c>
      <c r="B121" s="19" t="s">
        <v>32</v>
      </c>
      <c r="C121" s="18" t="s">
        <v>74</v>
      </c>
      <c r="D121" s="18">
        <v>2</v>
      </c>
      <c r="E121" s="22">
        <v>2.5299999999999998</v>
      </c>
      <c r="F121" s="22">
        <f>T_Recap_Cde[[#This Row],[PU]]*T_Recap_Cde[[#This Row],[Quantité]]</f>
        <v>5.0599999999999996</v>
      </c>
    </row>
    <row r="122" spans="1:6" x14ac:dyDescent="0.25">
      <c r="A122" s="20" t="s">
        <v>89</v>
      </c>
      <c r="B122" s="19" t="s">
        <v>68</v>
      </c>
      <c r="C122" s="18" t="s">
        <v>74</v>
      </c>
      <c r="D122" s="18">
        <v>2</v>
      </c>
      <c r="E122" s="22">
        <v>3.69</v>
      </c>
      <c r="F122" s="22">
        <f>T_Recap_Cde[[#This Row],[PU]]*T_Recap_Cde[[#This Row],[Quantité]]</f>
        <v>7.38</v>
      </c>
    </row>
    <row r="123" spans="1:6" x14ac:dyDescent="0.25">
      <c r="A123" s="20" t="s">
        <v>88</v>
      </c>
      <c r="B123" s="17" t="s">
        <v>34</v>
      </c>
      <c r="C123" s="18" t="s">
        <v>74</v>
      </c>
      <c r="D123" s="18">
        <v>2</v>
      </c>
      <c r="E123" s="22">
        <v>76.87</v>
      </c>
      <c r="F123" s="22">
        <f>T_Recap_Cde[[#This Row],[PU]]*T_Recap_Cde[[#This Row],[Quantité]]</f>
        <v>153.74</v>
      </c>
    </row>
    <row r="124" spans="1:6" x14ac:dyDescent="0.25">
      <c r="A124" s="20" t="s">
        <v>88</v>
      </c>
      <c r="B124" s="17" t="s">
        <v>35</v>
      </c>
      <c r="C124" s="18" t="s">
        <v>74</v>
      </c>
      <c r="D124" s="18">
        <v>2</v>
      </c>
      <c r="E124" s="22">
        <v>30</v>
      </c>
      <c r="F124" s="22">
        <f>T_Recap_Cde[[#This Row],[PU]]*T_Recap_Cde[[#This Row],[Quantité]]</f>
        <v>60</v>
      </c>
    </row>
    <row r="125" spans="1:6" x14ac:dyDescent="0.25">
      <c r="A125" s="20" t="s">
        <v>88</v>
      </c>
      <c r="B125" s="17" t="s">
        <v>36</v>
      </c>
      <c r="C125" s="18" t="s">
        <v>74</v>
      </c>
      <c r="D125" s="18">
        <v>2</v>
      </c>
      <c r="E125" s="22">
        <v>21.16</v>
      </c>
      <c r="F125" s="22">
        <f>T_Recap_Cde[[#This Row],[PU]]*T_Recap_Cde[[#This Row],[Quantité]]</f>
        <v>42.32</v>
      </c>
    </row>
    <row r="126" spans="1:6" x14ac:dyDescent="0.25">
      <c r="A126" s="20" t="s">
        <v>88</v>
      </c>
      <c r="B126" s="19" t="s">
        <v>38</v>
      </c>
      <c r="C126" s="18" t="s">
        <v>74</v>
      </c>
      <c r="D126" s="18">
        <v>2</v>
      </c>
      <c r="E126" s="22">
        <v>88.43</v>
      </c>
      <c r="F126" s="22">
        <f>T_Recap_Cde[[#This Row],[PU]]*T_Recap_Cde[[#This Row],[Quantité]]</f>
        <v>176.86</v>
      </c>
    </row>
    <row r="127" spans="1:6" x14ac:dyDescent="0.25">
      <c r="A127" s="20" t="s">
        <v>88</v>
      </c>
      <c r="B127" s="17" t="s">
        <v>39</v>
      </c>
      <c r="C127" s="18" t="s">
        <v>74</v>
      </c>
      <c r="D127" s="18">
        <v>2</v>
      </c>
      <c r="E127" s="22">
        <v>24.51</v>
      </c>
      <c r="F127" s="22">
        <f>T_Recap_Cde[[#This Row],[PU]]*T_Recap_Cde[[#This Row],[Quantité]]</f>
        <v>49.02</v>
      </c>
    </row>
    <row r="128" spans="1:6" x14ac:dyDescent="0.25">
      <c r="A128" s="20" t="s">
        <v>87</v>
      </c>
      <c r="B128" s="17" t="s">
        <v>2</v>
      </c>
      <c r="C128" s="18" t="s">
        <v>74</v>
      </c>
      <c r="D128" s="18">
        <v>10</v>
      </c>
      <c r="E128" s="22">
        <v>11.77</v>
      </c>
      <c r="F128" s="22">
        <f>T_Recap_Cde[[#This Row],[PU]]*T_Recap_Cde[[#This Row],[Quantité]]</f>
        <v>117.69999999999999</v>
      </c>
    </row>
    <row r="129" spans="1:6" x14ac:dyDescent="0.25">
      <c r="A129" s="20" t="s">
        <v>87</v>
      </c>
      <c r="B129" s="17" t="s">
        <v>12</v>
      </c>
      <c r="C129" s="18" t="s">
        <v>74</v>
      </c>
      <c r="D129" s="18">
        <v>1</v>
      </c>
      <c r="E129" s="22">
        <v>60.38</v>
      </c>
      <c r="F129" s="22">
        <f>T_Recap_Cde[[#This Row],[PU]]*T_Recap_Cde[[#This Row],[Quantité]]</f>
        <v>60.38</v>
      </c>
    </row>
    <row r="130" spans="1:6" x14ac:dyDescent="0.25">
      <c r="A130" s="20" t="s">
        <v>87</v>
      </c>
      <c r="B130" s="17" t="s">
        <v>22</v>
      </c>
      <c r="C130" s="18" t="s">
        <v>74</v>
      </c>
      <c r="D130" s="18">
        <v>2</v>
      </c>
      <c r="E130" s="22">
        <v>6.79</v>
      </c>
      <c r="F130" s="22">
        <f>T_Recap_Cde[[#This Row],[PU]]*T_Recap_Cde[[#This Row],[Quantité]]</f>
        <v>13.58</v>
      </c>
    </row>
    <row r="131" spans="1:6" x14ac:dyDescent="0.25">
      <c r="A131" s="20" t="s">
        <v>107</v>
      </c>
      <c r="B131" s="17" t="s">
        <v>2</v>
      </c>
      <c r="C131" s="18" t="s">
        <v>75</v>
      </c>
      <c r="D131" s="18">
        <v>5</v>
      </c>
      <c r="E131" s="22">
        <v>11.77</v>
      </c>
      <c r="F131" s="22">
        <f>T_Recap_Cde[[#This Row],[PU]]*T_Recap_Cde[[#This Row],[Quantité]]</f>
        <v>58.849999999999994</v>
      </c>
    </row>
    <row r="132" spans="1:6" x14ac:dyDescent="0.25">
      <c r="A132" s="20" t="s">
        <v>107</v>
      </c>
      <c r="B132" s="17" t="s">
        <v>12</v>
      </c>
      <c r="C132" s="18" t="s">
        <v>75</v>
      </c>
      <c r="D132" s="18">
        <v>3</v>
      </c>
      <c r="E132" s="22">
        <v>60.88</v>
      </c>
      <c r="F132" s="22">
        <f>T_Recap_Cde[[#This Row],[PU]]*T_Recap_Cde[[#This Row],[Quantité]]</f>
        <v>182.64000000000001</v>
      </c>
    </row>
    <row r="133" spans="1:6" x14ac:dyDescent="0.25">
      <c r="A133" s="20" t="s">
        <v>107</v>
      </c>
      <c r="B133" s="17" t="s">
        <v>22</v>
      </c>
      <c r="C133" s="18" t="s">
        <v>75</v>
      </c>
      <c r="D133" s="18">
        <v>22</v>
      </c>
      <c r="E133" s="22">
        <v>13.58</v>
      </c>
      <c r="F133" s="22">
        <f>T_Recap_Cde[[#This Row],[PU]]*T_Recap_Cde[[#This Row],[Quantité]]</f>
        <v>298.76</v>
      </c>
    </row>
    <row r="134" spans="1:6" x14ac:dyDescent="0.25">
      <c r="A134" s="20" t="s">
        <v>107</v>
      </c>
      <c r="B134" s="17" t="s">
        <v>77</v>
      </c>
      <c r="C134" s="18" t="s">
        <v>75</v>
      </c>
      <c r="D134" s="18">
        <v>2</v>
      </c>
      <c r="E134" s="22">
        <v>6.6</v>
      </c>
      <c r="F134" s="22">
        <f>T_Recap_Cde[[#This Row],[PU]]*T_Recap_Cde[[#This Row],[Quantité]]</f>
        <v>13.2</v>
      </c>
    </row>
    <row r="135" spans="1:6" x14ac:dyDescent="0.25">
      <c r="A135" s="20" t="s">
        <v>108</v>
      </c>
      <c r="B135" s="17" t="s">
        <v>2</v>
      </c>
      <c r="C135" s="18" t="s">
        <v>75</v>
      </c>
      <c r="D135" s="18">
        <v>10</v>
      </c>
      <c r="E135" s="22">
        <v>11.77</v>
      </c>
      <c r="F135" s="22">
        <f>T_Recap_Cde[[#This Row],[PU]]*T_Recap_Cde[[#This Row],[Quantité]]</f>
        <v>117.69999999999999</v>
      </c>
    </row>
    <row r="136" spans="1:6" x14ac:dyDescent="0.25">
      <c r="A136" s="20" t="s">
        <v>108</v>
      </c>
      <c r="B136" s="17" t="s">
        <v>12</v>
      </c>
      <c r="C136" s="18" t="s">
        <v>75</v>
      </c>
      <c r="D136" s="18">
        <v>1</v>
      </c>
      <c r="E136" s="22">
        <v>60.88</v>
      </c>
      <c r="F136" s="22">
        <f>T_Recap_Cde[[#This Row],[PU]]*T_Recap_Cde[[#This Row],[Quantité]]</f>
        <v>60.88</v>
      </c>
    </row>
    <row r="137" spans="1:6" x14ac:dyDescent="0.25">
      <c r="A137" s="20" t="s">
        <v>108</v>
      </c>
      <c r="B137" s="17" t="s">
        <v>22</v>
      </c>
      <c r="C137" s="18" t="s">
        <v>75</v>
      </c>
      <c r="D137" s="18">
        <v>2</v>
      </c>
      <c r="E137" s="22">
        <v>13.58</v>
      </c>
      <c r="F137" s="22">
        <f>T_Recap_Cde[[#This Row],[PU]]*T_Recap_Cde[[#This Row],[Quantité]]</f>
        <v>27.16</v>
      </c>
    </row>
    <row r="138" spans="1:6" x14ac:dyDescent="0.25">
      <c r="A138" s="20" t="s">
        <v>108</v>
      </c>
      <c r="B138" s="17" t="s">
        <v>77</v>
      </c>
      <c r="C138" s="18" t="s">
        <v>75</v>
      </c>
      <c r="D138" s="18">
        <v>5</v>
      </c>
      <c r="E138" s="22">
        <v>6.6</v>
      </c>
      <c r="F138" s="22">
        <f>T_Recap_Cde[[#This Row],[PU]]*T_Recap_Cde[[#This Row],[Quantité]]</f>
        <v>33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opie_cde">
                <anchor moveWithCells="1" sizeWithCells="1">
                  <from>
                    <xdr:col>7</xdr:col>
                    <xdr:colOff>542925</xdr:colOff>
                    <xdr:row>0</xdr:row>
                    <xdr:rowOff>38100</xdr:rowOff>
                  </from>
                  <to>
                    <xdr:col>9</xdr:col>
                    <xdr:colOff>238125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A4E02-BEA4-4E0F-873F-E636F76D2BCC}">
  <sheetPr codeName="Feuil23"/>
  <dimension ref="A3:D161"/>
  <sheetViews>
    <sheetView showGridLines="0" topLeftCell="A130" workbookViewId="0">
      <selection activeCell="A162" sqref="A162"/>
    </sheetView>
  </sheetViews>
  <sheetFormatPr baseColWidth="10" defaultRowHeight="15" x14ac:dyDescent="0.25"/>
  <cols>
    <col min="1" max="1" width="60.7109375" customWidth="1"/>
    <col min="2" max="2" width="6.7109375" customWidth="1"/>
    <col min="3" max="3" width="12.7109375" customWidth="1"/>
    <col min="4" max="4" width="15.28515625" bestFit="1" customWidth="1"/>
  </cols>
  <sheetData>
    <row r="3" spans="1:4" s="12" customFormat="1" x14ac:dyDescent="0.25">
      <c r="A3" s="33" t="s">
        <v>98</v>
      </c>
      <c r="B3" s="12" t="s">
        <v>103</v>
      </c>
      <c r="C3" s="12" t="s">
        <v>104</v>
      </c>
      <c r="D3" t="s">
        <v>105</v>
      </c>
    </row>
    <row r="4" spans="1:4" x14ac:dyDescent="0.25">
      <c r="A4" s="28" t="s">
        <v>80</v>
      </c>
      <c r="B4" s="31">
        <v>8</v>
      </c>
      <c r="C4" s="32">
        <v>262.41999999999996</v>
      </c>
      <c r="D4" s="30">
        <v>269.21000000000004</v>
      </c>
    </row>
    <row r="5" spans="1:4" x14ac:dyDescent="0.25">
      <c r="A5" s="29" t="s">
        <v>8</v>
      </c>
      <c r="B5" s="31">
        <v>1</v>
      </c>
      <c r="C5" s="32">
        <v>37.92</v>
      </c>
      <c r="D5" s="30">
        <v>37.92</v>
      </c>
    </row>
    <row r="6" spans="1:4" x14ac:dyDescent="0.25">
      <c r="A6" s="29" t="s">
        <v>1</v>
      </c>
      <c r="B6" s="31">
        <v>1</v>
      </c>
      <c r="C6" s="32">
        <v>27.45</v>
      </c>
      <c r="D6" s="30">
        <v>27.45</v>
      </c>
    </row>
    <row r="7" spans="1:4" x14ac:dyDescent="0.25">
      <c r="A7" s="29" t="s">
        <v>12</v>
      </c>
      <c r="B7" s="31">
        <v>1</v>
      </c>
      <c r="C7" s="32">
        <v>60.38</v>
      </c>
      <c r="D7" s="30">
        <v>60.38</v>
      </c>
    </row>
    <row r="8" spans="1:4" x14ac:dyDescent="0.25">
      <c r="A8" s="29" t="s">
        <v>22</v>
      </c>
      <c r="B8" s="31">
        <v>2</v>
      </c>
      <c r="C8" s="32">
        <v>6.79</v>
      </c>
      <c r="D8" s="30">
        <v>13.58</v>
      </c>
    </row>
    <row r="9" spans="1:4" x14ac:dyDescent="0.25">
      <c r="A9" s="29" t="s">
        <v>2</v>
      </c>
      <c r="B9" s="31">
        <v>1</v>
      </c>
      <c r="C9" s="32">
        <v>11.75</v>
      </c>
      <c r="D9" s="30">
        <v>11.75</v>
      </c>
    </row>
    <row r="10" spans="1:4" x14ac:dyDescent="0.25">
      <c r="A10" s="29" t="s">
        <v>9</v>
      </c>
      <c r="B10" s="31">
        <v>1</v>
      </c>
      <c r="C10" s="32">
        <v>36.229999999999997</v>
      </c>
      <c r="D10" s="30">
        <v>36.229999999999997</v>
      </c>
    </row>
    <row r="11" spans="1:4" x14ac:dyDescent="0.25">
      <c r="A11" s="29" t="s">
        <v>10</v>
      </c>
      <c r="B11" s="31">
        <v>1</v>
      </c>
      <c r="C11" s="32">
        <v>81.900000000000006</v>
      </c>
      <c r="D11" s="30">
        <v>81.900000000000006</v>
      </c>
    </row>
    <row r="12" spans="1:4" x14ac:dyDescent="0.25">
      <c r="A12" s="28" t="s">
        <v>81</v>
      </c>
      <c r="B12" s="31">
        <v>8</v>
      </c>
      <c r="C12" s="32">
        <v>262.41999999999996</v>
      </c>
      <c r="D12" s="30">
        <v>269.21000000000004</v>
      </c>
    </row>
    <row r="13" spans="1:4" x14ac:dyDescent="0.25">
      <c r="A13" s="29" t="s">
        <v>8</v>
      </c>
      <c r="B13" s="31">
        <v>1</v>
      </c>
      <c r="C13" s="32">
        <v>37.92</v>
      </c>
      <c r="D13" s="30">
        <v>37.92</v>
      </c>
    </row>
    <row r="14" spans="1:4" x14ac:dyDescent="0.25">
      <c r="A14" s="29" t="s">
        <v>1</v>
      </c>
      <c r="B14" s="31">
        <v>1</v>
      </c>
      <c r="C14" s="32">
        <v>27.45</v>
      </c>
      <c r="D14" s="30">
        <v>27.45</v>
      </c>
    </row>
    <row r="15" spans="1:4" x14ac:dyDescent="0.25">
      <c r="A15" s="29" t="s">
        <v>12</v>
      </c>
      <c r="B15" s="31">
        <v>1</v>
      </c>
      <c r="C15" s="32">
        <v>60.38</v>
      </c>
      <c r="D15" s="30">
        <v>60.38</v>
      </c>
    </row>
    <row r="16" spans="1:4" x14ac:dyDescent="0.25">
      <c r="A16" s="29" t="s">
        <v>22</v>
      </c>
      <c r="B16" s="31">
        <v>2</v>
      </c>
      <c r="C16" s="32">
        <v>6.79</v>
      </c>
      <c r="D16" s="30">
        <v>13.58</v>
      </c>
    </row>
    <row r="17" spans="1:4" x14ac:dyDescent="0.25">
      <c r="A17" s="29" t="s">
        <v>2</v>
      </c>
      <c r="B17" s="31">
        <v>1</v>
      </c>
      <c r="C17" s="32">
        <v>11.75</v>
      </c>
      <c r="D17" s="30">
        <v>11.75</v>
      </c>
    </row>
    <row r="18" spans="1:4" x14ac:dyDescent="0.25">
      <c r="A18" s="29" t="s">
        <v>9</v>
      </c>
      <c r="B18" s="31">
        <v>1</v>
      </c>
      <c r="C18" s="32">
        <v>36.229999999999997</v>
      </c>
      <c r="D18" s="30">
        <v>36.229999999999997</v>
      </c>
    </row>
    <row r="19" spans="1:4" x14ac:dyDescent="0.25">
      <c r="A19" s="29" t="s">
        <v>10</v>
      </c>
      <c r="B19" s="31">
        <v>1</v>
      </c>
      <c r="C19" s="32">
        <v>81.900000000000006</v>
      </c>
      <c r="D19" s="30">
        <v>81.900000000000006</v>
      </c>
    </row>
    <row r="20" spans="1:4" x14ac:dyDescent="0.25">
      <c r="A20" s="28" t="s">
        <v>82</v>
      </c>
      <c r="B20" s="31">
        <v>15</v>
      </c>
      <c r="C20" s="32">
        <v>729.65999999999985</v>
      </c>
      <c r="D20" s="30">
        <v>736.25</v>
      </c>
    </row>
    <row r="21" spans="1:4" x14ac:dyDescent="0.25">
      <c r="A21" s="29" t="s">
        <v>35</v>
      </c>
      <c r="B21" s="31">
        <v>1</v>
      </c>
      <c r="C21" s="32">
        <v>29.16</v>
      </c>
      <c r="D21" s="30">
        <v>29.16</v>
      </c>
    </row>
    <row r="22" spans="1:4" x14ac:dyDescent="0.25">
      <c r="A22" s="29" t="s">
        <v>34</v>
      </c>
      <c r="B22" s="31">
        <v>1</v>
      </c>
      <c r="C22" s="32">
        <v>74.63</v>
      </c>
      <c r="D22" s="30">
        <v>74.63</v>
      </c>
    </row>
    <row r="23" spans="1:4" x14ac:dyDescent="0.25">
      <c r="A23" s="29" t="s">
        <v>1</v>
      </c>
      <c r="B23" s="31">
        <v>1</v>
      </c>
      <c r="C23" s="32">
        <v>26.65</v>
      </c>
      <c r="D23" s="30">
        <v>26.65</v>
      </c>
    </row>
    <row r="24" spans="1:4" x14ac:dyDescent="0.25">
      <c r="A24" s="29" t="s">
        <v>38</v>
      </c>
      <c r="B24" s="31">
        <v>1</v>
      </c>
      <c r="C24" s="32">
        <v>85.85</v>
      </c>
      <c r="D24" s="30">
        <v>85.85</v>
      </c>
    </row>
    <row r="25" spans="1:4" x14ac:dyDescent="0.25">
      <c r="A25" s="29" t="s">
        <v>4</v>
      </c>
      <c r="B25" s="31">
        <v>1</v>
      </c>
      <c r="C25" s="32">
        <v>17.75</v>
      </c>
      <c r="D25" s="30">
        <v>17.75</v>
      </c>
    </row>
    <row r="26" spans="1:4" x14ac:dyDescent="0.25">
      <c r="A26" s="29" t="s">
        <v>76</v>
      </c>
      <c r="B26" s="31">
        <v>1</v>
      </c>
      <c r="C26" s="32">
        <v>23.86</v>
      </c>
      <c r="D26" s="30">
        <v>23.86</v>
      </c>
    </row>
    <row r="27" spans="1:4" x14ac:dyDescent="0.25">
      <c r="A27" s="29" t="s">
        <v>39</v>
      </c>
      <c r="B27" s="31">
        <v>1</v>
      </c>
      <c r="C27" s="32">
        <v>24.51</v>
      </c>
      <c r="D27" s="30">
        <v>24.51</v>
      </c>
    </row>
    <row r="28" spans="1:4" x14ac:dyDescent="0.25">
      <c r="A28" s="29" t="s">
        <v>22</v>
      </c>
      <c r="B28" s="31">
        <v>2</v>
      </c>
      <c r="C28" s="32">
        <v>6.59</v>
      </c>
      <c r="D28" s="30">
        <v>13.18</v>
      </c>
    </row>
    <row r="29" spans="1:4" x14ac:dyDescent="0.25">
      <c r="A29" s="29" t="s">
        <v>2</v>
      </c>
      <c r="B29" s="31">
        <v>1</v>
      </c>
      <c r="C29" s="32">
        <v>11.75</v>
      </c>
      <c r="D29" s="30">
        <v>11.75</v>
      </c>
    </row>
    <row r="30" spans="1:4" x14ac:dyDescent="0.25">
      <c r="A30" s="29" t="s">
        <v>47</v>
      </c>
      <c r="B30" s="31">
        <v>1</v>
      </c>
      <c r="C30" s="32">
        <v>61.66</v>
      </c>
      <c r="D30" s="30">
        <v>61.66</v>
      </c>
    </row>
    <row r="31" spans="1:4" x14ac:dyDescent="0.25">
      <c r="A31" s="29" t="s">
        <v>16</v>
      </c>
      <c r="B31" s="31">
        <v>1</v>
      </c>
      <c r="C31" s="32">
        <v>57.91</v>
      </c>
      <c r="D31" s="30">
        <v>57.91</v>
      </c>
    </row>
    <row r="32" spans="1:4" x14ac:dyDescent="0.25">
      <c r="A32" s="29" t="s">
        <v>17</v>
      </c>
      <c r="B32" s="31">
        <v>1</v>
      </c>
      <c r="C32" s="32">
        <v>114.21</v>
      </c>
      <c r="D32" s="30">
        <v>114.21</v>
      </c>
    </row>
    <row r="33" spans="1:4" x14ac:dyDescent="0.25">
      <c r="A33" s="29" t="s">
        <v>36</v>
      </c>
      <c r="B33" s="31">
        <v>1</v>
      </c>
      <c r="C33" s="32">
        <v>20.309999999999999</v>
      </c>
      <c r="D33" s="30">
        <v>20.309999999999999</v>
      </c>
    </row>
    <row r="34" spans="1:4" x14ac:dyDescent="0.25">
      <c r="A34" s="29" t="s">
        <v>37</v>
      </c>
      <c r="B34" s="31">
        <v>1</v>
      </c>
      <c r="C34" s="32">
        <v>174.82</v>
      </c>
      <c r="D34" s="30">
        <v>174.82</v>
      </c>
    </row>
    <row r="35" spans="1:4" x14ac:dyDescent="0.25">
      <c r="A35" s="28" t="s">
        <v>83</v>
      </c>
      <c r="B35" s="31">
        <v>13</v>
      </c>
      <c r="C35" s="32">
        <v>477.76</v>
      </c>
      <c r="D35" s="30">
        <v>534.82999999999993</v>
      </c>
    </row>
    <row r="36" spans="1:4" x14ac:dyDescent="0.25">
      <c r="A36" s="29" t="s">
        <v>35</v>
      </c>
      <c r="B36" s="31">
        <v>2</v>
      </c>
      <c r="C36" s="32">
        <v>29.16</v>
      </c>
      <c r="D36" s="30">
        <v>58.32</v>
      </c>
    </row>
    <row r="37" spans="1:4" x14ac:dyDescent="0.25">
      <c r="A37" s="29" t="s">
        <v>34</v>
      </c>
      <c r="B37" s="31">
        <v>1</v>
      </c>
      <c r="C37" s="32">
        <v>76.87</v>
      </c>
      <c r="D37" s="30">
        <v>76.87</v>
      </c>
    </row>
    <row r="38" spans="1:4" x14ac:dyDescent="0.25">
      <c r="A38" s="29" t="s">
        <v>1</v>
      </c>
      <c r="B38" s="31">
        <v>1</v>
      </c>
      <c r="C38" s="32">
        <v>27.45</v>
      </c>
      <c r="D38" s="30">
        <v>27.45</v>
      </c>
    </row>
    <row r="39" spans="1:4" x14ac:dyDescent="0.25">
      <c r="A39" s="29" t="s">
        <v>38</v>
      </c>
      <c r="B39" s="31">
        <v>1</v>
      </c>
      <c r="C39" s="32">
        <v>88.43</v>
      </c>
      <c r="D39" s="30">
        <v>88.43</v>
      </c>
    </row>
    <row r="40" spans="1:4" x14ac:dyDescent="0.25">
      <c r="A40" s="29" t="s">
        <v>4</v>
      </c>
      <c r="B40" s="31">
        <v>1</v>
      </c>
      <c r="C40" s="32">
        <v>21.52</v>
      </c>
      <c r="D40" s="30">
        <v>21.52</v>
      </c>
    </row>
    <row r="41" spans="1:4" x14ac:dyDescent="0.25">
      <c r="A41" s="29" t="s">
        <v>39</v>
      </c>
      <c r="B41" s="31">
        <v>1</v>
      </c>
      <c r="C41" s="32">
        <v>24.51</v>
      </c>
      <c r="D41" s="30">
        <v>24.51</v>
      </c>
    </row>
    <row r="42" spans="1:4" x14ac:dyDescent="0.25">
      <c r="A42" s="29" t="s">
        <v>22</v>
      </c>
      <c r="B42" s="31">
        <v>2</v>
      </c>
      <c r="C42" s="32">
        <v>6.79</v>
      </c>
      <c r="D42" s="30">
        <v>13.58</v>
      </c>
    </row>
    <row r="43" spans="1:4" x14ac:dyDescent="0.25">
      <c r="A43" s="29" t="s">
        <v>2</v>
      </c>
      <c r="B43" s="31">
        <v>1</v>
      </c>
      <c r="C43" s="32">
        <v>11.75</v>
      </c>
      <c r="D43" s="30">
        <v>11.75</v>
      </c>
    </row>
    <row r="44" spans="1:4" x14ac:dyDescent="0.25">
      <c r="A44" s="29" t="s">
        <v>36</v>
      </c>
      <c r="B44" s="31">
        <v>2</v>
      </c>
      <c r="C44" s="32">
        <v>21.12</v>
      </c>
      <c r="D44" s="30">
        <v>42.24</v>
      </c>
    </row>
    <row r="45" spans="1:4" x14ac:dyDescent="0.25">
      <c r="A45" s="29" t="s">
        <v>37</v>
      </c>
      <c r="B45" s="31">
        <v>1</v>
      </c>
      <c r="C45" s="32">
        <v>170.16</v>
      </c>
      <c r="D45" s="30">
        <v>170.16</v>
      </c>
    </row>
    <row r="46" spans="1:4" x14ac:dyDescent="0.25">
      <c r="A46" s="28" t="s">
        <v>84</v>
      </c>
      <c r="B46" s="31">
        <v>14</v>
      </c>
      <c r="C46" s="32">
        <v>669.78</v>
      </c>
      <c r="D46" s="30">
        <v>676.56999999999994</v>
      </c>
    </row>
    <row r="47" spans="1:4" x14ac:dyDescent="0.25">
      <c r="A47" s="29" t="s">
        <v>35</v>
      </c>
      <c r="B47" s="31">
        <v>1</v>
      </c>
      <c r="C47" s="32">
        <v>29.16</v>
      </c>
      <c r="D47" s="30">
        <v>29.16</v>
      </c>
    </row>
    <row r="48" spans="1:4" x14ac:dyDescent="0.25">
      <c r="A48" s="29" t="s">
        <v>34</v>
      </c>
      <c r="B48" s="31">
        <v>1</v>
      </c>
      <c r="C48" s="32">
        <v>76.87</v>
      </c>
      <c r="D48" s="30">
        <v>76.87</v>
      </c>
    </row>
    <row r="49" spans="1:4" x14ac:dyDescent="0.25">
      <c r="A49" s="29" t="s">
        <v>1</v>
      </c>
      <c r="B49" s="31">
        <v>1</v>
      </c>
      <c r="C49" s="32">
        <v>27.45</v>
      </c>
      <c r="D49" s="30">
        <v>27.45</v>
      </c>
    </row>
    <row r="50" spans="1:4" x14ac:dyDescent="0.25">
      <c r="A50" s="29" t="s">
        <v>38</v>
      </c>
      <c r="B50" s="31">
        <v>1</v>
      </c>
      <c r="C50" s="32">
        <v>85.07</v>
      </c>
      <c r="D50" s="30">
        <v>85.07</v>
      </c>
    </row>
    <row r="51" spans="1:4" x14ac:dyDescent="0.25">
      <c r="A51" s="29" t="s">
        <v>4</v>
      </c>
      <c r="B51" s="31">
        <v>1</v>
      </c>
      <c r="C51" s="32">
        <v>21.52</v>
      </c>
      <c r="D51" s="30">
        <v>21.52</v>
      </c>
    </row>
    <row r="52" spans="1:4" x14ac:dyDescent="0.25">
      <c r="A52" s="29" t="s">
        <v>76</v>
      </c>
      <c r="B52" s="31">
        <v>1</v>
      </c>
      <c r="C52" s="32">
        <v>23.26</v>
      </c>
      <c r="D52" s="30">
        <v>23.26</v>
      </c>
    </row>
    <row r="53" spans="1:4" x14ac:dyDescent="0.25">
      <c r="A53" s="29" t="s">
        <v>39</v>
      </c>
      <c r="B53" s="31">
        <v>1</v>
      </c>
      <c r="C53" s="32">
        <v>24.51</v>
      </c>
      <c r="D53" s="30">
        <v>24.51</v>
      </c>
    </row>
    <row r="54" spans="1:4" x14ac:dyDescent="0.25">
      <c r="A54" s="29" t="s">
        <v>22</v>
      </c>
      <c r="B54" s="31">
        <v>2</v>
      </c>
      <c r="C54" s="32">
        <v>6.79</v>
      </c>
      <c r="D54" s="30">
        <v>13.58</v>
      </c>
    </row>
    <row r="55" spans="1:4" x14ac:dyDescent="0.25">
      <c r="A55" s="29" t="s">
        <v>2</v>
      </c>
      <c r="B55" s="31">
        <v>1</v>
      </c>
      <c r="C55" s="32">
        <v>11.75</v>
      </c>
      <c r="D55" s="30">
        <v>11.75</v>
      </c>
    </row>
    <row r="56" spans="1:4" x14ac:dyDescent="0.25">
      <c r="A56" s="29" t="s">
        <v>16</v>
      </c>
      <c r="B56" s="31">
        <v>1</v>
      </c>
      <c r="C56" s="32">
        <v>57.91</v>
      </c>
      <c r="D56" s="30">
        <v>57.91</v>
      </c>
    </row>
    <row r="57" spans="1:4" x14ac:dyDescent="0.25">
      <c r="A57" s="29" t="s">
        <v>17</v>
      </c>
      <c r="B57" s="31">
        <v>1</v>
      </c>
      <c r="C57" s="32">
        <v>114.21</v>
      </c>
      <c r="D57" s="30">
        <v>114.21</v>
      </c>
    </row>
    <row r="58" spans="1:4" x14ac:dyDescent="0.25">
      <c r="A58" s="29" t="s">
        <v>36</v>
      </c>
      <c r="B58" s="31">
        <v>1</v>
      </c>
      <c r="C58" s="32">
        <v>21.12</v>
      </c>
      <c r="D58" s="30">
        <v>21.12</v>
      </c>
    </row>
    <row r="59" spans="1:4" x14ac:dyDescent="0.25">
      <c r="A59" s="29" t="s">
        <v>37</v>
      </c>
      <c r="B59" s="31">
        <v>1</v>
      </c>
      <c r="C59" s="32">
        <v>170.16</v>
      </c>
      <c r="D59" s="30">
        <v>170.16</v>
      </c>
    </row>
    <row r="60" spans="1:4" x14ac:dyDescent="0.25">
      <c r="A60" s="28" t="s">
        <v>100</v>
      </c>
      <c r="B60" s="31">
        <v>9</v>
      </c>
      <c r="C60" s="32">
        <v>287.36</v>
      </c>
      <c r="D60" s="30">
        <v>294.15000000000003</v>
      </c>
    </row>
    <row r="61" spans="1:4" x14ac:dyDescent="0.25">
      <c r="A61" s="29" t="s">
        <v>8</v>
      </c>
      <c r="B61" s="31">
        <v>1</v>
      </c>
      <c r="C61" s="32">
        <v>37.92</v>
      </c>
      <c r="D61" s="30">
        <v>37.92</v>
      </c>
    </row>
    <row r="62" spans="1:4" x14ac:dyDescent="0.25">
      <c r="A62" s="29" t="s">
        <v>1</v>
      </c>
      <c r="B62" s="31">
        <v>1</v>
      </c>
      <c r="C62" s="32">
        <v>27.45</v>
      </c>
      <c r="D62" s="30">
        <v>27.45</v>
      </c>
    </row>
    <row r="63" spans="1:4" x14ac:dyDescent="0.25">
      <c r="A63" s="29" t="s">
        <v>12</v>
      </c>
      <c r="B63" s="31">
        <v>1</v>
      </c>
      <c r="C63" s="32">
        <v>63.8</v>
      </c>
      <c r="D63" s="30">
        <v>63.8</v>
      </c>
    </row>
    <row r="64" spans="1:4" x14ac:dyDescent="0.25">
      <c r="A64" s="29" t="s">
        <v>4</v>
      </c>
      <c r="B64" s="31">
        <v>1</v>
      </c>
      <c r="C64" s="32">
        <v>21.52</v>
      </c>
      <c r="D64" s="30">
        <v>21.52</v>
      </c>
    </row>
    <row r="65" spans="1:4" x14ac:dyDescent="0.25">
      <c r="A65" s="29" t="s">
        <v>22</v>
      </c>
      <c r="B65" s="31">
        <v>2</v>
      </c>
      <c r="C65" s="32">
        <v>6.79</v>
      </c>
      <c r="D65" s="30">
        <v>13.58</v>
      </c>
    </row>
    <row r="66" spans="1:4" x14ac:dyDescent="0.25">
      <c r="A66" s="29" t="s">
        <v>2</v>
      </c>
      <c r="B66" s="31">
        <v>1</v>
      </c>
      <c r="C66" s="32">
        <v>11.75</v>
      </c>
      <c r="D66" s="30">
        <v>11.75</v>
      </c>
    </row>
    <row r="67" spans="1:4" x14ac:dyDescent="0.25">
      <c r="A67" s="29" t="s">
        <v>9</v>
      </c>
      <c r="B67" s="31">
        <v>1</v>
      </c>
      <c r="C67" s="32">
        <v>36.229999999999997</v>
      </c>
      <c r="D67" s="30">
        <v>36.229999999999997</v>
      </c>
    </row>
    <row r="68" spans="1:4" x14ac:dyDescent="0.25">
      <c r="A68" s="29" t="s">
        <v>10</v>
      </c>
      <c r="B68" s="31">
        <v>1</v>
      </c>
      <c r="C68" s="32">
        <v>81.900000000000006</v>
      </c>
      <c r="D68" s="30">
        <v>81.900000000000006</v>
      </c>
    </row>
    <row r="69" spans="1:4" x14ac:dyDescent="0.25">
      <c r="A69" s="28" t="s">
        <v>86</v>
      </c>
      <c r="B69" s="31">
        <v>24</v>
      </c>
      <c r="C69" s="32">
        <v>91.460000000000008</v>
      </c>
      <c r="D69" s="30">
        <v>181.59</v>
      </c>
    </row>
    <row r="70" spans="1:4" x14ac:dyDescent="0.25">
      <c r="A70" s="29" t="s">
        <v>12</v>
      </c>
      <c r="B70" s="31">
        <v>1</v>
      </c>
      <c r="C70" s="32">
        <v>58.62</v>
      </c>
      <c r="D70" s="30">
        <v>58.62</v>
      </c>
    </row>
    <row r="71" spans="1:4" x14ac:dyDescent="0.25">
      <c r="A71" s="29" t="s">
        <v>3</v>
      </c>
      <c r="B71" s="31">
        <v>10</v>
      </c>
      <c r="C71" s="32">
        <v>1.21</v>
      </c>
      <c r="D71" s="30">
        <v>12.1</v>
      </c>
    </row>
    <row r="72" spans="1:4" x14ac:dyDescent="0.25">
      <c r="A72" s="29" t="s">
        <v>2</v>
      </c>
      <c r="B72" s="31">
        <v>3</v>
      </c>
      <c r="C72" s="32">
        <v>11.75</v>
      </c>
      <c r="D72" s="30">
        <v>35.25</v>
      </c>
    </row>
    <row r="73" spans="1:4" x14ac:dyDescent="0.25">
      <c r="A73" s="29" t="s">
        <v>5</v>
      </c>
      <c r="B73" s="31">
        <v>6</v>
      </c>
      <c r="C73" s="32">
        <v>7.78</v>
      </c>
      <c r="D73" s="30">
        <v>46.68</v>
      </c>
    </row>
    <row r="74" spans="1:4" x14ac:dyDescent="0.25">
      <c r="A74" s="29" t="s">
        <v>6</v>
      </c>
      <c r="B74" s="31">
        <v>3</v>
      </c>
      <c r="C74" s="32">
        <v>8.42</v>
      </c>
      <c r="D74" s="30">
        <v>25.259999999999998</v>
      </c>
    </row>
    <row r="75" spans="1:4" x14ac:dyDescent="0.25">
      <c r="A75" s="29" t="s">
        <v>68</v>
      </c>
      <c r="B75" s="31">
        <v>1</v>
      </c>
      <c r="C75" s="32">
        <v>3.68</v>
      </c>
      <c r="D75" s="30">
        <v>3.68</v>
      </c>
    </row>
    <row r="76" spans="1:4" x14ac:dyDescent="0.25">
      <c r="A76" s="28" t="s">
        <v>79</v>
      </c>
      <c r="B76" s="31">
        <v>16</v>
      </c>
      <c r="C76" s="32">
        <v>634.16999999999996</v>
      </c>
      <c r="D76" s="30">
        <v>649.76</v>
      </c>
    </row>
    <row r="77" spans="1:4" x14ac:dyDescent="0.25">
      <c r="A77" s="29" t="s">
        <v>35</v>
      </c>
      <c r="B77" s="31">
        <v>1</v>
      </c>
      <c r="C77" s="32">
        <v>26.09</v>
      </c>
      <c r="D77" s="30">
        <v>26.09</v>
      </c>
    </row>
    <row r="78" spans="1:4" x14ac:dyDescent="0.25">
      <c r="A78" s="29" t="s">
        <v>34</v>
      </c>
      <c r="B78" s="31">
        <v>1</v>
      </c>
      <c r="C78" s="32">
        <v>71.459999999999994</v>
      </c>
      <c r="D78" s="30">
        <v>71.459999999999994</v>
      </c>
    </row>
    <row r="79" spans="1:4" x14ac:dyDescent="0.25">
      <c r="A79" s="29" t="s">
        <v>1</v>
      </c>
      <c r="B79" s="31">
        <v>1</v>
      </c>
      <c r="C79" s="32">
        <v>25.87</v>
      </c>
      <c r="D79" s="30">
        <v>25.87</v>
      </c>
    </row>
    <row r="80" spans="1:4" x14ac:dyDescent="0.25">
      <c r="A80" s="29" t="s">
        <v>38</v>
      </c>
      <c r="B80" s="31">
        <v>1</v>
      </c>
      <c r="C80" s="32">
        <v>87.4</v>
      </c>
      <c r="D80" s="30">
        <v>87.4</v>
      </c>
    </row>
    <row r="81" spans="1:4" x14ac:dyDescent="0.25">
      <c r="A81" s="29" t="s">
        <v>4</v>
      </c>
      <c r="B81" s="31">
        <v>1</v>
      </c>
      <c r="C81" s="32">
        <v>20.28</v>
      </c>
      <c r="D81" s="30">
        <v>20.28</v>
      </c>
    </row>
    <row r="82" spans="1:4" x14ac:dyDescent="0.25">
      <c r="A82" s="29" t="s">
        <v>76</v>
      </c>
      <c r="B82" s="31">
        <v>1</v>
      </c>
      <c r="C82" s="32">
        <v>23.86</v>
      </c>
      <c r="D82" s="30">
        <v>23.86</v>
      </c>
    </row>
    <row r="83" spans="1:4" x14ac:dyDescent="0.25">
      <c r="A83" s="29" t="s">
        <v>39</v>
      </c>
      <c r="B83" s="31">
        <v>1</v>
      </c>
      <c r="C83" s="32">
        <v>21.54</v>
      </c>
      <c r="D83" s="30">
        <v>21.54</v>
      </c>
    </row>
    <row r="84" spans="1:4" x14ac:dyDescent="0.25">
      <c r="A84" s="29" t="s">
        <v>26</v>
      </c>
      <c r="B84" s="31">
        <v>2</v>
      </c>
      <c r="C84" s="32">
        <v>9.19</v>
      </c>
      <c r="D84" s="30">
        <v>18.38</v>
      </c>
    </row>
    <row r="85" spans="1:4" x14ac:dyDescent="0.25">
      <c r="A85" s="29" t="s">
        <v>22</v>
      </c>
      <c r="B85" s="31">
        <v>2</v>
      </c>
      <c r="C85" s="32">
        <v>6.4</v>
      </c>
      <c r="D85" s="30">
        <v>12.8</v>
      </c>
    </row>
    <row r="86" spans="1:4" x14ac:dyDescent="0.25">
      <c r="A86" s="29" t="s">
        <v>2</v>
      </c>
      <c r="B86" s="31">
        <v>1</v>
      </c>
      <c r="C86" s="32">
        <v>16.55</v>
      </c>
      <c r="D86" s="30">
        <v>16.55</v>
      </c>
    </row>
    <row r="87" spans="1:4" x14ac:dyDescent="0.25">
      <c r="A87" s="29" t="s">
        <v>16</v>
      </c>
      <c r="B87" s="31">
        <v>1</v>
      </c>
      <c r="C87" s="32">
        <v>52.22</v>
      </c>
      <c r="D87" s="30">
        <v>52.22</v>
      </c>
    </row>
    <row r="88" spans="1:4" x14ac:dyDescent="0.25">
      <c r="A88" s="29" t="s">
        <v>17</v>
      </c>
      <c r="B88" s="31">
        <v>1</v>
      </c>
      <c r="C88" s="32">
        <v>98.91</v>
      </c>
      <c r="D88" s="30">
        <v>98.91</v>
      </c>
    </row>
    <row r="89" spans="1:4" x14ac:dyDescent="0.25">
      <c r="A89" s="29" t="s">
        <v>36</v>
      </c>
      <c r="B89" s="31">
        <v>1</v>
      </c>
      <c r="C89" s="32">
        <v>18.670000000000002</v>
      </c>
      <c r="D89" s="30">
        <v>18.670000000000002</v>
      </c>
    </row>
    <row r="90" spans="1:4" x14ac:dyDescent="0.25">
      <c r="A90" s="29" t="s">
        <v>37</v>
      </c>
      <c r="B90" s="31">
        <v>1</v>
      </c>
      <c r="C90" s="32">
        <v>155.72999999999999</v>
      </c>
      <c r="D90" s="30">
        <v>155.72999999999999</v>
      </c>
    </row>
    <row r="91" spans="1:4" x14ac:dyDescent="0.25">
      <c r="A91" s="28" t="s">
        <v>96</v>
      </c>
      <c r="B91" s="31">
        <v>1</v>
      </c>
      <c r="C91" s="32">
        <v>61.66</v>
      </c>
      <c r="D91" s="30">
        <v>61.66</v>
      </c>
    </row>
    <row r="92" spans="1:4" x14ac:dyDescent="0.25">
      <c r="A92" s="29" t="s">
        <v>47</v>
      </c>
      <c r="B92" s="31">
        <v>1</v>
      </c>
      <c r="C92" s="32">
        <v>61.66</v>
      </c>
      <c r="D92" s="30">
        <v>61.66</v>
      </c>
    </row>
    <row r="93" spans="1:4" x14ac:dyDescent="0.25">
      <c r="A93" s="28" t="s">
        <v>95</v>
      </c>
      <c r="B93" s="31">
        <v>10</v>
      </c>
      <c r="C93" s="32">
        <v>380.03999999999996</v>
      </c>
      <c r="D93" s="30">
        <v>382.57</v>
      </c>
    </row>
    <row r="94" spans="1:4" x14ac:dyDescent="0.25">
      <c r="A94" s="29" t="s">
        <v>35</v>
      </c>
      <c r="B94" s="31">
        <v>1</v>
      </c>
      <c r="C94" s="32">
        <v>29.16</v>
      </c>
      <c r="D94" s="30">
        <v>29.16</v>
      </c>
    </row>
    <row r="95" spans="1:4" x14ac:dyDescent="0.25">
      <c r="A95" s="29" t="s">
        <v>34</v>
      </c>
      <c r="B95" s="31">
        <v>1</v>
      </c>
      <c r="C95" s="32">
        <v>76.87</v>
      </c>
      <c r="D95" s="30">
        <v>76.87</v>
      </c>
    </row>
    <row r="96" spans="1:4" x14ac:dyDescent="0.25">
      <c r="A96" s="29" t="s">
        <v>1</v>
      </c>
      <c r="B96" s="31">
        <v>1</v>
      </c>
      <c r="C96" s="32">
        <v>27.45</v>
      </c>
      <c r="D96" s="30">
        <v>27.45</v>
      </c>
    </row>
    <row r="97" spans="1:4" x14ac:dyDescent="0.25">
      <c r="A97" s="29" t="s">
        <v>4</v>
      </c>
      <c r="B97" s="31">
        <v>1</v>
      </c>
      <c r="C97" s="32">
        <v>21.52</v>
      </c>
      <c r="D97" s="30">
        <v>21.52</v>
      </c>
    </row>
    <row r="98" spans="1:4" x14ac:dyDescent="0.25">
      <c r="A98" s="29" t="s">
        <v>39</v>
      </c>
      <c r="B98" s="31">
        <v>1</v>
      </c>
      <c r="C98" s="32">
        <v>19.48</v>
      </c>
      <c r="D98" s="30">
        <v>19.48</v>
      </c>
    </row>
    <row r="99" spans="1:4" x14ac:dyDescent="0.25">
      <c r="A99" s="29" t="s">
        <v>32</v>
      </c>
      <c r="B99" s="31">
        <v>2</v>
      </c>
      <c r="C99" s="32">
        <v>2.5299999999999998</v>
      </c>
      <c r="D99" s="30">
        <v>5.0599999999999996</v>
      </c>
    </row>
    <row r="100" spans="1:4" x14ac:dyDescent="0.25">
      <c r="A100" s="29" t="s">
        <v>2</v>
      </c>
      <c r="B100" s="31">
        <v>1</v>
      </c>
      <c r="C100" s="32">
        <v>11.75</v>
      </c>
      <c r="D100" s="30">
        <v>11.75</v>
      </c>
    </row>
    <row r="101" spans="1:4" x14ac:dyDescent="0.25">
      <c r="A101" s="29" t="s">
        <v>36</v>
      </c>
      <c r="B101" s="31">
        <v>1</v>
      </c>
      <c r="C101" s="32">
        <v>21.12</v>
      </c>
      <c r="D101" s="30">
        <v>21.12</v>
      </c>
    </row>
    <row r="102" spans="1:4" x14ac:dyDescent="0.25">
      <c r="A102" s="29" t="s">
        <v>37</v>
      </c>
      <c r="B102" s="31">
        <v>1</v>
      </c>
      <c r="C102" s="32">
        <v>170.16</v>
      </c>
      <c r="D102" s="30">
        <v>170.16</v>
      </c>
    </row>
    <row r="103" spans="1:4" x14ac:dyDescent="0.25">
      <c r="A103" s="28" t="s">
        <v>94</v>
      </c>
      <c r="B103" s="31">
        <v>8</v>
      </c>
      <c r="C103" s="32">
        <v>223.56</v>
      </c>
      <c r="D103" s="30">
        <v>230.35</v>
      </c>
    </row>
    <row r="104" spans="1:4" x14ac:dyDescent="0.25">
      <c r="A104" s="29" t="s">
        <v>8</v>
      </c>
      <c r="B104" s="31">
        <v>1</v>
      </c>
      <c r="C104" s="32">
        <v>37.92</v>
      </c>
      <c r="D104" s="30">
        <v>37.92</v>
      </c>
    </row>
    <row r="105" spans="1:4" x14ac:dyDescent="0.25">
      <c r="A105" s="29" t="s">
        <v>1</v>
      </c>
      <c r="B105" s="31">
        <v>1</v>
      </c>
      <c r="C105" s="32">
        <v>27.45</v>
      </c>
      <c r="D105" s="30">
        <v>27.45</v>
      </c>
    </row>
    <row r="106" spans="1:4" x14ac:dyDescent="0.25">
      <c r="A106" s="29" t="s">
        <v>4</v>
      </c>
      <c r="B106" s="31">
        <v>1</v>
      </c>
      <c r="C106" s="32">
        <v>21.52</v>
      </c>
      <c r="D106" s="30">
        <v>21.52</v>
      </c>
    </row>
    <row r="107" spans="1:4" x14ac:dyDescent="0.25">
      <c r="A107" s="29" t="s">
        <v>22</v>
      </c>
      <c r="B107" s="31">
        <v>2</v>
      </c>
      <c r="C107" s="32">
        <v>6.79</v>
      </c>
      <c r="D107" s="30">
        <v>13.58</v>
      </c>
    </row>
    <row r="108" spans="1:4" x14ac:dyDescent="0.25">
      <c r="A108" s="29" t="s">
        <v>2</v>
      </c>
      <c r="B108" s="31">
        <v>1</v>
      </c>
      <c r="C108" s="32">
        <v>11.75</v>
      </c>
      <c r="D108" s="30">
        <v>11.75</v>
      </c>
    </row>
    <row r="109" spans="1:4" x14ac:dyDescent="0.25">
      <c r="A109" s="29" t="s">
        <v>9</v>
      </c>
      <c r="B109" s="31">
        <v>1</v>
      </c>
      <c r="C109" s="32">
        <v>36.229999999999997</v>
      </c>
      <c r="D109" s="30">
        <v>36.229999999999997</v>
      </c>
    </row>
    <row r="110" spans="1:4" x14ac:dyDescent="0.25">
      <c r="A110" s="29" t="s">
        <v>10</v>
      </c>
      <c r="B110" s="31">
        <v>1</v>
      </c>
      <c r="C110" s="32">
        <v>81.900000000000006</v>
      </c>
      <c r="D110" s="30">
        <v>81.900000000000006</v>
      </c>
    </row>
    <row r="111" spans="1:4" x14ac:dyDescent="0.25">
      <c r="A111" s="28" t="s">
        <v>93</v>
      </c>
      <c r="B111" s="31">
        <v>9</v>
      </c>
      <c r="C111" s="32">
        <v>283.94</v>
      </c>
      <c r="D111" s="30">
        <v>290.73</v>
      </c>
    </row>
    <row r="112" spans="1:4" x14ac:dyDescent="0.25">
      <c r="A112" s="29" t="s">
        <v>8</v>
      </c>
      <c r="B112" s="31">
        <v>1</v>
      </c>
      <c r="C112" s="32">
        <v>37.92</v>
      </c>
      <c r="D112" s="30">
        <v>37.92</v>
      </c>
    </row>
    <row r="113" spans="1:4" x14ac:dyDescent="0.25">
      <c r="A113" s="29" t="s">
        <v>1</v>
      </c>
      <c r="B113" s="31">
        <v>1</v>
      </c>
      <c r="C113" s="32">
        <v>27.45</v>
      </c>
      <c r="D113" s="30">
        <v>27.45</v>
      </c>
    </row>
    <row r="114" spans="1:4" x14ac:dyDescent="0.25">
      <c r="A114" s="29" t="s">
        <v>12</v>
      </c>
      <c r="B114" s="31">
        <v>1</v>
      </c>
      <c r="C114" s="32">
        <v>60.38</v>
      </c>
      <c r="D114" s="30">
        <v>60.38</v>
      </c>
    </row>
    <row r="115" spans="1:4" x14ac:dyDescent="0.25">
      <c r="A115" s="29" t="s">
        <v>4</v>
      </c>
      <c r="B115" s="31">
        <v>1</v>
      </c>
      <c r="C115" s="32">
        <v>21.52</v>
      </c>
      <c r="D115" s="30">
        <v>21.52</v>
      </c>
    </row>
    <row r="116" spans="1:4" x14ac:dyDescent="0.25">
      <c r="A116" s="29" t="s">
        <v>22</v>
      </c>
      <c r="B116" s="31">
        <v>2</v>
      </c>
      <c r="C116" s="32">
        <v>6.79</v>
      </c>
      <c r="D116" s="30">
        <v>13.58</v>
      </c>
    </row>
    <row r="117" spans="1:4" x14ac:dyDescent="0.25">
      <c r="A117" s="29" t="s">
        <v>2</v>
      </c>
      <c r="B117" s="31">
        <v>1</v>
      </c>
      <c r="C117" s="32">
        <v>11.75</v>
      </c>
      <c r="D117" s="30">
        <v>11.75</v>
      </c>
    </row>
    <row r="118" spans="1:4" x14ac:dyDescent="0.25">
      <c r="A118" s="29" t="s">
        <v>9</v>
      </c>
      <c r="B118" s="31">
        <v>1</v>
      </c>
      <c r="C118" s="32">
        <v>36.229999999999997</v>
      </c>
      <c r="D118" s="30">
        <v>36.229999999999997</v>
      </c>
    </row>
    <row r="119" spans="1:4" x14ac:dyDescent="0.25">
      <c r="A119" s="29" t="s">
        <v>10</v>
      </c>
      <c r="B119" s="31">
        <v>1</v>
      </c>
      <c r="C119" s="32">
        <v>81.900000000000006</v>
      </c>
      <c r="D119" s="30">
        <v>81.900000000000006</v>
      </c>
    </row>
    <row r="120" spans="1:4" x14ac:dyDescent="0.25">
      <c r="A120" s="28" t="s">
        <v>92</v>
      </c>
      <c r="B120" s="31">
        <v>3</v>
      </c>
      <c r="C120" s="32">
        <v>156.05000000000001</v>
      </c>
      <c r="D120" s="30">
        <v>156.05000000000001</v>
      </c>
    </row>
    <row r="121" spans="1:4" x14ac:dyDescent="0.25">
      <c r="A121" s="29" t="s">
        <v>8</v>
      </c>
      <c r="B121" s="31">
        <v>1</v>
      </c>
      <c r="C121" s="32">
        <v>37.92</v>
      </c>
      <c r="D121" s="30">
        <v>37.92</v>
      </c>
    </row>
    <row r="122" spans="1:4" x14ac:dyDescent="0.25">
      <c r="A122" s="29" t="s">
        <v>9</v>
      </c>
      <c r="B122" s="31">
        <v>1</v>
      </c>
      <c r="C122" s="32">
        <v>36.229999999999997</v>
      </c>
      <c r="D122" s="30">
        <v>36.229999999999997</v>
      </c>
    </row>
    <row r="123" spans="1:4" x14ac:dyDescent="0.25">
      <c r="A123" s="29" t="s">
        <v>10</v>
      </c>
      <c r="B123" s="31">
        <v>1</v>
      </c>
      <c r="C123" s="32">
        <v>81.900000000000006</v>
      </c>
      <c r="D123" s="30">
        <v>81.900000000000006</v>
      </c>
    </row>
    <row r="124" spans="1:4" x14ac:dyDescent="0.25">
      <c r="A124" s="28" t="s">
        <v>91</v>
      </c>
      <c r="B124" s="31">
        <v>10</v>
      </c>
      <c r="C124" s="32">
        <v>385.07</v>
      </c>
      <c r="D124" s="30">
        <v>387.6</v>
      </c>
    </row>
    <row r="125" spans="1:4" x14ac:dyDescent="0.25">
      <c r="A125" s="29" t="s">
        <v>35</v>
      </c>
      <c r="B125" s="31">
        <v>1</v>
      </c>
      <c r="C125" s="32">
        <v>29.16</v>
      </c>
      <c r="D125" s="30">
        <v>29.16</v>
      </c>
    </row>
    <row r="126" spans="1:4" x14ac:dyDescent="0.25">
      <c r="A126" s="29" t="s">
        <v>34</v>
      </c>
      <c r="B126" s="31">
        <v>1</v>
      </c>
      <c r="C126" s="32">
        <v>76.87</v>
      </c>
      <c r="D126" s="30">
        <v>76.87</v>
      </c>
    </row>
    <row r="127" spans="1:4" x14ac:dyDescent="0.25">
      <c r="A127" s="29" t="s">
        <v>1</v>
      </c>
      <c r="B127" s="31">
        <v>1</v>
      </c>
      <c r="C127" s="32">
        <v>27.45</v>
      </c>
      <c r="D127" s="30">
        <v>27.45</v>
      </c>
    </row>
    <row r="128" spans="1:4" x14ac:dyDescent="0.25">
      <c r="A128" s="29" t="s">
        <v>4</v>
      </c>
      <c r="B128" s="31">
        <v>1</v>
      </c>
      <c r="C128" s="32">
        <v>21.52</v>
      </c>
      <c r="D128" s="30">
        <v>21.52</v>
      </c>
    </row>
    <row r="129" spans="1:4" x14ac:dyDescent="0.25">
      <c r="A129" s="29" t="s">
        <v>39</v>
      </c>
      <c r="B129" s="31">
        <v>1</v>
      </c>
      <c r="C129" s="32">
        <v>24.51</v>
      </c>
      <c r="D129" s="30">
        <v>24.51</v>
      </c>
    </row>
    <row r="130" spans="1:4" x14ac:dyDescent="0.25">
      <c r="A130" s="29" t="s">
        <v>32</v>
      </c>
      <c r="B130" s="31">
        <v>2</v>
      </c>
      <c r="C130" s="32">
        <v>2.5299999999999998</v>
      </c>
      <c r="D130" s="30">
        <v>5.0599999999999996</v>
      </c>
    </row>
    <row r="131" spans="1:4" x14ac:dyDescent="0.25">
      <c r="A131" s="29" t="s">
        <v>2</v>
      </c>
      <c r="B131" s="31">
        <v>1</v>
      </c>
      <c r="C131" s="32">
        <v>11.75</v>
      </c>
      <c r="D131" s="30">
        <v>11.75</v>
      </c>
    </row>
    <row r="132" spans="1:4" x14ac:dyDescent="0.25">
      <c r="A132" s="29" t="s">
        <v>36</v>
      </c>
      <c r="B132" s="31">
        <v>1</v>
      </c>
      <c r="C132" s="32">
        <v>21.12</v>
      </c>
      <c r="D132" s="30">
        <v>21.12</v>
      </c>
    </row>
    <row r="133" spans="1:4" x14ac:dyDescent="0.25">
      <c r="A133" s="29" t="s">
        <v>37</v>
      </c>
      <c r="B133" s="31">
        <v>1</v>
      </c>
      <c r="C133" s="32">
        <v>170.16</v>
      </c>
      <c r="D133" s="30">
        <v>170.16</v>
      </c>
    </row>
    <row r="134" spans="1:4" x14ac:dyDescent="0.25">
      <c r="A134" s="28" t="s">
        <v>90</v>
      </c>
      <c r="B134" s="31">
        <v>2</v>
      </c>
      <c r="C134" s="32">
        <v>84.33</v>
      </c>
      <c r="D134" s="30">
        <v>84.33</v>
      </c>
    </row>
    <row r="135" spans="1:4" x14ac:dyDescent="0.25">
      <c r="A135" s="29" t="s">
        <v>13</v>
      </c>
      <c r="B135" s="31">
        <v>1</v>
      </c>
      <c r="C135" s="32">
        <v>59.82</v>
      </c>
      <c r="D135" s="30">
        <v>59.82</v>
      </c>
    </row>
    <row r="136" spans="1:4" x14ac:dyDescent="0.25">
      <c r="A136" s="29" t="s">
        <v>39</v>
      </c>
      <c r="B136" s="31">
        <v>1</v>
      </c>
      <c r="C136" s="32">
        <v>24.51</v>
      </c>
      <c r="D136" s="30">
        <v>24.51</v>
      </c>
    </row>
    <row r="137" spans="1:4" x14ac:dyDescent="0.25">
      <c r="A137" s="28" t="s">
        <v>89</v>
      </c>
      <c r="B137" s="31">
        <v>8</v>
      </c>
      <c r="C137" s="32">
        <v>13.01</v>
      </c>
      <c r="D137" s="30">
        <v>39.6</v>
      </c>
    </row>
    <row r="138" spans="1:4" x14ac:dyDescent="0.25">
      <c r="A138" s="29" t="s">
        <v>32</v>
      </c>
      <c r="B138" s="31">
        <v>2</v>
      </c>
      <c r="C138" s="32">
        <v>2.5299999999999998</v>
      </c>
      <c r="D138" s="30">
        <v>5.0599999999999996</v>
      </c>
    </row>
    <row r="139" spans="1:4" x14ac:dyDescent="0.25">
      <c r="A139" s="29" t="s">
        <v>22</v>
      </c>
      <c r="B139" s="31">
        <v>4</v>
      </c>
      <c r="C139" s="32">
        <v>6.79</v>
      </c>
      <c r="D139" s="30">
        <v>27.16</v>
      </c>
    </row>
    <row r="140" spans="1:4" x14ac:dyDescent="0.25">
      <c r="A140" s="29" t="s">
        <v>68</v>
      </c>
      <c r="B140" s="31">
        <v>2</v>
      </c>
      <c r="C140" s="32">
        <v>3.69</v>
      </c>
      <c r="D140" s="30">
        <v>7.38</v>
      </c>
    </row>
    <row r="141" spans="1:4" x14ac:dyDescent="0.25">
      <c r="A141" s="28" t="s">
        <v>88</v>
      </c>
      <c r="B141" s="31">
        <v>10</v>
      </c>
      <c r="C141" s="32">
        <v>240.97</v>
      </c>
      <c r="D141" s="30">
        <v>481.94</v>
      </c>
    </row>
    <row r="142" spans="1:4" x14ac:dyDescent="0.25">
      <c r="A142" s="29" t="s">
        <v>35</v>
      </c>
      <c r="B142" s="31">
        <v>2</v>
      </c>
      <c r="C142" s="32">
        <v>30</v>
      </c>
      <c r="D142" s="30">
        <v>60</v>
      </c>
    </row>
    <row r="143" spans="1:4" x14ac:dyDescent="0.25">
      <c r="A143" s="29" t="s">
        <v>34</v>
      </c>
      <c r="B143" s="31">
        <v>2</v>
      </c>
      <c r="C143" s="32">
        <v>76.87</v>
      </c>
      <c r="D143" s="30">
        <v>153.74</v>
      </c>
    </row>
    <row r="144" spans="1:4" x14ac:dyDescent="0.25">
      <c r="A144" s="29" t="s">
        <v>38</v>
      </c>
      <c r="B144" s="31">
        <v>2</v>
      </c>
      <c r="C144" s="32">
        <v>88.43</v>
      </c>
      <c r="D144" s="30">
        <v>176.86</v>
      </c>
    </row>
    <row r="145" spans="1:4" x14ac:dyDescent="0.25">
      <c r="A145" s="29" t="s">
        <v>39</v>
      </c>
      <c r="B145" s="31">
        <v>2</v>
      </c>
      <c r="C145" s="32">
        <v>24.51</v>
      </c>
      <c r="D145" s="30">
        <v>49.02</v>
      </c>
    </row>
    <row r="146" spans="1:4" x14ac:dyDescent="0.25">
      <c r="A146" s="29" t="s">
        <v>36</v>
      </c>
      <c r="B146" s="31">
        <v>2</v>
      </c>
      <c r="C146" s="32">
        <v>21.16</v>
      </c>
      <c r="D146" s="30">
        <v>42.32</v>
      </c>
    </row>
    <row r="147" spans="1:4" x14ac:dyDescent="0.25">
      <c r="A147" s="28" t="s">
        <v>87</v>
      </c>
      <c r="B147" s="31">
        <v>13</v>
      </c>
      <c r="C147" s="32">
        <v>78.94</v>
      </c>
      <c r="D147" s="30">
        <v>191.66</v>
      </c>
    </row>
    <row r="148" spans="1:4" x14ac:dyDescent="0.25">
      <c r="A148" s="29" t="s">
        <v>12</v>
      </c>
      <c r="B148" s="31">
        <v>1</v>
      </c>
      <c r="C148" s="32">
        <v>60.38</v>
      </c>
      <c r="D148" s="30">
        <v>60.38</v>
      </c>
    </row>
    <row r="149" spans="1:4" x14ac:dyDescent="0.25">
      <c r="A149" s="29" t="s">
        <v>22</v>
      </c>
      <c r="B149" s="31">
        <v>2</v>
      </c>
      <c r="C149" s="32">
        <v>6.79</v>
      </c>
      <c r="D149" s="30">
        <v>13.58</v>
      </c>
    </row>
    <row r="150" spans="1:4" x14ac:dyDescent="0.25">
      <c r="A150" s="29" t="s">
        <v>2</v>
      </c>
      <c r="B150" s="31">
        <v>10</v>
      </c>
      <c r="C150" s="32">
        <v>11.77</v>
      </c>
      <c r="D150" s="30">
        <v>117.69999999999999</v>
      </c>
    </row>
    <row r="151" spans="1:4" x14ac:dyDescent="0.25">
      <c r="A151" s="28" t="s">
        <v>107</v>
      </c>
      <c r="B151" s="31">
        <v>32</v>
      </c>
      <c r="C151" s="32">
        <v>92.83</v>
      </c>
      <c r="D151" s="30">
        <v>553.45000000000005</v>
      </c>
    </row>
    <row r="152" spans="1:4" x14ac:dyDescent="0.25">
      <c r="A152" s="29" t="s">
        <v>12</v>
      </c>
      <c r="B152" s="31">
        <v>3</v>
      </c>
      <c r="C152" s="32">
        <v>60.88</v>
      </c>
      <c r="D152" s="30">
        <v>182.64000000000001</v>
      </c>
    </row>
    <row r="153" spans="1:4" x14ac:dyDescent="0.25">
      <c r="A153" s="29" t="s">
        <v>22</v>
      </c>
      <c r="B153" s="31">
        <v>22</v>
      </c>
      <c r="C153" s="32">
        <v>13.58</v>
      </c>
      <c r="D153" s="30">
        <v>298.76</v>
      </c>
    </row>
    <row r="154" spans="1:4" x14ac:dyDescent="0.25">
      <c r="A154" s="29" t="s">
        <v>2</v>
      </c>
      <c r="B154" s="31">
        <v>5</v>
      </c>
      <c r="C154" s="32">
        <v>11.77</v>
      </c>
      <c r="D154" s="30">
        <v>58.849999999999994</v>
      </c>
    </row>
    <row r="155" spans="1:4" x14ac:dyDescent="0.25">
      <c r="A155" s="29" t="s">
        <v>77</v>
      </c>
      <c r="B155" s="31">
        <v>2</v>
      </c>
      <c r="C155" s="32">
        <v>6.6</v>
      </c>
      <c r="D155" s="30">
        <v>13.2</v>
      </c>
    </row>
    <row r="156" spans="1:4" x14ac:dyDescent="0.25">
      <c r="A156" s="28" t="s">
        <v>108</v>
      </c>
      <c r="B156" s="31">
        <v>18</v>
      </c>
      <c r="C156" s="32">
        <v>92.83</v>
      </c>
      <c r="D156" s="30">
        <v>238.74</v>
      </c>
    </row>
    <row r="157" spans="1:4" x14ac:dyDescent="0.25">
      <c r="A157" s="29" t="s">
        <v>12</v>
      </c>
      <c r="B157" s="31">
        <v>1</v>
      </c>
      <c r="C157" s="32">
        <v>60.88</v>
      </c>
      <c r="D157" s="30">
        <v>60.88</v>
      </c>
    </row>
    <row r="158" spans="1:4" x14ac:dyDescent="0.25">
      <c r="A158" s="29" t="s">
        <v>22</v>
      </c>
      <c r="B158" s="31">
        <v>2</v>
      </c>
      <c r="C158" s="32">
        <v>13.58</v>
      </c>
      <c r="D158" s="30">
        <v>27.16</v>
      </c>
    </row>
    <row r="159" spans="1:4" x14ac:dyDescent="0.25">
      <c r="A159" s="29" t="s">
        <v>2</v>
      </c>
      <c r="B159" s="31">
        <v>10</v>
      </c>
      <c r="C159" s="32">
        <v>11.77</v>
      </c>
      <c r="D159" s="30">
        <v>117.69999999999999</v>
      </c>
    </row>
    <row r="160" spans="1:4" x14ac:dyDescent="0.25">
      <c r="A160" s="29" t="s">
        <v>77</v>
      </c>
      <c r="B160" s="31">
        <v>5</v>
      </c>
      <c r="C160" s="32">
        <v>6.6</v>
      </c>
      <c r="D160" s="30">
        <v>33</v>
      </c>
    </row>
    <row r="161" spans="1:4" x14ac:dyDescent="0.25">
      <c r="A161" s="28" t="s">
        <v>102</v>
      </c>
      <c r="B161" s="31">
        <v>231</v>
      </c>
      <c r="C161" s="32">
        <v>5508.2599999999993</v>
      </c>
      <c r="D161" s="30">
        <v>6710.2499999999982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FD3E-4CF1-4AD1-A21D-FAF69D23BF9C}">
  <sheetPr codeName="Feuil24"/>
  <dimension ref="A15:D173"/>
  <sheetViews>
    <sheetView showGridLines="0" workbookViewId="0">
      <selection activeCell="G9" sqref="G9"/>
    </sheetView>
  </sheetViews>
  <sheetFormatPr baseColWidth="10" defaultRowHeight="15" x14ac:dyDescent="0.25"/>
  <cols>
    <col min="1" max="1" width="60.7109375" customWidth="1"/>
    <col min="2" max="2" width="6.7109375" customWidth="1"/>
    <col min="3" max="4" width="12.7109375" customWidth="1"/>
  </cols>
  <sheetData>
    <row r="15" spans="1:4" s="12" customFormat="1" x14ac:dyDescent="0.25">
      <c r="A15" s="33" t="s">
        <v>98</v>
      </c>
      <c r="B15" s="12" t="s">
        <v>103</v>
      </c>
      <c r="C15" s="12" t="s">
        <v>104</v>
      </c>
      <c r="D15" s="12" t="s">
        <v>105</v>
      </c>
    </row>
    <row r="16" spans="1:4" x14ac:dyDescent="0.25">
      <c r="A16" s="28" t="s">
        <v>80</v>
      </c>
      <c r="B16" s="31">
        <v>8</v>
      </c>
      <c r="C16" s="32">
        <v>262.41999999999996</v>
      </c>
      <c r="D16" s="32">
        <v>269.21000000000004</v>
      </c>
    </row>
    <row r="17" spans="1:4" x14ac:dyDescent="0.25">
      <c r="A17" s="29" t="s">
        <v>8</v>
      </c>
      <c r="B17" s="31">
        <v>1</v>
      </c>
      <c r="C17" s="32">
        <v>37.92</v>
      </c>
      <c r="D17" s="32">
        <v>37.92</v>
      </c>
    </row>
    <row r="18" spans="1:4" x14ac:dyDescent="0.25">
      <c r="A18" s="29" t="s">
        <v>1</v>
      </c>
      <c r="B18" s="31">
        <v>1</v>
      </c>
      <c r="C18" s="32">
        <v>27.45</v>
      </c>
      <c r="D18" s="32">
        <v>27.45</v>
      </c>
    </row>
    <row r="19" spans="1:4" x14ac:dyDescent="0.25">
      <c r="A19" s="29" t="s">
        <v>12</v>
      </c>
      <c r="B19" s="31">
        <v>1</v>
      </c>
      <c r="C19" s="32">
        <v>60.38</v>
      </c>
      <c r="D19" s="32">
        <v>60.38</v>
      </c>
    </row>
    <row r="20" spans="1:4" x14ac:dyDescent="0.25">
      <c r="A20" s="29" t="s">
        <v>22</v>
      </c>
      <c r="B20" s="31">
        <v>2</v>
      </c>
      <c r="C20" s="32">
        <v>6.79</v>
      </c>
      <c r="D20" s="32">
        <v>13.58</v>
      </c>
    </row>
    <row r="21" spans="1:4" x14ac:dyDescent="0.25">
      <c r="A21" s="29" t="s">
        <v>2</v>
      </c>
      <c r="B21" s="31">
        <v>1</v>
      </c>
      <c r="C21" s="32">
        <v>11.75</v>
      </c>
      <c r="D21" s="32">
        <v>11.75</v>
      </c>
    </row>
    <row r="22" spans="1:4" x14ac:dyDescent="0.25">
      <c r="A22" s="29" t="s">
        <v>9</v>
      </c>
      <c r="B22" s="31">
        <v>1</v>
      </c>
      <c r="C22" s="32">
        <v>36.229999999999997</v>
      </c>
      <c r="D22" s="32">
        <v>36.229999999999997</v>
      </c>
    </row>
    <row r="23" spans="1:4" x14ac:dyDescent="0.25">
      <c r="A23" s="29" t="s">
        <v>10</v>
      </c>
      <c r="B23" s="31">
        <v>1</v>
      </c>
      <c r="C23" s="32">
        <v>81.900000000000006</v>
      </c>
      <c r="D23" s="32">
        <v>81.900000000000006</v>
      </c>
    </row>
    <row r="24" spans="1:4" x14ac:dyDescent="0.25">
      <c r="A24" s="28" t="s">
        <v>81</v>
      </c>
      <c r="B24" s="31">
        <v>8</v>
      </c>
      <c r="C24" s="32">
        <v>262.41999999999996</v>
      </c>
      <c r="D24" s="32">
        <v>269.21000000000004</v>
      </c>
    </row>
    <row r="25" spans="1:4" x14ac:dyDescent="0.25">
      <c r="A25" s="29" t="s">
        <v>8</v>
      </c>
      <c r="B25" s="31">
        <v>1</v>
      </c>
      <c r="C25" s="32">
        <v>37.92</v>
      </c>
      <c r="D25" s="32">
        <v>37.92</v>
      </c>
    </row>
    <row r="26" spans="1:4" x14ac:dyDescent="0.25">
      <c r="A26" s="29" t="s">
        <v>1</v>
      </c>
      <c r="B26" s="31">
        <v>1</v>
      </c>
      <c r="C26" s="32">
        <v>27.45</v>
      </c>
      <c r="D26" s="32">
        <v>27.45</v>
      </c>
    </row>
    <row r="27" spans="1:4" x14ac:dyDescent="0.25">
      <c r="A27" s="29" t="s">
        <v>12</v>
      </c>
      <c r="B27" s="31">
        <v>1</v>
      </c>
      <c r="C27" s="32">
        <v>60.38</v>
      </c>
      <c r="D27" s="32">
        <v>60.38</v>
      </c>
    </row>
    <row r="28" spans="1:4" x14ac:dyDescent="0.25">
      <c r="A28" s="29" t="s">
        <v>22</v>
      </c>
      <c r="B28" s="31">
        <v>2</v>
      </c>
      <c r="C28" s="32">
        <v>6.79</v>
      </c>
      <c r="D28" s="32">
        <v>13.58</v>
      </c>
    </row>
    <row r="29" spans="1:4" x14ac:dyDescent="0.25">
      <c r="A29" s="29" t="s">
        <v>2</v>
      </c>
      <c r="B29" s="31">
        <v>1</v>
      </c>
      <c r="C29" s="32">
        <v>11.75</v>
      </c>
      <c r="D29" s="32">
        <v>11.75</v>
      </c>
    </row>
    <row r="30" spans="1:4" x14ac:dyDescent="0.25">
      <c r="A30" s="29" t="s">
        <v>9</v>
      </c>
      <c r="B30" s="31">
        <v>1</v>
      </c>
      <c r="C30" s="32">
        <v>36.229999999999997</v>
      </c>
      <c r="D30" s="32">
        <v>36.229999999999997</v>
      </c>
    </row>
    <row r="31" spans="1:4" x14ac:dyDescent="0.25">
      <c r="A31" s="29" t="s">
        <v>10</v>
      </c>
      <c r="B31" s="31">
        <v>1</v>
      </c>
      <c r="C31" s="32">
        <v>81.900000000000006</v>
      </c>
      <c r="D31" s="32">
        <v>81.900000000000006</v>
      </c>
    </row>
    <row r="32" spans="1:4" x14ac:dyDescent="0.25">
      <c r="A32" s="28" t="s">
        <v>82</v>
      </c>
      <c r="B32" s="31">
        <v>15</v>
      </c>
      <c r="C32" s="32">
        <v>729.65999999999985</v>
      </c>
      <c r="D32" s="32">
        <v>736.25</v>
      </c>
    </row>
    <row r="33" spans="1:4" x14ac:dyDescent="0.25">
      <c r="A33" s="29" t="s">
        <v>35</v>
      </c>
      <c r="B33" s="31">
        <v>1</v>
      </c>
      <c r="C33" s="32">
        <v>29.16</v>
      </c>
      <c r="D33" s="32">
        <v>29.16</v>
      </c>
    </row>
    <row r="34" spans="1:4" x14ac:dyDescent="0.25">
      <c r="A34" s="29" t="s">
        <v>34</v>
      </c>
      <c r="B34" s="31">
        <v>1</v>
      </c>
      <c r="C34" s="32">
        <v>74.63</v>
      </c>
      <c r="D34" s="32">
        <v>74.63</v>
      </c>
    </row>
    <row r="35" spans="1:4" x14ac:dyDescent="0.25">
      <c r="A35" s="29" t="s">
        <v>1</v>
      </c>
      <c r="B35" s="31">
        <v>1</v>
      </c>
      <c r="C35" s="32">
        <v>26.65</v>
      </c>
      <c r="D35" s="32">
        <v>26.65</v>
      </c>
    </row>
    <row r="36" spans="1:4" x14ac:dyDescent="0.25">
      <c r="A36" s="29" t="s">
        <v>38</v>
      </c>
      <c r="B36" s="31">
        <v>1</v>
      </c>
      <c r="C36" s="32">
        <v>85.85</v>
      </c>
      <c r="D36" s="32">
        <v>85.85</v>
      </c>
    </row>
    <row r="37" spans="1:4" x14ac:dyDescent="0.25">
      <c r="A37" s="29" t="s">
        <v>4</v>
      </c>
      <c r="B37" s="31">
        <v>1</v>
      </c>
      <c r="C37" s="32">
        <v>17.75</v>
      </c>
      <c r="D37" s="32">
        <v>17.75</v>
      </c>
    </row>
    <row r="38" spans="1:4" x14ac:dyDescent="0.25">
      <c r="A38" s="29" t="s">
        <v>76</v>
      </c>
      <c r="B38" s="31">
        <v>1</v>
      </c>
      <c r="C38" s="32">
        <v>23.86</v>
      </c>
      <c r="D38" s="32">
        <v>23.86</v>
      </c>
    </row>
    <row r="39" spans="1:4" x14ac:dyDescent="0.25">
      <c r="A39" s="29" t="s">
        <v>39</v>
      </c>
      <c r="B39" s="31">
        <v>1</v>
      </c>
      <c r="C39" s="32">
        <v>24.51</v>
      </c>
      <c r="D39" s="32">
        <v>24.51</v>
      </c>
    </row>
    <row r="40" spans="1:4" x14ac:dyDescent="0.25">
      <c r="A40" s="29" t="s">
        <v>22</v>
      </c>
      <c r="B40" s="31">
        <v>2</v>
      </c>
      <c r="C40" s="32">
        <v>6.59</v>
      </c>
      <c r="D40" s="32">
        <v>13.18</v>
      </c>
    </row>
    <row r="41" spans="1:4" x14ac:dyDescent="0.25">
      <c r="A41" s="29" t="s">
        <v>2</v>
      </c>
      <c r="B41" s="31">
        <v>1</v>
      </c>
      <c r="C41" s="32">
        <v>11.75</v>
      </c>
      <c r="D41" s="32">
        <v>11.75</v>
      </c>
    </row>
    <row r="42" spans="1:4" x14ac:dyDescent="0.25">
      <c r="A42" s="29" t="s">
        <v>47</v>
      </c>
      <c r="B42" s="31">
        <v>1</v>
      </c>
      <c r="C42" s="32">
        <v>61.66</v>
      </c>
      <c r="D42" s="32">
        <v>61.66</v>
      </c>
    </row>
    <row r="43" spans="1:4" x14ac:dyDescent="0.25">
      <c r="A43" s="29" t="s">
        <v>16</v>
      </c>
      <c r="B43" s="31">
        <v>1</v>
      </c>
      <c r="C43" s="32">
        <v>57.91</v>
      </c>
      <c r="D43" s="32">
        <v>57.91</v>
      </c>
    </row>
    <row r="44" spans="1:4" x14ac:dyDescent="0.25">
      <c r="A44" s="29" t="s">
        <v>17</v>
      </c>
      <c r="B44" s="31">
        <v>1</v>
      </c>
      <c r="C44" s="32">
        <v>114.21</v>
      </c>
      <c r="D44" s="32">
        <v>114.21</v>
      </c>
    </row>
    <row r="45" spans="1:4" x14ac:dyDescent="0.25">
      <c r="A45" s="29" t="s">
        <v>36</v>
      </c>
      <c r="B45" s="31">
        <v>1</v>
      </c>
      <c r="C45" s="32">
        <v>20.309999999999999</v>
      </c>
      <c r="D45" s="32">
        <v>20.309999999999999</v>
      </c>
    </row>
    <row r="46" spans="1:4" x14ac:dyDescent="0.25">
      <c r="A46" s="29" t="s">
        <v>37</v>
      </c>
      <c r="B46" s="31">
        <v>1</v>
      </c>
      <c r="C46" s="32">
        <v>174.82</v>
      </c>
      <c r="D46" s="32">
        <v>174.82</v>
      </c>
    </row>
    <row r="47" spans="1:4" x14ac:dyDescent="0.25">
      <c r="A47" s="28" t="s">
        <v>83</v>
      </c>
      <c r="B47" s="31">
        <v>13</v>
      </c>
      <c r="C47" s="32">
        <v>477.76</v>
      </c>
      <c r="D47" s="32">
        <v>534.82999999999993</v>
      </c>
    </row>
    <row r="48" spans="1:4" x14ac:dyDescent="0.25">
      <c r="A48" s="29" t="s">
        <v>35</v>
      </c>
      <c r="B48" s="31">
        <v>2</v>
      </c>
      <c r="C48" s="32">
        <v>29.16</v>
      </c>
      <c r="D48" s="32">
        <v>58.32</v>
      </c>
    </row>
    <row r="49" spans="1:4" x14ac:dyDescent="0.25">
      <c r="A49" s="29" t="s">
        <v>34</v>
      </c>
      <c r="B49" s="31">
        <v>1</v>
      </c>
      <c r="C49" s="32">
        <v>76.87</v>
      </c>
      <c r="D49" s="32">
        <v>76.87</v>
      </c>
    </row>
    <row r="50" spans="1:4" x14ac:dyDescent="0.25">
      <c r="A50" s="29" t="s">
        <v>1</v>
      </c>
      <c r="B50" s="31">
        <v>1</v>
      </c>
      <c r="C50" s="32">
        <v>27.45</v>
      </c>
      <c r="D50" s="32">
        <v>27.45</v>
      </c>
    </row>
    <row r="51" spans="1:4" x14ac:dyDescent="0.25">
      <c r="A51" s="29" t="s">
        <v>38</v>
      </c>
      <c r="B51" s="31">
        <v>1</v>
      </c>
      <c r="C51" s="32">
        <v>88.43</v>
      </c>
      <c r="D51" s="32">
        <v>88.43</v>
      </c>
    </row>
    <row r="52" spans="1:4" x14ac:dyDescent="0.25">
      <c r="A52" s="29" t="s">
        <v>4</v>
      </c>
      <c r="B52" s="31">
        <v>1</v>
      </c>
      <c r="C52" s="32">
        <v>21.52</v>
      </c>
      <c r="D52" s="32">
        <v>21.52</v>
      </c>
    </row>
    <row r="53" spans="1:4" x14ac:dyDescent="0.25">
      <c r="A53" s="29" t="s">
        <v>39</v>
      </c>
      <c r="B53" s="31">
        <v>1</v>
      </c>
      <c r="C53" s="32">
        <v>24.51</v>
      </c>
      <c r="D53" s="32">
        <v>24.51</v>
      </c>
    </row>
    <row r="54" spans="1:4" x14ac:dyDescent="0.25">
      <c r="A54" s="29" t="s">
        <v>22</v>
      </c>
      <c r="B54" s="31">
        <v>2</v>
      </c>
      <c r="C54" s="32">
        <v>6.79</v>
      </c>
      <c r="D54" s="32">
        <v>13.58</v>
      </c>
    </row>
    <row r="55" spans="1:4" x14ac:dyDescent="0.25">
      <c r="A55" s="29" t="s">
        <v>2</v>
      </c>
      <c r="B55" s="31">
        <v>1</v>
      </c>
      <c r="C55" s="32">
        <v>11.75</v>
      </c>
      <c r="D55" s="32">
        <v>11.75</v>
      </c>
    </row>
    <row r="56" spans="1:4" x14ac:dyDescent="0.25">
      <c r="A56" s="29" t="s">
        <v>36</v>
      </c>
      <c r="B56" s="31">
        <v>2</v>
      </c>
      <c r="C56" s="32">
        <v>21.12</v>
      </c>
      <c r="D56" s="32">
        <v>42.24</v>
      </c>
    </row>
    <row r="57" spans="1:4" x14ac:dyDescent="0.25">
      <c r="A57" s="29" t="s">
        <v>37</v>
      </c>
      <c r="B57" s="31">
        <v>1</v>
      </c>
      <c r="C57" s="32">
        <v>170.16</v>
      </c>
      <c r="D57" s="32">
        <v>170.16</v>
      </c>
    </row>
    <row r="58" spans="1:4" x14ac:dyDescent="0.25">
      <c r="A58" s="28" t="s">
        <v>84</v>
      </c>
      <c r="B58" s="31">
        <v>14</v>
      </c>
      <c r="C58" s="32">
        <v>669.78</v>
      </c>
      <c r="D58" s="32">
        <v>676.56999999999994</v>
      </c>
    </row>
    <row r="59" spans="1:4" x14ac:dyDescent="0.25">
      <c r="A59" s="29" t="s">
        <v>35</v>
      </c>
      <c r="B59" s="31">
        <v>1</v>
      </c>
      <c r="C59" s="32">
        <v>29.16</v>
      </c>
      <c r="D59" s="32">
        <v>29.16</v>
      </c>
    </row>
    <row r="60" spans="1:4" x14ac:dyDescent="0.25">
      <c r="A60" s="29" t="s">
        <v>34</v>
      </c>
      <c r="B60" s="31">
        <v>1</v>
      </c>
      <c r="C60" s="32">
        <v>76.87</v>
      </c>
      <c r="D60" s="32">
        <v>76.87</v>
      </c>
    </row>
    <row r="61" spans="1:4" x14ac:dyDescent="0.25">
      <c r="A61" s="29" t="s">
        <v>1</v>
      </c>
      <c r="B61" s="31">
        <v>1</v>
      </c>
      <c r="C61" s="32">
        <v>27.45</v>
      </c>
      <c r="D61" s="32">
        <v>27.45</v>
      </c>
    </row>
    <row r="62" spans="1:4" x14ac:dyDescent="0.25">
      <c r="A62" s="29" t="s">
        <v>38</v>
      </c>
      <c r="B62" s="31">
        <v>1</v>
      </c>
      <c r="C62" s="32">
        <v>85.07</v>
      </c>
      <c r="D62" s="32">
        <v>85.07</v>
      </c>
    </row>
    <row r="63" spans="1:4" x14ac:dyDescent="0.25">
      <c r="A63" s="29" t="s">
        <v>4</v>
      </c>
      <c r="B63" s="31">
        <v>1</v>
      </c>
      <c r="C63" s="32">
        <v>21.52</v>
      </c>
      <c r="D63" s="32">
        <v>21.52</v>
      </c>
    </row>
    <row r="64" spans="1:4" x14ac:dyDescent="0.25">
      <c r="A64" s="29" t="s">
        <v>76</v>
      </c>
      <c r="B64" s="31">
        <v>1</v>
      </c>
      <c r="C64" s="32">
        <v>23.26</v>
      </c>
      <c r="D64" s="32">
        <v>23.26</v>
      </c>
    </row>
    <row r="65" spans="1:4" x14ac:dyDescent="0.25">
      <c r="A65" s="29" t="s">
        <v>39</v>
      </c>
      <c r="B65" s="31">
        <v>1</v>
      </c>
      <c r="C65" s="32">
        <v>24.51</v>
      </c>
      <c r="D65" s="32">
        <v>24.51</v>
      </c>
    </row>
    <row r="66" spans="1:4" x14ac:dyDescent="0.25">
      <c r="A66" s="29" t="s">
        <v>22</v>
      </c>
      <c r="B66" s="31">
        <v>2</v>
      </c>
      <c r="C66" s="32">
        <v>6.79</v>
      </c>
      <c r="D66" s="32">
        <v>13.58</v>
      </c>
    </row>
    <row r="67" spans="1:4" x14ac:dyDescent="0.25">
      <c r="A67" s="29" t="s">
        <v>2</v>
      </c>
      <c r="B67" s="31">
        <v>1</v>
      </c>
      <c r="C67" s="32">
        <v>11.75</v>
      </c>
      <c r="D67" s="32">
        <v>11.75</v>
      </c>
    </row>
    <row r="68" spans="1:4" x14ac:dyDescent="0.25">
      <c r="A68" s="29" t="s">
        <v>16</v>
      </c>
      <c r="B68" s="31">
        <v>1</v>
      </c>
      <c r="C68" s="32">
        <v>57.91</v>
      </c>
      <c r="D68" s="32">
        <v>57.91</v>
      </c>
    </row>
    <row r="69" spans="1:4" x14ac:dyDescent="0.25">
      <c r="A69" s="29" t="s">
        <v>17</v>
      </c>
      <c r="B69" s="31">
        <v>1</v>
      </c>
      <c r="C69" s="32">
        <v>114.21</v>
      </c>
      <c r="D69" s="32">
        <v>114.21</v>
      </c>
    </row>
    <row r="70" spans="1:4" x14ac:dyDescent="0.25">
      <c r="A70" s="29" t="s">
        <v>36</v>
      </c>
      <c r="B70" s="31">
        <v>1</v>
      </c>
      <c r="C70" s="32">
        <v>21.12</v>
      </c>
      <c r="D70" s="32">
        <v>21.12</v>
      </c>
    </row>
    <row r="71" spans="1:4" x14ac:dyDescent="0.25">
      <c r="A71" s="29" t="s">
        <v>37</v>
      </c>
      <c r="B71" s="31">
        <v>1</v>
      </c>
      <c r="C71" s="32">
        <v>170.16</v>
      </c>
      <c r="D71" s="32">
        <v>170.16</v>
      </c>
    </row>
    <row r="72" spans="1:4" x14ac:dyDescent="0.25">
      <c r="A72" s="28" t="s">
        <v>100</v>
      </c>
      <c r="B72" s="31">
        <v>9</v>
      </c>
      <c r="C72" s="32">
        <v>287.36</v>
      </c>
      <c r="D72" s="32">
        <v>294.15000000000003</v>
      </c>
    </row>
    <row r="73" spans="1:4" x14ac:dyDescent="0.25">
      <c r="A73" s="29" t="s">
        <v>8</v>
      </c>
      <c r="B73" s="31">
        <v>1</v>
      </c>
      <c r="C73" s="32">
        <v>37.92</v>
      </c>
      <c r="D73" s="32">
        <v>37.92</v>
      </c>
    </row>
    <row r="74" spans="1:4" x14ac:dyDescent="0.25">
      <c r="A74" s="29" t="s">
        <v>1</v>
      </c>
      <c r="B74" s="31">
        <v>1</v>
      </c>
      <c r="C74" s="32">
        <v>27.45</v>
      </c>
      <c r="D74" s="32">
        <v>27.45</v>
      </c>
    </row>
    <row r="75" spans="1:4" x14ac:dyDescent="0.25">
      <c r="A75" s="29" t="s">
        <v>12</v>
      </c>
      <c r="B75" s="31">
        <v>1</v>
      </c>
      <c r="C75" s="32">
        <v>63.8</v>
      </c>
      <c r="D75" s="32">
        <v>63.8</v>
      </c>
    </row>
    <row r="76" spans="1:4" x14ac:dyDescent="0.25">
      <c r="A76" s="29" t="s">
        <v>4</v>
      </c>
      <c r="B76" s="31">
        <v>1</v>
      </c>
      <c r="C76" s="32">
        <v>21.52</v>
      </c>
      <c r="D76" s="32">
        <v>21.52</v>
      </c>
    </row>
    <row r="77" spans="1:4" x14ac:dyDescent="0.25">
      <c r="A77" s="29" t="s">
        <v>22</v>
      </c>
      <c r="B77" s="31">
        <v>2</v>
      </c>
      <c r="C77" s="32">
        <v>6.79</v>
      </c>
      <c r="D77" s="32">
        <v>13.58</v>
      </c>
    </row>
    <row r="78" spans="1:4" x14ac:dyDescent="0.25">
      <c r="A78" s="29" t="s">
        <v>2</v>
      </c>
      <c r="B78" s="31">
        <v>1</v>
      </c>
      <c r="C78" s="32">
        <v>11.75</v>
      </c>
      <c r="D78" s="32">
        <v>11.75</v>
      </c>
    </row>
    <row r="79" spans="1:4" x14ac:dyDescent="0.25">
      <c r="A79" s="29" t="s">
        <v>9</v>
      </c>
      <c r="B79" s="31">
        <v>1</v>
      </c>
      <c r="C79" s="32">
        <v>36.229999999999997</v>
      </c>
      <c r="D79" s="32">
        <v>36.229999999999997</v>
      </c>
    </row>
    <row r="80" spans="1:4" x14ac:dyDescent="0.25">
      <c r="A80" s="29" t="s">
        <v>10</v>
      </c>
      <c r="B80" s="31">
        <v>1</v>
      </c>
      <c r="C80" s="32">
        <v>81.900000000000006</v>
      </c>
      <c r="D80" s="32">
        <v>81.900000000000006</v>
      </c>
    </row>
    <row r="81" spans="1:4" x14ac:dyDescent="0.25">
      <c r="A81" s="28" t="s">
        <v>86</v>
      </c>
      <c r="B81" s="31">
        <v>24</v>
      </c>
      <c r="C81" s="32">
        <v>91.460000000000008</v>
      </c>
      <c r="D81" s="32">
        <v>181.59</v>
      </c>
    </row>
    <row r="82" spans="1:4" x14ac:dyDescent="0.25">
      <c r="A82" s="29" t="s">
        <v>12</v>
      </c>
      <c r="B82" s="31">
        <v>1</v>
      </c>
      <c r="C82" s="32">
        <v>58.62</v>
      </c>
      <c r="D82" s="32">
        <v>58.62</v>
      </c>
    </row>
    <row r="83" spans="1:4" x14ac:dyDescent="0.25">
      <c r="A83" s="29" t="s">
        <v>3</v>
      </c>
      <c r="B83" s="31">
        <v>10</v>
      </c>
      <c r="C83" s="32">
        <v>1.21</v>
      </c>
      <c r="D83" s="32">
        <v>12.1</v>
      </c>
    </row>
    <row r="84" spans="1:4" x14ac:dyDescent="0.25">
      <c r="A84" s="29" t="s">
        <v>2</v>
      </c>
      <c r="B84" s="31">
        <v>3</v>
      </c>
      <c r="C84" s="32">
        <v>11.75</v>
      </c>
      <c r="D84" s="32">
        <v>35.25</v>
      </c>
    </row>
    <row r="85" spans="1:4" x14ac:dyDescent="0.25">
      <c r="A85" s="29" t="s">
        <v>5</v>
      </c>
      <c r="B85" s="31">
        <v>6</v>
      </c>
      <c r="C85" s="32">
        <v>7.78</v>
      </c>
      <c r="D85" s="32">
        <v>46.68</v>
      </c>
    </row>
    <row r="86" spans="1:4" x14ac:dyDescent="0.25">
      <c r="A86" s="29" t="s">
        <v>6</v>
      </c>
      <c r="B86" s="31">
        <v>3</v>
      </c>
      <c r="C86" s="32">
        <v>8.42</v>
      </c>
      <c r="D86" s="32">
        <v>25.259999999999998</v>
      </c>
    </row>
    <row r="87" spans="1:4" x14ac:dyDescent="0.25">
      <c r="A87" s="29" t="s">
        <v>68</v>
      </c>
      <c r="B87" s="31">
        <v>1</v>
      </c>
      <c r="C87" s="32">
        <v>3.68</v>
      </c>
      <c r="D87" s="32">
        <v>3.68</v>
      </c>
    </row>
    <row r="88" spans="1:4" x14ac:dyDescent="0.25">
      <c r="A88" s="28" t="s">
        <v>79</v>
      </c>
      <c r="B88" s="31">
        <v>16</v>
      </c>
      <c r="C88" s="32">
        <v>634.16999999999996</v>
      </c>
      <c r="D88" s="32">
        <v>649.76</v>
      </c>
    </row>
    <row r="89" spans="1:4" x14ac:dyDescent="0.25">
      <c r="A89" s="29" t="s">
        <v>35</v>
      </c>
      <c r="B89" s="31">
        <v>1</v>
      </c>
      <c r="C89" s="32">
        <v>26.09</v>
      </c>
      <c r="D89" s="32">
        <v>26.09</v>
      </c>
    </row>
    <row r="90" spans="1:4" x14ac:dyDescent="0.25">
      <c r="A90" s="29" t="s">
        <v>34</v>
      </c>
      <c r="B90" s="31">
        <v>1</v>
      </c>
      <c r="C90" s="32">
        <v>71.459999999999994</v>
      </c>
      <c r="D90" s="32">
        <v>71.459999999999994</v>
      </c>
    </row>
    <row r="91" spans="1:4" x14ac:dyDescent="0.25">
      <c r="A91" s="29" t="s">
        <v>1</v>
      </c>
      <c r="B91" s="31">
        <v>1</v>
      </c>
      <c r="C91" s="32">
        <v>25.87</v>
      </c>
      <c r="D91" s="32">
        <v>25.87</v>
      </c>
    </row>
    <row r="92" spans="1:4" x14ac:dyDescent="0.25">
      <c r="A92" s="29" t="s">
        <v>38</v>
      </c>
      <c r="B92" s="31">
        <v>1</v>
      </c>
      <c r="C92" s="32">
        <v>87.4</v>
      </c>
      <c r="D92" s="32">
        <v>87.4</v>
      </c>
    </row>
    <row r="93" spans="1:4" x14ac:dyDescent="0.25">
      <c r="A93" s="29" t="s">
        <v>4</v>
      </c>
      <c r="B93" s="31">
        <v>1</v>
      </c>
      <c r="C93" s="32">
        <v>20.28</v>
      </c>
      <c r="D93" s="32">
        <v>20.28</v>
      </c>
    </row>
    <row r="94" spans="1:4" x14ac:dyDescent="0.25">
      <c r="A94" s="29" t="s">
        <v>76</v>
      </c>
      <c r="B94" s="31">
        <v>1</v>
      </c>
      <c r="C94" s="32">
        <v>23.86</v>
      </c>
      <c r="D94" s="32">
        <v>23.86</v>
      </c>
    </row>
    <row r="95" spans="1:4" x14ac:dyDescent="0.25">
      <c r="A95" s="29" t="s">
        <v>39</v>
      </c>
      <c r="B95" s="31">
        <v>1</v>
      </c>
      <c r="C95" s="32">
        <v>21.54</v>
      </c>
      <c r="D95" s="32">
        <v>21.54</v>
      </c>
    </row>
    <row r="96" spans="1:4" x14ac:dyDescent="0.25">
      <c r="A96" s="29" t="s">
        <v>26</v>
      </c>
      <c r="B96" s="31">
        <v>2</v>
      </c>
      <c r="C96" s="32">
        <v>9.19</v>
      </c>
      <c r="D96" s="32">
        <v>18.38</v>
      </c>
    </row>
    <row r="97" spans="1:4" x14ac:dyDescent="0.25">
      <c r="A97" s="29" t="s">
        <v>22</v>
      </c>
      <c r="B97" s="31">
        <v>2</v>
      </c>
      <c r="C97" s="32">
        <v>6.4</v>
      </c>
      <c r="D97" s="32">
        <v>12.8</v>
      </c>
    </row>
    <row r="98" spans="1:4" x14ac:dyDescent="0.25">
      <c r="A98" s="29" t="s">
        <v>2</v>
      </c>
      <c r="B98" s="31">
        <v>1</v>
      </c>
      <c r="C98" s="32">
        <v>16.55</v>
      </c>
      <c r="D98" s="32">
        <v>16.55</v>
      </c>
    </row>
    <row r="99" spans="1:4" x14ac:dyDescent="0.25">
      <c r="A99" s="29" t="s">
        <v>16</v>
      </c>
      <c r="B99" s="31">
        <v>1</v>
      </c>
      <c r="C99" s="32">
        <v>52.22</v>
      </c>
      <c r="D99" s="32">
        <v>52.22</v>
      </c>
    </row>
    <row r="100" spans="1:4" x14ac:dyDescent="0.25">
      <c r="A100" s="29" t="s">
        <v>17</v>
      </c>
      <c r="B100" s="31">
        <v>1</v>
      </c>
      <c r="C100" s="32">
        <v>98.91</v>
      </c>
      <c r="D100" s="32">
        <v>98.91</v>
      </c>
    </row>
    <row r="101" spans="1:4" x14ac:dyDescent="0.25">
      <c r="A101" s="29" t="s">
        <v>36</v>
      </c>
      <c r="B101" s="31">
        <v>1</v>
      </c>
      <c r="C101" s="32">
        <v>18.670000000000002</v>
      </c>
      <c r="D101" s="32">
        <v>18.670000000000002</v>
      </c>
    </row>
    <row r="102" spans="1:4" x14ac:dyDescent="0.25">
      <c r="A102" s="29" t="s">
        <v>37</v>
      </c>
      <c r="B102" s="31">
        <v>1</v>
      </c>
      <c r="C102" s="32">
        <v>155.72999999999999</v>
      </c>
      <c r="D102" s="32">
        <v>155.72999999999999</v>
      </c>
    </row>
    <row r="103" spans="1:4" x14ac:dyDescent="0.25">
      <c r="A103" s="28" t="s">
        <v>96</v>
      </c>
      <c r="B103" s="31">
        <v>1</v>
      </c>
      <c r="C103" s="32">
        <v>61.66</v>
      </c>
      <c r="D103" s="32">
        <v>61.66</v>
      </c>
    </row>
    <row r="104" spans="1:4" x14ac:dyDescent="0.25">
      <c r="A104" s="29" t="s">
        <v>47</v>
      </c>
      <c r="B104" s="31">
        <v>1</v>
      </c>
      <c r="C104" s="32">
        <v>61.66</v>
      </c>
      <c r="D104" s="32">
        <v>61.66</v>
      </c>
    </row>
    <row r="105" spans="1:4" x14ac:dyDescent="0.25">
      <c r="A105" s="28" t="s">
        <v>95</v>
      </c>
      <c r="B105" s="31">
        <v>10</v>
      </c>
      <c r="C105" s="32">
        <v>380.03999999999996</v>
      </c>
      <c r="D105" s="32">
        <v>382.57</v>
      </c>
    </row>
    <row r="106" spans="1:4" x14ac:dyDescent="0.25">
      <c r="A106" s="29" t="s">
        <v>35</v>
      </c>
      <c r="B106" s="31">
        <v>1</v>
      </c>
      <c r="C106" s="32">
        <v>29.16</v>
      </c>
      <c r="D106" s="32">
        <v>29.16</v>
      </c>
    </row>
    <row r="107" spans="1:4" x14ac:dyDescent="0.25">
      <c r="A107" s="29" t="s">
        <v>34</v>
      </c>
      <c r="B107" s="31">
        <v>1</v>
      </c>
      <c r="C107" s="32">
        <v>76.87</v>
      </c>
      <c r="D107" s="32">
        <v>76.87</v>
      </c>
    </row>
    <row r="108" spans="1:4" x14ac:dyDescent="0.25">
      <c r="A108" s="29" t="s">
        <v>1</v>
      </c>
      <c r="B108" s="31">
        <v>1</v>
      </c>
      <c r="C108" s="32">
        <v>27.45</v>
      </c>
      <c r="D108" s="32">
        <v>27.45</v>
      </c>
    </row>
    <row r="109" spans="1:4" x14ac:dyDescent="0.25">
      <c r="A109" s="29" t="s">
        <v>4</v>
      </c>
      <c r="B109" s="31">
        <v>1</v>
      </c>
      <c r="C109" s="32">
        <v>21.52</v>
      </c>
      <c r="D109" s="32">
        <v>21.52</v>
      </c>
    </row>
    <row r="110" spans="1:4" x14ac:dyDescent="0.25">
      <c r="A110" s="29" t="s">
        <v>39</v>
      </c>
      <c r="B110" s="31">
        <v>1</v>
      </c>
      <c r="C110" s="32">
        <v>19.48</v>
      </c>
      <c r="D110" s="32">
        <v>19.48</v>
      </c>
    </row>
    <row r="111" spans="1:4" x14ac:dyDescent="0.25">
      <c r="A111" s="29" t="s">
        <v>32</v>
      </c>
      <c r="B111" s="31">
        <v>2</v>
      </c>
      <c r="C111" s="32">
        <v>2.5299999999999998</v>
      </c>
      <c r="D111" s="32">
        <v>5.0599999999999996</v>
      </c>
    </row>
    <row r="112" spans="1:4" x14ac:dyDescent="0.25">
      <c r="A112" s="29" t="s">
        <v>2</v>
      </c>
      <c r="B112" s="31">
        <v>1</v>
      </c>
      <c r="C112" s="32">
        <v>11.75</v>
      </c>
      <c r="D112" s="32">
        <v>11.75</v>
      </c>
    </row>
    <row r="113" spans="1:4" x14ac:dyDescent="0.25">
      <c r="A113" s="29" t="s">
        <v>36</v>
      </c>
      <c r="B113" s="31">
        <v>1</v>
      </c>
      <c r="C113" s="32">
        <v>21.12</v>
      </c>
      <c r="D113" s="32">
        <v>21.12</v>
      </c>
    </row>
    <row r="114" spans="1:4" x14ac:dyDescent="0.25">
      <c r="A114" s="29" t="s">
        <v>37</v>
      </c>
      <c r="B114" s="31">
        <v>1</v>
      </c>
      <c r="C114" s="32">
        <v>170.16</v>
      </c>
      <c r="D114" s="32">
        <v>170.16</v>
      </c>
    </row>
    <row r="115" spans="1:4" x14ac:dyDescent="0.25">
      <c r="A115" s="28" t="s">
        <v>94</v>
      </c>
      <c r="B115" s="31">
        <v>8</v>
      </c>
      <c r="C115" s="32">
        <v>223.56</v>
      </c>
      <c r="D115" s="32">
        <v>230.35</v>
      </c>
    </row>
    <row r="116" spans="1:4" x14ac:dyDescent="0.25">
      <c r="A116" s="29" t="s">
        <v>8</v>
      </c>
      <c r="B116" s="31">
        <v>1</v>
      </c>
      <c r="C116" s="32">
        <v>37.92</v>
      </c>
      <c r="D116" s="32">
        <v>37.92</v>
      </c>
    </row>
    <row r="117" spans="1:4" x14ac:dyDescent="0.25">
      <c r="A117" s="29" t="s">
        <v>1</v>
      </c>
      <c r="B117" s="31">
        <v>1</v>
      </c>
      <c r="C117" s="32">
        <v>27.45</v>
      </c>
      <c r="D117" s="32">
        <v>27.45</v>
      </c>
    </row>
    <row r="118" spans="1:4" x14ac:dyDescent="0.25">
      <c r="A118" s="29" t="s">
        <v>4</v>
      </c>
      <c r="B118" s="31">
        <v>1</v>
      </c>
      <c r="C118" s="32">
        <v>21.52</v>
      </c>
      <c r="D118" s="32">
        <v>21.52</v>
      </c>
    </row>
    <row r="119" spans="1:4" x14ac:dyDescent="0.25">
      <c r="A119" s="29" t="s">
        <v>22</v>
      </c>
      <c r="B119" s="31">
        <v>2</v>
      </c>
      <c r="C119" s="32">
        <v>6.79</v>
      </c>
      <c r="D119" s="32">
        <v>13.58</v>
      </c>
    </row>
    <row r="120" spans="1:4" x14ac:dyDescent="0.25">
      <c r="A120" s="29" t="s">
        <v>2</v>
      </c>
      <c r="B120" s="31">
        <v>1</v>
      </c>
      <c r="C120" s="32">
        <v>11.75</v>
      </c>
      <c r="D120" s="32">
        <v>11.75</v>
      </c>
    </row>
    <row r="121" spans="1:4" x14ac:dyDescent="0.25">
      <c r="A121" s="29" t="s">
        <v>9</v>
      </c>
      <c r="B121" s="31">
        <v>1</v>
      </c>
      <c r="C121" s="32">
        <v>36.229999999999997</v>
      </c>
      <c r="D121" s="32">
        <v>36.229999999999997</v>
      </c>
    </row>
    <row r="122" spans="1:4" x14ac:dyDescent="0.25">
      <c r="A122" s="29" t="s">
        <v>10</v>
      </c>
      <c r="B122" s="31">
        <v>1</v>
      </c>
      <c r="C122" s="32">
        <v>81.900000000000006</v>
      </c>
      <c r="D122" s="32">
        <v>81.900000000000006</v>
      </c>
    </row>
    <row r="123" spans="1:4" x14ac:dyDescent="0.25">
      <c r="A123" s="28" t="s">
        <v>93</v>
      </c>
      <c r="B123" s="31">
        <v>9</v>
      </c>
      <c r="C123" s="32">
        <v>283.94</v>
      </c>
      <c r="D123" s="32">
        <v>290.73</v>
      </c>
    </row>
    <row r="124" spans="1:4" x14ac:dyDescent="0.25">
      <c r="A124" s="29" t="s">
        <v>8</v>
      </c>
      <c r="B124" s="31">
        <v>1</v>
      </c>
      <c r="C124" s="32">
        <v>37.92</v>
      </c>
      <c r="D124" s="32">
        <v>37.92</v>
      </c>
    </row>
    <row r="125" spans="1:4" x14ac:dyDescent="0.25">
      <c r="A125" s="29" t="s">
        <v>1</v>
      </c>
      <c r="B125" s="31">
        <v>1</v>
      </c>
      <c r="C125" s="32">
        <v>27.45</v>
      </c>
      <c r="D125" s="32">
        <v>27.45</v>
      </c>
    </row>
    <row r="126" spans="1:4" x14ac:dyDescent="0.25">
      <c r="A126" s="29" t="s">
        <v>12</v>
      </c>
      <c r="B126" s="31">
        <v>1</v>
      </c>
      <c r="C126" s="32">
        <v>60.38</v>
      </c>
      <c r="D126" s="32">
        <v>60.38</v>
      </c>
    </row>
    <row r="127" spans="1:4" x14ac:dyDescent="0.25">
      <c r="A127" s="29" t="s">
        <v>4</v>
      </c>
      <c r="B127" s="31">
        <v>1</v>
      </c>
      <c r="C127" s="32">
        <v>21.52</v>
      </c>
      <c r="D127" s="32">
        <v>21.52</v>
      </c>
    </row>
    <row r="128" spans="1:4" x14ac:dyDescent="0.25">
      <c r="A128" s="29" t="s">
        <v>22</v>
      </c>
      <c r="B128" s="31">
        <v>2</v>
      </c>
      <c r="C128" s="32">
        <v>6.79</v>
      </c>
      <c r="D128" s="32">
        <v>13.58</v>
      </c>
    </row>
    <row r="129" spans="1:4" x14ac:dyDescent="0.25">
      <c r="A129" s="29" t="s">
        <v>2</v>
      </c>
      <c r="B129" s="31">
        <v>1</v>
      </c>
      <c r="C129" s="32">
        <v>11.75</v>
      </c>
      <c r="D129" s="32">
        <v>11.75</v>
      </c>
    </row>
    <row r="130" spans="1:4" x14ac:dyDescent="0.25">
      <c r="A130" s="29" t="s">
        <v>9</v>
      </c>
      <c r="B130" s="31">
        <v>1</v>
      </c>
      <c r="C130" s="32">
        <v>36.229999999999997</v>
      </c>
      <c r="D130" s="32">
        <v>36.229999999999997</v>
      </c>
    </row>
    <row r="131" spans="1:4" x14ac:dyDescent="0.25">
      <c r="A131" s="29" t="s">
        <v>10</v>
      </c>
      <c r="B131" s="31">
        <v>1</v>
      </c>
      <c r="C131" s="32">
        <v>81.900000000000006</v>
      </c>
      <c r="D131" s="32">
        <v>81.900000000000006</v>
      </c>
    </row>
    <row r="132" spans="1:4" x14ac:dyDescent="0.25">
      <c r="A132" s="28" t="s">
        <v>92</v>
      </c>
      <c r="B132" s="31">
        <v>3</v>
      </c>
      <c r="C132" s="32">
        <v>156.05000000000001</v>
      </c>
      <c r="D132" s="32">
        <v>156.05000000000001</v>
      </c>
    </row>
    <row r="133" spans="1:4" x14ac:dyDescent="0.25">
      <c r="A133" s="29" t="s">
        <v>8</v>
      </c>
      <c r="B133" s="31">
        <v>1</v>
      </c>
      <c r="C133" s="32">
        <v>37.92</v>
      </c>
      <c r="D133" s="32">
        <v>37.92</v>
      </c>
    </row>
    <row r="134" spans="1:4" x14ac:dyDescent="0.25">
      <c r="A134" s="29" t="s">
        <v>9</v>
      </c>
      <c r="B134" s="31">
        <v>1</v>
      </c>
      <c r="C134" s="32">
        <v>36.229999999999997</v>
      </c>
      <c r="D134" s="32">
        <v>36.229999999999997</v>
      </c>
    </row>
    <row r="135" spans="1:4" x14ac:dyDescent="0.25">
      <c r="A135" s="29" t="s">
        <v>10</v>
      </c>
      <c r="B135" s="31">
        <v>1</v>
      </c>
      <c r="C135" s="32">
        <v>81.900000000000006</v>
      </c>
      <c r="D135" s="32">
        <v>81.900000000000006</v>
      </c>
    </row>
    <row r="136" spans="1:4" x14ac:dyDescent="0.25">
      <c r="A136" s="28" t="s">
        <v>91</v>
      </c>
      <c r="B136" s="31">
        <v>10</v>
      </c>
      <c r="C136" s="32">
        <v>385.07</v>
      </c>
      <c r="D136" s="32">
        <v>387.6</v>
      </c>
    </row>
    <row r="137" spans="1:4" x14ac:dyDescent="0.25">
      <c r="A137" s="29" t="s">
        <v>35</v>
      </c>
      <c r="B137" s="31">
        <v>1</v>
      </c>
      <c r="C137" s="32">
        <v>29.16</v>
      </c>
      <c r="D137" s="32">
        <v>29.16</v>
      </c>
    </row>
    <row r="138" spans="1:4" x14ac:dyDescent="0.25">
      <c r="A138" s="29" t="s">
        <v>34</v>
      </c>
      <c r="B138" s="31">
        <v>1</v>
      </c>
      <c r="C138" s="32">
        <v>76.87</v>
      </c>
      <c r="D138" s="32">
        <v>76.87</v>
      </c>
    </row>
    <row r="139" spans="1:4" x14ac:dyDescent="0.25">
      <c r="A139" s="29" t="s">
        <v>1</v>
      </c>
      <c r="B139" s="31">
        <v>1</v>
      </c>
      <c r="C139" s="32">
        <v>27.45</v>
      </c>
      <c r="D139" s="32">
        <v>27.45</v>
      </c>
    </row>
    <row r="140" spans="1:4" x14ac:dyDescent="0.25">
      <c r="A140" s="29" t="s">
        <v>4</v>
      </c>
      <c r="B140" s="31">
        <v>1</v>
      </c>
      <c r="C140" s="32">
        <v>21.52</v>
      </c>
      <c r="D140" s="32">
        <v>21.52</v>
      </c>
    </row>
    <row r="141" spans="1:4" x14ac:dyDescent="0.25">
      <c r="A141" s="29" t="s">
        <v>39</v>
      </c>
      <c r="B141" s="31">
        <v>1</v>
      </c>
      <c r="C141" s="32">
        <v>24.51</v>
      </c>
      <c r="D141" s="32">
        <v>24.51</v>
      </c>
    </row>
    <row r="142" spans="1:4" x14ac:dyDescent="0.25">
      <c r="A142" s="29" t="s">
        <v>32</v>
      </c>
      <c r="B142" s="31">
        <v>2</v>
      </c>
      <c r="C142" s="32">
        <v>2.5299999999999998</v>
      </c>
      <c r="D142" s="32">
        <v>5.0599999999999996</v>
      </c>
    </row>
    <row r="143" spans="1:4" x14ac:dyDescent="0.25">
      <c r="A143" s="29" t="s">
        <v>2</v>
      </c>
      <c r="B143" s="31">
        <v>1</v>
      </c>
      <c r="C143" s="32">
        <v>11.75</v>
      </c>
      <c r="D143" s="32">
        <v>11.75</v>
      </c>
    </row>
    <row r="144" spans="1:4" x14ac:dyDescent="0.25">
      <c r="A144" s="29" t="s">
        <v>36</v>
      </c>
      <c r="B144" s="31">
        <v>1</v>
      </c>
      <c r="C144" s="32">
        <v>21.12</v>
      </c>
      <c r="D144" s="32">
        <v>21.12</v>
      </c>
    </row>
    <row r="145" spans="1:4" x14ac:dyDescent="0.25">
      <c r="A145" s="29" t="s">
        <v>37</v>
      </c>
      <c r="B145" s="31">
        <v>1</v>
      </c>
      <c r="C145" s="32">
        <v>170.16</v>
      </c>
      <c r="D145" s="32">
        <v>170.16</v>
      </c>
    </row>
    <row r="146" spans="1:4" x14ac:dyDescent="0.25">
      <c r="A146" s="28" t="s">
        <v>90</v>
      </c>
      <c r="B146" s="31">
        <v>2</v>
      </c>
      <c r="C146" s="32">
        <v>84.33</v>
      </c>
      <c r="D146" s="32">
        <v>84.33</v>
      </c>
    </row>
    <row r="147" spans="1:4" x14ac:dyDescent="0.25">
      <c r="A147" s="29" t="s">
        <v>13</v>
      </c>
      <c r="B147" s="31">
        <v>1</v>
      </c>
      <c r="C147" s="32">
        <v>59.82</v>
      </c>
      <c r="D147" s="32">
        <v>59.82</v>
      </c>
    </row>
    <row r="148" spans="1:4" x14ac:dyDescent="0.25">
      <c r="A148" s="29" t="s">
        <v>39</v>
      </c>
      <c r="B148" s="31">
        <v>1</v>
      </c>
      <c r="C148" s="32">
        <v>24.51</v>
      </c>
      <c r="D148" s="32">
        <v>24.51</v>
      </c>
    </row>
    <row r="149" spans="1:4" x14ac:dyDescent="0.25">
      <c r="A149" s="28" t="s">
        <v>89</v>
      </c>
      <c r="B149" s="31">
        <v>8</v>
      </c>
      <c r="C149" s="32">
        <v>13.01</v>
      </c>
      <c r="D149" s="32">
        <v>39.6</v>
      </c>
    </row>
    <row r="150" spans="1:4" x14ac:dyDescent="0.25">
      <c r="A150" s="29" t="s">
        <v>32</v>
      </c>
      <c r="B150" s="31">
        <v>2</v>
      </c>
      <c r="C150" s="32">
        <v>2.5299999999999998</v>
      </c>
      <c r="D150" s="32">
        <v>5.0599999999999996</v>
      </c>
    </row>
    <row r="151" spans="1:4" x14ac:dyDescent="0.25">
      <c r="A151" s="29" t="s">
        <v>22</v>
      </c>
      <c r="B151" s="31">
        <v>4</v>
      </c>
      <c r="C151" s="32">
        <v>6.79</v>
      </c>
      <c r="D151" s="32">
        <v>27.16</v>
      </c>
    </row>
    <row r="152" spans="1:4" x14ac:dyDescent="0.25">
      <c r="A152" s="29" t="s">
        <v>68</v>
      </c>
      <c r="B152" s="31">
        <v>2</v>
      </c>
      <c r="C152" s="32">
        <v>3.69</v>
      </c>
      <c r="D152" s="32">
        <v>7.38</v>
      </c>
    </row>
    <row r="153" spans="1:4" x14ac:dyDescent="0.25">
      <c r="A153" s="28" t="s">
        <v>88</v>
      </c>
      <c r="B153" s="31">
        <v>10</v>
      </c>
      <c r="C153" s="32">
        <v>240.97</v>
      </c>
      <c r="D153" s="32">
        <v>481.94</v>
      </c>
    </row>
    <row r="154" spans="1:4" x14ac:dyDescent="0.25">
      <c r="A154" s="29" t="s">
        <v>35</v>
      </c>
      <c r="B154" s="31">
        <v>2</v>
      </c>
      <c r="C154" s="32">
        <v>30</v>
      </c>
      <c r="D154" s="32">
        <v>60</v>
      </c>
    </row>
    <row r="155" spans="1:4" x14ac:dyDescent="0.25">
      <c r="A155" s="29" t="s">
        <v>34</v>
      </c>
      <c r="B155" s="31">
        <v>2</v>
      </c>
      <c r="C155" s="32">
        <v>76.87</v>
      </c>
      <c r="D155" s="32">
        <v>153.74</v>
      </c>
    </row>
    <row r="156" spans="1:4" x14ac:dyDescent="0.25">
      <c r="A156" s="29" t="s">
        <v>38</v>
      </c>
      <c r="B156" s="31">
        <v>2</v>
      </c>
      <c r="C156" s="32">
        <v>88.43</v>
      </c>
      <c r="D156" s="32">
        <v>176.86</v>
      </c>
    </row>
    <row r="157" spans="1:4" x14ac:dyDescent="0.25">
      <c r="A157" s="29" t="s">
        <v>39</v>
      </c>
      <c r="B157" s="31">
        <v>2</v>
      </c>
      <c r="C157" s="32">
        <v>24.51</v>
      </c>
      <c r="D157" s="32">
        <v>49.02</v>
      </c>
    </row>
    <row r="158" spans="1:4" x14ac:dyDescent="0.25">
      <c r="A158" s="29" t="s">
        <v>36</v>
      </c>
      <c r="B158" s="31">
        <v>2</v>
      </c>
      <c r="C158" s="32">
        <v>21.16</v>
      </c>
      <c r="D158" s="32">
        <v>42.32</v>
      </c>
    </row>
    <row r="159" spans="1:4" x14ac:dyDescent="0.25">
      <c r="A159" s="28" t="s">
        <v>87</v>
      </c>
      <c r="B159" s="31">
        <v>13</v>
      </c>
      <c r="C159" s="32">
        <v>78.94</v>
      </c>
      <c r="D159" s="32">
        <v>191.66</v>
      </c>
    </row>
    <row r="160" spans="1:4" x14ac:dyDescent="0.25">
      <c r="A160" s="29" t="s">
        <v>12</v>
      </c>
      <c r="B160" s="31">
        <v>1</v>
      </c>
      <c r="C160" s="32">
        <v>60.38</v>
      </c>
      <c r="D160" s="32">
        <v>60.38</v>
      </c>
    </row>
    <row r="161" spans="1:4" x14ac:dyDescent="0.25">
      <c r="A161" s="29" t="s">
        <v>22</v>
      </c>
      <c r="B161" s="31">
        <v>2</v>
      </c>
      <c r="C161" s="32">
        <v>6.79</v>
      </c>
      <c r="D161" s="32">
        <v>13.58</v>
      </c>
    </row>
    <row r="162" spans="1:4" x14ac:dyDescent="0.25">
      <c r="A162" s="29" t="s">
        <v>2</v>
      </c>
      <c r="B162" s="31">
        <v>10</v>
      </c>
      <c r="C162" s="32">
        <v>11.77</v>
      </c>
      <c r="D162" s="32">
        <v>117.69999999999999</v>
      </c>
    </row>
    <row r="163" spans="1:4" x14ac:dyDescent="0.25">
      <c r="A163" s="28" t="s">
        <v>107</v>
      </c>
      <c r="B163" s="31">
        <v>32</v>
      </c>
      <c r="C163" s="32">
        <v>92.83</v>
      </c>
      <c r="D163" s="32">
        <v>553.45000000000005</v>
      </c>
    </row>
    <row r="164" spans="1:4" x14ac:dyDescent="0.25">
      <c r="A164" s="29" t="s">
        <v>12</v>
      </c>
      <c r="B164" s="31">
        <v>3</v>
      </c>
      <c r="C164" s="32">
        <v>60.88</v>
      </c>
      <c r="D164" s="32">
        <v>182.64000000000001</v>
      </c>
    </row>
    <row r="165" spans="1:4" x14ac:dyDescent="0.25">
      <c r="A165" s="29" t="s">
        <v>22</v>
      </c>
      <c r="B165" s="31">
        <v>22</v>
      </c>
      <c r="C165" s="32">
        <v>13.58</v>
      </c>
      <c r="D165" s="32">
        <v>298.76</v>
      </c>
    </row>
    <row r="166" spans="1:4" x14ac:dyDescent="0.25">
      <c r="A166" s="29" t="s">
        <v>2</v>
      </c>
      <c r="B166" s="31">
        <v>5</v>
      </c>
      <c r="C166" s="32">
        <v>11.77</v>
      </c>
      <c r="D166" s="32">
        <v>58.849999999999994</v>
      </c>
    </row>
    <row r="167" spans="1:4" x14ac:dyDescent="0.25">
      <c r="A167" s="29" t="s">
        <v>77</v>
      </c>
      <c r="B167" s="31">
        <v>2</v>
      </c>
      <c r="C167" s="32">
        <v>6.6</v>
      </c>
      <c r="D167" s="32">
        <v>13.2</v>
      </c>
    </row>
    <row r="168" spans="1:4" x14ac:dyDescent="0.25">
      <c r="A168" s="28" t="s">
        <v>108</v>
      </c>
      <c r="B168" s="31">
        <v>18</v>
      </c>
      <c r="C168" s="32">
        <v>92.83</v>
      </c>
      <c r="D168" s="32">
        <v>238.74</v>
      </c>
    </row>
    <row r="169" spans="1:4" x14ac:dyDescent="0.25">
      <c r="A169" s="29" t="s">
        <v>12</v>
      </c>
      <c r="B169" s="31">
        <v>1</v>
      </c>
      <c r="C169" s="32">
        <v>60.88</v>
      </c>
      <c r="D169" s="32">
        <v>60.88</v>
      </c>
    </row>
    <row r="170" spans="1:4" x14ac:dyDescent="0.25">
      <c r="A170" s="29" t="s">
        <v>22</v>
      </c>
      <c r="B170" s="31">
        <v>2</v>
      </c>
      <c r="C170" s="32">
        <v>13.58</v>
      </c>
      <c r="D170" s="32">
        <v>27.16</v>
      </c>
    </row>
    <row r="171" spans="1:4" x14ac:dyDescent="0.25">
      <c r="A171" s="29" t="s">
        <v>2</v>
      </c>
      <c r="B171" s="31">
        <v>10</v>
      </c>
      <c r="C171" s="32">
        <v>11.77</v>
      </c>
      <c r="D171" s="32">
        <v>117.69999999999999</v>
      </c>
    </row>
    <row r="172" spans="1:4" x14ac:dyDescent="0.25">
      <c r="A172" s="29" t="s">
        <v>77</v>
      </c>
      <c r="B172" s="31">
        <v>5</v>
      </c>
      <c r="C172" s="32">
        <v>6.6</v>
      </c>
      <c r="D172" s="32">
        <v>33</v>
      </c>
    </row>
    <row r="173" spans="1:4" x14ac:dyDescent="0.25">
      <c r="A173" s="28" t="s">
        <v>102</v>
      </c>
      <c r="B173" s="31">
        <v>231</v>
      </c>
      <c r="C173" s="32">
        <v>5508.2599999999993</v>
      </c>
      <c r="D173" s="32">
        <v>6710.2499999999982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3BAB6-BE19-43C6-B3F8-44267A0045DD}">
  <sheetPr codeName="Feuil25"/>
  <dimension ref="A3:D30"/>
  <sheetViews>
    <sheetView showGridLines="0" workbookViewId="0">
      <selection activeCell="J11" sqref="J11"/>
    </sheetView>
  </sheetViews>
  <sheetFormatPr baseColWidth="10" defaultRowHeight="15" x14ac:dyDescent="0.25"/>
  <cols>
    <col min="1" max="1" width="60.7109375" customWidth="1"/>
    <col min="2" max="2" width="6.7109375" customWidth="1"/>
    <col min="3" max="4" width="12.7109375" customWidth="1"/>
  </cols>
  <sheetData>
    <row r="3" spans="1:4" s="12" customFormat="1" x14ac:dyDescent="0.25">
      <c r="A3" s="27" t="s">
        <v>0</v>
      </c>
      <c r="B3" s="12" t="s">
        <v>103</v>
      </c>
      <c r="C3" s="12" t="s">
        <v>104</v>
      </c>
      <c r="D3" s="12" t="s">
        <v>105</v>
      </c>
    </row>
    <row r="4" spans="1:4" x14ac:dyDescent="0.25">
      <c r="A4" s="28" t="s">
        <v>35</v>
      </c>
      <c r="B4" s="31">
        <v>9</v>
      </c>
      <c r="C4" s="32">
        <v>201.89000000000001</v>
      </c>
      <c r="D4" s="32">
        <v>261.04999999999995</v>
      </c>
    </row>
    <row r="5" spans="1:4" x14ac:dyDescent="0.25">
      <c r="A5" s="28" t="s">
        <v>8</v>
      </c>
      <c r="B5" s="31">
        <v>6</v>
      </c>
      <c r="C5" s="32">
        <v>227.52000000000004</v>
      </c>
      <c r="D5" s="32">
        <v>227.52000000000004</v>
      </c>
    </row>
    <row r="6" spans="1:4" x14ac:dyDescent="0.25">
      <c r="A6" s="28" t="s">
        <v>13</v>
      </c>
      <c r="B6" s="31">
        <v>1</v>
      </c>
      <c r="C6" s="32">
        <v>59.82</v>
      </c>
      <c r="D6" s="32">
        <v>59.82</v>
      </c>
    </row>
    <row r="7" spans="1:4" x14ac:dyDescent="0.25">
      <c r="A7" s="28" t="s">
        <v>34</v>
      </c>
      <c r="B7" s="31">
        <v>8</v>
      </c>
      <c r="C7" s="32">
        <v>530.44000000000005</v>
      </c>
      <c r="D7" s="32">
        <v>607.30999999999995</v>
      </c>
    </row>
    <row r="8" spans="1:4" x14ac:dyDescent="0.25">
      <c r="A8" s="28" t="s">
        <v>1</v>
      </c>
      <c r="B8" s="31">
        <v>11</v>
      </c>
      <c r="C8" s="32">
        <v>299.56999999999994</v>
      </c>
      <c r="D8" s="32">
        <v>299.56999999999994</v>
      </c>
    </row>
    <row r="9" spans="1:4" x14ac:dyDescent="0.25">
      <c r="A9" s="28" t="s">
        <v>38</v>
      </c>
      <c r="B9" s="31">
        <v>6</v>
      </c>
      <c r="C9" s="32">
        <v>435.18</v>
      </c>
      <c r="D9" s="32">
        <v>523.61</v>
      </c>
    </row>
    <row r="10" spans="1:4" x14ac:dyDescent="0.25">
      <c r="A10" s="28" t="s">
        <v>12</v>
      </c>
      <c r="B10" s="31">
        <v>10</v>
      </c>
      <c r="C10" s="32">
        <v>485.7</v>
      </c>
      <c r="D10" s="32">
        <v>607.46</v>
      </c>
    </row>
    <row r="11" spans="1:4" x14ac:dyDescent="0.25">
      <c r="A11" s="28" t="s">
        <v>4</v>
      </c>
      <c r="B11" s="31">
        <v>9</v>
      </c>
      <c r="C11" s="32">
        <v>188.67000000000002</v>
      </c>
      <c r="D11" s="32">
        <v>188.67000000000002</v>
      </c>
    </row>
    <row r="12" spans="1:4" x14ac:dyDescent="0.25">
      <c r="A12" s="28" t="s">
        <v>76</v>
      </c>
      <c r="B12" s="31">
        <v>3</v>
      </c>
      <c r="C12" s="32">
        <v>70.98</v>
      </c>
      <c r="D12" s="32">
        <v>70.98</v>
      </c>
    </row>
    <row r="13" spans="1:4" x14ac:dyDescent="0.25">
      <c r="A13" s="28" t="s">
        <v>39</v>
      </c>
      <c r="B13" s="31">
        <v>9</v>
      </c>
      <c r="C13" s="32">
        <v>188.07999999999998</v>
      </c>
      <c r="D13" s="32">
        <v>212.59</v>
      </c>
    </row>
    <row r="14" spans="1:4" x14ac:dyDescent="0.25">
      <c r="A14" s="28" t="s">
        <v>32</v>
      </c>
      <c r="B14" s="31">
        <v>6</v>
      </c>
      <c r="C14" s="32">
        <v>7.59</v>
      </c>
      <c r="D14" s="32">
        <v>15.18</v>
      </c>
    </row>
    <row r="15" spans="1:4" x14ac:dyDescent="0.25">
      <c r="A15" s="28" t="s">
        <v>26</v>
      </c>
      <c r="B15" s="31">
        <v>2</v>
      </c>
      <c r="C15" s="32">
        <v>9.19</v>
      </c>
      <c r="D15" s="32">
        <v>18.38</v>
      </c>
    </row>
    <row r="16" spans="1:4" x14ac:dyDescent="0.25">
      <c r="A16" s="28" t="s">
        <v>22</v>
      </c>
      <c r="B16" s="31">
        <v>48</v>
      </c>
      <c r="C16" s="32">
        <v>101.26</v>
      </c>
      <c r="D16" s="32">
        <v>487.7</v>
      </c>
    </row>
    <row r="17" spans="1:4" x14ac:dyDescent="0.25">
      <c r="A17" s="28" t="s">
        <v>3</v>
      </c>
      <c r="B17" s="31">
        <v>10</v>
      </c>
      <c r="C17" s="32">
        <v>1.21</v>
      </c>
      <c r="D17" s="32">
        <v>12.1</v>
      </c>
    </row>
    <row r="18" spans="1:4" x14ac:dyDescent="0.25">
      <c r="A18" s="28" t="s">
        <v>2</v>
      </c>
      <c r="B18" s="31">
        <v>39</v>
      </c>
      <c r="C18" s="32">
        <v>181.11000000000004</v>
      </c>
      <c r="D18" s="32">
        <v>463.55</v>
      </c>
    </row>
    <row r="19" spans="1:4" x14ac:dyDescent="0.25">
      <c r="A19" s="28" t="s">
        <v>47</v>
      </c>
      <c r="B19" s="31">
        <v>2</v>
      </c>
      <c r="C19" s="32">
        <v>123.32</v>
      </c>
      <c r="D19" s="32">
        <v>123.32</v>
      </c>
    </row>
    <row r="20" spans="1:4" x14ac:dyDescent="0.25">
      <c r="A20" s="28" t="s">
        <v>5</v>
      </c>
      <c r="B20" s="31">
        <v>6</v>
      </c>
      <c r="C20" s="32">
        <v>7.78</v>
      </c>
      <c r="D20" s="32">
        <v>46.68</v>
      </c>
    </row>
    <row r="21" spans="1:4" x14ac:dyDescent="0.25">
      <c r="A21" s="28" t="s">
        <v>6</v>
      </c>
      <c r="B21" s="31">
        <v>3</v>
      </c>
      <c r="C21" s="32">
        <v>8.42</v>
      </c>
      <c r="D21" s="32">
        <v>25.259999999999998</v>
      </c>
    </row>
    <row r="22" spans="1:4" x14ac:dyDescent="0.25">
      <c r="A22" s="28" t="s">
        <v>16</v>
      </c>
      <c r="B22" s="31">
        <v>3</v>
      </c>
      <c r="C22" s="32">
        <v>168.04</v>
      </c>
      <c r="D22" s="32">
        <v>168.04</v>
      </c>
    </row>
    <row r="23" spans="1:4" x14ac:dyDescent="0.25">
      <c r="A23" s="28" t="s">
        <v>17</v>
      </c>
      <c r="B23" s="31">
        <v>3</v>
      </c>
      <c r="C23" s="32">
        <v>327.33</v>
      </c>
      <c r="D23" s="32">
        <v>327.33</v>
      </c>
    </row>
    <row r="24" spans="1:4" x14ac:dyDescent="0.25">
      <c r="A24" s="28" t="s">
        <v>36</v>
      </c>
      <c r="B24" s="31">
        <v>9</v>
      </c>
      <c r="C24" s="32">
        <v>144.62</v>
      </c>
      <c r="D24" s="32">
        <v>186.9</v>
      </c>
    </row>
    <row r="25" spans="1:4" x14ac:dyDescent="0.25">
      <c r="A25" s="28" t="s">
        <v>9</v>
      </c>
      <c r="B25" s="31">
        <v>6</v>
      </c>
      <c r="C25" s="32">
        <v>217.37999999999997</v>
      </c>
      <c r="D25" s="32">
        <v>217.37999999999997</v>
      </c>
    </row>
    <row r="26" spans="1:4" x14ac:dyDescent="0.25">
      <c r="A26" s="28" t="s">
        <v>37</v>
      </c>
      <c r="B26" s="31">
        <v>6</v>
      </c>
      <c r="C26" s="32">
        <v>1011.1899999999999</v>
      </c>
      <c r="D26" s="32">
        <v>1011.1899999999999</v>
      </c>
    </row>
    <row r="27" spans="1:4" x14ac:dyDescent="0.25">
      <c r="A27" s="28" t="s">
        <v>10</v>
      </c>
      <c r="B27" s="31">
        <v>6</v>
      </c>
      <c r="C27" s="32">
        <v>491.4</v>
      </c>
      <c r="D27" s="32">
        <v>491.4</v>
      </c>
    </row>
    <row r="28" spans="1:4" x14ac:dyDescent="0.25">
      <c r="A28" s="28" t="s">
        <v>68</v>
      </c>
      <c r="B28" s="31">
        <v>3</v>
      </c>
      <c r="C28" s="32">
        <v>7.37</v>
      </c>
      <c r="D28" s="32">
        <v>11.06</v>
      </c>
    </row>
    <row r="29" spans="1:4" x14ac:dyDescent="0.25">
      <c r="A29" s="28" t="s">
        <v>77</v>
      </c>
      <c r="B29" s="31">
        <v>7</v>
      </c>
      <c r="C29" s="32">
        <v>13.2</v>
      </c>
      <c r="D29" s="32">
        <v>46.2</v>
      </c>
    </row>
    <row r="30" spans="1:4" x14ac:dyDescent="0.25">
      <c r="A30" s="28" t="s">
        <v>102</v>
      </c>
      <c r="B30" s="31">
        <v>231</v>
      </c>
      <c r="C30" s="32">
        <v>5508.26</v>
      </c>
      <c r="D30" s="32">
        <v>6710.2499999999991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B9C9E-CDE9-411B-8FA0-9A31B43AD76D}">
  <sheetPr codeName="Feuil3"/>
  <dimension ref="A1:K71"/>
  <sheetViews>
    <sheetView showGridLines="0" workbookViewId="0">
      <selection activeCell="G9" sqref="G9"/>
    </sheetView>
  </sheetViews>
  <sheetFormatPr baseColWidth="10" defaultRowHeight="15" x14ac:dyDescent="0.25"/>
  <cols>
    <col min="1" max="1" width="19.28515625" style="16" customWidth="1"/>
    <col min="2" max="2" width="59.85546875" style="16" customWidth="1"/>
    <col min="3" max="3" width="9" style="16" bestFit="1" customWidth="1"/>
    <col min="4" max="4" width="20.140625" style="36" customWidth="1"/>
    <col min="5" max="5" width="19.42578125" style="23" customWidth="1"/>
    <col min="6" max="6" width="16.7109375" style="16" customWidth="1"/>
    <col min="7" max="7" width="29.42578125" style="16" bestFit="1" customWidth="1"/>
    <col min="8" max="8" width="16.42578125" style="16" customWidth="1"/>
    <col min="9" max="9" width="2.85546875" style="16" customWidth="1"/>
    <col min="10" max="10" width="16.7109375" style="16" customWidth="1"/>
    <col min="11" max="11" width="17.5703125" style="16" customWidth="1"/>
    <col min="12" max="16384" width="11.42578125" style="16"/>
  </cols>
  <sheetData>
    <row r="1" spans="1:11" x14ac:dyDescent="0.25">
      <c r="A1" s="15" t="s">
        <v>99</v>
      </c>
      <c r="B1" s="15" t="s">
        <v>0</v>
      </c>
      <c r="C1" s="15" t="s">
        <v>101</v>
      </c>
      <c r="D1" s="35" t="s">
        <v>71</v>
      </c>
      <c r="E1" s="21" t="s">
        <v>106</v>
      </c>
      <c r="G1" s="37" t="s">
        <v>110</v>
      </c>
      <c r="H1" s="38" t="str">
        <f t="array" ref="H1">INDEX('Récap commande'!A:A,MAX(IF(('Récap commande'!A:A)&lt;&gt;"",ROW(('Récap commande'!A:A)))))</f>
        <v>NBR_VCO_21</v>
      </c>
      <c r="J1" s="39" t="s">
        <v>111</v>
      </c>
      <c r="K1" s="39" t="str">
        <f>"NBR_VCO_"&amp;RIGHT(H1,2)+1</f>
        <v>NBR_VCO_22</v>
      </c>
    </row>
    <row r="2" spans="1:11" x14ac:dyDescent="0.25">
      <c r="A2" s="16" t="s">
        <v>109</v>
      </c>
      <c r="B2" s="16" t="s">
        <v>1</v>
      </c>
    </row>
    <row r="3" spans="1:11" x14ac:dyDescent="0.25">
      <c r="A3" s="16" t="s">
        <v>109</v>
      </c>
      <c r="B3" s="16" t="s">
        <v>2</v>
      </c>
      <c r="C3" s="16" t="s">
        <v>75</v>
      </c>
      <c r="D3" s="36">
        <v>10</v>
      </c>
      <c r="E3" s="23">
        <v>11.77</v>
      </c>
    </row>
    <row r="4" spans="1:11" x14ac:dyDescent="0.25">
      <c r="A4" s="16" t="s">
        <v>109</v>
      </c>
      <c r="B4" s="16" t="s">
        <v>3</v>
      </c>
    </row>
    <row r="5" spans="1:11" x14ac:dyDescent="0.25">
      <c r="A5" s="16" t="s">
        <v>109</v>
      </c>
      <c r="B5" s="19" t="s">
        <v>4</v>
      </c>
      <c r="C5" s="19"/>
    </row>
    <row r="6" spans="1:11" x14ac:dyDescent="0.25">
      <c r="A6" s="16" t="s">
        <v>109</v>
      </c>
      <c r="B6" s="16" t="s">
        <v>5</v>
      </c>
    </row>
    <row r="7" spans="1:11" x14ac:dyDescent="0.25">
      <c r="A7" s="16" t="s">
        <v>109</v>
      </c>
      <c r="B7" s="16" t="s">
        <v>6</v>
      </c>
    </row>
    <row r="8" spans="1:11" x14ac:dyDescent="0.25">
      <c r="A8" s="16" t="s">
        <v>109</v>
      </c>
      <c r="B8" s="16" t="s">
        <v>7</v>
      </c>
    </row>
    <row r="9" spans="1:11" x14ac:dyDescent="0.25">
      <c r="A9" s="16" t="s">
        <v>109</v>
      </c>
      <c r="B9" s="16" t="s">
        <v>8</v>
      </c>
    </row>
    <row r="10" spans="1:11" x14ac:dyDescent="0.25">
      <c r="A10" s="16" t="s">
        <v>109</v>
      </c>
      <c r="B10" s="16" t="s">
        <v>9</v>
      </c>
    </row>
    <row r="11" spans="1:11" x14ac:dyDescent="0.25">
      <c r="A11" s="16" t="s">
        <v>109</v>
      </c>
      <c r="B11" s="16" t="s">
        <v>10</v>
      </c>
    </row>
    <row r="12" spans="1:11" x14ac:dyDescent="0.25">
      <c r="A12" s="16" t="s">
        <v>109</v>
      </c>
      <c r="B12" s="16" t="s">
        <v>11</v>
      </c>
    </row>
    <row r="13" spans="1:11" x14ac:dyDescent="0.25">
      <c r="A13" s="16" t="s">
        <v>109</v>
      </c>
      <c r="B13" s="16" t="s">
        <v>12</v>
      </c>
      <c r="C13" s="16" t="s">
        <v>75</v>
      </c>
      <c r="D13" s="36">
        <v>1</v>
      </c>
      <c r="E13" s="23">
        <v>60.88</v>
      </c>
    </row>
    <row r="14" spans="1:11" x14ac:dyDescent="0.25">
      <c r="A14" s="16" t="s">
        <v>109</v>
      </c>
      <c r="B14" s="16" t="s">
        <v>13</v>
      </c>
    </row>
    <row r="15" spans="1:11" x14ac:dyDescent="0.25">
      <c r="A15" s="16" t="s">
        <v>109</v>
      </c>
      <c r="B15" s="16" t="s">
        <v>14</v>
      </c>
    </row>
    <row r="16" spans="1:11" x14ac:dyDescent="0.25">
      <c r="A16" s="16" t="s">
        <v>109</v>
      </c>
      <c r="B16" s="16" t="s">
        <v>15</v>
      </c>
    </row>
    <row r="17" spans="1:5" x14ac:dyDescent="0.25">
      <c r="A17" s="16" t="s">
        <v>109</v>
      </c>
      <c r="B17" s="16" t="s">
        <v>16</v>
      </c>
    </row>
    <row r="18" spans="1:5" x14ac:dyDescent="0.25">
      <c r="A18" s="16" t="s">
        <v>109</v>
      </c>
      <c r="B18" s="16" t="s">
        <v>17</v>
      </c>
    </row>
    <row r="19" spans="1:5" x14ac:dyDescent="0.25">
      <c r="A19" s="16" t="s">
        <v>109</v>
      </c>
      <c r="B19" s="16" t="s">
        <v>18</v>
      </c>
    </row>
    <row r="20" spans="1:5" x14ac:dyDescent="0.25">
      <c r="A20" s="16" t="s">
        <v>109</v>
      </c>
      <c r="B20" s="16" t="s">
        <v>19</v>
      </c>
    </row>
    <row r="21" spans="1:5" x14ac:dyDescent="0.25">
      <c r="A21" s="16" t="s">
        <v>109</v>
      </c>
      <c r="B21" s="16" t="s">
        <v>20</v>
      </c>
    </row>
    <row r="22" spans="1:5" x14ac:dyDescent="0.25">
      <c r="A22" s="16" t="s">
        <v>109</v>
      </c>
      <c r="B22" s="16" t="s">
        <v>21</v>
      </c>
    </row>
    <row r="23" spans="1:5" x14ac:dyDescent="0.25">
      <c r="A23" s="16" t="s">
        <v>109</v>
      </c>
      <c r="B23" s="16" t="s">
        <v>22</v>
      </c>
      <c r="C23" s="16" t="s">
        <v>75</v>
      </c>
      <c r="D23" s="36">
        <v>2</v>
      </c>
      <c r="E23" s="23">
        <v>13.58</v>
      </c>
    </row>
    <row r="24" spans="1:5" x14ac:dyDescent="0.25">
      <c r="A24" s="16" t="s">
        <v>109</v>
      </c>
      <c r="B24" s="16" t="s">
        <v>23</v>
      </c>
    </row>
    <row r="25" spans="1:5" x14ac:dyDescent="0.25">
      <c r="A25" s="16" t="s">
        <v>109</v>
      </c>
      <c r="B25" s="16" t="s">
        <v>24</v>
      </c>
    </row>
    <row r="26" spans="1:5" x14ac:dyDescent="0.25">
      <c r="A26" s="16" t="s">
        <v>109</v>
      </c>
      <c r="B26" s="16" t="s">
        <v>25</v>
      </c>
    </row>
    <row r="27" spans="1:5" x14ac:dyDescent="0.25">
      <c r="A27" s="16" t="s">
        <v>109</v>
      </c>
      <c r="B27" s="16" t="s">
        <v>26</v>
      </c>
    </row>
    <row r="28" spans="1:5" x14ac:dyDescent="0.25">
      <c r="A28" s="16" t="s">
        <v>109</v>
      </c>
      <c r="B28" s="16" t="s">
        <v>27</v>
      </c>
    </row>
    <row r="29" spans="1:5" x14ac:dyDescent="0.25">
      <c r="A29" s="16" t="s">
        <v>109</v>
      </c>
      <c r="B29" s="17" t="s">
        <v>28</v>
      </c>
      <c r="C29" s="17"/>
    </row>
    <row r="30" spans="1:5" x14ac:dyDescent="0.25">
      <c r="A30" s="16" t="s">
        <v>109</v>
      </c>
      <c r="B30" s="16" t="s">
        <v>29</v>
      </c>
    </row>
    <row r="31" spans="1:5" x14ac:dyDescent="0.25">
      <c r="A31" s="16" t="s">
        <v>109</v>
      </c>
      <c r="B31" s="16" t="s">
        <v>30</v>
      </c>
    </row>
    <row r="32" spans="1:5" x14ac:dyDescent="0.25">
      <c r="A32" s="16" t="s">
        <v>109</v>
      </c>
      <c r="B32" s="16" t="s">
        <v>31</v>
      </c>
    </row>
    <row r="33" spans="1:3" x14ac:dyDescent="0.25">
      <c r="A33" s="16" t="s">
        <v>109</v>
      </c>
      <c r="B33" s="19" t="s">
        <v>32</v>
      </c>
      <c r="C33" s="19"/>
    </row>
    <row r="34" spans="1:3" x14ac:dyDescent="0.25">
      <c r="A34" s="16" t="s">
        <v>109</v>
      </c>
      <c r="B34" s="19" t="s">
        <v>33</v>
      </c>
      <c r="C34" s="19"/>
    </row>
    <row r="35" spans="1:3" x14ac:dyDescent="0.25">
      <c r="A35" s="16" t="s">
        <v>109</v>
      </c>
      <c r="B35" s="16" t="s">
        <v>34</v>
      </c>
    </row>
    <row r="36" spans="1:3" x14ac:dyDescent="0.25">
      <c r="A36" s="16" t="s">
        <v>109</v>
      </c>
      <c r="B36" s="16" t="s">
        <v>35</v>
      </c>
    </row>
    <row r="37" spans="1:3" x14ac:dyDescent="0.25">
      <c r="A37" s="16" t="s">
        <v>109</v>
      </c>
      <c r="B37" s="16" t="s">
        <v>36</v>
      </c>
    </row>
    <row r="38" spans="1:3" x14ac:dyDescent="0.25">
      <c r="A38" s="16" t="s">
        <v>109</v>
      </c>
      <c r="B38" s="16" t="s">
        <v>37</v>
      </c>
    </row>
    <row r="39" spans="1:3" x14ac:dyDescent="0.25">
      <c r="A39" s="16" t="s">
        <v>109</v>
      </c>
      <c r="B39" s="19" t="s">
        <v>38</v>
      </c>
      <c r="C39" s="19"/>
    </row>
    <row r="40" spans="1:3" x14ac:dyDescent="0.25">
      <c r="A40" s="16" t="s">
        <v>109</v>
      </c>
      <c r="B40" s="16" t="s">
        <v>39</v>
      </c>
    </row>
    <row r="41" spans="1:3" x14ac:dyDescent="0.25">
      <c r="A41" s="16" t="s">
        <v>109</v>
      </c>
      <c r="B41" s="16" t="s">
        <v>40</v>
      </c>
    </row>
    <row r="42" spans="1:3" x14ac:dyDescent="0.25">
      <c r="A42" s="16" t="s">
        <v>109</v>
      </c>
      <c r="B42" s="16" t="s">
        <v>41</v>
      </c>
    </row>
    <row r="43" spans="1:3" x14ac:dyDescent="0.25">
      <c r="A43" s="16" t="s">
        <v>109</v>
      </c>
      <c r="B43" s="16" t="s">
        <v>42</v>
      </c>
    </row>
    <row r="44" spans="1:3" x14ac:dyDescent="0.25">
      <c r="A44" s="16" t="s">
        <v>109</v>
      </c>
      <c r="B44" s="16" t="s">
        <v>43</v>
      </c>
    </row>
    <row r="45" spans="1:3" x14ac:dyDescent="0.25">
      <c r="A45" s="16" t="s">
        <v>109</v>
      </c>
      <c r="B45" s="19" t="s">
        <v>44</v>
      </c>
      <c r="C45" s="19"/>
    </row>
    <row r="46" spans="1:3" x14ac:dyDescent="0.25">
      <c r="A46" s="16" t="s">
        <v>109</v>
      </c>
      <c r="B46" s="16" t="s">
        <v>45</v>
      </c>
    </row>
    <row r="47" spans="1:3" x14ac:dyDescent="0.25">
      <c r="A47" s="16" t="s">
        <v>109</v>
      </c>
      <c r="B47" s="16" t="s">
        <v>46</v>
      </c>
    </row>
    <row r="48" spans="1:3" x14ac:dyDescent="0.25">
      <c r="A48" s="16" t="s">
        <v>109</v>
      </c>
      <c r="B48" s="16" t="s">
        <v>47</v>
      </c>
    </row>
    <row r="49" spans="1:3" x14ac:dyDescent="0.25">
      <c r="A49" s="16" t="s">
        <v>109</v>
      </c>
      <c r="B49" s="16" t="s">
        <v>48</v>
      </c>
    </row>
    <row r="50" spans="1:3" x14ac:dyDescent="0.25">
      <c r="A50" s="16" t="s">
        <v>109</v>
      </c>
      <c r="B50" s="16" t="s">
        <v>49</v>
      </c>
    </row>
    <row r="51" spans="1:3" x14ac:dyDescent="0.25">
      <c r="A51" s="16" t="s">
        <v>109</v>
      </c>
      <c r="B51" s="16" t="s">
        <v>50</v>
      </c>
    </row>
    <row r="52" spans="1:3" x14ac:dyDescent="0.25">
      <c r="A52" s="16" t="s">
        <v>109</v>
      </c>
      <c r="B52" s="19" t="s">
        <v>51</v>
      </c>
      <c r="C52" s="19"/>
    </row>
    <row r="53" spans="1:3" x14ac:dyDescent="0.25">
      <c r="A53" s="16" t="s">
        <v>109</v>
      </c>
      <c r="B53" s="16" t="s">
        <v>52</v>
      </c>
    </row>
    <row r="54" spans="1:3" x14ac:dyDescent="0.25">
      <c r="A54" s="16" t="s">
        <v>109</v>
      </c>
      <c r="B54" s="19" t="s">
        <v>53</v>
      </c>
      <c r="C54" s="19"/>
    </row>
    <row r="55" spans="1:3" x14ac:dyDescent="0.25">
      <c r="A55" s="16" t="s">
        <v>109</v>
      </c>
      <c r="B55" s="16" t="s">
        <v>54</v>
      </c>
    </row>
    <row r="56" spans="1:3" x14ac:dyDescent="0.25">
      <c r="A56" s="16" t="s">
        <v>109</v>
      </c>
      <c r="B56" s="16" t="s">
        <v>55</v>
      </c>
    </row>
    <row r="57" spans="1:3" x14ac:dyDescent="0.25">
      <c r="A57" s="16" t="s">
        <v>109</v>
      </c>
      <c r="B57" s="16" t="s">
        <v>56</v>
      </c>
    </row>
    <row r="58" spans="1:3" x14ac:dyDescent="0.25">
      <c r="A58" s="16" t="s">
        <v>109</v>
      </c>
      <c r="B58" s="16" t="s">
        <v>57</v>
      </c>
    </row>
    <row r="59" spans="1:3" x14ac:dyDescent="0.25">
      <c r="A59" s="16" t="s">
        <v>109</v>
      </c>
      <c r="B59" s="16" t="s">
        <v>58</v>
      </c>
    </row>
    <row r="60" spans="1:3" x14ac:dyDescent="0.25">
      <c r="A60" s="16" t="s">
        <v>109</v>
      </c>
      <c r="B60" s="34" t="s">
        <v>59</v>
      </c>
      <c r="C60" s="34"/>
    </row>
    <row r="61" spans="1:3" x14ac:dyDescent="0.25">
      <c r="A61" s="16" t="s">
        <v>109</v>
      </c>
      <c r="B61" s="19" t="s">
        <v>60</v>
      </c>
      <c r="C61" s="19"/>
    </row>
    <row r="62" spans="1:3" x14ac:dyDescent="0.25">
      <c r="A62" s="16" t="s">
        <v>109</v>
      </c>
      <c r="B62" s="19" t="s">
        <v>61</v>
      </c>
      <c r="C62" s="19"/>
    </row>
    <row r="63" spans="1:3" x14ac:dyDescent="0.25">
      <c r="A63" s="16" t="s">
        <v>109</v>
      </c>
      <c r="B63" s="34" t="s">
        <v>62</v>
      </c>
      <c r="C63" s="34"/>
    </row>
    <row r="64" spans="1:3" x14ac:dyDescent="0.25">
      <c r="A64" s="16" t="s">
        <v>109</v>
      </c>
      <c r="B64" s="16" t="s">
        <v>63</v>
      </c>
    </row>
    <row r="65" spans="1:5" x14ac:dyDescent="0.25">
      <c r="A65" s="16" t="s">
        <v>109</v>
      </c>
      <c r="B65" s="16" t="s">
        <v>64</v>
      </c>
    </row>
    <row r="66" spans="1:5" x14ac:dyDescent="0.25">
      <c r="A66" s="16" t="s">
        <v>109</v>
      </c>
      <c r="B66" s="19" t="s">
        <v>65</v>
      </c>
      <c r="C66" s="19"/>
    </row>
    <row r="67" spans="1:5" x14ac:dyDescent="0.25">
      <c r="A67" s="16" t="s">
        <v>109</v>
      </c>
      <c r="B67" s="19" t="s">
        <v>66</v>
      </c>
      <c r="C67" s="19"/>
    </row>
    <row r="68" spans="1:5" x14ac:dyDescent="0.25">
      <c r="A68" s="16" t="s">
        <v>109</v>
      </c>
      <c r="B68" s="19" t="s">
        <v>67</v>
      </c>
      <c r="C68" s="19"/>
    </row>
    <row r="69" spans="1:5" x14ac:dyDescent="0.25">
      <c r="A69" s="16" t="s">
        <v>109</v>
      </c>
      <c r="B69" s="19" t="s">
        <v>68</v>
      </c>
      <c r="C69" s="19"/>
    </row>
    <row r="70" spans="1:5" x14ac:dyDescent="0.25">
      <c r="A70" s="16" t="s">
        <v>109</v>
      </c>
      <c r="B70" s="19" t="s">
        <v>76</v>
      </c>
      <c r="C70" s="19"/>
    </row>
    <row r="71" spans="1:5" x14ac:dyDescent="0.25">
      <c r="A71" s="16" t="s">
        <v>109</v>
      </c>
      <c r="B71" s="19" t="s">
        <v>77</v>
      </c>
      <c r="C71" s="19" t="s">
        <v>75</v>
      </c>
      <c r="D71" s="36">
        <v>5</v>
      </c>
      <c r="E71" s="23">
        <v>6.6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74ABE-7AD0-40E3-B624-DC8CE4443322}">
  <sheetPr codeName="Feuil4"/>
  <dimension ref="A1:F73"/>
  <sheetViews>
    <sheetView workbookViewId="0">
      <selection activeCell="A2" sqref="A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80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SUM(E5:E72)</f>
        <v>269.20999999999998</v>
      </c>
    </row>
    <row r="5" spans="1:6" x14ac:dyDescent="0.25">
      <c r="A5" s="1" t="s">
        <v>1</v>
      </c>
      <c r="B5" s="12" t="s">
        <v>74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E7" t="str">
        <f t="shared" si="0"/>
        <v/>
      </c>
    </row>
    <row r="8" spans="1:6" hidden="1" x14ac:dyDescent="0.25">
      <c r="A8" s="3" t="s">
        <v>4</v>
      </c>
      <c r="B8" s="12"/>
      <c r="D8">
        <v>20.28</v>
      </c>
      <c r="E8" t="str">
        <f t="shared" si="0"/>
        <v/>
      </c>
    </row>
    <row r="9" spans="1:6" hidden="1" x14ac:dyDescent="0.25">
      <c r="A9" s="2" t="s">
        <v>5</v>
      </c>
      <c r="B9" s="12"/>
      <c r="E9" t="str">
        <f t="shared" si="0"/>
        <v/>
      </c>
    </row>
    <row r="10" spans="1:6" hidden="1" x14ac:dyDescent="0.25">
      <c r="A10" s="2" t="s">
        <v>6</v>
      </c>
      <c r="B10" s="12"/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74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74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74</v>
      </c>
      <c r="C14">
        <v>1</v>
      </c>
      <c r="D14">
        <v>81.900000000000006</v>
      </c>
      <c r="E14">
        <f t="shared" si="0"/>
        <v>81.900000000000006</v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74</v>
      </c>
      <c r="C16">
        <v>1</v>
      </c>
      <c r="D16">
        <v>60.38</v>
      </c>
      <c r="E16">
        <f t="shared" si="0"/>
        <v>60.38</v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E20" t="str">
        <f t="shared" si="0"/>
        <v/>
      </c>
    </row>
    <row r="21" spans="1:5" hidden="1" x14ac:dyDescent="0.25">
      <c r="A21" s="2" t="s">
        <v>17</v>
      </c>
      <c r="B21" s="12"/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6.79</v>
      </c>
      <c r="E26">
        <f t="shared" si="0"/>
        <v>13.58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E38" t="str">
        <f t="shared" si="0"/>
        <v/>
      </c>
    </row>
    <row r="39" spans="1:5" hidden="1" x14ac:dyDescent="0.25">
      <c r="A39" s="2" t="s">
        <v>35</v>
      </c>
      <c r="B39" s="12"/>
      <c r="E39" t="str">
        <f t="shared" si="0"/>
        <v/>
      </c>
    </row>
    <row r="40" spans="1:5" hidden="1" x14ac:dyDescent="0.25">
      <c r="A40" s="2" t="s">
        <v>36</v>
      </c>
      <c r="B40" s="12"/>
      <c r="E40" t="str">
        <f t="shared" si="0"/>
        <v/>
      </c>
    </row>
    <row r="41" spans="1:5" hidden="1" x14ac:dyDescent="0.25">
      <c r="A41" s="2" t="s">
        <v>37</v>
      </c>
      <c r="B41" s="12"/>
      <c r="E41" t="str">
        <f t="shared" si="0"/>
        <v/>
      </c>
    </row>
    <row r="42" spans="1:5" hidden="1" x14ac:dyDescent="0.25">
      <c r="A42" s="3" t="s">
        <v>38</v>
      </c>
      <c r="B42" s="12"/>
      <c r="E42" t="str">
        <f t="shared" si="0"/>
        <v/>
      </c>
    </row>
    <row r="43" spans="1:5" hidden="1" x14ac:dyDescent="0.25">
      <c r="A43" s="2" t="s">
        <v>39</v>
      </c>
      <c r="B43" s="12"/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6" t="s">
        <v>38</v>
      </c>
      <c r="B49" s="12"/>
      <c r="E49" t="str">
        <f t="shared" si="0"/>
        <v/>
      </c>
    </row>
    <row r="50" spans="1:5" hidden="1" x14ac:dyDescent="0.25">
      <c r="A50" s="7" t="s">
        <v>45</v>
      </c>
      <c r="B50" s="12"/>
      <c r="E50" t="str">
        <f t="shared" si="0"/>
        <v/>
      </c>
    </row>
    <row r="51" spans="1:5" hidden="1" x14ac:dyDescent="0.25">
      <c r="A51" s="5" t="s">
        <v>46</v>
      </c>
      <c r="B51" s="12"/>
      <c r="E51" t="str">
        <f t="shared" si="0"/>
        <v/>
      </c>
    </row>
    <row r="52" spans="1:5" hidden="1" x14ac:dyDescent="0.25">
      <c r="A52" s="2" t="s">
        <v>47</v>
      </c>
      <c r="B52" s="12"/>
      <c r="E52" t="str">
        <f t="shared" si="0"/>
        <v/>
      </c>
    </row>
    <row r="53" spans="1:5" hidden="1" x14ac:dyDescent="0.25">
      <c r="A53" s="2" t="s">
        <v>48</v>
      </c>
      <c r="B53" s="12"/>
      <c r="E53" t="str">
        <f t="shared" si="0"/>
        <v/>
      </c>
    </row>
    <row r="54" spans="1:5" hidden="1" x14ac:dyDescent="0.25">
      <c r="A54" s="5" t="s">
        <v>49</v>
      </c>
      <c r="B54" s="12"/>
      <c r="E54" t="str">
        <f t="shared" si="0"/>
        <v/>
      </c>
    </row>
    <row r="55" spans="1:5" hidden="1" x14ac:dyDescent="0.25">
      <c r="A55" s="5" t="s">
        <v>50</v>
      </c>
      <c r="B55" s="12"/>
      <c r="E55" t="str">
        <f t="shared" si="0"/>
        <v/>
      </c>
    </row>
    <row r="56" spans="1:5" hidden="1" x14ac:dyDescent="0.25">
      <c r="A56" s="8" t="s">
        <v>51</v>
      </c>
      <c r="B56" s="12"/>
      <c r="E56" t="str">
        <f t="shared" si="0"/>
        <v/>
      </c>
    </row>
    <row r="57" spans="1:5" hidden="1" x14ac:dyDescent="0.25">
      <c r="A57" s="5" t="s">
        <v>52</v>
      </c>
      <c r="B57" s="12"/>
      <c r="E57" t="str">
        <f t="shared" si="0"/>
        <v/>
      </c>
    </row>
    <row r="58" spans="1:5" hidden="1" x14ac:dyDescent="0.25">
      <c r="A58" s="8" t="s">
        <v>53</v>
      </c>
      <c r="B58" s="12"/>
      <c r="E58" t="str">
        <f t="shared" si="0"/>
        <v/>
      </c>
    </row>
    <row r="59" spans="1:5" hidden="1" x14ac:dyDescent="0.25">
      <c r="A59" s="5" t="s">
        <v>54</v>
      </c>
      <c r="B59" s="12"/>
      <c r="E59" t="str">
        <f t="shared" si="0"/>
        <v/>
      </c>
    </row>
    <row r="60" spans="1:5" hidden="1" x14ac:dyDescent="0.25">
      <c r="A60" s="5" t="s">
        <v>55</v>
      </c>
      <c r="B60" s="12"/>
      <c r="E60" t="str">
        <f t="shared" si="0"/>
        <v/>
      </c>
    </row>
    <row r="61" spans="1:5" hidden="1" x14ac:dyDescent="0.25">
      <c r="A61" s="2" t="s">
        <v>56</v>
      </c>
      <c r="B61" s="12"/>
      <c r="E61" t="str">
        <f t="shared" si="0"/>
        <v/>
      </c>
    </row>
    <row r="62" spans="1:5" hidden="1" x14ac:dyDescent="0.25">
      <c r="A62" s="2" t="s">
        <v>57</v>
      </c>
      <c r="B62" s="12"/>
      <c r="E62" t="str">
        <f t="shared" si="0"/>
        <v/>
      </c>
    </row>
    <row r="63" spans="1:5" hidden="1" x14ac:dyDescent="0.25">
      <c r="A63" s="5" t="s">
        <v>58</v>
      </c>
      <c r="B63" s="12"/>
      <c r="E63" t="str">
        <f t="shared" si="0"/>
        <v/>
      </c>
    </row>
    <row r="64" spans="1:5" hidden="1" x14ac:dyDescent="0.25">
      <c r="A64" s="9" t="s">
        <v>59</v>
      </c>
      <c r="B64" s="12"/>
      <c r="E64" t="str">
        <f t="shared" si="0"/>
        <v/>
      </c>
    </row>
    <row r="65" spans="1:5" hidden="1" x14ac:dyDescent="0.25">
      <c r="A65" s="3" t="s">
        <v>60</v>
      </c>
      <c r="B65" s="12"/>
      <c r="E65" t="str">
        <f t="shared" si="0"/>
        <v/>
      </c>
    </row>
    <row r="66" spans="1:5" hidden="1" x14ac:dyDescent="0.25">
      <c r="A66" s="3" t="s">
        <v>61</v>
      </c>
      <c r="B66" s="12"/>
      <c r="E66" t="str">
        <f t="shared" si="0"/>
        <v/>
      </c>
    </row>
    <row r="67" spans="1:5" hidden="1" x14ac:dyDescent="0.25">
      <c r="A67" s="10" t="s">
        <v>62</v>
      </c>
      <c r="B67" s="12"/>
      <c r="E67" t="str">
        <f t="shared" si="0"/>
        <v/>
      </c>
    </row>
    <row r="68" spans="1:5" hidden="1" x14ac:dyDescent="0.25">
      <c r="A68" s="2" t="s">
        <v>63</v>
      </c>
      <c r="B68" s="12"/>
      <c r="E68" t="str">
        <f t="shared" si="0"/>
        <v/>
      </c>
    </row>
    <row r="69" spans="1:5" hidden="1" x14ac:dyDescent="0.25">
      <c r="A69" s="2" t="s">
        <v>64</v>
      </c>
      <c r="B69" s="12"/>
      <c r="E69" t="str">
        <f t="shared" si="0"/>
        <v/>
      </c>
    </row>
    <row r="70" spans="1:5" hidden="1" x14ac:dyDescent="0.25">
      <c r="A70" s="3" t="s">
        <v>65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66</v>
      </c>
      <c r="B71" s="12"/>
      <c r="E71" t="str">
        <f t="shared" si="1"/>
        <v/>
      </c>
    </row>
    <row r="72" spans="1:5" hidden="1" x14ac:dyDescent="0.25">
      <c r="A72" s="3" t="s">
        <v>67</v>
      </c>
      <c r="B72" s="12"/>
      <c r="E72" t="str">
        <f t="shared" si="1"/>
        <v/>
      </c>
    </row>
    <row r="73" spans="1:5" hidden="1" x14ac:dyDescent="0.25">
      <c r="A73" s="11" t="s">
        <v>68</v>
      </c>
      <c r="B73" s="12"/>
      <c r="D73">
        <v>3.68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70FB0-0D4F-4E59-BD11-ACBFAC3CA996}">
  <sheetPr codeName="Feuil5"/>
  <dimension ref="A1:F73"/>
  <sheetViews>
    <sheetView workbookViewId="0">
      <selection activeCell="A2" sqref="A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81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269.20999999999998</v>
      </c>
    </row>
    <row r="5" spans="1:6" x14ac:dyDescent="0.25">
      <c r="A5" s="1" t="s">
        <v>1</v>
      </c>
      <c r="B5" s="12" t="s">
        <v>74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hidden="1" x14ac:dyDescent="0.25">
      <c r="A8" s="3" t="s">
        <v>4</v>
      </c>
      <c r="B8" s="12"/>
      <c r="D8">
        <v>17.75</v>
      </c>
      <c r="E8" t="str">
        <f t="shared" si="0"/>
        <v/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74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74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74</v>
      </c>
      <c r="C14">
        <v>1</v>
      </c>
      <c r="D14">
        <v>81.900000000000006</v>
      </c>
      <c r="E14">
        <f t="shared" si="0"/>
        <v>81.900000000000006</v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74</v>
      </c>
      <c r="C16">
        <v>1</v>
      </c>
      <c r="D16">
        <v>60.38</v>
      </c>
      <c r="E16">
        <f t="shared" si="0"/>
        <v>60.38</v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6.79</v>
      </c>
      <c r="E26">
        <f t="shared" si="0"/>
        <v>13.58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74.63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20.309999999999999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174.82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85.85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24.51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C125D-C00F-455D-B48F-30FDE85F4807}">
  <sheetPr codeName="Feuil6"/>
  <dimension ref="A1:F73"/>
  <sheetViews>
    <sheetView workbookViewId="0">
      <selection activeCell="A2" sqref="A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82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736.25</v>
      </c>
    </row>
    <row r="5" spans="1:6" x14ac:dyDescent="0.25">
      <c r="A5" s="1" t="s">
        <v>1</v>
      </c>
      <c r="B5" s="12" t="s">
        <v>74</v>
      </c>
      <c r="C5">
        <v>1</v>
      </c>
      <c r="D5">
        <v>26.65</v>
      </c>
      <c r="E5">
        <f>IF(B5&lt;&gt;"",C5*D5,"")</f>
        <v>26.65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74</v>
      </c>
      <c r="C8">
        <v>1</v>
      </c>
      <c r="D8">
        <v>17.75</v>
      </c>
      <c r="E8">
        <f t="shared" si="0"/>
        <v>17.75</v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58.62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 t="s">
        <v>74</v>
      </c>
      <c r="C20">
        <v>1</v>
      </c>
      <c r="D20">
        <v>57.91</v>
      </c>
      <c r="E20">
        <f t="shared" si="0"/>
        <v>57.91</v>
      </c>
    </row>
    <row r="21" spans="1:5" x14ac:dyDescent="0.25">
      <c r="A21" s="2" t="s">
        <v>17</v>
      </c>
      <c r="B21" s="12" t="s">
        <v>74</v>
      </c>
      <c r="C21">
        <v>1</v>
      </c>
      <c r="D21">
        <v>114.21</v>
      </c>
      <c r="E21">
        <f t="shared" si="0"/>
        <v>114.21</v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6.59</v>
      </c>
      <c r="E26">
        <f t="shared" si="0"/>
        <v>13.18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74</v>
      </c>
      <c r="C38">
        <v>1</v>
      </c>
      <c r="D38">
        <v>74.63</v>
      </c>
      <c r="E38">
        <f t="shared" si="0"/>
        <v>74.63</v>
      </c>
    </row>
    <row r="39" spans="1:5" x14ac:dyDescent="0.25">
      <c r="A39" s="2" t="s">
        <v>35</v>
      </c>
      <c r="B39" s="12" t="s">
        <v>74</v>
      </c>
      <c r="C39">
        <v>1</v>
      </c>
      <c r="D39">
        <v>29.16</v>
      </c>
      <c r="E39">
        <f t="shared" si="0"/>
        <v>29.16</v>
      </c>
    </row>
    <row r="40" spans="1:5" x14ac:dyDescent="0.25">
      <c r="A40" s="2" t="s">
        <v>36</v>
      </c>
      <c r="B40" s="12" t="s">
        <v>74</v>
      </c>
      <c r="C40">
        <v>1</v>
      </c>
      <c r="D40">
        <v>20.309999999999999</v>
      </c>
      <c r="E40">
        <f t="shared" si="0"/>
        <v>20.309999999999999</v>
      </c>
    </row>
    <row r="41" spans="1:5" x14ac:dyDescent="0.25">
      <c r="A41" s="2" t="s">
        <v>37</v>
      </c>
      <c r="B41" s="12" t="s">
        <v>74</v>
      </c>
      <c r="C41">
        <v>1</v>
      </c>
      <c r="D41">
        <v>174.82</v>
      </c>
      <c r="E41">
        <f t="shared" si="0"/>
        <v>174.82</v>
      </c>
    </row>
    <row r="42" spans="1:5" x14ac:dyDescent="0.25">
      <c r="A42" s="3" t="s">
        <v>38</v>
      </c>
      <c r="B42" s="12" t="s">
        <v>74</v>
      </c>
      <c r="C42">
        <v>1</v>
      </c>
      <c r="D42">
        <v>85.85</v>
      </c>
      <c r="E42">
        <f t="shared" si="0"/>
        <v>85.85</v>
      </c>
    </row>
    <row r="43" spans="1:5" x14ac:dyDescent="0.25">
      <c r="A43" s="2" t="s">
        <v>39</v>
      </c>
      <c r="B43" s="12" t="s">
        <v>74</v>
      </c>
      <c r="C43">
        <v>1</v>
      </c>
      <c r="D43">
        <v>24.51</v>
      </c>
      <c r="E43">
        <f t="shared" si="0"/>
        <v>24.51</v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 t="s">
        <v>74</v>
      </c>
      <c r="C51">
        <v>1</v>
      </c>
      <c r="D51">
        <v>61.66</v>
      </c>
      <c r="E51">
        <f t="shared" si="0"/>
        <v>61.66</v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76</v>
      </c>
      <c r="B73" s="12" t="s">
        <v>74</v>
      </c>
      <c r="C73">
        <v>1</v>
      </c>
      <c r="D73">
        <v>23.86</v>
      </c>
      <c r="E73">
        <f t="shared" si="1"/>
        <v>23.86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BE491-C0C1-4892-BF79-EFDA26B89357}">
  <sheetPr codeName="Feuil7"/>
  <dimension ref="A1:F73"/>
  <sheetViews>
    <sheetView workbookViewId="0">
      <selection activeCell="A2" sqref="A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83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534.83000000000004</v>
      </c>
    </row>
    <row r="5" spans="1:6" x14ac:dyDescent="0.25">
      <c r="A5" s="1" t="s">
        <v>1</v>
      </c>
      <c r="B5" s="12" t="s">
        <v>74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74</v>
      </c>
      <c r="C8">
        <v>1</v>
      </c>
      <c r="D8">
        <v>21.52</v>
      </c>
      <c r="E8">
        <f t="shared" si="0"/>
        <v>21.52</v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6.79</v>
      </c>
      <c r="E26">
        <f t="shared" si="0"/>
        <v>13.58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74</v>
      </c>
      <c r="C38">
        <v>1</v>
      </c>
      <c r="D38">
        <v>76.87</v>
      </c>
      <c r="E38">
        <f t="shared" si="0"/>
        <v>76.87</v>
      </c>
    </row>
    <row r="39" spans="1:5" x14ac:dyDescent="0.25">
      <c r="A39" s="2" t="s">
        <v>35</v>
      </c>
      <c r="B39" s="12" t="s">
        <v>74</v>
      </c>
      <c r="C39">
        <v>2</v>
      </c>
      <c r="D39">
        <v>29.16</v>
      </c>
      <c r="E39">
        <f t="shared" si="0"/>
        <v>58.32</v>
      </c>
    </row>
    <row r="40" spans="1:5" x14ac:dyDescent="0.25">
      <c r="A40" s="2" t="s">
        <v>36</v>
      </c>
      <c r="B40" s="12" t="s">
        <v>74</v>
      </c>
      <c r="C40">
        <v>2</v>
      </c>
      <c r="D40">
        <v>21.12</v>
      </c>
      <c r="E40">
        <f t="shared" si="0"/>
        <v>42.24</v>
      </c>
    </row>
    <row r="41" spans="1:5" x14ac:dyDescent="0.25">
      <c r="A41" s="2" t="s">
        <v>37</v>
      </c>
      <c r="B41" s="12" t="s">
        <v>74</v>
      </c>
      <c r="C41">
        <v>1</v>
      </c>
      <c r="D41">
        <v>170.16</v>
      </c>
      <c r="E41">
        <f t="shared" si="0"/>
        <v>170.16</v>
      </c>
    </row>
    <row r="42" spans="1:5" x14ac:dyDescent="0.25">
      <c r="A42" s="3" t="s">
        <v>38</v>
      </c>
      <c r="B42" s="12" t="s">
        <v>74</v>
      </c>
      <c r="C42">
        <v>1</v>
      </c>
      <c r="D42">
        <v>88.43</v>
      </c>
      <c r="E42">
        <f t="shared" si="0"/>
        <v>88.43</v>
      </c>
    </row>
    <row r="43" spans="1:5" x14ac:dyDescent="0.25">
      <c r="A43" s="2" t="s">
        <v>39</v>
      </c>
      <c r="B43" s="12" t="s">
        <v>74</v>
      </c>
      <c r="C43">
        <v>1</v>
      </c>
      <c r="D43">
        <v>24.51</v>
      </c>
      <c r="E43">
        <f t="shared" si="0"/>
        <v>24.51</v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C16DA-57C6-4F0E-BEA9-08C05E53608A}">
  <sheetPr codeName="Feuil8"/>
  <dimension ref="A1:F73"/>
  <sheetViews>
    <sheetView workbookViewId="0">
      <selection activeCell="A2" sqref="A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84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676.56999999999994</v>
      </c>
    </row>
    <row r="5" spans="1:6" x14ac:dyDescent="0.25">
      <c r="A5" s="1" t="s">
        <v>1</v>
      </c>
      <c r="B5" s="12" t="s">
        <v>74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74</v>
      </c>
      <c r="C8">
        <v>1</v>
      </c>
      <c r="D8">
        <v>21.52</v>
      </c>
      <c r="E8">
        <f t="shared" si="0"/>
        <v>21.52</v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 t="s">
        <v>74</v>
      </c>
      <c r="C20">
        <v>1</v>
      </c>
      <c r="D20">
        <v>57.91</v>
      </c>
      <c r="E20">
        <f t="shared" si="0"/>
        <v>57.91</v>
      </c>
    </row>
    <row r="21" spans="1:5" x14ac:dyDescent="0.25">
      <c r="A21" s="2" t="s">
        <v>17</v>
      </c>
      <c r="B21" s="12" t="s">
        <v>74</v>
      </c>
      <c r="C21">
        <v>1</v>
      </c>
      <c r="D21">
        <v>114.21</v>
      </c>
      <c r="E21">
        <f t="shared" si="0"/>
        <v>114.21</v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6.79</v>
      </c>
      <c r="E26">
        <f t="shared" si="0"/>
        <v>13.58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74</v>
      </c>
      <c r="C38">
        <v>1</v>
      </c>
      <c r="D38">
        <v>76.87</v>
      </c>
      <c r="E38">
        <f t="shared" si="0"/>
        <v>76.87</v>
      </c>
    </row>
    <row r="39" spans="1:5" x14ac:dyDescent="0.25">
      <c r="A39" s="2" t="s">
        <v>35</v>
      </c>
      <c r="B39" s="12" t="s">
        <v>74</v>
      </c>
      <c r="C39">
        <v>1</v>
      </c>
      <c r="D39">
        <v>29.16</v>
      </c>
      <c r="E39">
        <f t="shared" si="0"/>
        <v>29.16</v>
      </c>
    </row>
    <row r="40" spans="1:5" x14ac:dyDescent="0.25">
      <c r="A40" s="2" t="s">
        <v>36</v>
      </c>
      <c r="B40" s="12" t="s">
        <v>74</v>
      </c>
      <c r="C40">
        <v>1</v>
      </c>
      <c r="D40">
        <v>21.12</v>
      </c>
      <c r="E40">
        <f t="shared" si="0"/>
        <v>21.12</v>
      </c>
    </row>
    <row r="41" spans="1:5" x14ac:dyDescent="0.25">
      <c r="A41" s="2" t="s">
        <v>37</v>
      </c>
      <c r="B41" s="12" t="s">
        <v>74</v>
      </c>
      <c r="C41">
        <v>1</v>
      </c>
      <c r="D41">
        <v>170.16</v>
      </c>
      <c r="E41">
        <f t="shared" si="0"/>
        <v>170.16</v>
      </c>
    </row>
    <row r="42" spans="1:5" x14ac:dyDescent="0.25">
      <c r="A42" s="3" t="s">
        <v>38</v>
      </c>
      <c r="B42" s="12" t="s">
        <v>74</v>
      </c>
      <c r="C42">
        <v>1</v>
      </c>
      <c r="D42">
        <v>85.07</v>
      </c>
      <c r="E42">
        <f t="shared" si="0"/>
        <v>85.07</v>
      </c>
    </row>
    <row r="43" spans="1:5" x14ac:dyDescent="0.25">
      <c r="A43" s="2" t="s">
        <v>39</v>
      </c>
      <c r="B43" s="12" t="s">
        <v>74</v>
      </c>
      <c r="C43">
        <v>1</v>
      </c>
      <c r="D43">
        <v>24.51</v>
      </c>
      <c r="E43">
        <f t="shared" si="0"/>
        <v>24.51</v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76</v>
      </c>
      <c r="B73" s="12" t="s">
        <v>74</v>
      </c>
      <c r="C73">
        <v>1</v>
      </c>
      <c r="D73">
        <v>23.26</v>
      </c>
      <c r="E73">
        <f t="shared" si="1"/>
        <v>23.26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BC018-EDDA-478E-AF92-900814C33CD3}">
  <sheetPr codeName="Feuil9"/>
  <dimension ref="A1:F73"/>
  <sheetViews>
    <sheetView workbookViewId="0">
      <selection activeCell="A2" sqref="A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85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294.14999999999998</v>
      </c>
    </row>
    <row r="5" spans="1:6" x14ac:dyDescent="0.25">
      <c r="A5" s="1" t="s">
        <v>1</v>
      </c>
      <c r="B5" s="12" t="s">
        <v>74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74</v>
      </c>
      <c r="C8">
        <v>1</v>
      </c>
      <c r="D8">
        <v>21.52</v>
      </c>
      <c r="E8">
        <f t="shared" si="0"/>
        <v>21.52</v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74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74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74</v>
      </c>
      <c r="C14">
        <v>1</v>
      </c>
      <c r="D14">
        <v>81.900000000000006</v>
      </c>
      <c r="E14">
        <f t="shared" si="0"/>
        <v>81.900000000000006</v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74</v>
      </c>
      <c r="C16">
        <v>1</v>
      </c>
      <c r="D16">
        <v>63.8</v>
      </c>
      <c r="E16">
        <f t="shared" si="0"/>
        <v>63.8</v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6.79</v>
      </c>
      <c r="E26">
        <f t="shared" si="0"/>
        <v>13.58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19.48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A439A-E240-4FD1-BCEB-EDDDA9CBFCB3}">
  <sheetPr codeName="Feuil11"/>
  <dimension ref="A1:F73"/>
  <sheetViews>
    <sheetView workbookViewId="0">
      <selection activeCell="A6" sqref="A6:E7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86</v>
      </c>
      <c r="B2" s="12"/>
    </row>
    <row r="3" spans="1:6" x14ac:dyDescent="0.25">
      <c r="B3" s="12"/>
      <c r="F3" s="12" t="s">
        <v>70</v>
      </c>
    </row>
    <row r="4" spans="1:6" x14ac:dyDescent="0.25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181.59</v>
      </c>
    </row>
    <row r="5" spans="1:6" hidden="1" x14ac:dyDescent="0.25">
      <c r="A5" s="1" t="s">
        <v>1</v>
      </c>
      <c r="B5" s="12"/>
      <c r="D5">
        <v>25.87</v>
      </c>
      <c r="E5" t="str">
        <f>IF(B5&lt;&gt;"",C5*D5,"")</f>
        <v/>
      </c>
    </row>
    <row r="6" spans="1:6" x14ac:dyDescent="0.25">
      <c r="A6" s="2" t="s">
        <v>2</v>
      </c>
      <c r="B6" s="12" t="s">
        <v>74</v>
      </c>
      <c r="C6">
        <v>3</v>
      </c>
      <c r="D6">
        <v>11.75</v>
      </c>
      <c r="E6">
        <f t="shared" ref="E6:E69" si="0">IF(B6&lt;&gt;"",C6*D6,"")</f>
        <v>35.25</v>
      </c>
    </row>
    <row r="7" spans="1:6" x14ac:dyDescent="0.25">
      <c r="A7" s="2" t="s">
        <v>3</v>
      </c>
      <c r="B7" s="12" t="s">
        <v>74</v>
      </c>
      <c r="C7">
        <v>10</v>
      </c>
      <c r="D7">
        <v>1.21</v>
      </c>
      <c r="E7">
        <f t="shared" si="0"/>
        <v>12.1</v>
      </c>
    </row>
    <row r="8" spans="1:6" hidden="1" x14ac:dyDescent="0.25">
      <c r="A8" s="3" t="s">
        <v>4</v>
      </c>
      <c r="B8" s="12"/>
      <c r="D8">
        <v>20.28</v>
      </c>
      <c r="E8" t="str">
        <f t="shared" si="0"/>
        <v/>
      </c>
    </row>
    <row r="9" spans="1:6" x14ac:dyDescent="0.25">
      <c r="A9" s="2" t="s">
        <v>5</v>
      </c>
      <c r="B9" s="12" t="s">
        <v>74</v>
      </c>
      <c r="C9">
        <v>6</v>
      </c>
      <c r="D9">
        <v>7.78</v>
      </c>
      <c r="E9">
        <f t="shared" si="0"/>
        <v>46.68</v>
      </c>
    </row>
    <row r="10" spans="1:6" x14ac:dyDescent="0.25">
      <c r="A10" s="2" t="s">
        <v>6</v>
      </c>
      <c r="B10" s="12" t="s">
        <v>74</v>
      </c>
      <c r="C10">
        <v>3</v>
      </c>
      <c r="D10">
        <v>8.42</v>
      </c>
      <c r="E10">
        <f t="shared" si="0"/>
        <v>25.259999999999998</v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74</v>
      </c>
      <c r="C16">
        <v>1</v>
      </c>
      <c r="D16">
        <v>58.62</v>
      </c>
      <c r="E16">
        <f t="shared" si="0"/>
        <v>58.62</v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52.22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98.91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hidden="1" x14ac:dyDescent="0.25">
      <c r="A26" s="2" t="s">
        <v>22</v>
      </c>
      <c r="B26" s="12"/>
      <c r="D26">
        <v>6.4</v>
      </c>
      <c r="E26" t="str">
        <f t="shared" si="0"/>
        <v/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71.459999999999994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26.09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18.670000000000002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155.72999999999999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87.4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21.54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 t="s">
        <v>74</v>
      </c>
      <c r="C72">
        <v>1</v>
      </c>
      <c r="D72">
        <v>3.68</v>
      </c>
      <c r="E72">
        <f t="shared" si="1"/>
        <v>3.68</v>
      </c>
    </row>
    <row r="73" spans="1:5" hidden="1" x14ac:dyDescent="0.25">
      <c r="A73" s="11" t="s">
        <v>76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10135-35C5-4513-A64C-2D72E61034F1}">
  <sheetPr codeName="Feuil10"/>
  <dimension ref="A1:F73"/>
  <sheetViews>
    <sheetView workbookViewId="0">
      <selection activeCell="A6" sqref="A6:E7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79</v>
      </c>
      <c r="B2" s="12"/>
    </row>
    <row r="3" spans="1:6" x14ac:dyDescent="0.25">
      <c r="B3" s="12"/>
      <c r="F3" s="12" t="s">
        <v>70</v>
      </c>
    </row>
    <row r="4" spans="1:6" x14ac:dyDescent="0.25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18.38</v>
      </c>
    </row>
    <row r="5" spans="1:6" hidden="1" x14ac:dyDescent="0.25">
      <c r="A5" s="1" t="s">
        <v>1</v>
      </c>
      <c r="B5" s="12"/>
      <c r="D5">
        <v>25.87</v>
      </c>
      <c r="E5" t="str">
        <f>IF(B5&lt;&gt;"",C5*D5,"")</f>
        <v/>
      </c>
    </row>
    <row r="6" spans="1:6" hidden="1" x14ac:dyDescent="0.25">
      <c r="A6" s="2" t="s">
        <v>2</v>
      </c>
      <c r="B6" s="12"/>
      <c r="D6">
        <v>16.55</v>
      </c>
      <c r="E6" t="str">
        <f t="shared" ref="E6:E69" si="0">IF(B6&lt;&gt;"",C6*D6,"")</f>
        <v/>
      </c>
    </row>
    <row r="7" spans="1:6" hidden="1" x14ac:dyDescent="0.25">
      <c r="A7" s="2" t="s">
        <v>3</v>
      </c>
      <c r="B7" s="12"/>
      <c r="E7" t="str">
        <f t="shared" si="0"/>
        <v/>
      </c>
    </row>
    <row r="8" spans="1:6" hidden="1" x14ac:dyDescent="0.25">
      <c r="A8" s="3" t="s">
        <v>4</v>
      </c>
      <c r="B8" s="12"/>
      <c r="D8">
        <v>20.28</v>
      </c>
      <c r="E8" t="str">
        <f t="shared" si="0"/>
        <v/>
      </c>
    </row>
    <row r="9" spans="1:6" hidden="1" x14ac:dyDescent="0.25">
      <c r="A9" s="2" t="s">
        <v>5</v>
      </c>
      <c r="B9" s="12"/>
      <c r="E9" t="str">
        <f t="shared" si="0"/>
        <v/>
      </c>
    </row>
    <row r="10" spans="1:6" hidden="1" x14ac:dyDescent="0.25">
      <c r="A10" s="2" t="s">
        <v>6</v>
      </c>
      <c r="B10" s="12"/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56.91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52.22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98.91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hidden="1" x14ac:dyDescent="0.25">
      <c r="A26" s="2" t="s">
        <v>22</v>
      </c>
      <c r="B26" s="12"/>
      <c r="D26">
        <v>6.4</v>
      </c>
      <c r="E26" t="str">
        <f t="shared" si="0"/>
        <v/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x14ac:dyDescent="0.25">
      <c r="A30" s="2" t="s">
        <v>26</v>
      </c>
      <c r="B30" s="12" t="s">
        <v>74</v>
      </c>
      <c r="C30">
        <v>2</v>
      </c>
      <c r="D30">
        <v>9.19</v>
      </c>
      <c r="E30">
        <f t="shared" si="0"/>
        <v>18.38</v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71.459999999999994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26.09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18.670000000000002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155.72999999999999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87.4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21.54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FD3E-4B73-4980-87A9-C84350B4644A}">
  <sheetPr codeName="Feuil12"/>
  <dimension ref="A1:F73"/>
  <sheetViews>
    <sheetView workbookViewId="0">
      <selection activeCell="A6" sqref="A6:E7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97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631.37999999999988</v>
      </c>
    </row>
    <row r="5" spans="1:6" x14ac:dyDescent="0.25">
      <c r="A5" s="1" t="s">
        <v>1</v>
      </c>
      <c r="B5" s="12" t="s">
        <v>74</v>
      </c>
      <c r="C5">
        <v>1</v>
      </c>
      <c r="D5">
        <v>25.87</v>
      </c>
      <c r="E5">
        <f>IF(B5&lt;&gt;"",C5*D5,"")</f>
        <v>25.87</v>
      </c>
    </row>
    <row r="6" spans="1:6" x14ac:dyDescent="0.25">
      <c r="A6" s="2" t="s">
        <v>2</v>
      </c>
      <c r="B6" s="12" t="s">
        <v>74</v>
      </c>
      <c r="C6">
        <v>1</v>
      </c>
      <c r="D6">
        <v>16.55</v>
      </c>
      <c r="E6">
        <f t="shared" ref="E6:E69" si="0">IF(B6&lt;&gt;"",C6*D6,"")</f>
        <v>16.55</v>
      </c>
    </row>
    <row r="7" spans="1:6" hidden="1" x14ac:dyDescent="0.25">
      <c r="A7" s="2" t="s">
        <v>3</v>
      </c>
      <c r="B7" s="12"/>
      <c r="E7" t="str">
        <f t="shared" si="0"/>
        <v/>
      </c>
    </row>
    <row r="8" spans="1:6" x14ac:dyDescent="0.25">
      <c r="A8" s="3" t="s">
        <v>4</v>
      </c>
      <c r="B8" s="12" t="s">
        <v>75</v>
      </c>
      <c r="C8">
        <v>1</v>
      </c>
      <c r="D8">
        <v>20.28</v>
      </c>
      <c r="E8">
        <f t="shared" si="0"/>
        <v>20.28</v>
      </c>
    </row>
    <row r="9" spans="1:6" hidden="1" x14ac:dyDescent="0.25">
      <c r="A9" s="2" t="s">
        <v>5</v>
      </c>
      <c r="B9" s="12"/>
      <c r="E9" t="str">
        <f t="shared" si="0"/>
        <v/>
      </c>
    </row>
    <row r="10" spans="1:6" hidden="1" x14ac:dyDescent="0.25">
      <c r="A10" s="2" t="s">
        <v>6</v>
      </c>
      <c r="B10" s="12"/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56.91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x14ac:dyDescent="0.25">
      <c r="A20" s="2" t="s">
        <v>16</v>
      </c>
      <c r="B20" s="12" t="s">
        <v>75</v>
      </c>
      <c r="C20">
        <v>1</v>
      </c>
      <c r="D20">
        <v>52.22</v>
      </c>
      <c r="E20">
        <f t="shared" si="0"/>
        <v>52.22</v>
      </c>
    </row>
    <row r="21" spans="1:5" x14ac:dyDescent="0.25">
      <c r="A21" s="2" t="s">
        <v>17</v>
      </c>
      <c r="B21" s="12" t="s">
        <v>75</v>
      </c>
      <c r="C21">
        <v>1</v>
      </c>
      <c r="D21">
        <v>98.91</v>
      </c>
      <c r="E21">
        <f t="shared" si="0"/>
        <v>98.91</v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6.4</v>
      </c>
      <c r="E26">
        <f t="shared" si="0"/>
        <v>12.8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75</v>
      </c>
      <c r="C38">
        <v>1</v>
      </c>
      <c r="D38">
        <v>71.459999999999994</v>
      </c>
      <c r="E38">
        <f t="shared" si="0"/>
        <v>71.459999999999994</v>
      </c>
    </row>
    <row r="39" spans="1:5" x14ac:dyDescent="0.25">
      <c r="A39" s="2" t="s">
        <v>35</v>
      </c>
      <c r="B39" s="12" t="s">
        <v>75</v>
      </c>
      <c r="C39">
        <v>1</v>
      </c>
      <c r="D39">
        <v>26.09</v>
      </c>
      <c r="E39">
        <f t="shared" si="0"/>
        <v>26.09</v>
      </c>
    </row>
    <row r="40" spans="1:5" x14ac:dyDescent="0.25">
      <c r="A40" s="2" t="s">
        <v>36</v>
      </c>
      <c r="B40" s="12" t="s">
        <v>75</v>
      </c>
      <c r="C40">
        <v>1</v>
      </c>
      <c r="D40">
        <v>18.670000000000002</v>
      </c>
      <c r="E40">
        <f t="shared" si="0"/>
        <v>18.670000000000002</v>
      </c>
    </row>
    <row r="41" spans="1:5" x14ac:dyDescent="0.25">
      <c r="A41" s="2" t="s">
        <v>37</v>
      </c>
      <c r="B41" s="12" t="s">
        <v>75</v>
      </c>
      <c r="C41">
        <v>1</v>
      </c>
      <c r="D41">
        <v>155.72999999999999</v>
      </c>
      <c r="E41">
        <f t="shared" si="0"/>
        <v>155.72999999999999</v>
      </c>
    </row>
    <row r="42" spans="1:5" x14ac:dyDescent="0.25">
      <c r="A42" s="3" t="s">
        <v>38</v>
      </c>
      <c r="B42" s="12" t="s">
        <v>75</v>
      </c>
      <c r="C42">
        <v>1</v>
      </c>
      <c r="D42">
        <v>87.4</v>
      </c>
      <c r="E42">
        <f t="shared" si="0"/>
        <v>87.4</v>
      </c>
    </row>
    <row r="43" spans="1:5" x14ac:dyDescent="0.25">
      <c r="A43" s="2" t="s">
        <v>39</v>
      </c>
      <c r="B43" s="12" t="s">
        <v>75</v>
      </c>
      <c r="C43">
        <v>1</v>
      </c>
      <c r="D43">
        <v>21.54</v>
      </c>
      <c r="E43">
        <f t="shared" si="0"/>
        <v>21.54</v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x14ac:dyDescent="0.25">
      <c r="A73" s="11" t="s">
        <v>76</v>
      </c>
      <c r="B73" s="12" t="s">
        <v>74</v>
      </c>
      <c r="C73">
        <v>1</v>
      </c>
      <c r="D73">
        <v>23.86</v>
      </c>
      <c r="E73">
        <f t="shared" si="1"/>
        <v>23.86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13FA6-DD71-484E-834C-40FD870752DB}">
  <sheetPr codeName="Feuil13"/>
  <dimension ref="A1:F73"/>
  <sheetViews>
    <sheetView workbookViewId="0">
      <selection activeCell="A6" sqref="A6:E7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96</v>
      </c>
      <c r="B2" s="12"/>
    </row>
    <row r="3" spans="1:6" x14ac:dyDescent="0.25">
      <c r="B3" s="12"/>
      <c r="F3" s="12" t="s">
        <v>70</v>
      </c>
    </row>
    <row r="4" spans="1:6" x14ac:dyDescent="0.25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61.66</v>
      </c>
    </row>
    <row r="5" spans="1:6" hidden="1" x14ac:dyDescent="0.25">
      <c r="A5" s="1" t="s">
        <v>1</v>
      </c>
      <c r="B5" s="12"/>
      <c r="D5">
        <v>25.87</v>
      </c>
      <c r="E5" t="str">
        <f>IF(B5&lt;&gt;"",C5*D5,"")</f>
        <v/>
      </c>
    </row>
    <row r="6" spans="1:6" hidden="1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hidden="1" x14ac:dyDescent="0.25">
      <c r="A8" s="3" t="s">
        <v>4</v>
      </c>
      <c r="B8" s="12"/>
      <c r="D8">
        <v>20.28</v>
      </c>
      <c r="E8" t="str">
        <f t="shared" si="0"/>
        <v/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35.75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34.15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84.73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58.62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52.22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98.91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hidden="1" x14ac:dyDescent="0.25">
      <c r="A26" s="2" t="s">
        <v>22</v>
      </c>
      <c r="B26" s="12"/>
      <c r="D26">
        <v>6.4</v>
      </c>
      <c r="E26" t="str">
        <f t="shared" si="0"/>
        <v/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71.459999999999994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26.09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18.670000000000002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155.72999999999999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87.4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21.54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x14ac:dyDescent="0.25">
      <c r="A51" s="2" t="s">
        <v>47</v>
      </c>
      <c r="B51" s="12" t="s">
        <v>74</v>
      </c>
      <c r="C51">
        <v>1</v>
      </c>
      <c r="D51">
        <v>61.66</v>
      </c>
      <c r="E51">
        <f t="shared" si="0"/>
        <v>61.66</v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23.86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B56BE-2B51-4E2C-95FF-9A11B8F1FADE}">
  <sheetPr codeName="Feuil14"/>
  <dimension ref="A1:F73"/>
  <sheetViews>
    <sheetView topLeftCell="A4" workbookViewId="0">
      <selection activeCell="A6" sqref="A6:E7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95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382.57000000000005</v>
      </c>
    </row>
    <row r="5" spans="1:6" x14ac:dyDescent="0.25">
      <c r="A5" s="1" t="s">
        <v>1</v>
      </c>
      <c r="B5" s="12" t="s">
        <v>74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74</v>
      </c>
      <c r="C8">
        <v>1</v>
      </c>
      <c r="D8">
        <v>21.52</v>
      </c>
      <c r="E8">
        <f t="shared" si="0"/>
        <v>21.52</v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hidden="1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 t="s">
        <v>74</v>
      </c>
      <c r="C36">
        <v>2</v>
      </c>
      <c r="D36">
        <v>2.5299999999999998</v>
      </c>
      <c r="E36">
        <f t="shared" si="0"/>
        <v>5.0599999999999996</v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74</v>
      </c>
      <c r="C38">
        <v>1</v>
      </c>
      <c r="D38">
        <v>76.87</v>
      </c>
      <c r="E38">
        <f t="shared" si="0"/>
        <v>76.87</v>
      </c>
    </row>
    <row r="39" spans="1:5" x14ac:dyDescent="0.25">
      <c r="A39" s="2" t="s">
        <v>35</v>
      </c>
      <c r="B39" s="12" t="s">
        <v>74</v>
      </c>
      <c r="C39">
        <v>1</v>
      </c>
      <c r="D39">
        <v>29.16</v>
      </c>
      <c r="E39">
        <f t="shared" si="0"/>
        <v>29.16</v>
      </c>
    </row>
    <row r="40" spans="1:5" x14ac:dyDescent="0.25">
      <c r="A40" s="2" t="s">
        <v>36</v>
      </c>
      <c r="B40" s="12" t="s">
        <v>74</v>
      </c>
      <c r="C40">
        <v>1</v>
      </c>
      <c r="D40">
        <v>21.12</v>
      </c>
      <c r="E40">
        <f t="shared" si="0"/>
        <v>21.12</v>
      </c>
    </row>
    <row r="41" spans="1:5" x14ac:dyDescent="0.25">
      <c r="A41" s="2" t="s">
        <v>37</v>
      </c>
      <c r="B41" s="12" t="s">
        <v>74</v>
      </c>
      <c r="C41">
        <v>1</v>
      </c>
      <c r="D41">
        <v>170.16</v>
      </c>
      <c r="E41">
        <f t="shared" si="0"/>
        <v>170.16</v>
      </c>
    </row>
    <row r="42" spans="1:5" hidden="1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 t="s">
        <v>74</v>
      </c>
      <c r="C43">
        <v>1</v>
      </c>
      <c r="D43">
        <v>19.48</v>
      </c>
      <c r="E43">
        <f t="shared" si="0"/>
        <v>19.48</v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58518-CEE7-4248-B1D0-AFE6DAD461CD}">
  <sheetPr codeName="Feuil15"/>
  <dimension ref="A1:F73"/>
  <sheetViews>
    <sheetView workbookViewId="0">
      <selection activeCell="A6" sqref="A6:E7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94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230.35000000000002</v>
      </c>
    </row>
    <row r="5" spans="1:6" x14ac:dyDescent="0.25">
      <c r="A5" s="1" t="s">
        <v>1</v>
      </c>
      <c r="B5" s="12" t="s">
        <v>74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74</v>
      </c>
      <c r="C8">
        <v>1</v>
      </c>
      <c r="D8">
        <v>21.52</v>
      </c>
      <c r="E8">
        <f t="shared" si="0"/>
        <v>21.52</v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74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74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74</v>
      </c>
      <c r="C14">
        <v>1</v>
      </c>
      <c r="D14">
        <v>81.900000000000006</v>
      </c>
      <c r="E14">
        <f t="shared" si="0"/>
        <v>81.900000000000006</v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6.79</v>
      </c>
      <c r="E26">
        <f t="shared" si="0"/>
        <v>13.58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19.48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28F67-CC65-4AC1-8F23-34BCA59AB431}">
  <sheetPr codeName="Feuil16"/>
  <dimension ref="A1:F73"/>
  <sheetViews>
    <sheetView workbookViewId="0">
      <selection activeCell="A6" sqref="A6:E72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93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290.73</v>
      </c>
    </row>
    <row r="5" spans="1:6" x14ac:dyDescent="0.25">
      <c r="A5" s="1" t="s">
        <v>1</v>
      </c>
      <c r="B5" s="12" t="s">
        <v>74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74</v>
      </c>
      <c r="C8">
        <v>1</v>
      </c>
      <c r="D8">
        <v>21.52</v>
      </c>
      <c r="E8">
        <f t="shared" si="0"/>
        <v>21.52</v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74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74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74</v>
      </c>
      <c r="C14">
        <v>1</v>
      </c>
      <c r="D14">
        <v>81.900000000000006</v>
      </c>
      <c r="E14">
        <f t="shared" si="0"/>
        <v>81.900000000000006</v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74</v>
      </c>
      <c r="C16">
        <v>1</v>
      </c>
      <c r="D16">
        <v>60.38</v>
      </c>
      <c r="E16">
        <f t="shared" si="0"/>
        <v>60.38</v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6.79</v>
      </c>
      <c r="E26">
        <f t="shared" si="0"/>
        <v>13.58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19.48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79E0-0055-458B-B346-88DA695E91F4}">
  <sheetPr codeName="Feuil17"/>
  <dimension ref="A1:F73"/>
  <sheetViews>
    <sheetView workbookViewId="0">
      <selection activeCell="A12" sqref="A12:E14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92</v>
      </c>
      <c r="B2" s="12"/>
    </row>
    <row r="3" spans="1:6" x14ac:dyDescent="0.25">
      <c r="B3" s="12"/>
      <c r="F3" s="12" t="s">
        <v>70</v>
      </c>
    </row>
    <row r="4" spans="1:6" x14ac:dyDescent="0.25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156.05000000000001</v>
      </c>
    </row>
    <row r="5" spans="1:6" hidden="1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hidden="1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hidden="1" x14ac:dyDescent="0.25">
      <c r="A8" s="3" t="s">
        <v>4</v>
      </c>
      <c r="B8" s="12"/>
      <c r="D8">
        <v>21.52</v>
      </c>
      <c r="E8" t="str">
        <f t="shared" si="0"/>
        <v/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x14ac:dyDescent="0.25">
      <c r="A12" s="2" t="s">
        <v>8</v>
      </c>
      <c r="B12" s="12" t="s">
        <v>74</v>
      </c>
      <c r="C12">
        <v>1</v>
      </c>
      <c r="D12">
        <v>37.92</v>
      </c>
      <c r="E12">
        <f t="shared" si="0"/>
        <v>37.92</v>
      </c>
    </row>
    <row r="13" spans="1:6" x14ac:dyDescent="0.25">
      <c r="A13" s="2" t="s">
        <v>9</v>
      </c>
      <c r="B13" s="12" t="s">
        <v>74</v>
      </c>
      <c r="C13">
        <v>1</v>
      </c>
      <c r="D13">
        <v>36.229999999999997</v>
      </c>
      <c r="E13">
        <f t="shared" si="0"/>
        <v>36.229999999999997</v>
      </c>
    </row>
    <row r="14" spans="1:6" x14ac:dyDescent="0.25">
      <c r="A14" s="2" t="s">
        <v>10</v>
      </c>
      <c r="B14" s="12" t="s">
        <v>74</v>
      </c>
      <c r="C14">
        <v>1</v>
      </c>
      <c r="D14">
        <v>81.900000000000006</v>
      </c>
      <c r="E14">
        <f t="shared" si="0"/>
        <v>81.900000000000006</v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hidden="1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19.48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55241-D5F3-4687-81A1-6DBA9473D5A0}">
  <sheetPr codeName="Feuil18"/>
  <dimension ref="A1:F73"/>
  <sheetViews>
    <sheetView topLeftCell="A4" workbookViewId="0">
      <selection activeCell="A12" sqref="A12:E14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91</v>
      </c>
      <c r="B2" s="12"/>
    </row>
    <row r="3" spans="1:6" x14ac:dyDescent="0.25">
      <c r="B3" s="12"/>
      <c r="F3" s="12" t="s">
        <v>70</v>
      </c>
    </row>
    <row r="4" spans="1:6" ht="15.75" thickBot="1" x14ac:dyDescent="0.3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387.6</v>
      </c>
    </row>
    <row r="5" spans="1:6" x14ac:dyDescent="0.25">
      <c r="A5" s="1" t="s">
        <v>1</v>
      </c>
      <c r="B5" s="12" t="s">
        <v>74</v>
      </c>
      <c r="C5">
        <v>1</v>
      </c>
      <c r="D5">
        <v>27.45</v>
      </c>
      <c r="E5">
        <f>IF(B5&lt;&gt;"",C5*D5,"")</f>
        <v>27.45</v>
      </c>
    </row>
    <row r="6" spans="1:6" x14ac:dyDescent="0.25">
      <c r="A6" s="2" t="s">
        <v>2</v>
      </c>
      <c r="B6" s="12" t="s">
        <v>74</v>
      </c>
      <c r="C6">
        <v>1</v>
      </c>
      <c r="D6">
        <v>11.75</v>
      </c>
      <c r="E6">
        <f t="shared" ref="E6:E69" si="0">IF(B6&lt;&gt;"",C6*D6,"")</f>
        <v>11.75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x14ac:dyDescent="0.25">
      <c r="A8" s="3" t="s">
        <v>4</v>
      </c>
      <c r="B8" s="12" t="s">
        <v>74</v>
      </c>
      <c r="C8">
        <v>1</v>
      </c>
      <c r="D8">
        <v>21.52</v>
      </c>
      <c r="E8">
        <f t="shared" si="0"/>
        <v>21.52</v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hidden="1" x14ac:dyDescent="0.25">
      <c r="A17" s="2" t="s">
        <v>13</v>
      </c>
      <c r="B17" s="12"/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hidden="1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 t="s">
        <v>74</v>
      </c>
      <c r="C36">
        <v>2</v>
      </c>
      <c r="D36">
        <v>2.5299999999999998</v>
      </c>
      <c r="E36">
        <f t="shared" si="0"/>
        <v>5.0599999999999996</v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74</v>
      </c>
      <c r="C38">
        <v>1</v>
      </c>
      <c r="D38">
        <v>76.87</v>
      </c>
      <c r="E38">
        <f t="shared" si="0"/>
        <v>76.87</v>
      </c>
    </row>
    <row r="39" spans="1:5" x14ac:dyDescent="0.25">
      <c r="A39" s="2" t="s">
        <v>35</v>
      </c>
      <c r="B39" s="12" t="s">
        <v>74</v>
      </c>
      <c r="C39">
        <v>1</v>
      </c>
      <c r="D39">
        <v>29.16</v>
      </c>
      <c r="E39">
        <f t="shared" si="0"/>
        <v>29.16</v>
      </c>
    </row>
    <row r="40" spans="1:5" x14ac:dyDescent="0.25">
      <c r="A40" s="2" t="s">
        <v>36</v>
      </c>
      <c r="B40" s="12" t="s">
        <v>74</v>
      </c>
      <c r="C40">
        <v>1</v>
      </c>
      <c r="D40">
        <v>21.12</v>
      </c>
      <c r="E40">
        <f t="shared" si="0"/>
        <v>21.12</v>
      </c>
    </row>
    <row r="41" spans="1:5" x14ac:dyDescent="0.25">
      <c r="A41" s="2" t="s">
        <v>37</v>
      </c>
      <c r="B41" s="12" t="s">
        <v>74</v>
      </c>
      <c r="C41">
        <v>1</v>
      </c>
      <c r="D41">
        <v>170.16</v>
      </c>
      <c r="E41">
        <f t="shared" si="0"/>
        <v>170.16</v>
      </c>
    </row>
    <row r="42" spans="1:5" hidden="1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 t="s">
        <v>74</v>
      </c>
      <c r="C43">
        <v>1</v>
      </c>
      <c r="D43">
        <v>24.51</v>
      </c>
      <c r="E43">
        <f t="shared" si="0"/>
        <v>24.51</v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89CD8-F0AC-4B05-AFD2-E4EF213124BA}">
  <sheetPr codeName="Feuil19"/>
  <dimension ref="A1:F73"/>
  <sheetViews>
    <sheetView workbookViewId="0">
      <selection activeCell="A12" sqref="A12:E14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90</v>
      </c>
      <c r="B2" s="12"/>
    </row>
    <row r="3" spans="1:6" x14ac:dyDescent="0.25">
      <c r="B3" s="12"/>
      <c r="F3" s="12" t="s">
        <v>70</v>
      </c>
    </row>
    <row r="4" spans="1:6" x14ac:dyDescent="0.25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84.33</v>
      </c>
    </row>
    <row r="5" spans="1:6" hidden="1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hidden="1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hidden="1" x14ac:dyDescent="0.25">
      <c r="A8" s="3" t="s">
        <v>4</v>
      </c>
      <c r="B8" s="12"/>
      <c r="D8">
        <v>21.52</v>
      </c>
      <c r="E8" t="str">
        <f t="shared" si="0"/>
        <v/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x14ac:dyDescent="0.25">
      <c r="A17" s="2" t="s">
        <v>13</v>
      </c>
      <c r="B17" s="12" t="s">
        <v>74</v>
      </c>
      <c r="C17">
        <v>1</v>
      </c>
      <c r="D17">
        <v>59.82</v>
      </c>
      <c r="E17">
        <f t="shared" si="0"/>
        <v>59.82</v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hidden="1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x14ac:dyDescent="0.25">
      <c r="A43" s="2" t="s">
        <v>39</v>
      </c>
      <c r="B43" s="12" t="s">
        <v>74</v>
      </c>
      <c r="C43">
        <v>1</v>
      </c>
      <c r="D43">
        <v>24.51</v>
      </c>
      <c r="E43">
        <f t="shared" si="0"/>
        <v>24.51</v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3.68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4F53-43BB-4AB2-AB80-E8661757304D}">
  <sheetPr codeName="Feuil20"/>
  <dimension ref="A1:F73"/>
  <sheetViews>
    <sheetView workbookViewId="0">
      <selection activeCell="A12" sqref="A12:E14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89</v>
      </c>
      <c r="B2" s="12"/>
    </row>
    <row r="3" spans="1:6" x14ac:dyDescent="0.25">
      <c r="B3" s="12"/>
      <c r="F3" s="12" t="s">
        <v>70</v>
      </c>
    </row>
    <row r="4" spans="1:6" x14ac:dyDescent="0.25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39.6</v>
      </c>
    </row>
    <row r="5" spans="1:6" hidden="1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hidden="1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hidden="1" x14ac:dyDescent="0.25">
      <c r="A8" s="3" t="s">
        <v>4</v>
      </c>
      <c r="B8" s="12"/>
      <c r="D8">
        <v>21.52</v>
      </c>
      <c r="E8" t="str">
        <f t="shared" si="0"/>
        <v/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hidden="1" x14ac:dyDescent="0.25">
      <c r="A17" s="2" t="s">
        <v>13</v>
      </c>
      <c r="B17" s="12"/>
      <c r="D17">
        <v>59.82</v>
      </c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4</v>
      </c>
      <c r="D26">
        <v>6.79</v>
      </c>
      <c r="E26">
        <f t="shared" si="0"/>
        <v>27.16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x14ac:dyDescent="0.25">
      <c r="A36" s="3" t="s">
        <v>32</v>
      </c>
      <c r="B36" s="12" t="s">
        <v>74</v>
      </c>
      <c r="C36">
        <v>2</v>
      </c>
      <c r="D36">
        <v>2.5299999999999998</v>
      </c>
      <c r="E36">
        <f t="shared" si="0"/>
        <v>5.0599999999999996</v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29.16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21.12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85.07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24.51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x14ac:dyDescent="0.25">
      <c r="A72" s="11" t="s">
        <v>68</v>
      </c>
      <c r="B72" s="12" t="s">
        <v>74</v>
      </c>
      <c r="C72">
        <v>2</v>
      </c>
      <c r="D72">
        <v>3.69</v>
      </c>
      <c r="E72">
        <f t="shared" si="1"/>
        <v>7.38</v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8476D-3CB9-4C13-883C-A8A5E2174DBB}">
  <sheetPr codeName="Feuil21"/>
  <dimension ref="A1:F73"/>
  <sheetViews>
    <sheetView workbookViewId="0">
      <selection activeCell="A12" sqref="A12:E14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88</v>
      </c>
      <c r="B2" s="12"/>
    </row>
    <row r="3" spans="1:6" x14ac:dyDescent="0.25">
      <c r="B3" s="12"/>
      <c r="F3" s="12" t="s">
        <v>70</v>
      </c>
    </row>
    <row r="4" spans="1:6" x14ac:dyDescent="0.25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SUM(E5:E73)</f>
        <v>481.94</v>
      </c>
    </row>
    <row r="5" spans="1:6" hidden="1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hidden="1" x14ac:dyDescent="0.25">
      <c r="A6" s="2" t="s">
        <v>2</v>
      </c>
      <c r="B6" s="12"/>
      <c r="D6">
        <v>11.75</v>
      </c>
      <c r="E6" t="str">
        <f t="shared" ref="E6:E69" si="0">IF(B6&lt;&gt;"",C6*D6,"")</f>
        <v/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hidden="1" x14ac:dyDescent="0.25">
      <c r="A8" s="3" t="s">
        <v>4</v>
      </c>
      <c r="B8" s="12"/>
      <c r="D8">
        <v>21.52</v>
      </c>
      <c r="E8" t="str">
        <f t="shared" si="0"/>
        <v/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hidden="1" x14ac:dyDescent="0.25">
      <c r="A16" s="2" t="s">
        <v>12</v>
      </c>
      <c r="B16" s="12"/>
      <c r="D16">
        <v>60.38</v>
      </c>
      <c r="E16" t="str">
        <f t="shared" si="0"/>
        <v/>
      </c>
    </row>
    <row r="17" spans="1:5" hidden="1" x14ac:dyDescent="0.25">
      <c r="A17" s="2" t="s">
        <v>13</v>
      </c>
      <c r="B17" s="12"/>
      <c r="D17">
        <v>59.82</v>
      </c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hidden="1" x14ac:dyDescent="0.25">
      <c r="A26" s="2" t="s">
        <v>22</v>
      </c>
      <c r="B26" s="12"/>
      <c r="D26">
        <v>6.79</v>
      </c>
      <c r="E26" t="str">
        <f t="shared" si="0"/>
        <v/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x14ac:dyDescent="0.25">
      <c r="A38" s="7" t="s">
        <v>34</v>
      </c>
      <c r="B38" s="12" t="s">
        <v>74</v>
      </c>
      <c r="C38">
        <v>2</v>
      </c>
      <c r="D38">
        <v>76.87</v>
      </c>
      <c r="E38">
        <f t="shared" si="0"/>
        <v>153.74</v>
      </c>
    </row>
    <row r="39" spans="1:5" x14ac:dyDescent="0.25">
      <c r="A39" s="2" t="s">
        <v>35</v>
      </c>
      <c r="B39" s="12" t="s">
        <v>74</v>
      </c>
      <c r="C39">
        <v>2</v>
      </c>
      <c r="D39">
        <v>30</v>
      </c>
      <c r="E39">
        <f t="shared" si="0"/>
        <v>60</v>
      </c>
    </row>
    <row r="40" spans="1:5" x14ac:dyDescent="0.25">
      <c r="A40" s="2" t="s">
        <v>36</v>
      </c>
      <c r="B40" s="12" t="s">
        <v>74</v>
      </c>
      <c r="C40">
        <v>2</v>
      </c>
      <c r="D40">
        <v>21.16</v>
      </c>
      <c r="E40">
        <f t="shared" si="0"/>
        <v>42.32</v>
      </c>
    </row>
    <row r="41" spans="1:5" hidden="1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x14ac:dyDescent="0.25">
      <c r="A42" s="3" t="s">
        <v>38</v>
      </c>
      <c r="B42" s="12" t="s">
        <v>74</v>
      </c>
      <c r="C42">
        <v>2</v>
      </c>
      <c r="D42">
        <v>88.43</v>
      </c>
      <c r="E42">
        <f t="shared" si="0"/>
        <v>176.86</v>
      </c>
    </row>
    <row r="43" spans="1:5" x14ac:dyDescent="0.25">
      <c r="A43" s="2" t="s">
        <v>39</v>
      </c>
      <c r="B43" s="12" t="s">
        <v>74</v>
      </c>
      <c r="C43">
        <v>2</v>
      </c>
      <c r="D43">
        <v>24.51</v>
      </c>
      <c r="E43">
        <f t="shared" si="0"/>
        <v>49.02</v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3.69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F62B8-489A-44A9-98D5-560A4116109D}">
  <sheetPr codeName="Feuil22"/>
  <dimension ref="A1:F73"/>
  <sheetViews>
    <sheetView workbookViewId="0">
      <selection activeCell="A12" sqref="A12:E14"/>
    </sheetView>
  </sheetViews>
  <sheetFormatPr baseColWidth="10" defaultRowHeight="15" x14ac:dyDescent="0.25"/>
  <cols>
    <col min="1" max="1" width="59.85546875" customWidth="1"/>
    <col min="2" max="2" width="11.5703125" customWidth="1"/>
    <col min="6" max="6" width="16.42578125" customWidth="1"/>
  </cols>
  <sheetData>
    <row r="1" spans="1:6" x14ac:dyDescent="0.25">
      <c r="A1" t="s">
        <v>69</v>
      </c>
      <c r="B1" s="12"/>
    </row>
    <row r="2" spans="1:6" x14ac:dyDescent="0.25">
      <c r="A2" s="13" t="s">
        <v>87</v>
      </c>
      <c r="B2" s="12"/>
    </row>
    <row r="3" spans="1:6" x14ac:dyDescent="0.25">
      <c r="B3" s="12"/>
      <c r="F3" s="12" t="s">
        <v>70</v>
      </c>
    </row>
    <row r="4" spans="1:6" x14ac:dyDescent="0.25">
      <c r="A4" t="s">
        <v>0</v>
      </c>
      <c r="B4" s="12" t="s">
        <v>78</v>
      </c>
      <c r="C4" s="14" t="s">
        <v>71</v>
      </c>
      <c r="D4" s="12" t="s">
        <v>72</v>
      </c>
      <c r="E4" t="s">
        <v>73</v>
      </c>
      <c r="F4">
        <f>SUM(E5:E74)</f>
        <v>191.66</v>
      </c>
    </row>
    <row r="5" spans="1:6" hidden="1" x14ac:dyDescent="0.25">
      <c r="A5" s="1" t="s">
        <v>1</v>
      </c>
      <c r="B5" s="12"/>
      <c r="D5">
        <v>27.45</v>
      </c>
      <c r="E5" t="str">
        <f>IF(B5&lt;&gt;"",C5*D5,"")</f>
        <v/>
      </c>
    </row>
    <row r="6" spans="1:6" x14ac:dyDescent="0.25">
      <c r="A6" s="2" t="s">
        <v>2</v>
      </c>
      <c r="B6" s="12" t="s">
        <v>74</v>
      </c>
      <c r="C6">
        <v>10</v>
      </c>
      <c r="D6">
        <v>11.77</v>
      </c>
      <c r="E6">
        <f t="shared" ref="E6:E69" si="0">IF(B6&lt;&gt;"",C6*D6,"")</f>
        <v>117.69999999999999</v>
      </c>
    </row>
    <row r="7" spans="1:6" hidden="1" x14ac:dyDescent="0.25">
      <c r="A7" s="2" t="s">
        <v>3</v>
      </c>
      <c r="B7" s="12"/>
      <c r="D7">
        <v>1.21</v>
      </c>
      <c r="E7" t="str">
        <f t="shared" si="0"/>
        <v/>
      </c>
    </row>
    <row r="8" spans="1:6" hidden="1" x14ac:dyDescent="0.25">
      <c r="A8" s="3" t="s">
        <v>4</v>
      </c>
      <c r="B8" s="12"/>
      <c r="D8">
        <v>21.52</v>
      </c>
      <c r="E8" t="str">
        <f t="shared" si="0"/>
        <v/>
      </c>
    </row>
    <row r="9" spans="1:6" hidden="1" x14ac:dyDescent="0.25">
      <c r="A9" s="2" t="s">
        <v>5</v>
      </c>
      <c r="B9" s="12"/>
      <c r="D9">
        <v>7.78</v>
      </c>
      <c r="E9" t="str">
        <f t="shared" si="0"/>
        <v/>
      </c>
    </row>
    <row r="10" spans="1:6" hidden="1" x14ac:dyDescent="0.25">
      <c r="A10" s="2" t="s">
        <v>6</v>
      </c>
      <c r="B10" s="12"/>
      <c r="D10">
        <v>8.42</v>
      </c>
      <c r="E10" t="str">
        <f t="shared" si="0"/>
        <v/>
      </c>
    </row>
    <row r="11" spans="1:6" hidden="1" x14ac:dyDescent="0.25">
      <c r="A11" s="2" t="s">
        <v>7</v>
      </c>
      <c r="B11" s="12"/>
      <c r="E11" t="str">
        <f t="shared" si="0"/>
        <v/>
      </c>
    </row>
    <row r="12" spans="1:6" hidden="1" x14ac:dyDescent="0.25">
      <c r="A12" s="2" t="s">
        <v>8</v>
      </c>
      <c r="B12" s="12"/>
      <c r="D12">
        <v>37.92</v>
      </c>
      <c r="E12" t="str">
        <f t="shared" si="0"/>
        <v/>
      </c>
    </row>
    <row r="13" spans="1:6" hidden="1" x14ac:dyDescent="0.25">
      <c r="A13" s="2" t="s">
        <v>9</v>
      </c>
      <c r="B13" s="12"/>
      <c r="D13">
        <v>36.229999999999997</v>
      </c>
      <c r="E13" t="str">
        <f t="shared" si="0"/>
        <v/>
      </c>
    </row>
    <row r="14" spans="1:6" hidden="1" x14ac:dyDescent="0.25">
      <c r="A14" s="2" t="s">
        <v>10</v>
      </c>
      <c r="B14" s="12"/>
      <c r="D14">
        <v>81.900000000000006</v>
      </c>
      <c r="E14" t="str">
        <f t="shared" si="0"/>
        <v/>
      </c>
    </row>
    <row r="15" spans="1:6" hidden="1" x14ac:dyDescent="0.25">
      <c r="A15" s="2" t="s">
        <v>11</v>
      </c>
      <c r="B15" s="12"/>
      <c r="E15" t="str">
        <f t="shared" si="0"/>
        <v/>
      </c>
    </row>
    <row r="16" spans="1:6" x14ac:dyDescent="0.25">
      <c r="A16" s="2" t="s">
        <v>12</v>
      </c>
      <c r="B16" s="12" t="s">
        <v>74</v>
      </c>
      <c r="C16">
        <v>1</v>
      </c>
      <c r="D16">
        <v>60.38</v>
      </c>
      <c r="E16">
        <f t="shared" si="0"/>
        <v>60.38</v>
      </c>
    </row>
    <row r="17" spans="1:5" hidden="1" x14ac:dyDescent="0.25">
      <c r="A17" s="2" t="s">
        <v>13</v>
      </c>
      <c r="B17" s="12"/>
      <c r="D17">
        <v>59.82</v>
      </c>
      <c r="E17" t="str">
        <f t="shared" si="0"/>
        <v/>
      </c>
    </row>
    <row r="18" spans="1:5" hidden="1" x14ac:dyDescent="0.25">
      <c r="A18" s="2" t="s">
        <v>14</v>
      </c>
      <c r="B18" s="12"/>
      <c r="E18" t="str">
        <f t="shared" si="0"/>
        <v/>
      </c>
    </row>
    <row r="19" spans="1:5" hidden="1" x14ac:dyDescent="0.25">
      <c r="A19" s="2" t="s">
        <v>15</v>
      </c>
      <c r="B19" s="12"/>
      <c r="E19" t="str">
        <f t="shared" si="0"/>
        <v/>
      </c>
    </row>
    <row r="20" spans="1:5" hidden="1" x14ac:dyDescent="0.25">
      <c r="A20" s="2" t="s">
        <v>16</v>
      </c>
      <c r="B20" s="12"/>
      <c r="D20">
        <v>57.91</v>
      </c>
      <c r="E20" t="str">
        <f t="shared" si="0"/>
        <v/>
      </c>
    </row>
    <row r="21" spans="1:5" hidden="1" x14ac:dyDescent="0.25">
      <c r="A21" s="2" t="s">
        <v>17</v>
      </c>
      <c r="B21" s="12"/>
      <c r="D21">
        <v>114.21</v>
      </c>
      <c r="E21" t="str">
        <f t="shared" si="0"/>
        <v/>
      </c>
    </row>
    <row r="22" spans="1:5" hidden="1" x14ac:dyDescent="0.25">
      <c r="A22" s="2" t="s">
        <v>18</v>
      </c>
      <c r="B22" s="12"/>
      <c r="E22" t="str">
        <f t="shared" si="0"/>
        <v/>
      </c>
    </row>
    <row r="23" spans="1:5" hidden="1" x14ac:dyDescent="0.25">
      <c r="A23" s="2" t="s">
        <v>19</v>
      </c>
      <c r="B23" s="12"/>
      <c r="E23" t="str">
        <f t="shared" si="0"/>
        <v/>
      </c>
    </row>
    <row r="24" spans="1:5" hidden="1" x14ac:dyDescent="0.25">
      <c r="A24" s="2" t="s">
        <v>20</v>
      </c>
      <c r="B24" s="12"/>
      <c r="E24" t="str">
        <f t="shared" si="0"/>
        <v/>
      </c>
    </row>
    <row r="25" spans="1:5" hidden="1" x14ac:dyDescent="0.25">
      <c r="A25" s="2" t="s">
        <v>21</v>
      </c>
      <c r="B25" s="12"/>
      <c r="E25" t="str">
        <f t="shared" si="0"/>
        <v/>
      </c>
    </row>
    <row r="26" spans="1:5" x14ac:dyDescent="0.25">
      <c r="A26" s="2" t="s">
        <v>22</v>
      </c>
      <c r="B26" s="12" t="s">
        <v>74</v>
      </c>
      <c r="C26">
        <v>2</v>
      </c>
      <c r="D26">
        <v>6.79</v>
      </c>
      <c r="E26">
        <f t="shared" si="0"/>
        <v>13.58</v>
      </c>
    </row>
    <row r="27" spans="1:5" hidden="1" x14ac:dyDescent="0.25">
      <c r="A27" s="2" t="s">
        <v>23</v>
      </c>
      <c r="B27" s="12"/>
      <c r="E27" t="str">
        <f t="shared" si="0"/>
        <v/>
      </c>
    </row>
    <row r="28" spans="1:5" hidden="1" x14ac:dyDescent="0.25">
      <c r="A28" s="2" t="s">
        <v>24</v>
      </c>
      <c r="B28" s="12"/>
      <c r="E28" t="str">
        <f t="shared" si="0"/>
        <v/>
      </c>
    </row>
    <row r="29" spans="1:5" hidden="1" x14ac:dyDescent="0.25">
      <c r="A29" s="2" t="s">
        <v>25</v>
      </c>
      <c r="B29" s="12"/>
      <c r="E29" t="str">
        <f t="shared" si="0"/>
        <v/>
      </c>
    </row>
    <row r="30" spans="1:5" hidden="1" x14ac:dyDescent="0.25">
      <c r="A30" s="2" t="s">
        <v>26</v>
      </c>
      <c r="B30" s="12"/>
      <c r="D30">
        <v>9.19</v>
      </c>
      <c r="E30" t="str">
        <f t="shared" si="0"/>
        <v/>
      </c>
    </row>
    <row r="31" spans="1:5" hidden="1" x14ac:dyDescent="0.25">
      <c r="A31" s="2" t="s">
        <v>27</v>
      </c>
      <c r="B31" s="12"/>
      <c r="E31" t="str">
        <f t="shared" si="0"/>
        <v/>
      </c>
    </row>
    <row r="32" spans="1:5" hidden="1" x14ac:dyDescent="0.25">
      <c r="A32" s="4" t="s">
        <v>28</v>
      </c>
      <c r="B32" s="12"/>
      <c r="E32" t="str">
        <f t="shared" si="0"/>
        <v/>
      </c>
    </row>
    <row r="33" spans="1:5" hidden="1" x14ac:dyDescent="0.25">
      <c r="A33" s="5" t="s">
        <v>29</v>
      </c>
      <c r="B33" s="12"/>
      <c r="E33" t="str">
        <f t="shared" si="0"/>
        <v/>
      </c>
    </row>
    <row r="34" spans="1:5" hidden="1" x14ac:dyDescent="0.25">
      <c r="A34" s="5" t="s">
        <v>30</v>
      </c>
      <c r="B34" s="12"/>
      <c r="E34" t="str">
        <f t="shared" si="0"/>
        <v/>
      </c>
    </row>
    <row r="35" spans="1:5" hidden="1" x14ac:dyDescent="0.25">
      <c r="A35" s="5" t="s">
        <v>31</v>
      </c>
      <c r="B35" s="12"/>
      <c r="E35" t="str">
        <f t="shared" si="0"/>
        <v/>
      </c>
    </row>
    <row r="36" spans="1:5" hidden="1" x14ac:dyDescent="0.25">
      <c r="A36" s="3" t="s">
        <v>32</v>
      </c>
      <c r="B36" s="12"/>
      <c r="D36">
        <v>2.5299999999999998</v>
      </c>
      <c r="E36" t="str">
        <f t="shared" si="0"/>
        <v/>
      </c>
    </row>
    <row r="37" spans="1:5" hidden="1" x14ac:dyDescent="0.25">
      <c r="A37" s="6" t="s">
        <v>33</v>
      </c>
      <c r="B37" s="12"/>
      <c r="E37" t="str">
        <f t="shared" si="0"/>
        <v/>
      </c>
    </row>
    <row r="38" spans="1:5" hidden="1" x14ac:dyDescent="0.25">
      <c r="A38" s="7" t="s">
        <v>34</v>
      </c>
      <c r="B38" s="12"/>
      <c r="D38">
        <v>76.87</v>
      </c>
      <c r="E38" t="str">
        <f t="shared" si="0"/>
        <v/>
      </c>
    </row>
    <row r="39" spans="1:5" hidden="1" x14ac:dyDescent="0.25">
      <c r="A39" s="2" t="s">
        <v>35</v>
      </c>
      <c r="B39" s="12"/>
      <c r="D39">
        <v>30</v>
      </c>
      <c r="E39" t="str">
        <f t="shared" si="0"/>
        <v/>
      </c>
    </row>
    <row r="40" spans="1:5" hidden="1" x14ac:dyDescent="0.25">
      <c r="A40" s="2" t="s">
        <v>36</v>
      </c>
      <c r="B40" s="12"/>
      <c r="D40">
        <v>21.16</v>
      </c>
      <c r="E40" t="str">
        <f t="shared" si="0"/>
        <v/>
      </c>
    </row>
    <row r="41" spans="1:5" hidden="1" x14ac:dyDescent="0.25">
      <c r="A41" s="2" t="s">
        <v>37</v>
      </c>
      <c r="B41" s="12"/>
      <c r="D41">
        <v>170.16</v>
      </c>
      <c r="E41" t="str">
        <f t="shared" si="0"/>
        <v/>
      </c>
    </row>
    <row r="42" spans="1:5" hidden="1" x14ac:dyDescent="0.25">
      <c r="A42" s="3" t="s">
        <v>38</v>
      </c>
      <c r="B42" s="12"/>
      <c r="D42">
        <v>88.43</v>
      </c>
      <c r="E42" t="str">
        <f t="shared" si="0"/>
        <v/>
      </c>
    </row>
    <row r="43" spans="1:5" hidden="1" x14ac:dyDescent="0.25">
      <c r="A43" s="2" t="s">
        <v>39</v>
      </c>
      <c r="B43" s="12"/>
      <c r="D43">
        <v>24.51</v>
      </c>
      <c r="E43" t="str">
        <f t="shared" si="0"/>
        <v/>
      </c>
    </row>
    <row r="44" spans="1:5" hidden="1" x14ac:dyDescent="0.25">
      <c r="A44" s="2" t="s">
        <v>40</v>
      </c>
      <c r="B44" s="12"/>
      <c r="E44" t="str">
        <f t="shared" si="0"/>
        <v/>
      </c>
    </row>
    <row r="45" spans="1:5" hidden="1" x14ac:dyDescent="0.25">
      <c r="A45" s="5" t="s">
        <v>41</v>
      </c>
      <c r="B45" s="12"/>
      <c r="E45" t="str">
        <f t="shared" si="0"/>
        <v/>
      </c>
    </row>
    <row r="46" spans="1:5" hidden="1" x14ac:dyDescent="0.25">
      <c r="A46" s="5" t="s">
        <v>42</v>
      </c>
      <c r="B46" s="12"/>
      <c r="E46" t="str">
        <f t="shared" si="0"/>
        <v/>
      </c>
    </row>
    <row r="47" spans="1:5" hidden="1" x14ac:dyDescent="0.25">
      <c r="A47" s="2" t="s">
        <v>43</v>
      </c>
      <c r="B47" s="12"/>
      <c r="E47" t="str">
        <f t="shared" si="0"/>
        <v/>
      </c>
    </row>
    <row r="48" spans="1:5" hidden="1" x14ac:dyDescent="0.25">
      <c r="A48" s="6" t="s">
        <v>44</v>
      </c>
      <c r="B48" s="12"/>
      <c r="E48" t="str">
        <f t="shared" si="0"/>
        <v/>
      </c>
    </row>
    <row r="49" spans="1:5" hidden="1" x14ac:dyDescent="0.25">
      <c r="A49" s="7" t="s">
        <v>45</v>
      </c>
      <c r="B49" s="12"/>
      <c r="E49" t="str">
        <f t="shared" si="0"/>
        <v/>
      </c>
    </row>
    <row r="50" spans="1:5" hidden="1" x14ac:dyDescent="0.25">
      <c r="A50" s="5" t="s">
        <v>46</v>
      </c>
      <c r="B50" s="12"/>
      <c r="E50" t="str">
        <f t="shared" si="0"/>
        <v/>
      </c>
    </row>
    <row r="51" spans="1:5" hidden="1" x14ac:dyDescent="0.25">
      <c r="A51" s="2" t="s">
        <v>47</v>
      </c>
      <c r="B51" s="12"/>
      <c r="D51">
        <v>61.66</v>
      </c>
      <c r="E51" t="str">
        <f t="shared" si="0"/>
        <v/>
      </c>
    </row>
    <row r="52" spans="1:5" hidden="1" x14ac:dyDescent="0.25">
      <c r="A52" s="2" t="s">
        <v>48</v>
      </c>
      <c r="B52" s="12"/>
      <c r="E52" t="str">
        <f t="shared" si="0"/>
        <v/>
      </c>
    </row>
    <row r="53" spans="1:5" hidden="1" x14ac:dyDescent="0.25">
      <c r="A53" s="5" t="s">
        <v>49</v>
      </c>
      <c r="B53" s="12"/>
      <c r="E53" t="str">
        <f t="shared" si="0"/>
        <v/>
      </c>
    </row>
    <row r="54" spans="1:5" hidden="1" x14ac:dyDescent="0.25">
      <c r="A54" s="5" t="s">
        <v>50</v>
      </c>
      <c r="B54" s="12"/>
      <c r="E54" t="str">
        <f t="shared" si="0"/>
        <v/>
      </c>
    </row>
    <row r="55" spans="1:5" hidden="1" x14ac:dyDescent="0.25">
      <c r="A55" s="8" t="s">
        <v>51</v>
      </c>
      <c r="B55" s="12"/>
      <c r="E55" t="str">
        <f t="shared" si="0"/>
        <v/>
      </c>
    </row>
    <row r="56" spans="1:5" hidden="1" x14ac:dyDescent="0.25">
      <c r="A56" s="5" t="s">
        <v>52</v>
      </c>
      <c r="B56" s="12"/>
      <c r="E56" t="str">
        <f t="shared" si="0"/>
        <v/>
      </c>
    </row>
    <row r="57" spans="1:5" hidden="1" x14ac:dyDescent="0.25">
      <c r="A57" s="8" t="s">
        <v>53</v>
      </c>
      <c r="B57" s="12"/>
      <c r="E57" t="str">
        <f t="shared" si="0"/>
        <v/>
      </c>
    </row>
    <row r="58" spans="1:5" hidden="1" x14ac:dyDescent="0.25">
      <c r="A58" s="5" t="s">
        <v>54</v>
      </c>
      <c r="B58" s="12"/>
      <c r="E58" t="str">
        <f t="shared" si="0"/>
        <v/>
      </c>
    </row>
    <row r="59" spans="1:5" hidden="1" x14ac:dyDescent="0.25">
      <c r="A59" s="5" t="s">
        <v>55</v>
      </c>
      <c r="B59" s="12"/>
      <c r="E59" t="str">
        <f t="shared" si="0"/>
        <v/>
      </c>
    </row>
    <row r="60" spans="1:5" hidden="1" x14ac:dyDescent="0.25">
      <c r="A60" s="2" t="s">
        <v>56</v>
      </c>
      <c r="B60" s="12"/>
      <c r="E60" t="str">
        <f t="shared" si="0"/>
        <v/>
      </c>
    </row>
    <row r="61" spans="1:5" hidden="1" x14ac:dyDescent="0.25">
      <c r="A61" s="2" t="s">
        <v>57</v>
      </c>
      <c r="B61" s="12"/>
      <c r="E61" t="str">
        <f t="shared" si="0"/>
        <v/>
      </c>
    </row>
    <row r="62" spans="1:5" hidden="1" x14ac:dyDescent="0.25">
      <c r="A62" s="5" t="s">
        <v>58</v>
      </c>
      <c r="B62" s="12"/>
      <c r="E62" t="str">
        <f t="shared" si="0"/>
        <v/>
      </c>
    </row>
    <row r="63" spans="1:5" hidden="1" x14ac:dyDescent="0.25">
      <c r="A63" s="9" t="s">
        <v>59</v>
      </c>
      <c r="B63" s="12"/>
      <c r="E63" t="str">
        <f t="shared" si="0"/>
        <v/>
      </c>
    </row>
    <row r="64" spans="1:5" hidden="1" x14ac:dyDescent="0.25">
      <c r="A64" s="3" t="s">
        <v>60</v>
      </c>
      <c r="B64" s="12"/>
      <c r="E64" t="str">
        <f t="shared" si="0"/>
        <v/>
      </c>
    </row>
    <row r="65" spans="1:5" hidden="1" x14ac:dyDescent="0.25">
      <c r="A65" s="3" t="s">
        <v>61</v>
      </c>
      <c r="B65" s="12"/>
      <c r="E65" t="str">
        <f t="shared" si="0"/>
        <v/>
      </c>
    </row>
    <row r="66" spans="1:5" hidden="1" x14ac:dyDescent="0.25">
      <c r="A66" s="10" t="s">
        <v>62</v>
      </c>
      <c r="B66" s="12"/>
      <c r="E66" t="str">
        <f t="shared" si="0"/>
        <v/>
      </c>
    </row>
    <row r="67" spans="1:5" hidden="1" x14ac:dyDescent="0.25">
      <c r="A67" s="2" t="s">
        <v>63</v>
      </c>
      <c r="B67" s="12"/>
      <c r="E67" t="str">
        <f t="shared" si="0"/>
        <v/>
      </c>
    </row>
    <row r="68" spans="1:5" hidden="1" x14ac:dyDescent="0.25">
      <c r="A68" s="2" t="s">
        <v>64</v>
      </c>
      <c r="B68" s="12"/>
      <c r="E68" t="str">
        <f t="shared" si="0"/>
        <v/>
      </c>
    </row>
    <row r="69" spans="1:5" hidden="1" x14ac:dyDescent="0.25">
      <c r="A69" s="3" t="s">
        <v>65</v>
      </c>
      <c r="B69" s="12"/>
      <c r="E69" t="str">
        <f t="shared" si="0"/>
        <v/>
      </c>
    </row>
    <row r="70" spans="1:5" hidden="1" x14ac:dyDescent="0.25">
      <c r="A70" s="3" t="s">
        <v>66</v>
      </c>
      <c r="B70" s="12"/>
      <c r="E70" t="str">
        <f t="shared" ref="E70:E73" si="1">IF(B70&lt;&gt;"",C70*D70,"")</f>
        <v/>
      </c>
    </row>
    <row r="71" spans="1:5" hidden="1" x14ac:dyDescent="0.25">
      <c r="A71" s="3" t="s">
        <v>67</v>
      </c>
      <c r="B71" s="12"/>
      <c r="E71" t="str">
        <f t="shared" si="1"/>
        <v/>
      </c>
    </row>
    <row r="72" spans="1:5" hidden="1" x14ac:dyDescent="0.25">
      <c r="A72" s="11" t="s">
        <v>68</v>
      </c>
      <c r="B72" s="12"/>
      <c r="D72">
        <v>3.69</v>
      </c>
      <c r="E72" t="str">
        <f t="shared" si="1"/>
        <v/>
      </c>
    </row>
    <row r="73" spans="1:5" hidden="1" x14ac:dyDescent="0.25">
      <c r="A73" s="11" t="s">
        <v>76</v>
      </c>
      <c r="B73" s="12"/>
      <c r="D73">
        <v>23.26</v>
      </c>
      <c r="E73" t="str">
        <f t="shared" si="1"/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Récap commande</vt:lpstr>
      <vt:lpstr>TCD Global</vt:lpstr>
      <vt:lpstr>TCD Cde</vt:lpstr>
      <vt:lpstr>TCD EPI</vt:lpstr>
      <vt:lpstr>Commande</vt:lpstr>
      <vt:lpstr>NBR_VCO_01</vt:lpstr>
      <vt:lpstr>NBR_VCO_02</vt:lpstr>
      <vt:lpstr>NBR_VCO_03</vt:lpstr>
      <vt:lpstr>NBR_VCO_04</vt:lpstr>
      <vt:lpstr>NBR_VCO_05</vt:lpstr>
      <vt:lpstr>NBR_VCO_6</vt:lpstr>
      <vt:lpstr>NBR_VCO_07</vt:lpstr>
      <vt:lpstr>NBR_VCO_08</vt:lpstr>
      <vt:lpstr>NBR_VCO_08_1</vt:lpstr>
      <vt:lpstr>NBR_VCO_09</vt:lpstr>
      <vt:lpstr>NBR_VCO_10</vt:lpstr>
      <vt:lpstr>NBR_VCO_11</vt:lpstr>
      <vt:lpstr>NBR_VCO_12</vt:lpstr>
      <vt:lpstr>NBR_VCO_13</vt:lpstr>
      <vt:lpstr>NBR_VCO_14</vt:lpstr>
      <vt:lpstr>NBR_VCO_15</vt:lpstr>
      <vt:lpstr>NBR_VCO_17</vt:lpstr>
      <vt:lpstr>NBR_VCO_18</vt:lpstr>
      <vt:lpstr>NBR_VCO_19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COLLAS</dc:creator>
  <cp:lastModifiedBy>Zébulon</cp:lastModifiedBy>
  <dcterms:created xsi:type="dcterms:W3CDTF">2019-08-30T14:21:04Z</dcterms:created>
  <dcterms:modified xsi:type="dcterms:W3CDTF">2019-08-31T00:04:48Z</dcterms:modified>
</cp:coreProperties>
</file>