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EEAC4A2-A647-4019-ABBD-6EA1C5CFFCCD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VENTES" sheetId="1" r:id="rId1"/>
    <sheet name="STOCK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8" i="1"/>
  <c r="H9" i="1"/>
  <c r="H10" i="1"/>
  <c r="H12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4" i="1"/>
  <c r="G5" i="1"/>
  <c r="G6" i="1"/>
  <c r="G7" i="1"/>
  <c r="H13" i="1" s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4" i="1"/>
  <c r="H11" i="1" l="1"/>
  <c r="H7" i="1"/>
  <c r="I14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15" i="1"/>
  <c r="I16" i="1"/>
  <c r="I17" i="1"/>
  <c r="I18" i="1"/>
  <c r="I19" i="1"/>
  <c r="I20" i="1"/>
  <c r="I21" i="1"/>
  <c r="I22" i="1"/>
  <c r="I6" i="1" l="1"/>
  <c r="I13" i="1"/>
  <c r="I7" i="1"/>
  <c r="I12" i="1"/>
  <c r="I8" i="1"/>
  <c r="I10" i="1"/>
  <c r="I11" i="1"/>
  <c r="I9" i="1"/>
  <c r="I5" i="1"/>
  <c r="I4" i="1"/>
</calcChain>
</file>

<file path=xl/sharedStrings.xml><?xml version="1.0" encoding="utf-8"?>
<sst xmlns="http://schemas.openxmlformats.org/spreadsheetml/2006/main" count="45" uniqueCount="19">
  <si>
    <t>TABLEAU DES VENTES</t>
  </si>
  <si>
    <t>DATE</t>
  </si>
  <si>
    <t>N° DE CDE</t>
  </si>
  <si>
    <t>FACTURE N°</t>
  </si>
  <si>
    <t>PRODUITS</t>
  </si>
  <si>
    <t>STOCK INITIAL</t>
  </si>
  <si>
    <t>SORTIE</t>
  </si>
  <si>
    <t>REEL</t>
  </si>
  <si>
    <t>A COMMANDER</t>
  </si>
  <si>
    <t>2019-0001</t>
  </si>
  <si>
    <t>ENTREE</t>
  </si>
  <si>
    <t>STOCK MINIMUM</t>
  </si>
  <si>
    <t>MOUVEMENT</t>
  </si>
  <si>
    <t>CLIP</t>
  </si>
  <si>
    <t>PINCE</t>
  </si>
  <si>
    <t>BARRETTE</t>
  </si>
  <si>
    <t>stock</t>
  </si>
  <si>
    <t>Mvt</t>
  </si>
  <si>
    <t>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</si>
</sst>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5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14" fontId="1" fillId="0" borderId="0" xfId="0" applyNumberFormat="1" applyFont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4" fontId="0" fillId="0" borderId="0" xfId="0" applyNumberFormat="1" applyFont="1" applyFill="1" applyBorder="1"/>
    <xf numFmtId="0" fontId="0" fillId="0" borderId="0" xfId="0" applyFont="1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3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vertical="center"/>
    </xf>
    <xf numFmtId="0" fontId="0" fillId="0" borderId="5" xfId="0" applyFont="1" applyBorder="1" applyAlignment="1">
      <alignment vertical="center"/>
    </xf>
    <xf numFmtId="164" fontId="0" fillId="0" borderId="3" xfId="0" applyNumberFormat="1" applyFont="1" applyBorder="1" applyAlignment="1">
      <alignment vertical="center"/>
    </xf>
    <xf numFmtId="0" fontId="5" fillId="0" borderId="0" xfId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/>
    </xf>
    <xf numFmtId="0" fontId="2" fillId="5" borderId="2" xfId="0" applyFont="1" applyFill="1" applyBorder="1" applyAlignment="1">
      <alignment horizontal="center"/>
    </xf>
    <xf numFmtId="3" fontId="0" fillId="4" borderId="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vertical="center" textRotation="0" indent="0" justifyLastLine="0" shrinkToFit="0" readingOrder="0"/>
      <border diagonalUp="0" diagonalDown="0" outline="0">
        <left/>
        <right/>
        <top style="thin">
          <color theme="5"/>
        </top>
        <bottom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alignment vertical="center" textRotation="0" indent="0" justifyLastLine="0" shrinkToFit="0" readingOrder="0"/>
      <border outline="0">
        <right style="thin">
          <color indexed="64"/>
        </right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32D24C-D4D5-42DC-BD4B-4EF8139DE360}" name="T_Stock_Mini" displayName="T_Stock_Mini" ref="A1:C4" totalsRowShown="0" headerRowDxfId="11" dataDxfId="10" tableBorderDxfId="9">
  <autoFilter ref="A1:C4" xr:uid="{106307B6-EB2C-4D38-AA2C-7E24A096FBE8}">
    <filterColumn colId="0" hiddenButton="1"/>
    <filterColumn colId="1" hiddenButton="1"/>
    <filterColumn colId="2" hiddenButton="1"/>
  </autoFilter>
  <tableColumns count="3">
    <tableColumn id="1" xr3:uid="{8FD6794A-420E-4A04-AC0E-B9C699169AE6}" name="PRODUITS" dataDxfId="8"/>
    <tableColumn id="2" xr3:uid="{1F4F83ED-8854-4E8A-ABAB-7724D455B959}" name="STOCK INITIAL" dataDxfId="7"/>
    <tableColumn id="3" xr3:uid="{3AFAF9FC-7421-4C79-A232-67FB8324B77D}" name="STOCK MINIMUM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00060D-2CD1-4861-ACC5-3E683F5B2D68}" name="T_Mvt" displayName="T_Mvt" ref="E1:E3" totalsRowShown="0" headerRowDxfId="5" dataDxfId="4" tableBorderDxfId="3">
  <autoFilter ref="E1:E3" xr:uid="{FC28DB51-E0AA-419E-B64E-49892A43CD74}">
    <filterColumn colId="0" hiddenButton="1"/>
  </autoFilter>
  <tableColumns count="1">
    <tableColumn id="1" xr3:uid="{15BA509C-108E-4728-80F1-89595615B463}" name="MOUVEMENT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9"/>
  <sheetViews>
    <sheetView showGridLines="0" showZeros="0" tabSelected="1" workbookViewId="0">
      <selection activeCell="K9" sqref="K9"/>
    </sheetView>
  </sheetViews>
  <sheetFormatPr baseColWidth="10" defaultRowHeight="15" outlineLevelCol="1" x14ac:dyDescent="0.25"/>
  <cols>
    <col min="1" max="1" width="12.7109375" style="2" customWidth="1"/>
    <col min="3" max="3" width="15.5703125" bestFit="1" customWidth="1"/>
    <col min="4" max="4" width="12" style="3" customWidth="1"/>
    <col min="5" max="5" width="17.5703125" style="4" bestFit="1" customWidth="1"/>
    <col min="6" max="6" width="15.140625" style="4" customWidth="1"/>
    <col min="7" max="7" width="11.42578125" style="33" hidden="1" customWidth="1" outlineLevel="1"/>
    <col min="8" max="8" width="11.42578125" style="5" collapsed="1"/>
    <col min="9" max="9" width="17.5703125" style="4" customWidth="1"/>
    <col min="10" max="10" width="15.7109375" style="4" bestFit="1" customWidth="1"/>
    <col min="11" max="11" width="19" style="4" bestFit="1" customWidth="1"/>
    <col min="15" max="15" width="16.7109375" bestFit="1" customWidth="1"/>
  </cols>
  <sheetData>
    <row r="1" spans="1:11" ht="28.9" customHeight="1" x14ac:dyDescent="0.25">
      <c r="A1" s="32" t="s">
        <v>0</v>
      </c>
      <c r="B1" s="32"/>
      <c r="C1" s="32"/>
      <c r="D1" s="32"/>
      <c r="E1" s="32"/>
      <c r="F1" s="32"/>
      <c r="G1" s="32"/>
      <c r="H1" s="32"/>
      <c r="I1" s="32"/>
      <c r="J1" s="1"/>
      <c r="K1"/>
    </row>
    <row r="2" spans="1:11" x14ac:dyDescent="0.25">
      <c r="K2"/>
    </row>
    <row r="3" spans="1:11" x14ac:dyDescent="0.25">
      <c r="A3" s="6" t="s">
        <v>1</v>
      </c>
      <c r="B3" s="7" t="s">
        <v>2</v>
      </c>
      <c r="C3" s="7" t="s">
        <v>3</v>
      </c>
      <c r="D3" s="8" t="s">
        <v>4</v>
      </c>
      <c r="E3" s="7" t="s">
        <v>12</v>
      </c>
      <c r="F3" s="7" t="s">
        <v>18</v>
      </c>
      <c r="G3" s="34" t="s">
        <v>17</v>
      </c>
      <c r="H3" s="7" t="s">
        <v>7</v>
      </c>
      <c r="I3" s="9" t="s">
        <v>8</v>
      </c>
      <c r="K3"/>
    </row>
    <row r="4" spans="1:11" x14ac:dyDescent="0.25">
      <c r="A4" s="10"/>
      <c r="B4" s="11" t="s">
        <v>16</v>
      </c>
      <c r="C4" s="11"/>
      <c r="D4" s="12" t="s">
        <v>13</v>
      </c>
      <c r="E4" s="13" t="s">
        <v>10</v>
      </c>
      <c r="F4" s="18">
        <v>50</v>
      </c>
      <c r="G4" s="35">
        <f>IF(E4="Entree",F4,F4*-1)</f>
        <v>50</v>
      </c>
      <c r="H4" s="21">
        <f>SUMIF($D$4:D4,D4,$G$4:G4)</f>
        <v>50</v>
      </c>
      <c r="I4" s="13" t="str">
        <f>IFERROR(IF($H4&lt;=INDEX(T_Stock_Mini[STOCK MINIMUM],MATCH($D4,T_Stock_Mini[PRODUITS],0)),"Commander",""),"")</f>
        <v/>
      </c>
      <c r="K4"/>
    </row>
    <row r="5" spans="1:11" x14ac:dyDescent="0.25">
      <c r="A5" s="10"/>
      <c r="B5" s="11" t="s">
        <v>16</v>
      </c>
      <c r="C5" s="11"/>
      <c r="D5" s="12" t="s">
        <v>15</v>
      </c>
      <c r="E5" s="13" t="s">
        <v>10</v>
      </c>
      <c r="F5" s="18">
        <v>30</v>
      </c>
      <c r="G5" s="35">
        <f t="shared" ref="G5:G68" si="0">IF(E5="Entree",F5,F5*-1)</f>
        <v>30</v>
      </c>
      <c r="H5" s="21">
        <f>SUMIF($D$4:D5,D5,$G$4:G5)</f>
        <v>30</v>
      </c>
      <c r="I5" s="13" t="str">
        <f>IFERROR(IF($H5&lt;=INDEX(T_Stock_Mini[STOCK MINIMUM],MATCH($D5,T_Stock_Mini[PRODUITS],0)),"Commander",""),"")</f>
        <v/>
      </c>
      <c r="K5"/>
    </row>
    <row r="6" spans="1:11" x14ac:dyDescent="0.25">
      <c r="A6" s="10"/>
      <c r="B6" s="11" t="s">
        <v>16</v>
      </c>
      <c r="C6" s="11"/>
      <c r="D6" s="12" t="s">
        <v>14</v>
      </c>
      <c r="E6" s="13" t="s">
        <v>10</v>
      </c>
      <c r="F6" s="18">
        <v>40</v>
      </c>
      <c r="G6" s="35">
        <f t="shared" si="0"/>
        <v>40</v>
      </c>
      <c r="H6" s="21">
        <f>SUMIF($D$4:D6,D6,$G$4:G6)</f>
        <v>40</v>
      </c>
      <c r="I6" s="13" t="str">
        <f>IFERROR(IF($H6&lt;=INDEX(T_Stock_Mini[STOCK MINIMUM],MATCH($D6,T_Stock_Mini[PRODUITS],0)),"Commander",""),"")</f>
        <v/>
      </c>
      <c r="K6"/>
    </row>
    <row r="7" spans="1:11" ht="14.45" customHeight="1" x14ac:dyDescent="0.25">
      <c r="A7" s="10">
        <v>43732</v>
      </c>
      <c r="B7" s="11" t="s">
        <v>9</v>
      </c>
      <c r="C7" s="14"/>
      <c r="D7" s="15" t="s">
        <v>13</v>
      </c>
      <c r="E7" s="16" t="s">
        <v>6</v>
      </c>
      <c r="F7" s="19">
        <v>10</v>
      </c>
      <c r="G7" s="35">
        <f t="shared" si="0"/>
        <v>-10</v>
      </c>
      <c r="H7" s="21">
        <f>SUMIF($D$4:D7,D7,$G$4:G7)</f>
        <v>40</v>
      </c>
      <c r="I7" s="13" t="str">
        <f>IFERROR(IF($H7&lt;=INDEX(T_Stock_Mini[STOCK MINIMUM],MATCH($D7,T_Stock_Mini[PRODUITS],0)),"Commander",""),"")</f>
        <v/>
      </c>
      <c r="K7"/>
    </row>
    <row r="8" spans="1:11" ht="14.45" customHeight="1" x14ac:dyDescent="0.25">
      <c r="A8" s="17"/>
      <c r="B8" s="14"/>
      <c r="C8" s="14"/>
      <c r="D8" s="15" t="s">
        <v>13</v>
      </c>
      <c r="E8" s="16" t="s">
        <v>6</v>
      </c>
      <c r="F8" s="19">
        <v>1</v>
      </c>
      <c r="G8" s="35">
        <f t="shared" si="0"/>
        <v>-1</v>
      </c>
      <c r="H8" s="21">
        <f>SUMIF($D$4:D8,D8,$G$4:G8)</f>
        <v>39</v>
      </c>
      <c r="I8" s="13" t="str">
        <f>IFERROR(IF($H8&lt;=INDEX(T_Stock_Mini[STOCK MINIMUM],MATCH($D8,T_Stock_Mini[PRODUITS],0)),"Commander",""),"")</f>
        <v/>
      </c>
      <c r="K8"/>
    </row>
    <row r="9" spans="1:11" ht="14.45" customHeight="1" x14ac:dyDescent="0.25">
      <c r="A9" s="17"/>
      <c r="B9" s="14"/>
      <c r="C9" s="14"/>
      <c r="D9" s="15" t="s">
        <v>15</v>
      </c>
      <c r="E9" s="16" t="s">
        <v>10</v>
      </c>
      <c r="F9" s="19">
        <v>2</v>
      </c>
      <c r="G9" s="35">
        <f t="shared" si="0"/>
        <v>2</v>
      </c>
      <c r="H9" s="21">
        <f>SUMIF($D$4:D9,D9,$G$4:G9)</f>
        <v>32</v>
      </c>
      <c r="I9" s="13" t="str">
        <f>IFERROR(IF($H9&lt;=INDEX(T_Stock_Mini[STOCK MINIMUM],MATCH($D9,T_Stock_Mini[PRODUITS],0)),"Commander",""),"")</f>
        <v/>
      </c>
      <c r="K9"/>
    </row>
    <row r="10" spans="1:11" ht="14.45" customHeight="1" x14ac:dyDescent="0.25">
      <c r="A10" s="17"/>
      <c r="B10" s="14"/>
      <c r="C10" s="14"/>
      <c r="D10" s="15" t="s">
        <v>15</v>
      </c>
      <c r="E10" s="16" t="s">
        <v>10</v>
      </c>
      <c r="F10" s="19">
        <v>2</v>
      </c>
      <c r="G10" s="35">
        <f t="shared" si="0"/>
        <v>2</v>
      </c>
      <c r="H10" s="21">
        <f>SUMIF($D$4:D10,D10,$G$4:G10)</f>
        <v>34</v>
      </c>
      <c r="I10" s="13" t="str">
        <f>IFERROR(IF($H10&lt;=INDEX(T_Stock_Mini[STOCK MINIMUM],MATCH($D10,T_Stock_Mini[PRODUITS],0)),"Commander",""),"")</f>
        <v/>
      </c>
      <c r="K10"/>
    </row>
    <row r="11" spans="1:11" ht="14.45" customHeight="1" x14ac:dyDescent="0.25">
      <c r="A11" s="17"/>
      <c r="B11" s="14"/>
      <c r="C11" s="14"/>
      <c r="D11" s="15" t="s">
        <v>13</v>
      </c>
      <c r="E11" s="16" t="s">
        <v>6</v>
      </c>
      <c r="F11" s="19">
        <v>8</v>
      </c>
      <c r="G11" s="35">
        <f t="shared" si="0"/>
        <v>-8</v>
      </c>
      <c r="H11" s="21">
        <f>SUMIF($D$4:D11,D11,$G$4:G11)</f>
        <v>31</v>
      </c>
      <c r="I11" s="13" t="str">
        <f>IFERROR(IF($H11&lt;=INDEX(T_Stock_Mini[STOCK MINIMUM],MATCH($D11,T_Stock_Mini[PRODUITS],0)),"Commander",""),"")</f>
        <v/>
      </c>
      <c r="K11"/>
    </row>
    <row r="12" spans="1:11" ht="14.45" customHeight="1" x14ac:dyDescent="0.25">
      <c r="A12" s="17"/>
      <c r="B12" s="14"/>
      <c r="C12" s="14"/>
      <c r="D12" s="15" t="s">
        <v>15</v>
      </c>
      <c r="E12" s="16" t="s">
        <v>10</v>
      </c>
      <c r="F12" s="19">
        <v>20</v>
      </c>
      <c r="G12" s="35">
        <f t="shared" si="0"/>
        <v>20</v>
      </c>
      <c r="H12" s="21">
        <f>SUMIF($D$4:D12,D12,$G$4:G12)</f>
        <v>54</v>
      </c>
      <c r="I12" s="13" t="str">
        <f>IFERROR(IF($H12&lt;=INDEX(T_Stock_Mini[STOCK MINIMUM],MATCH($D12,T_Stock_Mini[PRODUITS],0)),"Commander",""),"")</f>
        <v/>
      </c>
      <c r="K12"/>
    </row>
    <row r="13" spans="1:11" ht="14.45" customHeight="1" x14ac:dyDescent="0.25">
      <c r="A13" s="17"/>
      <c r="B13" s="14"/>
      <c r="C13" s="14"/>
      <c r="D13" s="15" t="s">
        <v>13</v>
      </c>
      <c r="E13" s="16" t="s">
        <v>6</v>
      </c>
      <c r="F13" s="19">
        <v>11</v>
      </c>
      <c r="G13" s="35">
        <f t="shared" si="0"/>
        <v>-11</v>
      </c>
      <c r="H13" s="21">
        <f>SUMIF($D$4:D13,D13,$G$4:G13)</f>
        <v>20</v>
      </c>
      <c r="I13" s="13" t="str">
        <f>IFERROR(IF($H13&lt;=INDEX(T_Stock_Mini[STOCK MINIMUM],MATCH($D13,T_Stock_Mini[PRODUITS],0)),"Commander",""),"")</f>
        <v>Commander</v>
      </c>
      <c r="K13"/>
    </row>
    <row r="14" spans="1:11" ht="14.45" customHeight="1" x14ac:dyDescent="0.25">
      <c r="A14" s="17"/>
      <c r="B14" s="14"/>
      <c r="C14" s="14"/>
      <c r="D14" s="15" t="s">
        <v>15</v>
      </c>
      <c r="E14" s="16" t="s">
        <v>6</v>
      </c>
      <c r="F14" s="19">
        <v>25</v>
      </c>
      <c r="G14" s="35">
        <f t="shared" si="0"/>
        <v>-25</v>
      </c>
      <c r="H14" s="21">
        <f>SUMIF($D$4:D14,D14,$G$4:G14)</f>
        <v>29</v>
      </c>
      <c r="I14" s="13" t="str">
        <f>IFERROR(IF($H14&lt;=INDEX(T_Stock_Mini[STOCK MINIMUM],MATCH($D14,T_Stock_Mini[PRODUITS],0)),"Commander",""),"")</f>
        <v/>
      </c>
      <c r="K14"/>
    </row>
    <row r="15" spans="1:11" ht="14.45" customHeight="1" x14ac:dyDescent="0.25">
      <c r="A15" s="17"/>
      <c r="B15" s="14"/>
      <c r="C15" s="14"/>
      <c r="D15" s="15"/>
      <c r="E15" s="16"/>
      <c r="F15" s="19"/>
      <c r="G15" s="35">
        <f t="shared" si="0"/>
        <v>0</v>
      </c>
      <c r="H15" s="21">
        <f>SUMIF($D$4:D15,D15,$G$4:G15)</f>
        <v>0</v>
      </c>
      <c r="I15" s="13" t="str">
        <f>IFERROR(IF($H15&lt;=INDEX(T_Stock_Mini[STOCK MINIMUM],MATCH($D15,T_Stock_Mini[PRODUITS],0)),"Commander",""),"")</f>
        <v/>
      </c>
      <c r="K15"/>
    </row>
    <row r="16" spans="1:11" ht="14.45" customHeight="1" x14ac:dyDescent="0.25">
      <c r="A16" s="17"/>
      <c r="B16" s="14"/>
      <c r="C16" s="14"/>
      <c r="D16" s="15"/>
      <c r="E16" s="16"/>
      <c r="F16" s="19"/>
      <c r="G16" s="35">
        <f t="shared" si="0"/>
        <v>0</v>
      </c>
      <c r="H16" s="21">
        <f>SUMIF($D$4:D16,D16,$G$4:G16)</f>
        <v>0</v>
      </c>
      <c r="I16" s="13" t="str">
        <f>IFERROR(IF($H16&lt;=INDEX(T_Stock_Mini[STOCK MINIMUM],MATCH($D16,T_Stock_Mini[PRODUITS],0)),"Commander",""),"")</f>
        <v/>
      </c>
    </row>
    <row r="17" spans="1:9" ht="14.45" customHeight="1" x14ac:dyDescent="0.25">
      <c r="A17" s="17"/>
      <c r="B17" s="14"/>
      <c r="C17" s="14"/>
      <c r="D17" s="15"/>
      <c r="E17" s="16"/>
      <c r="F17" s="19"/>
      <c r="G17" s="35">
        <f t="shared" si="0"/>
        <v>0</v>
      </c>
      <c r="H17" s="21">
        <f>SUMIF($D$4:D17,D17,$G$4:G17)</f>
        <v>0</v>
      </c>
      <c r="I17" s="13" t="str">
        <f>IFERROR(IF($H17&lt;=INDEX(T_Stock_Mini[STOCK MINIMUM],MATCH($D17,T_Stock_Mini[PRODUITS],0)),"Commander",""),"")</f>
        <v/>
      </c>
    </row>
    <row r="18" spans="1:9" ht="14.45" customHeight="1" x14ac:dyDescent="0.25">
      <c r="A18" s="17"/>
      <c r="B18" s="14"/>
      <c r="C18" s="14"/>
      <c r="D18" s="15"/>
      <c r="E18" s="16"/>
      <c r="F18" s="19"/>
      <c r="G18" s="35">
        <f t="shared" si="0"/>
        <v>0</v>
      </c>
      <c r="H18" s="21">
        <f>SUMIF($D$4:D18,D18,$G$4:G18)</f>
        <v>0</v>
      </c>
      <c r="I18" s="13" t="str">
        <f>IFERROR(IF($H18&lt;=INDEX(T_Stock_Mini[STOCK MINIMUM],MATCH($D18,T_Stock_Mini[PRODUITS],0)),"Commander",""),"")</f>
        <v/>
      </c>
    </row>
    <row r="19" spans="1:9" x14ac:dyDescent="0.25">
      <c r="A19" s="17"/>
      <c r="B19" s="14"/>
      <c r="C19" s="14"/>
      <c r="D19" s="15"/>
      <c r="E19" s="16"/>
      <c r="F19" s="19"/>
      <c r="G19" s="35">
        <f t="shared" si="0"/>
        <v>0</v>
      </c>
      <c r="H19" s="21">
        <f>SUMIF($D$4:D19,D19,$G$4:G19)</f>
        <v>0</v>
      </c>
      <c r="I19" s="13" t="str">
        <f>IFERROR(IF($H19&lt;=INDEX(T_Stock_Mini[STOCK MINIMUM],MATCH($D19,T_Stock_Mini[PRODUITS],0)),"Commander",""),"")</f>
        <v/>
      </c>
    </row>
    <row r="20" spans="1:9" x14ac:dyDescent="0.25">
      <c r="A20" s="17"/>
      <c r="B20" s="14"/>
      <c r="C20" s="14"/>
      <c r="D20" s="15"/>
      <c r="E20" s="16"/>
      <c r="F20" s="19"/>
      <c r="G20" s="35">
        <f t="shared" si="0"/>
        <v>0</v>
      </c>
      <c r="H20" s="21">
        <f>SUMIF($D$4:D20,D20,$G$4:G20)</f>
        <v>0</v>
      </c>
      <c r="I20" s="13" t="str">
        <f>IFERROR(IF($H20&lt;=INDEX(T_Stock_Mini[STOCK MINIMUM],MATCH($D20,T_Stock_Mini[PRODUITS],0)),"Commander",""),"")</f>
        <v/>
      </c>
    </row>
    <row r="21" spans="1:9" x14ac:dyDescent="0.25">
      <c r="A21" s="17"/>
      <c r="B21" s="14"/>
      <c r="C21" s="14"/>
      <c r="D21" s="15"/>
      <c r="E21" s="16"/>
      <c r="F21" s="19"/>
      <c r="G21" s="35">
        <f t="shared" si="0"/>
        <v>0</v>
      </c>
      <c r="H21" s="21">
        <f>SUMIF($D$4:D21,D21,$G$4:G21)</f>
        <v>0</v>
      </c>
      <c r="I21" s="13" t="str">
        <f>IFERROR(IF($H21&lt;=INDEX(T_Stock_Mini[STOCK MINIMUM],MATCH($D21,T_Stock_Mini[PRODUITS],0)),"Commander",""),"")</f>
        <v/>
      </c>
    </row>
    <row r="22" spans="1:9" x14ac:dyDescent="0.25">
      <c r="A22" s="17"/>
      <c r="B22" s="14"/>
      <c r="C22" s="14"/>
      <c r="D22" s="15"/>
      <c r="E22" s="16"/>
      <c r="F22" s="19"/>
      <c r="G22" s="35">
        <f t="shared" si="0"/>
        <v>0</v>
      </c>
      <c r="H22" s="21">
        <f>SUMIF($D$4:D22,D22,$G$4:G22)</f>
        <v>0</v>
      </c>
      <c r="I22" s="13" t="str">
        <f>IFERROR(IF($H22&lt;=INDEX(T_Stock_Mini[STOCK MINIMUM],MATCH($D22,T_Stock_Mini[PRODUITS],0)),"Commander",""),"")</f>
        <v/>
      </c>
    </row>
    <row r="23" spans="1:9" x14ac:dyDescent="0.25">
      <c r="A23" s="17"/>
      <c r="B23" s="14"/>
      <c r="C23" s="14"/>
      <c r="D23" s="15"/>
      <c r="E23" s="16"/>
      <c r="F23" s="19"/>
      <c r="G23" s="35">
        <f t="shared" si="0"/>
        <v>0</v>
      </c>
      <c r="H23" s="21">
        <f>SUMIF($D$4:D23,D23,$G$4:G23)</f>
        <v>0</v>
      </c>
      <c r="I23" s="13" t="str">
        <f>IFERROR(IF($H23&lt;=INDEX(T_Stock_Mini[STOCK MINIMUM],MATCH($D23,T_Stock_Mini[PRODUITS],0)),"Commander",""),"")</f>
        <v/>
      </c>
    </row>
    <row r="24" spans="1:9" x14ac:dyDescent="0.25">
      <c r="F24" s="20"/>
      <c r="G24" s="35">
        <f t="shared" si="0"/>
        <v>0</v>
      </c>
      <c r="H24" s="21">
        <f>SUMIF($D$4:D24,D24,$G$4:G24)</f>
        <v>0</v>
      </c>
      <c r="I24" s="13" t="str">
        <f>IFERROR(IF($H24&lt;=INDEX(T_Stock_Mini[STOCK MINIMUM],MATCH($D24,T_Stock_Mini[PRODUITS],0)),"Commander",""),"")</f>
        <v/>
      </c>
    </row>
    <row r="25" spans="1:9" x14ac:dyDescent="0.25">
      <c r="F25" s="20"/>
      <c r="G25" s="35">
        <f t="shared" si="0"/>
        <v>0</v>
      </c>
      <c r="H25" s="21">
        <f>SUMIF($D$4:D25,D25,$G$4:G25)</f>
        <v>0</v>
      </c>
      <c r="I25" s="13" t="str">
        <f>IFERROR(IF($H25&lt;=INDEX(T_Stock_Mini[STOCK MINIMUM],MATCH($D25,T_Stock_Mini[PRODUITS],0)),"Commander",""),"")</f>
        <v/>
      </c>
    </row>
    <row r="26" spans="1:9" x14ac:dyDescent="0.25">
      <c r="F26" s="20"/>
      <c r="G26" s="35">
        <f t="shared" si="0"/>
        <v>0</v>
      </c>
      <c r="H26" s="21">
        <f>SUMIF($D$4:D26,D26,$G$4:G26)</f>
        <v>0</v>
      </c>
      <c r="I26" s="13" t="str">
        <f>IFERROR(IF($H26&lt;=INDEX(T_Stock_Mini[STOCK MINIMUM],MATCH($D26,T_Stock_Mini[PRODUITS],0)),"Commander",""),"")</f>
        <v/>
      </c>
    </row>
    <row r="27" spans="1:9" x14ac:dyDescent="0.25">
      <c r="F27" s="20"/>
      <c r="G27" s="35">
        <f t="shared" si="0"/>
        <v>0</v>
      </c>
      <c r="H27" s="21">
        <f>SUMIF($D$4:D27,D27,$G$4:G27)</f>
        <v>0</v>
      </c>
      <c r="I27" s="13" t="str">
        <f>IFERROR(IF($H27&lt;=INDEX(T_Stock_Mini[STOCK MINIMUM],MATCH($D27,T_Stock_Mini[PRODUITS],0)),"Commander",""),"")</f>
        <v/>
      </c>
    </row>
    <row r="28" spans="1:9" x14ac:dyDescent="0.25">
      <c r="F28" s="20"/>
      <c r="G28" s="35">
        <f t="shared" si="0"/>
        <v>0</v>
      </c>
      <c r="H28" s="21">
        <f>SUMIF($D$4:D28,D28,$G$4:G28)</f>
        <v>0</v>
      </c>
      <c r="I28" s="13" t="str">
        <f>IFERROR(IF($H28&lt;=INDEX(T_Stock_Mini[STOCK MINIMUM],MATCH($D28,T_Stock_Mini[PRODUITS],0)),"Commander",""),"")</f>
        <v/>
      </c>
    </row>
    <row r="29" spans="1:9" x14ac:dyDescent="0.25">
      <c r="F29" s="20"/>
      <c r="G29" s="35">
        <f t="shared" si="0"/>
        <v>0</v>
      </c>
      <c r="H29" s="21">
        <f>SUMIF($D$4:D29,D29,$G$4:G29)</f>
        <v>0</v>
      </c>
      <c r="I29" s="13" t="str">
        <f>IFERROR(IF($H29&lt;=INDEX(T_Stock_Mini[STOCK MINIMUM],MATCH($D29,T_Stock_Mini[PRODUITS],0)),"Commander",""),"")</f>
        <v/>
      </c>
    </row>
    <row r="30" spans="1:9" x14ac:dyDescent="0.25">
      <c r="F30" s="20"/>
      <c r="G30" s="35">
        <f t="shared" si="0"/>
        <v>0</v>
      </c>
      <c r="H30" s="21">
        <f>SUMIF($D$4:D30,D30,$G$4:G30)</f>
        <v>0</v>
      </c>
      <c r="I30" s="13" t="str">
        <f>IFERROR(IF($H30&lt;=INDEX(T_Stock_Mini[STOCK MINIMUM],MATCH($D30,T_Stock_Mini[PRODUITS],0)),"Commander",""),"")</f>
        <v/>
      </c>
    </row>
    <row r="31" spans="1:9" x14ac:dyDescent="0.25">
      <c r="F31" s="20"/>
      <c r="G31" s="35">
        <f t="shared" si="0"/>
        <v>0</v>
      </c>
      <c r="H31" s="21">
        <f>SUMIF($D$4:D31,D31,$G$4:G31)</f>
        <v>0</v>
      </c>
      <c r="I31" s="13" t="str">
        <f>IFERROR(IF($H31&lt;=INDEX(T_Stock_Mini[STOCK MINIMUM],MATCH($D31,T_Stock_Mini[PRODUITS],0)),"Commander",""),"")</f>
        <v/>
      </c>
    </row>
    <row r="32" spans="1:9" x14ac:dyDescent="0.25">
      <c r="F32" s="20"/>
      <c r="G32" s="35">
        <f t="shared" si="0"/>
        <v>0</v>
      </c>
      <c r="H32" s="21">
        <f>SUMIF($D$4:D32,D32,$G$4:G32)</f>
        <v>0</v>
      </c>
      <c r="I32" s="13" t="str">
        <f>IFERROR(IF($H32&lt;=INDEX(T_Stock_Mini[STOCK MINIMUM],MATCH($D32,T_Stock_Mini[PRODUITS],0)),"Commander",""),"")</f>
        <v/>
      </c>
    </row>
    <row r="33" spans="6:9" x14ac:dyDescent="0.25">
      <c r="F33" s="20"/>
      <c r="G33" s="35">
        <f t="shared" si="0"/>
        <v>0</v>
      </c>
      <c r="H33" s="21">
        <f>SUMIF($D$4:D33,D33,$G$4:G33)</f>
        <v>0</v>
      </c>
      <c r="I33" s="13" t="str">
        <f>IFERROR(IF($H33&lt;=INDEX(T_Stock_Mini[STOCK MINIMUM],MATCH($D33,T_Stock_Mini[PRODUITS],0)),"Commander",""),"")</f>
        <v/>
      </c>
    </row>
    <row r="34" spans="6:9" x14ac:dyDescent="0.25">
      <c r="F34" s="20"/>
      <c r="G34" s="35">
        <f t="shared" si="0"/>
        <v>0</v>
      </c>
      <c r="H34" s="21">
        <f>SUMIF($D$4:D34,D34,$G$4:G34)</f>
        <v>0</v>
      </c>
      <c r="I34" s="13" t="str">
        <f>IFERROR(IF($H34&lt;=INDEX(T_Stock_Mini[STOCK MINIMUM],MATCH($D34,T_Stock_Mini[PRODUITS],0)),"Commander",""),"")</f>
        <v/>
      </c>
    </row>
    <row r="35" spans="6:9" x14ac:dyDescent="0.25">
      <c r="F35" s="20"/>
      <c r="G35" s="35">
        <f t="shared" si="0"/>
        <v>0</v>
      </c>
      <c r="H35" s="21">
        <f>SUMIF($D$4:D35,D35,$G$4:G35)</f>
        <v>0</v>
      </c>
      <c r="I35" s="13" t="str">
        <f>IFERROR(IF($H35&lt;=INDEX(T_Stock_Mini[STOCK MINIMUM],MATCH($D35,T_Stock_Mini[PRODUITS],0)),"Commander",""),"")</f>
        <v/>
      </c>
    </row>
    <row r="36" spans="6:9" x14ac:dyDescent="0.25">
      <c r="F36" s="20"/>
      <c r="G36" s="35">
        <f t="shared" si="0"/>
        <v>0</v>
      </c>
      <c r="H36" s="21">
        <f>SUMIF($D$4:D36,D36,$G$4:G36)</f>
        <v>0</v>
      </c>
      <c r="I36" s="13" t="str">
        <f>IFERROR(IF($H36&lt;=INDEX(T_Stock_Mini[STOCK MINIMUM],MATCH($D36,T_Stock_Mini[PRODUITS],0)),"Commander",""),"")</f>
        <v/>
      </c>
    </row>
    <row r="37" spans="6:9" x14ac:dyDescent="0.25">
      <c r="F37" s="20"/>
      <c r="G37" s="35">
        <f t="shared" si="0"/>
        <v>0</v>
      </c>
      <c r="H37" s="21">
        <f>SUMIF($D$4:D37,D37,$G$4:G37)</f>
        <v>0</v>
      </c>
      <c r="I37" s="13" t="str">
        <f>IFERROR(IF($H37&lt;=INDEX(T_Stock_Mini[STOCK MINIMUM],MATCH($D37,T_Stock_Mini[PRODUITS],0)),"Commander",""),"")</f>
        <v/>
      </c>
    </row>
    <row r="38" spans="6:9" x14ac:dyDescent="0.25">
      <c r="F38" s="20"/>
      <c r="G38" s="35">
        <f t="shared" si="0"/>
        <v>0</v>
      </c>
      <c r="H38" s="21">
        <f>SUMIF($D$4:D38,D38,$G$4:G38)</f>
        <v>0</v>
      </c>
      <c r="I38" s="13" t="str">
        <f>IFERROR(IF($H38&lt;=INDEX(T_Stock_Mini[STOCK MINIMUM],MATCH($D38,T_Stock_Mini[PRODUITS],0)),"Commander",""),"")</f>
        <v/>
      </c>
    </row>
    <row r="39" spans="6:9" x14ac:dyDescent="0.25">
      <c r="F39" s="20"/>
      <c r="G39" s="35">
        <f t="shared" si="0"/>
        <v>0</v>
      </c>
      <c r="H39" s="21">
        <f>SUMIF($D$4:D39,D39,$G$4:G39)</f>
        <v>0</v>
      </c>
      <c r="I39" s="13" t="str">
        <f>IFERROR(IF($H39&lt;=INDEX(T_Stock_Mini[STOCK MINIMUM],MATCH($D39,T_Stock_Mini[PRODUITS],0)),"Commander",""),"")</f>
        <v/>
      </c>
    </row>
    <row r="40" spans="6:9" x14ac:dyDescent="0.25">
      <c r="F40" s="20"/>
      <c r="G40" s="35">
        <f t="shared" si="0"/>
        <v>0</v>
      </c>
      <c r="H40" s="21">
        <f>SUMIF($D$4:D40,D40,$G$4:G40)</f>
        <v>0</v>
      </c>
      <c r="I40" s="13" t="str">
        <f>IFERROR(IF($H40&lt;=INDEX(T_Stock_Mini[STOCK MINIMUM],MATCH($D40,T_Stock_Mini[PRODUITS],0)),"Commander",""),"")</f>
        <v/>
      </c>
    </row>
    <row r="41" spans="6:9" x14ac:dyDescent="0.25">
      <c r="F41" s="20"/>
      <c r="G41" s="35">
        <f t="shared" si="0"/>
        <v>0</v>
      </c>
      <c r="H41" s="21">
        <f>SUMIF($D$4:D41,D41,$G$4:G41)</f>
        <v>0</v>
      </c>
      <c r="I41" s="13" t="str">
        <f>IFERROR(IF($H41&lt;=INDEX(T_Stock_Mini[STOCK MINIMUM],MATCH($D41,T_Stock_Mini[PRODUITS],0)),"Commander",""),"")</f>
        <v/>
      </c>
    </row>
    <row r="42" spans="6:9" x14ac:dyDescent="0.25">
      <c r="F42" s="20"/>
      <c r="G42" s="35">
        <f t="shared" si="0"/>
        <v>0</v>
      </c>
      <c r="H42" s="21">
        <f>SUMIF($D$4:D42,D42,$G$4:G42)</f>
        <v>0</v>
      </c>
      <c r="I42" s="13" t="str">
        <f>IFERROR(IF($H42&lt;=INDEX(T_Stock_Mini[STOCK MINIMUM],MATCH($D42,T_Stock_Mini[PRODUITS],0)),"Commander",""),"")</f>
        <v/>
      </c>
    </row>
    <row r="43" spans="6:9" x14ac:dyDescent="0.25">
      <c r="F43" s="20"/>
      <c r="G43" s="35">
        <f t="shared" si="0"/>
        <v>0</v>
      </c>
      <c r="H43" s="21">
        <f>SUMIF($D$4:D43,D43,$G$4:G43)</f>
        <v>0</v>
      </c>
      <c r="I43" s="13" t="str">
        <f>IFERROR(IF($H43&lt;=INDEX(T_Stock_Mini[STOCK MINIMUM],MATCH($D43,T_Stock_Mini[PRODUITS],0)),"Commander",""),"")</f>
        <v/>
      </c>
    </row>
    <row r="44" spans="6:9" x14ac:dyDescent="0.25">
      <c r="F44" s="20"/>
      <c r="G44" s="35">
        <f t="shared" si="0"/>
        <v>0</v>
      </c>
      <c r="H44" s="21">
        <f>SUMIF($D$4:D44,D44,$G$4:G44)</f>
        <v>0</v>
      </c>
      <c r="I44" s="13" t="str">
        <f>IFERROR(IF($H44&lt;=INDEX(T_Stock_Mini[STOCK MINIMUM],MATCH($D44,T_Stock_Mini[PRODUITS],0)),"Commander",""),"")</f>
        <v/>
      </c>
    </row>
    <row r="45" spans="6:9" x14ac:dyDescent="0.25">
      <c r="F45" s="20"/>
      <c r="G45" s="35">
        <f t="shared" si="0"/>
        <v>0</v>
      </c>
      <c r="H45" s="21">
        <f>SUMIF($D$4:D45,D45,$G$4:G45)</f>
        <v>0</v>
      </c>
      <c r="I45" s="13" t="str">
        <f>IFERROR(IF($H45&lt;=INDEX(T_Stock_Mini[STOCK MINIMUM],MATCH($D45,T_Stock_Mini[PRODUITS],0)),"Commander",""),"")</f>
        <v/>
      </c>
    </row>
    <row r="46" spans="6:9" x14ac:dyDescent="0.25">
      <c r="F46" s="20"/>
      <c r="G46" s="35">
        <f t="shared" si="0"/>
        <v>0</v>
      </c>
      <c r="H46" s="21">
        <f>SUMIF($D$4:D46,D46,$G$4:G46)</f>
        <v>0</v>
      </c>
      <c r="I46" s="13" t="str">
        <f>IFERROR(IF($H46&lt;=INDEX(T_Stock_Mini[STOCK MINIMUM],MATCH($D46,T_Stock_Mini[PRODUITS],0)),"Commander",""),"")</f>
        <v/>
      </c>
    </row>
    <row r="47" spans="6:9" x14ac:dyDescent="0.25">
      <c r="F47" s="20"/>
      <c r="G47" s="35">
        <f t="shared" si="0"/>
        <v>0</v>
      </c>
      <c r="H47" s="21">
        <f>SUMIF($D$4:D47,D47,$G$4:G47)</f>
        <v>0</v>
      </c>
      <c r="I47" s="13" t="str">
        <f>IFERROR(IF($H47&lt;=INDEX(T_Stock_Mini[STOCK MINIMUM],MATCH($D47,T_Stock_Mini[PRODUITS],0)),"Commander",""),"")</f>
        <v/>
      </c>
    </row>
    <row r="48" spans="6:9" x14ac:dyDescent="0.25">
      <c r="F48" s="20"/>
      <c r="G48" s="35">
        <f t="shared" si="0"/>
        <v>0</v>
      </c>
      <c r="H48" s="21">
        <f>SUMIF($D$4:D48,D48,$G$4:G48)</f>
        <v>0</v>
      </c>
      <c r="I48" s="13" t="str">
        <f>IFERROR(IF($H48&lt;=INDEX(T_Stock_Mini[STOCK MINIMUM],MATCH($D48,T_Stock_Mini[PRODUITS],0)),"Commander",""),"")</f>
        <v/>
      </c>
    </row>
    <row r="49" spans="6:9" x14ac:dyDescent="0.25">
      <c r="F49" s="20"/>
      <c r="G49" s="35">
        <f t="shared" si="0"/>
        <v>0</v>
      </c>
      <c r="H49" s="21">
        <f>SUMIF($D$4:D49,D49,$G$4:G49)</f>
        <v>0</v>
      </c>
      <c r="I49" s="13" t="str">
        <f>IFERROR(IF($H49&lt;=INDEX(T_Stock_Mini[STOCK MINIMUM],MATCH($D49,T_Stock_Mini[PRODUITS],0)),"Commander",""),"")</f>
        <v/>
      </c>
    </row>
    <row r="50" spans="6:9" x14ac:dyDescent="0.25">
      <c r="F50" s="20"/>
      <c r="G50" s="35">
        <f t="shared" si="0"/>
        <v>0</v>
      </c>
      <c r="H50" s="21">
        <f>SUMIF($D$4:D50,D50,$G$4:G50)</f>
        <v>0</v>
      </c>
      <c r="I50" s="13" t="str">
        <f>IFERROR(IF($H50&lt;=INDEX(T_Stock_Mini[STOCK MINIMUM],MATCH($D50,T_Stock_Mini[PRODUITS],0)),"Commander",""),"")</f>
        <v/>
      </c>
    </row>
    <row r="51" spans="6:9" x14ac:dyDescent="0.25">
      <c r="F51" s="20"/>
      <c r="G51" s="35">
        <f t="shared" si="0"/>
        <v>0</v>
      </c>
      <c r="H51" s="21">
        <f>SUMIF($D$4:D51,D51,$G$4:G51)</f>
        <v>0</v>
      </c>
      <c r="I51" s="13" t="str">
        <f>IFERROR(IF($H51&lt;=INDEX(T_Stock_Mini[STOCK MINIMUM],MATCH($D51,T_Stock_Mini[PRODUITS],0)),"Commander",""),"")</f>
        <v/>
      </c>
    </row>
    <row r="52" spans="6:9" x14ac:dyDescent="0.25">
      <c r="F52" s="20"/>
      <c r="G52" s="35">
        <f t="shared" si="0"/>
        <v>0</v>
      </c>
      <c r="H52" s="21">
        <f>SUMIF($D$4:D52,D52,$G$4:G52)</f>
        <v>0</v>
      </c>
      <c r="I52" s="13" t="str">
        <f>IFERROR(IF($H52&lt;=INDEX(T_Stock_Mini[STOCK MINIMUM],MATCH($D52,T_Stock_Mini[PRODUITS],0)),"Commander",""),"")</f>
        <v/>
      </c>
    </row>
    <row r="53" spans="6:9" x14ac:dyDescent="0.25">
      <c r="F53" s="20"/>
      <c r="G53" s="35">
        <f t="shared" si="0"/>
        <v>0</v>
      </c>
      <c r="H53" s="21">
        <f>SUMIF($D$4:D53,D53,$G$4:G53)</f>
        <v>0</v>
      </c>
      <c r="I53" s="13" t="str">
        <f>IFERROR(IF($H53&lt;=INDEX(T_Stock_Mini[STOCK MINIMUM],MATCH($D53,T_Stock_Mini[PRODUITS],0)),"Commander",""),"")</f>
        <v/>
      </c>
    </row>
    <row r="54" spans="6:9" x14ac:dyDescent="0.25">
      <c r="F54" s="20"/>
      <c r="G54" s="35">
        <f t="shared" si="0"/>
        <v>0</v>
      </c>
      <c r="H54" s="21">
        <f>SUMIF($D$4:D54,D54,$G$4:G54)</f>
        <v>0</v>
      </c>
      <c r="I54" s="13" t="str">
        <f>IFERROR(IF($H54&lt;=INDEX(T_Stock_Mini[STOCK MINIMUM],MATCH($D54,T_Stock_Mini[PRODUITS],0)),"Commander",""),"")</f>
        <v/>
      </c>
    </row>
    <row r="55" spans="6:9" x14ac:dyDescent="0.25">
      <c r="F55" s="20"/>
      <c r="G55" s="35">
        <f t="shared" si="0"/>
        <v>0</v>
      </c>
      <c r="H55" s="21">
        <f>SUMIF($D$4:D55,D55,$G$4:G55)</f>
        <v>0</v>
      </c>
      <c r="I55" s="13" t="str">
        <f>IFERROR(IF($H55&lt;=INDEX(T_Stock_Mini[STOCK MINIMUM],MATCH($D55,T_Stock_Mini[PRODUITS],0)),"Commander",""),"")</f>
        <v/>
      </c>
    </row>
    <row r="56" spans="6:9" x14ac:dyDescent="0.25">
      <c r="F56" s="20"/>
      <c r="G56" s="35">
        <f t="shared" si="0"/>
        <v>0</v>
      </c>
      <c r="H56" s="21">
        <f>SUMIF($D$4:D56,D56,$G$4:G56)</f>
        <v>0</v>
      </c>
      <c r="I56" s="13" t="str">
        <f>IFERROR(IF($H56&lt;=INDEX(T_Stock_Mini[STOCK MINIMUM],MATCH($D56,T_Stock_Mini[PRODUITS],0)),"Commander",""),"")</f>
        <v/>
      </c>
    </row>
    <row r="57" spans="6:9" x14ac:dyDescent="0.25">
      <c r="F57" s="20"/>
      <c r="G57" s="35">
        <f t="shared" si="0"/>
        <v>0</v>
      </c>
      <c r="H57" s="21">
        <f>SUMIF($D$4:D57,D57,$G$4:G57)</f>
        <v>0</v>
      </c>
      <c r="I57" s="13" t="str">
        <f>IFERROR(IF($H57&lt;=INDEX(T_Stock_Mini[STOCK MINIMUM],MATCH($D57,T_Stock_Mini[PRODUITS],0)),"Commander",""),"")</f>
        <v/>
      </c>
    </row>
    <row r="58" spans="6:9" x14ac:dyDescent="0.25">
      <c r="F58" s="20"/>
      <c r="G58" s="35">
        <f t="shared" si="0"/>
        <v>0</v>
      </c>
      <c r="H58" s="21">
        <f>SUMIF($D$4:D58,D58,$G$4:G58)</f>
        <v>0</v>
      </c>
      <c r="I58" s="13" t="str">
        <f>IFERROR(IF($H58&lt;=INDEX(T_Stock_Mini[STOCK MINIMUM],MATCH($D58,T_Stock_Mini[PRODUITS],0)),"Commander",""),"")</f>
        <v/>
      </c>
    </row>
    <row r="59" spans="6:9" x14ac:dyDescent="0.25">
      <c r="F59" s="20"/>
      <c r="G59" s="35">
        <f t="shared" si="0"/>
        <v>0</v>
      </c>
      <c r="H59" s="21">
        <f>SUMIF($D$4:D59,D59,$G$4:G59)</f>
        <v>0</v>
      </c>
      <c r="I59" s="13" t="str">
        <f>IFERROR(IF($H59&lt;=INDEX(T_Stock_Mini[STOCK MINIMUM],MATCH($D59,T_Stock_Mini[PRODUITS],0)),"Commander",""),"")</f>
        <v/>
      </c>
    </row>
    <row r="60" spans="6:9" x14ac:dyDescent="0.25">
      <c r="F60" s="20"/>
      <c r="G60" s="35">
        <f t="shared" si="0"/>
        <v>0</v>
      </c>
      <c r="H60" s="21">
        <f>SUMIF($D$4:D60,D60,$G$4:G60)</f>
        <v>0</v>
      </c>
      <c r="I60" s="13" t="str">
        <f>IFERROR(IF($H60&lt;=INDEX(T_Stock_Mini[STOCK MINIMUM],MATCH($D60,T_Stock_Mini[PRODUITS],0)),"Commander",""),"")</f>
        <v/>
      </c>
    </row>
    <row r="61" spans="6:9" x14ac:dyDescent="0.25">
      <c r="F61" s="20"/>
      <c r="G61" s="35">
        <f t="shared" si="0"/>
        <v>0</v>
      </c>
      <c r="H61" s="21">
        <f>SUMIF($D$4:D61,D61,$G$4:G61)</f>
        <v>0</v>
      </c>
      <c r="I61" s="13" t="str">
        <f>IFERROR(IF($H61&lt;=INDEX(T_Stock_Mini[STOCK MINIMUM],MATCH($D61,T_Stock_Mini[PRODUITS],0)),"Commander",""),"")</f>
        <v/>
      </c>
    </row>
    <row r="62" spans="6:9" x14ac:dyDescent="0.25">
      <c r="F62" s="20"/>
      <c r="G62" s="35">
        <f t="shared" si="0"/>
        <v>0</v>
      </c>
      <c r="H62" s="21">
        <f>SUMIF($D$4:D62,D62,$G$4:G62)</f>
        <v>0</v>
      </c>
      <c r="I62" s="13" t="str">
        <f>IFERROR(IF($H62&lt;=INDEX(T_Stock_Mini[STOCK MINIMUM],MATCH($D62,T_Stock_Mini[PRODUITS],0)),"Commander",""),"")</f>
        <v/>
      </c>
    </row>
    <row r="63" spans="6:9" x14ac:dyDescent="0.25">
      <c r="F63" s="20"/>
      <c r="G63" s="35">
        <f t="shared" si="0"/>
        <v>0</v>
      </c>
      <c r="H63" s="21">
        <f>SUMIF($D$4:D63,D63,$G$4:G63)</f>
        <v>0</v>
      </c>
      <c r="I63" s="13" t="str">
        <f>IFERROR(IF($H63&lt;=INDEX(T_Stock_Mini[STOCK MINIMUM],MATCH($D63,T_Stock_Mini[PRODUITS],0)),"Commander",""),"")</f>
        <v/>
      </c>
    </row>
    <row r="64" spans="6:9" x14ac:dyDescent="0.25">
      <c r="F64" s="20"/>
      <c r="G64" s="35">
        <f t="shared" si="0"/>
        <v>0</v>
      </c>
      <c r="H64" s="21">
        <f>SUMIF($D$4:D64,D64,$G$4:G64)</f>
        <v>0</v>
      </c>
      <c r="I64" s="13" t="str">
        <f>IFERROR(IF($H64&lt;=INDEX(T_Stock_Mini[STOCK MINIMUM],MATCH($D64,T_Stock_Mini[PRODUITS],0)),"Commander",""),"")</f>
        <v/>
      </c>
    </row>
    <row r="65" spans="6:9" x14ac:dyDescent="0.25">
      <c r="F65" s="20"/>
      <c r="G65" s="35">
        <f t="shared" si="0"/>
        <v>0</v>
      </c>
      <c r="H65" s="21">
        <f>SUMIF($D$4:D65,D65,$G$4:G65)</f>
        <v>0</v>
      </c>
      <c r="I65" s="13" t="str">
        <f>IFERROR(IF($H65&lt;=INDEX(T_Stock_Mini[STOCK MINIMUM],MATCH($D65,T_Stock_Mini[PRODUITS],0)),"Commander",""),"")</f>
        <v/>
      </c>
    </row>
    <row r="66" spans="6:9" x14ac:dyDescent="0.25">
      <c r="F66" s="20"/>
      <c r="G66" s="35">
        <f t="shared" si="0"/>
        <v>0</v>
      </c>
      <c r="H66" s="21">
        <f>SUMIF($D$4:D66,D66,$G$4:G66)</f>
        <v>0</v>
      </c>
      <c r="I66" s="13" t="str">
        <f>IFERROR(IF($H66&lt;=INDEX(T_Stock_Mini[STOCK MINIMUM],MATCH($D66,T_Stock_Mini[PRODUITS],0)),"Commander",""),"")</f>
        <v/>
      </c>
    </row>
    <row r="67" spans="6:9" x14ac:dyDescent="0.25">
      <c r="F67" s="20"/>
      <c r="G67" s="35">
        <f t="shared" si="0"/>
        <v>0</v>
      </c>
      <c r="H67" s="21">
        <f>SUMIF($D$4:D67,D67,$G$4:G67)</f>
        <v>0</v>
      </c>
      <c r="I67" s="13" t="str">
        <f>IFERROR(IF($H67&lt;=INDEX(T_Stock_Mini[STOCK MINIMUM],MATCH($D67,T_Stock_Mini[PRODUITS],0)),"Commander",""),"")</f>
        <v/>
      </c>
    </row>
    <row r="68" spans="6:9" x14ac:dyDescent="0.25">
      <c r="F68" s="20"/>
      <c r="G68" s="35">
        <f t="shared" si="0"/>
        <v>0</v>
      </c>
      <c r="H68" s="21">
        <f>SUMIF($D$4:D68,D68,$G$4:G68)</f>
        <v>0</v>
      </c>
      <c r="I68" s="13" t="str">
        <f>IFERROR(IF($H68&lt;=INDEX(T_Stock_Mini[STOCK MINIMUM],MATCH($D68,T_Stock_Mini[PRODUITS],0)),"Commander",""),"")</f>
        <v/>
      </c>
    </row>
    <row r="69" spans="6:9" x14ac:dyDescent="0.25">
      <c r="F69" s="20"/>
      <c r="G69" s="35">
        <f t="shared" ref="G69:G99" si="1">IF(E69="Entree",F69,F69*-1)</f>
        <v>0</v>
      </c>
      <c r="H69" s="21">
        <f>SUMIF($D$4:D69,D69,$G$4:G69)</f>
        <v>0</v>
      </c>
      <c r="I69" s="13" t="str">
        <f>IFERROR(IF($H69&lt;=INDEX(T_Stock_Mini[STOCK MINIMUM],MATCH($D69,T_Stock_Mini[PRODUITS],0)),"Commander",""),"")</f>
        <v/>
      </c>
    </row>
    <row r="70" spans="6:9" x14ac:dyDescent="0.25">
      <c r="F70" s="20"/>
      <c r="G70" s="35">
        <f t="shared" si="1"/>
        <v>0</v>
      </c>
      <c r="H70" s="21">
        <f>SUMIF($D$4:D70,D70,$G$4:G70)</f>
        <v>0</v>
      </c>
      <c r="I70" s="13" t="str">
        <f>IFERROR(IF($H70&lt;=INDEX(T_Stock_Mini[STOCK MINIMUM],MATCH($D70,T_Stock_Mini[PRODUITS],0)),"Commander",""),"")</f>
        <v/>
      </c>
    </row>
    <row r="71" spans="6:9" x14ac:dyDescent="0.25">
      <c r="F71" s="20"/>
      <c r="G71" s="35">
        <f t="shared" si="1"/>
        <v>0</v>
      </c>
      <c r="H71" s="21">
        <f>SUMIF($D$4:D71,D71,$G$4:G71)</f>
        <v>0</v>
      </c>
      <c r="I71" s="13" t="str">
        <f>IFERROR(IF($H71&lt;=INDEX(T_Stock_Mini[STOCK MINIMUM],MATCH($D71,T_Stock_Mini[PRODUITS],0)),"Commander",""),"")</f>
        <v/>
      </c>
    </row>
    <row r="72" spans="6:9" x14ac:dyDescent="0.25">
      <c r="F72" s="20"/>
      <c r="G72" s="35">
        <f t="shared" si="1"/>
        <v>0</v>
      </c>
      <c r="H72" s="21">
        <f>SUMIF($D$4:D72,D72,$G$4:G72)</f>
        <v>0</v>
      </c>
      <c r="I72" s="13" t="str">
        <f>IFERROR(IF($H72&lt;=INDEX(T_Stock_Mini[STOCK MINIMUM],MATCH($D72,T_Stock_Mini[PRODUITS],0)),"Commander",""),"")</f>
        <v/>
      </c>
    </row>
    <row r="73" spans="6:9" x14ac:dyDescent="0.25">
      <c r="F73" s="20"/>
      <c r="G73" s="35">
        <f t="shared" si="1"/>
        <v>0</v>
      </c>
      <c r="H73" s="21">
        <f>SUMIF($D$4:D73,D73,$G$4:G73)</f>
        <v>0</v>
      </c>
      <c r="I73" s="13" t="str">
        <f>IFERROR(IF($H73&lt;=INDEX(T_Stock_Mini[STOCK MINIMUM],MATCH($D73,T_Stock_Mini[PRODUITS],0)),"Commander",""),"")</f>
        <v/>
      </c>
    </row>
    <row r="74" spans="6:9" x14ac:dyDescent="0.25">
      <c r="F74" s="20"/>
      <c r="G74" s="35">
        <f t="shared" si="1"/>
        <v>0</v>
      </c>
      <c r="H74" s="21">
        <f>SUMIF($D$4:D74,D74,$G$4:G74)</f>
        <v>0</v>
      </c>
      <c r="I74" s="13" t="str">
        <f>IFERROR(IF($H74&lt;=INDEX(T_Stock_Mini[STOCK MINIMUM],MATCH($D74,T_Stock_Mini[PRODUITS],0)),"Commander",""),"")</f>
        <v/>
      </c>
    </row>
    <row r="75" spans="6:9" x14ac:dyDescent="0.25">
      <c r="F75" s="20"/>
      <c r="G75" s="35">
        <f t="shared" si="1"/>
        <v>0</v>
      </c>
      <c r="H75" s="21">
        <f>SUMIF($D$4:D75,D75,$G$4:G75)</f>
        <v>0</v>
      </c>
      <c r="I75" s="13" t="str">
        <f>IFERROR(IF($H75&lt;=INDEX(T_Stock_Mini[STOCK MINIMUM],MATCH($D75,T_Stock_Mini[PRODUITS],0)),"Commander",""),"")</f>
        <v/>
      </c>
    </row>
    <row r="76" spans="6:9" x14ac:dyDescent="0.25">
      <c r="F76" s="20"/>
      <c r="G76" s="35">
        <f t="shared" si="1"/>
        <v>0</v>
      </c>
      <c r="H76" s="21">
        <f>SUMIF($D$4:D76,D76,$G$4:G76)</f>
        <v>0</v>
      </c>
      <c r="I76" s="13" t="str">
        <f>IFERROR(IF($H76&lt;=INDEX(T_Stock_Mini[STOCK MINIMUM],MATCH($D76,T_Stock_Mini[PRODUITS],0)),"Commander",""),"")</f>
        <v/>
      </c>
    </row>
    <row r="77" spans="6:9" x14ac:dyDescent="0.25">
      <c r="F77" s="20"/>
      <c r="G77" s="35">
        <f t="shared" si="1"/>
        <v>0</v>
      </c>
      <c r="H77" s="21">
        <f>SUMIF($D$4:D77,D77,$G$4:G77)</f>
        <v>0</v>
      </c>
      <c r="I77" s="13" t="str">
        <f>IFERROR(IF($H77&lt;=INDEX(T_Stock_Mini[STOCK MINIMUM],MATCH($D77,T_Stock_Mini[PRODUITS],0)),"Commander",""),"")</f>
        <v/>
      </c>
    </row>
    <row r="78" spans="6:9" x14ac:dyDescent="0.25">
      <c r="F78" s="20"/>
      <c r="G78" s="35">
        <f t="shared" si="1"/>
        <v>0</v>
      </c>
      <c r="H78" s="21">
        <f>SUMIF($D$4:D78,D78,$G$4:G78)</f>
        <v>0</v>
      </c>
      <c r="I78" s="13" t="str">
        <f>IFERROR(IF($H78&lt;=INDEX(T_Stock_Mini[STOCK MINIMUM],MATCH($D78,T_Stock_Mini[PRODUITS],0)),"Commander",""),"")</f>
        <v/>
      </c>
    </row>
    <row r="79" spans="6:9" x14ac:dyDescent="0.25">
      <c r="F79" s="20"/>
      <c r="G79" s="35">
        <f t="shared" si="1"/>
        <v>0</v>
      </c>
      <c r="H79" s="21">
        <f>SUMIF($D$4:D79,D79,$G$4:G79)</f>
        <v>0</v>
      </c>
      <c r="I79" s="13" t="str">
        <f>IFERROR(IF($H79&lt;=INDEX(T_Stock_Mini[STOCK MINIMUM],MATCH($D79,T_Stock_Mini[PRODUITS],0)),"Commander",""),"")</f>
        <v/>
      </c>
    </row>
    <row r="80" spans="6:9" x14ac:dyDescent="0.25">
      <c r="F80" s="20"/>
      <c r="G80" s="35">
        <f t="shared" si="1"/>
        <v>0</v>
      </c>
      <c r="H80" s="21">
        <f>SUMIF($D$4:D80,D80,$G$4:G80)</f>
        <v>0</v>
      </c>
      <c r="I80" s="13" t="str">
        <f>IFERROR(IF($H80&lt;=INDEX(T_Stock_Mini[STOCK MINIMUM],MATCH($D80,T_Stock_Mini[PRODUITS],0)),"Commander",""),"")</f>
        <v/>
      </c>
    </row>
    <row r="81" spans="6:9" x14ac:dyDescent="0.25">
      <c r="F81" s="20"/>
      <c r="G81" s="35">
        <f t="shared" si="1"/>
        <v>0</v>
      </c>
      <c r="H81" s="21">
        <f>SUMIF($D$4:D81,D81,$G$4:G81)</f>
        <v>0</v>
      </c>
      <c r="I81" s="13" t="str">
        <f>IFERROR(IF($H81&lt;=INDEX(T_Stock_Mini[STOCK MINIMUM],MATCH($D81,T_Stock_Mini[PRODUITS],0)),"Commander",""),"")</f>
        <v/>
      </c>
    </row>
    <row r="82" spans="6:9" x14ac:dyDescent="0.25">
      <c r="F82" s="20"/>
      <c r="G82" s="35">
        <f t="shared" si="1"/>
        <v>0</v>
      </c>
      <c r="H82" s="21">
        <f>SUMIF($D$4:D82,D82,$G$4:G82)</f>
        <v>0</v>
      </c>
      <c r="I82" s="13" t="str">
        <f>IFERROR(IF($H82&lt;=INDEX(T_Stock_Mini[STOCK MINIMUM],MATCH($D82,T_Stock_Mini[PRODUITS],0)),"Commander",""),"")</f>
        <v/>
      </c>
    </row>
    <row r="83" spans="6:9" x14ac:dyDescent="0.25">
      <c r="F83" s="20"/>
      <c r="G83" s="35">
        <f t="shared" si="1"/>
        <v>0</v>
      </c>
      <c r="H83" s="21">
        <f>SUMIF($D$4:D83,D83,$G$4:G83)</f>
        <v>0</v>
      </c>
      <c r="I83" s="13" t="str">
        <f>IFERROR(IF($H83&lt;=INDEX(T_Stock_Mini[STOCK MINIMUM],MATCH($D83,T_Stock_Mini[PRODUITS],0)),"Commander",""),"")</f>
        <v/>
      </c>
    </row>
    <row r="84" spans="6:9" x14ac:dyDescent="0.25">
      <c r="F84" s="20"/>
      <c r="G84" s="35">
        <f t="shared" si="1"/>
        <v>0</v>
      </c>
      <c r="H84" s="21">
        <f>SUMIF($D$4:D84,D84,$G$4:G84)</f>
        <v>0</v>
      </c>
      <c r="I84" s="13" t="str">
        <f>IFERROR(IF($H84&lt;=INDEX(T_Stock_Mini[STOCK MINIMUM],MATCH($D84,T_Stock_Mini[PRODUITS],0)),"Commander",""),"")</f>
        <v/>
      </c>
    </row>
    <row r="85" spans="6:9" x14ac:dyDescent="0.25">
      <c r="F85" s="20"/>
      <c r="G85" s="35">
        <f t="shared" si="1"/>
        <v>0</v>
      </c>
      <c r="H85" s="21">
        <f>SUMIF($D$4:D85,D85,$G$4:G85)</f>
        <v>0</v>
      </c>
      <c r="I85" s="13" t="str">
        <f>IFERROR(IF($H85&lt;=INDEX(T_Stock_Mini[STOCK MINIMUM],MATCH($D85,T_Stock_Mini[PRODUITS],0)),"Commander",""),"")</f>
        <v/>
      </c>
    </row>
    <row r="86" spans="6:9" x14ac:dyDescent="0.25">
      <c r="F86" s="20"/>
      <c r="G86" s="35">
        <f t="shared" si="1"/>
        <v>0</v>
      </c>
      <c r="H86" s="21">
        <f>SUMIF($D$4:D86,D86,$G$4:G86)</f>
        <v>0</v>
      </c>
      <c r="I86" s="13" t="str">
        <f>IFERROR(IF($H86&lt;=INDEX(T_Stock_Mini[STOCK MINIMUM],MATCH($D86,T_Stock_Mini[PRODUITS],0)),"Commander",""),"")</f>
        <v/>
      </c>
    </row>
    <row r="87" spans="6:9" x14ac:dyDescent="0.25">
      <c r="F87" s="20"/>
      <c r="G87" s="35">
        <f t="shared" si="1"/>
        <v>0</v>
      </c>
      <c r="H87" s="21">
        <f>SUMIF($D$4:D87,D87,$G$4:G87)</f>
        <v>0</v>
      </c>
      <c r="I87" s="13" t="str">
        <f>IFERROR(IF($H87&lt;=INDEX(T_Stock_Mini[STOCK MINIMUM],MATCH($D87,T_Stock_Mini[PRODUITS],0)),"Commander",""),"")</f>
        <v/>
      </c>
    </row>
    <row r="88" spans="6:9" x14ac:dyDescent="0.25">
      <c r="F88" s="20"/>
      <c r="G88" s="35">
        <f t="shared" si="1"/>
        <v>0</v>
      </c>
      <c r="H88" s="21">
        <f>SUMIF($D$4:D88,D88,$G$4:G88)</f>
        <v>0</v>
      </c>
      <c r="I88" s="13" t="str">
        <f>IFERROR(IF($H88&lt;=INDEX(T_Stock_Mini[STOCK MINIMUM],MATCH($D88,T_Stock_Mini[PRODUITS],0)),"Commander",""),"")</f>
        <v/>
      </c>
    </row>
    <row r="89" spans="6:9" x14ac:dyDescent="0.25">
      <c r="F89" s="20"/>
      <c r="G89" s="35">
        <f t="shared" si="1"/>
        <v>0</v>
      </c>
      <c r="H89" s="21">
        <f>SUMIF($D$4:D89,D89,$G$4:G89)</f>
        <v>0</v>
      </c>
      <c r="I89" s="13" t="str">
        <f>IFERROR(IF($H89&lt;=INDEX(T_Stock_Mini[STOCK MINIMUM],MATCH($D89,T_Stock_Mini[PRODUITS],0)),"Commander",""),"")</f>
        <v/>
      </c>
    </row>
    <row r="90" spans="6:9" x14ac:dyDescent="0.25">
      <c r="F90" s="20"/>
      <c r="G90" s="35">
        <f t="shared" si="1"/>
        <v>0</v>
      </c>
      <c r="H90" s="21">
        <f>SUMIF($D$4:D90,D90,$G$4:G90)</f>
        <v>0</v>
      </c>
      <c r="I90" s="13" t="str">
        <f>IFERROR(IF($H90&lt;=INDEX(T_Stock_Mini[STOCK MINIMUM],MATCH($D90,T_Stock_Mini[PRODUITS],0)),"Commander",""),"")</f>
        <v/>
      </c>
    </row>
    <row r="91" spans="6:9" x14ac:dyDescent="0.25">
      <c r="F91" s="20"/>
      <c r="G91" s="35">
        <f t="shared" si="1"/>
        <v>0</v>
      </c>
      <c r="H91" s="21">
        <f>SUMIF($D$4:D91,D91,$G$4:G91)</f>
        <v>0</v>
      </c>
      <c r="I91" s="13" t="str">
        <f>IFERROR(IF($H91&lt;=INDEX(T_Stock_Mini[STOCK MINIMUM],MATCH($D91,T_Stock_Mini[PRODUITS],0)),"Commander",""),"")</f>
        <v/>
      </c>
    </row>
    <row r="92" spans="6:9" x14ac:dyDescent="0.25">
      <c r="F92" s="20"/>
      <c r="G92" s="35">
        <f t="shared" si="1"/>
        <v>0</v>
      </c>
      <c r="H92" s="21">
        <f>SUMIF($D$4:D92,D92,$G$4:G92)</f>
        <v>0</v>
      </c>
      <c r="I92" s="13" t="str">
        <f>IFERROR(IF($H92&lt;=INDEX(T_Stock_Mini[STOCK MINIMUM],MATCH($D92,T_Stock_Mini[PRODUITS],0)),"Commander",""),"")</f>
        <v/>
      </c>
    </row>
    <row r="93" spans="6:9" x14ac:dyDescent="0.25">
      <c r="F93" s="20"/>
      <c r="G93" s="35">
        <f t="shared" si="1"/>
        <v>0</v>
      </c>
      <c r="H93" s="21">
        <f>SUMIF($D$4:D93,D93,$G$4:G93)</f>
        <v>0</v>
      </c>
      <c r="I93" s="13" t="str">
        <f>IFERROR(IF($H93&lt;=INDEX(T_Stock_Mini[STOCK MINIMUM],MATCH($D93,T_Stock_Mini[PRODUITS],0)),"Commander",""),"")</f>
        <v/>
      </c>
    </row>
    <row r="94" spans="6:9" x14ac:dyDescent="0.25">
      <c r="F94" s="20"/>
      <c r="G94" s="35">
        <f t="shared" si="1"/>
        <v>0</v>
      </c>
      <c r="H94" s="21">
        <f>SUMIF($D$4:D94,D94,$G$4:G94)</f>
        <v>0</v>
      </c>
      <c r="I94" s="13" t="str">
        <f>IFERROR(IF($H94&lt;=INDEX(T_Stock_Mini[STOCK MINIMUM],MATCH($D94,T_Stock_Mini[PRODUITS],0)),"Commander",""),"")</f>
        <v/>
      </c>
    </row>
    <row r="95" spans="6:9" x14ac:dyDescent="0.25">
      <c r="F95" s="20"/>
      <c r="G95" s="35">
        <f t="shared" si="1"/>
        <v>0</v>
      </c>
      <c r="H95" s="21">
        <f>SUMIF($D$4:D95,D95,$G$4:G95)</f>
        <v>0</v>
      </c>
      <c r="I95" s="13" t="str">
        <f>IFERROR(IF($H95&lt;=INDEX(T_Stock_Mini[STOCK MINIMUM],MATCH($D95,T_Stock_Mini[PRODUITS],0)),"Commander",""),"")</f>
        <v/>
      </c>
    </row>
    <row r="96" spans="6:9" x14ac:dyDescent="0.25">
      <c r="F96" s="20"/>
      <c r="G96" s="35">
        <f t="shared" si="1"/>
        <v>0</v>
      </c>
      <c r="H96" s="21">
        <f>SUMIF($D$4:D96,D96,$G$4:G96)</f>
        <v>0</v>
      </c>
      <c r="I96" s="13" t="str">
        <f>IFERROR(IF($H96&lt;=INDEX(T_Stock_Mini[STOCK MINIMUM],MATCH($D96,T_Stock_Mini[PRODUITS],0)),"Commander",""),"")</f>
        <v/>
      </c>
    </row>
    <row r="97" spans="6:9" x14ac:dyDescent="0.25">
      <c r="F97" s="20"/>
      <c r="G97" s="35">
        <f t="shared" si="1"/>
        <v>0</v>
      </c>
      <c r="H97" s="21">
        <f>SUMIF($D$4:D97,D97,$G$4:G97)</f>
        <v>0</v>
      </c>
      <c r="I97" s="13" t="str">
        <f>IFERROR(IF($H97&lt;=INDEX(T_Stock_Mini[STOCK MINIMUM],MATCH($D97,T_Stock_Mini[PRODUITS],0)),"Commander",""),"")</f>
        <v/>
      </c>
    </row>
    <row r="98" spans="6:9" x14ac:dyDescent="0.25">
      <c r="G98" s="35">
        <f t="shared" si="1"/>
        <v>0</v>
      </c>
      <c r="H98" s="21">
        <f>SUMIF($D$4:D98,D98,$G$4:G98)</f>
        <v>0</v>
      </c>
    </row>
    <row r="99" spans="6:9" x14ac:dyDescent="0.25">
      <c r="G99" s="35">
        <f t="shared" si="1"/>
        <v>0</v>
      </c>
      <c r="H99" s="21">
        <f>SUMIF($D$4:D99,D99,$G$4:G99)</f>
        <v>0</v>
      </c>
    </row>
  </sheetData>
  <mergeCells count="1">
    <mergeCell ref="A1:I1"/>
  </mergeCells>
  <conditionalFormatting sqref="I4:I97">
    <cfRule type="containsText" dxfId="1" priority="2" operator="containsText" text="Commander">
      <formula>NOT(ISERROR(SEARCH("Commander",I4)))</formula>
    </cfRule>
  </conditionalFormatting>
  <conditionalFormatting sqref="A4:I99">
    <cfRule type="expression" dxfId="0" priority="1">
      <formula>$D4&lt;&gt;""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1000000}">
          <x14:formula1>
            <xm:f>STOCK!$A$2:$A$4</xm:f>
          </x14:formula1>
          <xm:sqref>D4:D97</xm:sqref>
        </x14:dataValidation>
        <x14:dataValidation type="list" allowBlank="1" showInputMessage="1" showErrorMessage="1" xr:uid="{00000000-0002-0000-0000-000002000000}">
          <x14:formula1>
            <xm:f>STOCK!$E$2:$E$3</xm:f>
          </x14:formula1>
          <xm:sqref>E4:E97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8"/>
  <sheetViews>
    <sheetView workbookViewId="0">
      <selection activeCell="C4" sqref="C4"/>
    </sheetView>
  </sheetViews>
  <sheetFormatPr baseColWidth="10" defaultRowHeight="15" x14ac:dyDescent="0.25"/>
  <cols>
    <col min="1" max="1" width="15.7109375" style="3" customWidth="1"/>
    <col min="2" max="3" width="10.7109375" style="3" customWidth="1"/>
    <col min="4" max="4" width="11.42578125" style="3"/>
    <col min="5" max="5" width="15.42578125" style="3" customWidth="1"/>
    <col min="6" max="16384" width="11.42578125" style="3"/>
  </cols>
  <sheetData>
    <row r="1" spans="1:5" s="24" customFormat="1" ht="30" x14ac:dyDescent="0.25">
      <c r="A1" s="22" t="s">
        <v>4</v>
      </c>
      <c r="B1" s="23" t="s">
        <v>5</v>
      </c>
      <c r="C1" s="23" t="s">
        <v>11</v>
      </c>
      <c r="E1" s="25" t="s">
        <v>12</v>
      </c>
    </row>
    <row r="2" spans="1:5" x14ac:dyDescent="0.25">
      <c r="A2" s="26" t="s">
        <v>13</v>
      </c>
      <c r="B2" s="30">
        <v>50</v>
      </c>
      <c r="C2" s="30">
        <v>20</v>
      </c>
      <c r="E2" s="27" t="s">
        <v>10</v>
      </c>
    </row>
    <row r="3" spans="1:5" x14ac:dyDescent="0.25">
      <c r="A3" s="28" t="s">
        <v>15</v>
      </c>
      <c r="B3" s="31">
        <v>30</v>
      </c>
      <c r="C3" s="31">
        <v>10</v>
      </c>
      <c r="E3" s="27" t="s">
        <v>6</v>
      </c>
    </row>
    <row r="4" spans="1:5" x14ac:dyDescent="0.25">
      <c r="A4" s="26" t="s">
        <v>14</v>
      </c>
      <c r="B4" s="30">
        <v>40</v>
      </c>
      <c r="C4" s="30">
        <v>10</v>
      </c>
    </row>
    <row r="8" spans="1:5" x14ac:dyDescent="0.25">
      <c r="A8" s="2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Zébulon</cp:lastModifiedBy>
  <dcterms:created xsi:type="dcterms:W3CDTF">2019-10-31T06:13:10Z</dcterms:created>
  <dcterms:modified xsi:type="dcterms:W3CDTF">2019-11-03T17:49:35Z</dcterms:modified>
</cp:coreProperties>
</file>