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imelines/timeline1.xml" ContentType="application/vnd.ms-excel.timelin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Excel\Calendrier - Planning\"/>
    </mc:Choice>
  </mc:AlternateContent>
  <xr:revisionPtr revIDLastSave="0" documentId="13_ncr:1_{33791BCF-B0E3-4D23-8349-D7011CE18A23}" xr6:coauthVersionLast="47" xr6:coauthVersionMax="47" xr10:uidLastSave="{00000000-0000-0000-0000-000000000000}"/>
  <bookViews>
    <workbookView xWindow="-108" yWindow="-108" windowWidth="23256" windowHeight="12576" xr2:uid="{6ABA1AC5-03F7-4D75-BBE1-291A55010877}"/>
  </bookViews>
  <sheets>
    <sheet name="Modèle" sheetId="1" r:id="rId1"/>
    <sheet name="TCD" sheetId="3" r:id="rId2"/>
    <sheet name="Paramètres" sheetId="2" r:id="rId3"/>
  </sheets>
  <definedNames>
    <definedName name="annee">Paramètres!$E$2</definedName>
    <definedName name="ChronologieNative_Date">#N/A</definedName>
    <definedName name="Feries">TJours_fériés[Dates]</definedName>
    <definedName name="LMois">TMois[Mois]</definedName>
    <definedName name="Segment_Année">#N/A</definedName>
    <definedName name="Segment_Mois">#N/A</definedName>
  </definedNames>
  <calcPr calcId="191029"/>
  <pivotCaches>
    <pivotCache cacheId="0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E16" i="2" s="1"/>
  <c r="E14" i="2" l="1"/>
  <c r="E8" i="2"/>
  <c r="E15" i="2"/>
  <c r="E5" i="2"/>
  <c r="E6" i="2" s="1"/>
  <c r="E13" i="2"/>
  <c r="E7" i="2"/>
  <c r="E4" i="2"/>
  <c r="E12" i="2"/>
  <c r="E10" i="2" l="1"/>
  <c r="E11" i="2"/>
  <c r="E9" i="2"/>
  <c r="M7" i="1" l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6" i="1"/>
  <c r="C6" i="1"/>
  <c r="B6" i="1" s="1"/>
  <c r="C7" i="1" l="1"/>
  <c r="B7" i="1" s="1"/>
  <c r="D6" i="1"/>
  <c r="E6" i="1"/>
  <c r="G6" i="1"/>
  <c r="F6" i="1"/>
  <c r="E7" i="1" l="1"/>
  <c r="D7" i="1"/>
  <c r="G7" i="1"/>
  <c r="C8" i="1"/>
  <c r="F8" i="1" s="1"/>
  <c r="F7" i="1"/>
  <c r="C9" i="1" l="1"/>
  <c r="B9" i="1" s="1"/>
  <c r="B8" i="1"/>
  <c r="G8" i="1"/>
  <c r="D8" i="1"/>
  <c r="E8" i="1"/>
  <c r="G9" i="1" l="1"/>
  <c r="D9" i="1"/>
  <c r="C10" i="1"/>
  <c r="B10" i="1" s="1"/>
  <c r="E9" i="1"/>
  <c r="F9" i="1"/>
  <c r="E10" i="1" l="1"/>
  <c r="D10" i="1"/>
  <c r="C11" i="1"/>
  <c r="B11" i="1" s="1"/>
  <c r="G10" i="1"/>
  <c r="F10" i="1"/>
  <c r="D11" i="1" l="1"/>
  <c r="G11" i="1"/>
  <c r="C12" i="1"/>
  <c r="B12" i="1" s="1"/>
  <c r="F11" i="1"/>
  <c r="E11" i="1"/>
  <c r="D12" i="1" l="1"/>
  <c r="G12" i="1"/>
  <c r="C13" i="1"/>
  <c r="B13" i="1" s="1"/>
  <c r="E12" i="1"/>
  <c r="F12" i="1"/>
  <c r="E13" i="1" l="1"/>
  <c r="G13" i="1"/>
  <c r="C14" i="1"/>
  <c r="B14" i="1" s="1"/>
  <c r="F13" i="1"/>
  <c r="D13" i="1"/>
  <c r="D14" i="1" l="1"/>
  <c r="G14" i="1"/>
  <c r="C15" i="1"/>
  <c r="B15" i="1" s="1"/>
  <c r="F14" i="1"/>
  <c r="E14" i="1"/>
  <c r="E15" i="1" l="1"/>
  <c r="D15" i="1"/>
  <c r="G15" i="1"/>
  <c r="C16" i="1"/>
  <c r="B16" i="1" s="1"/>
  <c r="F15" i="1"/>
  <c r="G16" i="1" l="1"/>
  <c r="F16" i="1"/>
  <c r="D16" i="1"/>
  <c r="C17" i="1"/>
  <c r="B17" i="1" s="1"/>
  <c r="E16" i="1"/>
  <c r="G17" i="1" l="1"/>
  <c r="C18" i="1"/>
  <c r="B18" i="1" s="1"/>
  <c r="F17" i="1"/>
  <c r="D17" i="1"/>
  <c r="E17" i="1"/>
  <c r="F18" i="1"/>
  <c r="C19" i="1" l="1"/>
  <c r="B19" i="1" s="1"/>
  <c r="E18" i="1"/>
  <c r="D18" i="1"/>
  <c r="G18" i="1"/>
  <c r="F19" i="1"/>
  <c r="E19" i="1" l="1"/>
  <c r="D19" i="1"/>
  <c r="G19" i="1"/>
  <c r="C20" i="1"/>
  <c r="B20" i="1" s="1"/>
  <c r="D20" i="1" l="1"/>
  <c r="G20" i="1"/>
  <c r="E20" i="1"/>
  <c r="C21" i="1"/>
  <c r="B21" i="1" s="1"/>
  <c r="F20" i="1"/>
  <c r="E21" i="1" l="1"/>
  <c r="D21" i="1"/>
  <c r="F21" i="1"/>
  <c r="G21" i="1"/>
  <c r="C22" i="1"/>
  <c r="B22" i="1" s="1"/>
  <c r="G22" i="1" l="1"/>
  <c r="C23" i="1"/>
  <c r="B23" i="1" s="1"/>
  <c r="E22" i="1"/>
  <c r="D22" i="1"/>
  <c r="F22" i="1"/>
  <c r="C24" i="1" l="1"/>
  <c r="B24" i="1" s="1"/>
  <c r="E23" i="1"/>
  <c r="D23" i="1"/>
  <c r="F23" i="1"/>
  <c r="G23" i="1"/>
  <c r="D24" i="1" l="1"/>
  <c r="F24" i="1"/>
  <c r="E24" i="1"/>
  <c r="G24" i="1"/>
  <c r="C25" i="1"/>
  <c r="B25" i="1" s="1"/>
  <c r="C26" i="1" l="1"/>
  <c r="B26" i="1" s="1"/>
  <c r="G25" i="1"/>
  <c r="E25" i="1"/>
  <c r="D25" i="1"/>
  <c r="F25" i="1"/>
  <c r="G26" i="1"/>
  <c r="C27" i="1" l="1"/>
  <c r="B27" i="1" s="1"/>
  <c r="E26" i="1"/>
  <c r="D26" i="1"/>
  <c r="F26" i="1"/>
  <c r="F27" i="1"/>
  <c r="G27" i="1" l="1"/>
  <c r="D27" i="1"/>
  <c r="C28" i="1"/>
  <c r="B28" i="1" s="1"/>
  <c r="E27" i="1"/>
  <c r="G28" i="1" l="1"/>
  <c r="C29" i="1"/>
  <c r="B29" i="1" s="1"/>
  <c r="F28" i="1"/>
  <c r="D28" i="1"/>
  <c r="E28" i="1"/>
  <c r="F29" i="1"/>
  <c r="E29" i="1"/>
  <c r="G29" i="1"/>
  <c r="C30" i="1"/>
  <c r="B30" i="1" s="1"/>
  <c r="D29" i="1" l="1"/>
  <c r="F30" i="1"/>
  <c r="E30" i="1"/>
  <c r="C31" i="1"/>
  <c r="B31" i="1" s="1"/>
  <c r="G30" i="1"/>
  <c r="D30" i="1"/>
  <c r="F31" i="1" l="1"/>
  <c r="E31" i="1"/>
  <c r="C32" i="1"/>
  <c r="B32" i="1" s="1"/>
  <c r="D31" i="1"/>
  <c r="G31" i="1"/>
  <c r="F32" i="1" l="1"/>
  <c r="C33" i="1"/>
  <c r="B33" i="1" s="1"/>
  <c r="G32" i="1"/>
  <c r="E32" i="1"/>
  <c r="D32" i="1"/>
  <c r="F33" i="1" l="1"/>
  <c r="E33" i="1"/>
  <c r="C34" i="1"/>
  <c r="B34" i="1" s="1"/>
  <c r="G33" i="1"/>
  <c r="D33" i="1"/>
  <c r="F34" i="1" l="1"/>
  <c r="E34" i="1"/>
  <c r="C35" i="1"/>
  <c r="B35" i="1" s="1"/>
  <c r="G34" i="1"/>
  <c r="D34" i="1"/>
  <c r="F35" i="1" l="1"/>
  <c r="E35" i="1"/>
  <c r="C36" i="1"/>
  <c r="B36" i="1" s="1"/>
  <c r="G35" i="1"/>
  <c r="D35" i="1"/>
  <c r="F36" i="1" l="1"/>
  <c r="E36" i="1"/>
  <c r="G36" i="1"/>
  <c r="C37" i="1"/>
  <c r="B37" i="1" s="1"/>
  <c r="D36" i="1"/>
  <c r="F37" i="1" l="1"/>
  <c r="E37" i="1"/>
  <c r="C38" i="1"/>
  <c r="B38" i="1" s="1"/>
  <c r="G37" i="1"/>
  <c r="D37" i="1"/>
  <c r="F38" i="1" l="1"/>
  <c r="E38" i="1"/>
  <c r="C39" i="1"/>
  <c r="B39" i="1" s="1"/>
  <c r="G38" i="1"/>
  <c r="D38" i="1"/>
  <c r="F39" i="1" l="1"/>
  <c r="E39" i="1"/>
  <c r="D39" i="1"/>
  <c r="C40" i="1"/>
  <c r="B40" i="1" s="1"/>
  <c r="G39" i="1"/>
  <c r="F40" i="1" l="1"/>
  <c r="E40" i="1"/>
  <c r="C41" i="1"/>
  <c r="B41" i="1" s="1"/>
  <c r="G40" i="1"/>
  <c r="D40" i="1"/>
  <c r="F41" i="1" l="1"/>
  <c r="E41" i="1"/>
  <c r="C42" i="1"/>
  <c r="B42" i="1" s="1"/>
  <c r="G41" i="1"/>
  <c r="D41" i="1"/>
  <c r="F42" i="1" l="1"/>
  <c r="E42" i="1"/>
  <c r="C43" i="1"/>
  <c r="B43" i="1" s="1"/>
  <c r="G42" i="1"/>
  <c r="D42" i="1"/>
  <c r="F43" i="1" l="1"/>
  <c r="E43" i="1"/>
  <c r="D43" i="1"/>
  <c r="C44" i="1"/>
  <c r="B44" i="1" s="1"/>
  <c r="G43" i="1"/>
  <c r="F44" i="1" l="1"/>
  <c r="E44" i="1"/>
  <c r="D44" i="1"/>
  <c r="C45" i="1"/>
  <c r="B45" i="1" s="1"/>
  <c r="G44" i="1"/>
  <c r="F45" i="1" l="1"/>
  <c r="E45" i="1"/>
  <c r="C46" i="1"/>
  <c r="B46" i="1" s="1"/>
  <c r="G45" i="1"/>
  <c r="D45" i="1"/>
  <c r="F46" i="1" l="1"/>
  <c r="E46" i="1"/>
  <c r="C47" i="1"/>
  <c r="B47" i="1" s="1"/>
  <c r="G46" i="1"/>
  <c r="D46" i="1"/>
  <c r="F47" i="1" l="1"/>
  <c r="C48" i="1"/>
  <c r="B48" i="1" s="1"/>
  <c r="G47" i="1"/>
  <c r="D47" i="1"/>
  <c r="E47" i="1"/>
  <c r="F48" i="1" l="1"/>
  <c r="E48" i="1"/>
  <c r="D48" i="1"/>
  <c r="C49" i="1"/>
  <c r="B49" i="1" s="1"/>
  <c r="G48" i="1"/>
  <c r="F49" i="1" l="1"/>
  <c r="E49" i="1"/>
  <c r="G49" i="1"/>
  <c r="D49" i="1"/>
  <c r="C50" i="1"/>
  <c r="B50" i="1" s="1"/>
  <c r="F50" i="1" l="1"/>
  <c r="E50" i="1"/>
  <c r="C51" i="1"/>
  <c r="B51" i="1" s="1"/>
  <c r="G50" i="1"/>
  <c r="D50" i="1"/>
  <c r="F51" i="1" l="1"/>
  <c r="E51" i="1"/>
  <c r="G51" i="1"/>
  <c r="D51" i="1"/>
  <c r="C52" i="1"/>
  <c r="B52" i="1" s="1"/>
  <c r="F52" i="1" l="1"/>
  <c r="E52" i="1"/>
  <c r="D52" i="1"/>
  <c r="C53" i="1"/>
  <c r="B53" i="1" s="1"/>
  <c r="G52" i="1"/>
  <c r="F53" i="1" l="1"/>
  <c r="E53" i="1"/>
  <c r="C54" i="1"/>
  <c r="B54" i="1" s="1"/>
  <c r="G53" i="1"/>
  <c r="D53" i="1"/>
  <c r="F54" i="1" l="1"/>
  <c r="E54" i="1"/>
  <c r="C55" i="1"/>
  <c r="B55" i="1" s="1"/>
  <c r="G54" i="1"/>
  <c r="D54" i="1"/>
  <c r="F55" i="1" l="1"/>
  <c r="E55" i="1"/>
  <c r="C56" i="1"/>
  <c r="B56" i="1" s="1"/>
  <c r="G55" i="1"/>
  <c r="D55" i="1"/>
  <c r="F56" i="1" l="1"/>
  <c r="C57" i="1"/>
  <c r="B57" i="1" s="1"/>
  <c r="G56" i="1"/>
  <c r="D56" i="1"/>
  <c r="E56" i="1"/>
  <c r="F57" i="1" l="1"/>
  <c r="E57" i="1"/>
  <c r="C58" i="1"/>
  <c r="B58" i="1" s="1"/>
  <c r="G57" i="1"/>
  <c r="D57" i="1"/>
  <c r="F58" i="1" l="1"/>
  <c r="C59" i="1"/>
  <c r="B59" i="1" s="1"/>
  <c r="G58" i="1"/>
  <c r="D58" i="1"/>
  <c r="E58" i="1"/>
  <c r="F59" i="1" l="1"/>
  <c r="E59" i="1"/>
  <c r="C60" i="1"/>
  <c r="B60" i="1" s="1"/>
  <c r="G59" i="1"/>
  <c r="D59" i="1"/>
  <c r="F60" i="1" l="1"/>
  <c r="E60" i="1"/>
  <c r="C61" i="1"/>
  <c r="B61" i="1" s="1"/>
  <c r="G60" i="1"/>
  <c r="D60" i="1"/>
  <c r="F61" i="1" l="1"/>
  <c r="C62" i="1"/>
  <c r="B62" i="1" s="1"/>
  <c r="G61" i="1"/>
  <c r="E61" i="1"/>
  <c r="D61" i="1"/>
  <c r="F62" i="1" l="1"/>
  <c r="E62" i="1"/>
  <c r="C63" i="1"/>
  <c r="B63" i="1" s="1"/>
  <c r="G62" i="1"/>
  <c r="D62" i="1"/>
  <c r="F63" i="1" l="1"/>
  <c r="E63" i="1"/>
  <c r="C64" i="1"/>
  <c r="B64" i="1" s="1"/>
  <c r="G63" i="1"/>
  <c r="D63" i="1"/>
  <c r="F64" i="1" l="1"/>
  <c r="E64" i="1"/>
  <c r="C65" i="1"/>
  <c r="B65" i="1" s="1"/>
  <c r="G64" i="1"/>
  <c r="D64" i="1"/>
  <c r="F65" i="1" l="1"/>
  <c r="E65" i="1"/>
  <c r="C66" i="1"/>
  <c r="B66" i="1" s="1"/>
  <c r="G65" i="1"/>
  <c r="D65" i="1"/>
  <c r="F66" i="1" l="1"/>
  <c r="E66" i="1"/>
  <c r="C67" i="1"/>
  <c r="B67" i="1" s="1"/>
  <c r="G66" i="1"/>
  <c r="D66" i="1"/>
  <c r="F67" i="1" l="1"/>
  <c r="E67" i="1"/>
  <c r="C68" i="1"/>
  <c r="B68" i="1" s="1"/>
  <c r="G67" i="1"/>
  <c r="D67" i="1"/>
  <c r="F68" i="1" l="1"/>
  <c r="E68" i="1"/>
  <c r="C69" i="1"/>
  <c r="B69" i="1" s="1"/>
  <c r="G68" i="1"/>
  <c r="D68" i="1"/>
  <c r="F69" i="1" l="1"/>
  <c r="E69" i="1"/>
  <c r="C70" i="1"/>
  <c r="B70" i="1" s="1"/>
  <c r="G69" i="1"/>
  <c r="D69" i="1"/>
  <c r="F70" i="1" l="1"/>
  <c r="E70" i="1"/>
  <c r="C71" i="1"/>
  <c r="B71" i="1" s="1"/>
  <c r="G70" i="1"/>
  <c r="D70" i="1"/>
  <c r="F71" i="1" l="1"/>
  <c r="E71" i="1"/>
  <c r="C72" i="1"/>
  <c r="B72" i="1" s="1"/>
  <c r="G71" i="1"/>
  <c r="D71" i="1"/>
  <c r="F72" i="1" l="1"/>
  <c r="C73" i="1"/>
  <c r="B73" i="1" s="1"/>
  <c r="G72" i="1"/>
  <c r="D72" i="1"/>
  <c r="E72" i="1"/>
  <c r="F73" i="1" l="1"/>
  <c r="C74" i="1"/>
  <c r="B74" i="1" s="1"/>
  <c r="G73" i="1"/>
  <c r="D73" i="1"/>
  <c r="E73" i="1"/>
  <c r="F74" i="1" l="1"/>
  <c r="C75" i="1"/>
  <c r="B75" i="1" s="1"/>
  <c r="G74" i="1"/>
  <c r="D74" i="1"/>
  <c r="E74" i="1"/>
  <c r="F75" i="1" l="1"/>
  <c r="E75" i="1"/>
  <c r="C76" i="1"/>
  <c r="B76" i="1" s="1"/>
  <c r="G75" i="1"/>
  <c r="D75" i="1"/>
  <c r="F76" i="1" l="1"/>
  <c r="E76" i="1"/>
  <c r="G76" i="1"/>
  <c r="D76" i="1"/>
  <c r="C77" i="1"/>
  <c r="B77" i="1" s="1"/>
  <c r="F77" i="1" l="1"/>
  <c r="E77" i="1"/>
  <c r="C78" i="1"/>
  <c r="B78" i="1" s="1"/>
  <c r="G77" i="1"/>
  <c r="D77" i="1"/>
  <c r="F78" i="1" l="1"/>
  <c r="E78" i="1"/>
  <c r="C79" i="1"/>
  <c r="B79" i="1" s="1"/>
  <c r="G78" i="1"/>
  <c r="D78" i="1"/>
  <c r="F79" i="1" l="1"/>
  <c r="E79" i="1"/>
  <c r="D79" i="1"/>
  <c r="C80" i="1"/>
  <c r="B80" i="1" s="1"/>
  <c r="G79" i="1"/>
  <c r="F80" i="1" l="1"/>
  <c r="E80" i="1"/>
  <c r="D80" i="1"/>
  <c r="C81" i="1"/>
  <c r="B81" i="1" s="1"/>
  <c r="G80" i="1"/>
  <c r="F81" i="1" l="1"/>
  <c r="E81" i="1"/>
  <c r="G81" i="1"/>
  <c r="C82" i="1"/>
  <c r="B82" i="1" s="1"/>
  <c r="D81" i="1"/>
  <c r="F82" i="1" l="1"/>
  <c r="E82" i="1"/>
  <c r="C83" i="1"/>
  <c r="B83" i="1" s="1"/>
  <c r="G82" i="1"/>
  <c r="D82" i="1"/>
  <c r="F83" i="1" l="1"/>
  <c r="E83" i="1"/>
  <c r="C84" i="1"/>
  <c r="B84" i="1" s="1"/>
  <c r="D83" i="1"/>
  <c r="G83" i="1"/>
  <c r="F84" i="1" l="1"/>
  <c r="E84" i="1"/>
  <c r="C85" i="1"/>
  <c r="B85" i="1" s="1"/>
  <c r="G84" i="1"/>
  <c r="D84" i="1"/>
  <c r="F85" i="1" l="1"/>
  <c r="E85" i="1"/>
  <c r="G85" i="1"/>
  <c r="C86" i="1"/>
  <c r="B86" i="1" s="1"/>
  <c r="D85" i="1"/>
  <c r="F86" i="1" l="1"/>
  <c r="E86" i="1"/>
  <c r="G86" i="1"/>
  <c r="C87" i="1"/>
  <c r="B87" i="1" s="1"/>
  <c r="D86" i="1"/>
  <c r="F87" i="1" l="1"/>
  <c r="E87" i="1"/>
  <c r="C88" i="1"/>
  <c r="B88" i="1" s="1"/>
  <c r="G87" i="1"/>
  <c r="D87" i="1"/>
  <c r="F88" i="1" l="1"/>
  <c r="E88" i="1"/>
  <c r="D88" i="1"/>
  <c r="C89" i="1"/>
  <c r="B89" i="1" s="1"/>
  <c r="G88" i="1"/>
  <c r="F89" i="1" l="1"/>
  <c r="E89" i="1"/>
  <c r="C90" i="1"/>
  <c r="B90" i="1" s="1"/>
  <c r="D89" i="1"/>
  <c r="G89" i="1"/>
  <c r="F90" i="1" l="1"/>
  <c r="G90" i="1"/>
  <c r="C91" i="1"/>
  <c r="B91" i="1" s="1"/>
  <c r="D90" i="1"/>
  <c r="E90" i="1"/>
  <c r="F91" i="1" l="1"/>
  <c r="G91" i="1"/>
  <c r="C92" i="1"/>
  <c r="B92" i="1" s="1"/>
  <c r="D91" i="1"/>
  <c r="E91" i="1"/>
  <c r="F92" i="1" l="1"/>
  <c r="D92" i="1"/>
  <c r="C93" i="1"/>
  <c r="B93" i="1" s="1"/>
  <c r="E92" i="1"/>
  <c r="G92" i="1"/>
  <c r="F93" i="1" l="1"/>
  <c r="D93" i="1"/>
  <c r="E93" i="1"/>
  <c r="G93" i="1"/>
  <c r="C94" i="1"/>
  <c r="B94" i="1" s="1"/>
  <c r="F94" i="1" l="1"/>
  <c r="D94" i="1"/>
  <c r="C95" i="1"/>
  <c r="B95" i="1" s="1"/>
  <c r="E94" i="1"/>
  <c r="G94" i="1"/>
  <c r="F95" i="1" l="1"/>
  <c r="D95" i="1"/>
  <c r="C96" i="1"/>
  <c r="B96" i="1" s="1"/>
  <c r="E95" i="1"/>
  <c r="G95" i="1"/>
  <c r="F96" i="1" l="1"/>
  <c r="C97" i="1"/>
  <c r="B97" i="1" s="1"/>
  <c r="E96" i="1"/>
  <c r="G96" i="1"/>
  <c r="D96" i="1"/>
  <c r="F97" i="1" l="1"/>
  <c r="D97" i="1"/>
  <c r="E97" i="1"/>
  <c r="G97" i="1"/>
  <c r="C98" i="1"/>
  <c r="B98" i="1" s="1"/>
  <c r="F98" i="1" l="1"/>
  <c r="D98" i="1"/>
  <c r="E98" i="1"/>
  <c r="G98" i="1"/>
  <c r="C99" i="1"/>
  <c r="B99" i="1" s="1"/>
  <c r="F99" i="1" l="1"/>
  <c r="D99" i="1"/>
  <c r="E99" i="1"/>
  <c r="G99" i="1"/>
  <c r="C100" i="1"/>
  <c r="B100" i="1" s="1"/>
  <c r="F100" i="1" l="1"/>
  <c r="C101" i="1"/>
  <c r="B101" i="1" s="1"/>
  <c r="E100" i="1"/>
  <c r="G100" i="1"/>
  <c r="D100" i="1"/>
  <c r="F101" i="1" l="1"/>
  <c r="D101" i="1"/>
  <c r="C102" i="1"/>
  <c r="B102" i="1" s="1"/>
  <c r="E101" i="1"/>
  <c r="G101" i="1"/>
  <c r="F102" i="1" l="1"/>
  <c r="D102" i="1"/>
  <c r="E102" i="1"/>
  <c r="G102" i="1"/>
  <c r="C103" i="1"/>
  <c r="B103" i="1" s="1"/>
  <c r="F103" i="1" l="1"/>
  <c r="D103" i="1"/>
  <c r="C104" i="1"/>
  <c r="B104" i="1" s="1"/>
  <c r="E103" i="1"/>
  <c r="G103" i="1"/>
  <c r="F104" i="1" l="1"/>
  <c r="D104" i="1"/>
  <c r="C105" i="1"/>
  <c r="B105" i="1" s="1"/>
  <c r="E104" i="1"/>
  <c r="G104" i="1"/>
  <c r="F105" i="1" l="1"/>
  <c r="D105" i="1"/>
  <c r="C106" i="1"/>
  <c r="B106" i="1" s="1"/>
  <c r="E105" i="1"/>
  <c r="G105" i="1"/>
  <c r="F106" i="1" l="1"/>
  <c r="D106" i="1"/>
  <c r="C107" i="1"/>
  <c r="B107" i="1" s="1"/>
  <c r="E106" i="1"/>
  <c r="G106" i="1"/>
  <c r="F107" i="1" l="1"/>
  <c r="D107" i="1"/>
  <c r="C108" i="1"/>
  <c r="B108" i="1" s="1"/>
  <c r="E107" i="1"/>
  <c r="G107" i="1"/>
  <c r="F108" i="1" l="1"/>
  <c r="D108" i="1"/>
  <c r="C109" i="1"/>
  <c r="B109" i="1" s="1"/>
  <c r="E108" i="1"/>
  <c r="G108" i="1"/>
  <c r="F109" i="1" l="1"/>
  <c r="G109" i="1"/>
  <c r="D109" i="1"/>
  <c r="C110" i="1"/>
  <c r="B110" i="1" s="1"/>
  <c r="E109" i="1"/>
  <c r="F110" i="1" l="1"/>
  <c r="G110" i="1"/>
  <c r="C111" i="1"/>
  <c r="B111" i="1" s="1"/>
  <c r="E110" i="1"/>
  <c r="D110" i="1"/>
  <c r="F111" i="1" l="1"/>
  <c r="G111" i="1"/>
  <c r="C112" i="1"/>
  <c r="B112" i="1" s="1"/>
  <c r="E111" i="1"/>
  <c r="D111" i="1"/>
  <c r="F112" i="1" l="1"/>
  <c r="G112" i="1"/>
  <c r="C113" i="1"/>
  <c r="B113" i="1" s="1"/>
  <c r="E112" i="1"/>
  <c r="D112" i="1"/>
  <c r="F113" i="1" l="1"/>
  <c r="G113" i="1"/>
  <c r="C114" i="1"/>
  <c r="B114" i="1" s="1"/>
  <c r="D113" i="1"/>
  <c r="E113" i="1"/>
  <c r="F114" i="1" l="1"/>
  <c r="G114" i="1"/>
  <c r="C115" i="1"/>
  <c r="B115" i="1" s="1"/>
  <c r="E114" i="1"/>
  <c r="D114" i="1"/>
  <c r="F115" i="1" l="1"/>
  <c r="G115" i="1"/>
  <c r="C116" i="1"/>
  <c r="B116" i="1" s="1"/>
  <c r="E115" i="1"/>
  <c r="D115" i="1"/>
  <c r="F116" i="1" l="1"/>
  <c r="G116" i="1"/>
  <c r="C117" i="1"/>
  <c r="B117" i="1" s="1"/>
  <c r="E116" i="1"/>
  <c r="D116" i="1"/>
  <c r="F117" i="1" l="1"/>
  <c r="G117" i="1"/>
  <c r="C118" i="1"/>
  <c r="B118" i="1" s="1"/>
  <c r="E117" i="1"/>
  <c r="D117" i="1"/>
  <c r="F118" i="1" l="1"/>
  <c r="G118" i="1"/>
  <c r="C119" i="1"/>
  <c r="B119" i="1" s="1"/>
  <c r="E118" i="1"/>
  <c r="D118" i="1"/>
  <c r="F119" i="1" l="1"/>
  <c r="G119" i="1"/>
  <c r="C120" i="1"/>
  <c r="B120" i="1" s="1"/>
  <c r="E119" i="1"/>
  <c r="D119" i="1"/>
  <c r="F120" i="1" l="1"/>
  <c r="G120" i="1"/>
  <c r="C121" i="1"/>
  <c r="B121" i="1" s="1"/>
  <c r="E120" i="1"/>
  <c r="D120" i="1"/>
  <c r="F121" i="1" l="1"/>
  <c r="G121" i="1"/>
  <c r="C122" i="1"/>
  <c r="B122" i="1" s="1"/>
  <c r="E121" i="1"/>
  <c r="D121" i="1"/>
  <c r="F122" i="1" l="1"/>
  <c r="G122" i="1"/>
  <c r="C123" i="1"/>
  <c r="B123" i="1" s="1"/>
  <c r="E122" i="1"/>
  <c r="D122" i="1"/>
  <c r="F123" i="1" l="1"/>
  <c r="G123" i="1"/>
  <c r="C124" i="1"/>
  <c r="B124" i="1" s="1"/>
  <c r="D123" i="1"/>
  <c r="E123" i="1"/>
  <c r="F124" i="1" l="1"/>
  <c r="G124" i="1"/>
  <c r="C125" i="1"/>
  <c r="B125" i="1" s="1"/>
  <c r="E124" i="1"/>
  <c r="D124" i="1"/>
  <c r="F125" i="1" l="1"/>
  <c r="G125" i="1"/>
  <c r="C126" i="1"/>
  <c r="B126" i="1" s="1"/>
  <c r="D125" i="1"/>
  <c r="E125" i="1"/>
  <c r="F126" i="1" l="1"/>
  <c r="G126" i="1"/>
  <c r="C127" i="1"/>
  <c r="B127" i="1" s="1"/>
  <c r="E126" i="1"/>
  <c r="D126" i="1"/>
  <c r="F127" i="1" l="1"/>
  <c r="G127" i="1"/>
  <c r="C128" i="1"/>
  <c r="B128" i="1" s="1"/>
  <c r="E127" i="1"/>
  <c r="D127" i="1"/>
  <c r="F128" i="1" l="1"/>
  <c r="G128" i="1"/>
  <c r="C129" i="1"/>
  <c r="B129" i="1" s="1"/>
  <c r="E128" i="1"/>
  <c r="D128" i="1"/>
  <c r="F129" i="1" l="1"/>
  <c r="G129" i="1"/>
  <c r="C130" i="1"/>
  <c r="B130" i="1" s="1"/>
  <c r="D129" i="1"/>
  <c r="E129" i="1"/>
  <c r="F130" i="1" l="1"/>
  <c r="G130" i="1"/>
  <c r="C131" i="1"/>
  <c r="B131" i="1" s="1"/>
  <c r="D130" i="1"/>
  <c r="E130" i="1"/>
  <c r="F131" i="1" l="1"/>
  <c r="G131" i="1"/>
  <c r="C132" i="1"/>
  <c r="B132" i="1" s="1"/>
  <c r="D131" i="1"/>
  <c r="E131" i="1"/>
  <c r="F132" i="1" l="1"/>
  <c r="G132" i="1"/>
  <c r="C133" i="1"/>
  <c r="B133" i="1" s="1"/>
  <c r="D132" i="1"/>
  <c r="E132" i="1"/>
  <c r="F133" i="1" l="1"/>
  <c r="G133" i="1"/>
  <c r="C134" i="1"/>
  <c r="B134" i="1" s="1"/>
  <c r="E133" i="1"/>
  <c r="D133" i="1"/>
  <c r="F134" i="1" l="1"/>
  <c r="G134" i="1"/>
  <c r="C135" i="1"/>
  <c r="B135" i="1" s="1"/>
  <c r="E134" i="1"/>
  <c r="D134" i="1"/>
  <c r="F135" i="1" l="1"/>
  <c r="G135" i="1"/>
  <c r="C136" i="1"/>
  <c r="B136" i="1" s="1"/>
  <c r="D135" i="1"/>
  <c r="E135" i="1"/>
  <c r="F136" i="1" l="1"/>
  <c r="G136" i="1"/>
  <c r="C137" i="1"/>
  <c r="B137" i="1" s="1"/>
  <c r="E136" i="1"/>
  <c r="D136" i="1"/>
  <c r="F137" i="1" l="1"/>
  <c r="D137" i="1"/>
  <c r="C138" i="1"/>
  <c r="B138" i="1" s="1"/>
  <c r="G137" i="1"/>
  <c r="E137" i="1"/>
  <c r="F138" i="1" l="1"/>
  <c r="G138" i="1"/>
  <c r="C139" i="1"/>
  <c r="B139" i="1" s="1"/>
  <c r="E138" i="1"/>
  <c r="D138" i="1"/>
  <c r="F139" i="1" l="1"/>
  <c r="G139" i="1"/>
  <c r="E139" i="1"/>
  <c r="C140" i="1"/>
  <c r="B140" i="1" s="1"/>
  <c r="D139" i="1"/>
  <c r="F140" i="1" l="1"/>
  <c r="D140" i="1"/>
  <c r="C141" i="1"/>
  <c r="B141" i="1" s="1"/>
  <c r="E140" i="1"/>
  <c r="G140" i="1"/>
  <c r="F141" i="1" l="1"/>
  <c r="D141" i="1"/>
  <c r="C142" i="1"/>
  <c r="B142" i="1" s="1"/>
  <c r="E141" i="1"/>
  <c r="G141" i="1"/>
  <c r="F142" i="1" l="1"/>
  <c r="G142" i="1"/>
  <c r="E142" i="1"/>
  <c r="D142" i="1"/>
  <c r="C143" i="1"/>
  <c r="B143" i="1" s="1"/>
  <c r="F143" i="1" l="1"/>
  <c r="G143" i="1"/>
  <c r="C144" i="1"/>
  <c r="B144" i="1" s="1"/>
  <c r="E143" i="1"/>
  <c r="D143" i="1"/>
  <c r="F144" i="1" l="1"/>
  <c r="D144" i="1"/>
  <c r="C145" i="1"/>
  <c r="B145" i="1" s="1"/>
  <c r="E144" i="1"/>
  <c r="G144" i="1"/>
  <c r="F145" i="1" l="1"/>
  <c r="D145" i="1"/>
  <c r="C146" i="1"/>
  <c r="B146" i="1" s="1"/>
  <c r="E145" i="1"/>
  <c r="G145" i="1"/>
  <c r="F146" i="1" l="1"/>
  <c r="G146" i="1"/>
  <c r="E146" i="1"/>
  <c r="D146" i="1"/>
  <c r="C147" i="1"/>
  <c r="B147" i="1" s="1"/>
  <c r="F147" i="1" l="1"/>
  <c r="G147" i="1"/>
  <c r="E147" i="1"/>
  <c r="D147" i="1"/>
  <c r="C148" i="1"/>
  <c r="B148" i="1" s="1"/>
  <c r="F148" i="1" l="1"/>
  <c r="D148" i="1"/>
  <c r="C149" i="1"/>
  <c r="B149" i="1" s="1"/>
  <c r="E148" i="1"/>
  <c r="G148" i="1"/>
  <c r="F149" i="1" l="1"/>
  <c r="D149" i="1"/>
  <c r="C150" i="1"/>
  <c r="B150" i="1" s="1"/>
  <c r="G149" i="1"/>
  <c r="E149" i="1"/>
  <c r="F150" i="1" l="1"/>
  <c r="G150" i="1"/>
  <c r="C151" i="1"/>
  <c r="B151" i="1" s="1"/>
  <c r="E150" i="1"/>
  <c r="D150" i="1"/>
  <c r="F151" i="1" l="1"/>
  <c r="G151" i="1"/>
  <c r="E151" i="1"/>
  <c r="D151" i="1"/>
  <c r="C152" i="1"/>
  <c r="B152" i="1" s="1"/>
  <c r="F152" i="1" l="1"/>
  <c r="D152" i="1"/>
  <c r="C153" i="1"/>
  <c r="B153" i="1" s="1"/>
  <c r="E152" i="1"/>
  <c r="G152" i="1"/>
  <c r="F153" i="1" l="1"/>
  <c r="D153" i="1"/>
  <c r="C154" i="1"/>
  <c r="B154" i="1" s="1"/>
  <c r="E153" i="1"/>
  <c r="G153" i="1"/>
  <c r="F154" i="1" l="1"/>
  <c r="E154" i="1"/>
  <c r="D154" i="1"/>
  <c r="C155" i="1"/>
  <c r="B155" i="1" s="1"/>
  <c r="G154" i="1"/>
  <c r="F155" i="1" l="1"/>
  <c r="E155" i="1"/>
  <c r="D155" i="1"/>
  <c r="C156" i="1"/>
  <c r="B156" i="1" s="1"/>
  <c r="G155" i="1"/>
  <c r="F156" i="1" l="1"/>
  <c r="E156" i="1"/>
  <c r="C157" i="1"/>
  <c r="B157" i="1" s="1"/>
  <c r="G156" i="1"/>
  <c r="D156" i="1"/>
  <c r="F157" i="1" l="1"/>
  <c r="E157" i="1"/>
  <c r="G157" i="1"/>
  <c r="D157" i="1"/>
  <c r="C158" i="1"/>
  <c r="B158" i="1" s="1"/>
  <c r="F158" i="1" l="1"/>
  <c r="E158" i="1"/>
  <c r="D158" i="1"/>
  <c r="C159" i="1"/>
  <c r="B159" i="1" s="1"/>
  <c r="G158" i="1"/>
  <c r="F159" i="1" l="1"/>
  <c r="E159" i="1"/>
  <c r="C160" i="1"/>
  <c r="B160" i="1" s="1"/>
  <c r="G159" i="1"/>
  <c r="D159" i="1"/>
  <c r="F160" i="1" l="1"/>
  <c r="E160" i="1"/>
  <c r="D160" i="1"/>
  <c r="C161" i="1"/>
  <c r="B161" i="1" s="1"/>
  <c r="G160" i="1"/>
  <c r="F161" i="1" l="1"/>
  <c r="E161" i="1"/>
  <c r="G161" i="1"/>
  <c r="D161" i="1"/>
  <c r="C162" i="1"/>
  <c r="B162" i="1" s="1"/>
  <c r="F162" i="1" l="1"/>
  <c r="E162" i="1"/>
  <c r="C163" i="1"/>
  <c r="B163" i="1" s="1"/>
  <c r="G162" i="1"/>
  <c r="D162" i="1"/>
  <c r="F163" i="1" l="1"/>
  <c r="E163" i="1"/>
  <c r="G163" i="1"/>
  <c r="D163" i="1"/>
  <c r="C164" i="1"/>
  <c r="B164" i="1" s="1"/>
  <c r="F164" i="1" l="1"/>
  <c r="E164" i="1"/>
  <c r="G164" i="1"/>
  <c r="D164" i="1"/>
  <c r="C165" i="1"/>
  <c r="B165" i="1" s="1"/>
  <c r="F165" i="1" l="1"/>
  <c r="E165" i="1"/>
  <c r="C166" i="1"/>
  <c r="B166" i="1" s="1"/>
  <c r="G165" i="1"/>
  <c r="D165" i="1"/>
  <c r="F166" i="1" l="1"/>
  <c r="E166" i="1"/>
  <c r="G166" i="1"/>
  <c r="D166" i="1"/>
  <c r="C167" i="1"/>
  <c r="B167" i="1" s="1"/>
  <c r="F167" i="1" l="1"/>
  <c r="E167" i="1"/>
  <c r="D167" i="1"/>
  <c r="C168" i="1"/>
  <c r="B168" i="1" s="1"/>
  <c r="G167" i="1"/>
  <c r="F168" i="1" l="1"/>
  <c r="E168" i="1"/>
  <c r="G168" i="1"/>
  <c r="D168" i="1"/>
  <c r="C169" i="1"/>
  <c r="B169" i="1" s="1"/>
  <c r="F169" i="1" l="1"/>
  <c r="E169" i="1"/>
  <c r="D169" i="1"/>
  <c r="C170" i="1"/>
  <c r="B170" i="1" s="1"/>
  <c r="G169" i="1"/>
  <c r="F170" i="1" l="1"/>
  <c r="E170" i="1"/>
  <c r="G170" i="1"/>
  <c r="D170" i="1"/>
  <c r="C171" i="1"/>
  <c r="B171" i="1" s="1"/>
  <c r="F171" i="1" l="1"/>
  <c r="E171" i="1"/>
  <c r="C172" i="1"/>
  <c r="B172" i="1" s="1"/>
  <c r="G171" i="1"/>
  <c r="D171" i="1"/>
  <c r="F172" i="1" l="1"/>
  <c r="E172" i="1"/>
  <c r="C173" i="1"/>
  <c r="B173" i="1" s="1"/>
  <c r="G172" i="1"/>
  <c r="D172" i="1"/>
  <c r="F173" i="1" l="1"/>
  <c r="E173" i="1"/>
  <c r="D173" i="1"/>
  <c r="C174" i="1"/>
  <c r="B174" i="1" s="1"/>
  <c r="G173" i="1"/>
  <c r="F174" i="1" l="1"/>
  <c r="E174" i="1"/>
  <c r="D174" i="1"/>
  <c r="C175" i="1"/>
  <c r="B175" i="1" s="1"/>
  <c r="G174" i="1"/>
  <c r="F175" i="1" l="1"/>
  <c r="E175" i="1"/>
  <c r="G175" i="1"/>
  <c r="C176" i="1"/>
  <c r="B176" i="1" s="1"/>
  <c r="D175" i="1"/>
  <c r="F176" i="1" l="1"/>
  <c r="E176" i="1"/>
  <c r="G176" i="1"/>
  <c r="D176" i="1"/>
  <c r="C177" i="1"/>
  <c r="B177" i="1" s="1"/>
  <c r="F177" i="1" l="1"/>
  <c r="E177" i="1"/>
  <c r="C178" i="1"/>
  <c r="B178" i="1" s="1"/>
  <c r="G177" i="1"/>
  <c r="D177" i="1"/>
  <c r="F178" i="1" l="1"/>
  <c r="E178" i="1"/>
  <c r="G178" i="1"/>
  <c r="D178" i="1"/>
  <c r="C179" i="1"/>
  <c r="B179" i="1" s="1"/>
  <c r="F179" i="1" l="1"/>
  <c r="E179" i="1"/>
  <c r="D179" i="1"/>
  <c r="C180" i="1"/>
  <c r="B180" i="1" s="1"/>
  <c r="G179" i="1"/>
  <c r="F180" i="1" l="1"/>
  <c r="E180" i="1"/>
  <c r="G180" i="1"/>
  <c r="D180" i="1"/>
  <c r="C181" i="1"/>
  <c r="B181" i="1" s="1"/>
  <c r="F181" i="1" l="1"/>
  <c r="E181" i="1"/>
  <c r="C182" i="1"/>
  <c r="B182" i="1" s="1"/>
  <c r="G181" i="1"/>
  <c r="D181" i="1"/>
  <c r="F182" i="1" l="1"/>
  <c r="E182" i="1"/>
  <c r="G182" i="1"/>
  <c r="D182" i="1"/>
  <c r="C183" i="1"/>
  <c r="B183" i="1" s="1"/>
  <c r="F183" i="1" l="1"/>
  <c r="E183" i="1"/>
  <c r="G183" i="1"/>
  <c r="C184" i="1"/>
  <c r="B184" i="1" s="1"/>
  <c r="D183" i="1"/>
  <c r="F184" i="1" l="1"/>
  <c r="E184" i="1"/>
  <c r="G184" i="1"/>
  <c r="D184" i="1"/>
  <c r="C185" i="1"/>
  <c r="B185" i="1" s="1"/>
  <c r="F185" i="1" l="1"/>
  <c r="E185" i="1"/>
  <c r="D185" i="1"/>
  <c r="C186" i="1"/>
  <c r="B186" i="1" s="1"/>
  <c r="G185" i="1"/>
  <c r="F186" i="1" l="1"/>
  <c r="E186" i="1"/>
  <c r="G186" i="1"/>
  <c r="D186" i="1"/>
  <c r="C187" i="1"/>
  <c r="B187" i="1" s="1"/>
  <c r="F187" i="1" l="1"/>
  <c r="E187" i="1"/>
  <c r="C188" i="1"/>
  <c r="B188" i="1" s="1"/>
  <c r="G187" i="1"/>
  <c r="D187" i="1"/>
  <c r="F188" i="1" l="1"/>
  <c r="E188" i="1"/>
  <c r="G188" i="1"/>
  <c r="D188" i="1"/>
  <c r="C189" i="1"/>
  <c r="B189" i="1" s="1"/>
  <c r="F189" i="1" l="1"/>
  <c r="E189" i="1"/>
  <c r="D189" i="1"/>
  <c r="C190" i="1"/>
  <c r="B190" i="1" s="1"/>
  <c r="G189" i="1"/>
  <c r="F190" i="1" l="1"/>
  <c r="E190" i="1"/>
  <c r="G190" i="1"/>
  <c r="D190" i="1"/>
  <c r="C191" i="1"/>
  <c r="B191" i="1" s="1"/>
  <c r="F191" i="1" l="1"/>
  <c r="E191" i="1"/>
  <c r="D191" i="1"/>
  <c r="C192" i="1"/>
  <c r="B192" i="1" s="1"/>
  <c r="G191" i="1"/>
  <c r="F192" i="1" l="1"/>
  <c r="E192" i="1"/>
  <c r="C193" i="1"/>
  <c r="B193" i="1" s="1"/>
  <c r="G192" i="1"/>
  <c r="D192" i="1"/>
  <c r="F193" i="1" l="1"/>
  <c r="E193" i="1"/>
  <c r="C194" i="1"/>
  <c r="B194" i="1" s="1"/>
  <c r="G193" i="1"/>
  <c r="D193" i="1"/>
  <c r="F194" i="1" l="1"/>
  <c r="E194" i="1"/>
  <c r="C195" i="1"/>
  <c r="B195" i="1" s="1"/>
  <c r="G194" i="1"/>
  <c r="D194" i="1"/>
  <c r="F195" i="1" l="1"/>
  <c r="E195" i="1"/>
  <c r="D195" i="1"/>
  <c r="C196" i="1"/>
  <c r="B196" i="1" s="1"/>
  <c r="G195" i="1"/>
  <c r="F196" i="1" l="1"/>
  <c r="E196" i="1"/>
  <c r="G196" i="1"/>
  <c r="C197" i="1"/>
  <c r="B197" i="1" s="1"/>
  <c r="D196" i="1"/>
  <c r="F197" i="1" l="1"/>
  <c r="E197" i="1"/>
  <c r="C198" i="1"/>
  <c r="B198" i="1" s="1"/>
  <c r="G197" i="1"/>
  <c r="D197" i="1"/>
  <c r="F198" i="1" l="1"/>
  <c r="E198" i="1"/>
  <c r="G198" i="1"/>
  <c r="D198" i="1"/>
  <c r="C199" i="1"/>
  <c r="B199" i="1" s="1"/>
  <c r="F199" i="1" l="1"/>
  <c r="E199" i="1"/>
  <c r="C200" i="1"/>
  <c r="B200" i="1" s="1"/>
  <c r="G199" i="1"/>
  <c r="D199" i="1"/>
  <c r="F200" i="1" l="1"/>
  <c r="E200" i="1"/>
  <c r="G200" i="1"/>
  <c r="D200" i="1"/>
  <c r="C201" i="1"/>
  <c r="B201" i="1" s="1"/>
  <c r="F201" i="1" l="1"/>
  <c r="E201" i="1"/>
  <c r="G201" i="1"/>
  <c r="D201" i="1"/>
  <c r="C202" i="1"/>
  <c r="B202" i="1" s="1"/>
  <c r="F202" i="1" l="1"/>
  <c r="E202" i="1"/>
  <c r="C203" i="1"/>
  <c r="B203" i="1" s="1"/>
  <c r="G202" i="1"/>
  <c r="D202" i="1"/>
  <c r="F203" i="1" l="1"/>
  <c r="E203" i="1"/>
  <c r="C204" i="1"/>
  <c r="B204" i="1" s="1"/>
  <c r="G203" i="1"/>
  <c r="D203" i="1"/>
  <c r="F204" i="1" l="1"/>
  <c r="E204" i="1"/>
  <c r="G204" i="1"/>
  <c r="C205" i="1"/>
  <c r="B205" i="1" s="1"/>
  <c r="D204" i="1"/>
  <c r="F205" i="1" l="1"/>
  <c r="E205" i="1"/>
  <c r="C206" i="1"/>
  <c r="B206" i="1" s="1"/>
  <c r="G205" i="1"/>
  <c r="D205" i="1"/>
  <c r="F206" i="1" l="1"/>
  <c r="D206" i="1"/>
  <c r="E206" i="1"/>
  <c r="C207" i="1"/>
  <c r="B207" i="1" s="1"/>
  <c r="G206" i="1"/>
  <c r="F207" i="1" l="1"/>
  <c r="E207" i="1"/>
  <c r="C208" i="1"/>
  <c r="B208" i="1" s="1"/>
  <c r="G207" i="1"/>
  <c r="D207" i="1"/>
  <c r="F208" i="1" l="1"/>
  <c r="E208" i="1"/>
  <c r="C209" i="1"/>
  <c r="B209" i="1" s="1"/>
  <c r="G208" i="1"/>
  <c r="D208" i="1"/>
  <c r="F209" i="1" l="1"/>
  <c r="E209" i="1"/>
  <c r="G209" i="1"/>
  <c r="C210" i="1"/>
  <c r="B210" i="1" s="1"/>
  <c r="D209" i="1"/>
  <c r="F210" i="1" l="1"/>
  <c r="D210" i="1"/>
  <c r="G210" i="1"/>
  <c r="C211" i="1"/>
  <c r="B211" i="1" s="1"/>
  <c r="E210" i="1"/>
  <c r="F211" i="1" l="1"/>
  <c r="E211" i="1"/>
  <c r="C212" i="1"/>
  <c r="B212" i="1" s="1"/>
  <c r="G211" i="1"/>
  <c r="D211" i="1"/>
  <c r="F212" i="1" l="1"/>
  <c r="E212" i="1"/>
  <c r="C213" i="1"/>
  <c r="B213" i="1" s="1"/>
  <c r="G212" i="1"/>
  <c r="D212" i="1"/>
  <c r="F213" i="1" l="1"/>
  <c r="E213" i="1"/>
  <c r="G213" i="1"/>
  <c r="C214" i="1"/>
  <c r="B214" i="1" s="1"/>
  <c r="D213" i="1"/>
  <c r="F214" i="1" l="1"/>
  <c r="D214" i="1"/>
  <c r="G214" i="1"/>
  <c r="E214" i="1"/>
  <c r="C215" i="1"/>
  <c r="B215" i="1" s="1"/>
  <c r="F215" i="1" l="1"/>
  <c r="E215" i="1"/>
  <c r="D215" i="1"/>
  <c r="C216" i="1"/>
  <c r="B216" i="1" s="1"/>
  <c r="G215" i="1"/>
  <c r="F216" i="1" l="1"/>
  <c r="E216" i="1"/>
  <c r="G216" i="1"/>
  <c r="D216" i="1"/>
  <c r="C217" i="1"/>
  <c r="B217" i="1" s="1"/>
  <c r="F217" i="1" l="1"/>
  <c r="E217" i="1"/>
  <c r="D217" i="1"/>
  <c r="C218" i="1"/>
  <c r="B218" i="1" s="1"/>
  <c r="G217" i="1"/>
  <c r="F218" i="1" l="1"/>
  <c r="D218" i="1"/>
  <c r="C219" i="1"/>
  <c r="B219" i="1" s="1"/>
  <c r="G218" i="1"/>
  <c r="E218" i="1"/>
  <c r="F219" i="1" l="1"/>
  <c r="E219" i="1"/>
  <c r="C220" i="1"/>
  <c r="B220" i="1" s="1"/>
  <c r="G219" i="1"/>
  <c r="D219" i="1"/>
  <c r="F220" i="1" l="1"/>
  <c r="E220" i="1"/>
  <c r="C221" i="1"/>
  <c r="B221" i="1" s="1"/>
  <c r="G220" i="1"/>
  <c r="D220" i="1"/>
  <c r="F221" i="1" l="1"/>
  <c r="E221" i="1"/>
  <c r="D221" i="1"/>
  <c r="C222" i="1"/>
  <c r="B222" i="1" s="1"/>
  <c r="G221" i="1"/>
  <c r="F222" i="1" l="1"/>
  <c r="D222" i="1"/>
  <c r="G222" i="1"/>
  <c r="C223" i="1"/>
  <c r="B223" i="1" s="1"/>
  <c r="E222" i="1"/>
  <c r="F223" i="1" l="1"/>
  <c r="E223" i="1"/>
  <c r="G223" i="1"/>
  <c r="D223" i="1"/>
  <c r="C224" i="1"/>
  <c r="B224" i="1" s="1"/>
  <c r="F224" i="1" l="1"/>
  <c r="E224" i="1"/>
  <c r="G224" i="1"/>
  <c r="D224" i="1"/>
  <c r="C225" i="1"/>
  <c r="B225" i="1" s="1"/>
  <c r="F225" i="1" l="1"/>
  <c r="E225" i="1"/>
  <c r="C226" i="1"/>
  <c r="B226" i="1" s="1"/>
  <c r="G225" i="1"/>
  <c r="D225" i="1"/>
  <c r="F226" i="1" l="1"/>
  <c r="D226" i="1"/>
  <c r="G226" i="1"/>
  <c r="E226" i="1"/>
  <c r="C227" i="1"/>
  <c r="B227" i="1" s="1"/>
  <c r="F227" i="1" l="1"/>
  <c r="E227" i="1"/>
  <c r="G227" i="1"/>
  <c r="C228" i="1"/>
  <c r="B228" i="1" s="1"/>
  <c r="D227" i="1"/>
  <c r="F228" i="1" l="1"/>
  <c r="E228" i="1"/>
  <c r="G228" i="1"/>
  <c r="D228" i="1"/>
  <c r="C229" i="1"/>
  <c r="B229" i="1" s="1"/>
  <c r="F229" i="1" l="1"/>
  <c r="E229" i="1"/>
  <c r="G229" i="1"/>
  <c r="D229" i="1"/>
  <c r="C230" i="1"/>
  <c r="B230" i="1" s="1"/>
  <c r="F230" i="1" l="1"/>
  <c r="D230" i="1"/>
  <c r="C231" i="1"/>
  <c r="B231" i="1" s="1"/>
  <c r="G230" i="1"/>
  <c r="E230" i="1"/>
  <c r="F231" i="1" l="1"/>
  <c r="E231" i="1"/>
  <c r="G231" i="1"/>
  <c r="D231" i="1"/>
  <c r="C232" i="1"/>
  <c r="B232" i="1" s="1"/>
  <c r="F232" i="1" l="1"/>
  <c r="E232" i="1"/>
  <c r="G232" i="1"/>
  <c r="D232" i="1"/>
  <c r="C233" i="1"/>
  <c r="B233" i="1" s="1"/>
  <c r="F233" i="1" l="1"/>
  <c r="E233" i="1"/>
  <c r="D233" i="1"/>
  <c r="C234" i="1"/>
  <c r="B234" i="1" s="1"/>
  <c r="G233" i="1"/>
  <c r="F234" i="1" l="1"/>
  <c r="D234" i="1"/>
  <c r="G234" i="1"/>
  <c r="E234" i="1"/>
  <c r="C235" i="1"/>
  <c r="B235" i="1" s="1"/>
  <c r="F235" i="1" l="1"/>
  <c r="E235" i="1"/>
  <c r="D235" i="1"/>
  <c r="C236" i="1"/>
  <c r="B236" i="1" s="1"/>
  <c r="G235" i="1"/>
  <c r="F236" i="1" l="1"/>
  <c r="E236" i="1"/>
  <c r="G236" i="1"/>
  <c r="D236" i="1"/>
  <c r="C237" i="1"/>
  <c r="B237" i="1" s="1"/>
  <c r="F237" i="1" l="1"/>
  <c r="E237" i="1"/>
  <c r="C238" i="1"/>
  <c r="B238" i="1" s="1"/>
  <c r="G237" i="1"/>
  <c r="D237" i="1"/>
  <c r="F238" i="1" l="1"/>
  <c r="D238" i="1"/>
  <c r="E238" i="1"/>
  <c r="C239" i="1"/>
  <c r="B239" i="1" s="1"/>
  <c r="G238" i="1"/>
  <c r="F239" i="1" l="1"/>
  <c r="E239" i="1"/>
  <c r="G239" i="1"/>
  <c r="C240" i="1"/>
  <c r="B240" i="1" s="1"/>
  <c r="D239" i="1"/>
  <c r="F240" i="1" l="1"/>
  <c r="E240" i="1"/>
  <c r="G240" i="1"/>
  <c r="D240" i="1"/>
  <c r="C241" i="1"/>
  <c r="B241" i="1" s="1"/>
  <c r="F241" i="1" l="1"/>
  <c r="E241" i="1"/>
  <c r="D241" i="1"/>
  <c r="C242" i="1"/>
  <c r="B242" i="1" s="1"/>
  <c r="G241" i="1"/>
  <c r="F242" i="1" l="1"/>
  <c r="D242" i="1"/>
  <c r="E242" i="1"/>
  <c r="C243" i="1"/>
  <c r="B243" i="1" s="1"/>
  <c r="G242" i="1"/>
  <c r="F243" i="1" l="1"/>
  <c r="E243" i="1"/>
  <c r="C244" i="1"/>
  <c r="B244" i="1" s="1"/>
  <c r="G243" i="1"/>
  <c r="D243" i="1"/>
  <c r="F244" i="1" l="1"/>
  <c r="E244" i="1"/>
  <c r="C245" i="1"/>
  <c r="B245" i="1" s="1"/>
  <c r="G244" i="1"/>
  <c r="D244" i="1"/>
  <c r="F245" i="1" l="1"/>
  <c r="E245" i="1"/>
  <c r="G245" i="1"/>
  <c r="C246" i="1"/>
  <c r="B246" i="1" s="1"/>
  <c r="D245" i="1"/>
  <c r="F246" i="1" l="1"/>
  <c r="D246" i="1"/>
  <c r="G246" i="1"/>
  <c r="C247" i="1"/>
  <c r="B247" i="1" s="1"/>
  <c r="E246" i="1"/>
  <c r="F247" i="1" l="1"/>
  <c r="E247" i="1"/>
  <c r="G247" i="1"/>
  <c r="D247" i="1"/>
  <c r="C248" i="1"/>
  <c r="B248" i="1" s="1"/>
  <c r="F248" i="1" l="1"/>
  <c r="E248" i="1"/>
  <c r="D248" i="1"/>
  <c r="C249" i="1"/>
  <c r="B249" i="1" s="1"/>
  <c r="G248" i="1"/>
  <c r="F249" i="1" l="1"/>
  <c r="E249" i="1"/>
  <c r="G249" i="1"/>
  <c r="D249" i="1"/>
  <c r="C250" i="1"/>
  <c r="B250" i="1" s="1"/>
  <c r="F250" i="1" l="1"/>
  <c r="D250" i="1"/>
  <c r="C251" i="1"/>
  <c r="B251" i="1" s="1"/>
  <c r="G250" i="1"/>
  <c r="E250" i="1"/>
  <c r="F251" i="1" l="1"/>
  <c r="E251" i="1"/>
  <c r="C252" i="1"/>
  <c r="B252" i="1" s="1"/>
  <c r="G251" i="1"/>
  <c r="D251" i="1"/>
  <c r="F252" i="1" l="1"/>
  <c r="E252" i="1"/>
  <c r="C253" i="1"/>
  <c r="B253" i="1" s="1"/>
  <c r="G252" i="1"/>
  <c r="D252" i="1"/>
  <c r="F253" i="1" l="1"/>
  <c r="E253" i="1"/>
  <c r="C254" i="1"/>
  <c r="B254" i="1" s="1"/>
  <c r="G253" i="1"/>
  <c r="D253" i="1"/>
  <c r="F254" i="1" l="1"/>
  <c r="D254" i="1"/>
  <c r="C255" i="1"/>
  <c r="B255" i="1" s="1"/>
  <c r="G254" i="1"/>
  <c r="E254" i="1"/>
  <c r="F255" i="1" l="1"/>
  <c r="E255" i="1"/>
  <c r="C256" i="1"/>
  <c r="B256" i="1" s="1"/>
  <c r="G255" i="1"/>
  <c r="D255" i="1"/>
  <c r="F256" i="1" l="1"/>
  <c r="E256" i="1"/>
  <c r="G256" i="1"/>
  <c r="D256" i="1"/>
  <c r="C257" i="1"/>
  <c r="B257" i="1" s="1"/>
  <c r="F257" i="1" l="1"/>
  <c r="E257" i="1"/>
  <c r="G257" i="1"/>
  <c r="D257" i="1"/>
  <c r="C258" i="1"/>
  <c r="B258" i="1" s="1"/>
  <c r="F258" i="1" l="1"/>
  <c r="D258" i="1"/>
  <c r="G258" i="1"/>
  <c r="E258" i="1"/>
  <c r="C259" i="1"/>
  <c r="B259" i="1" s="1"/>
  <c r="F259" i="1" l="1"/>
  <c r="E259" i="1"/>
  <c r="C260" i="1"/>
  <c r="B260" i="1" s="1"/>
  <c r="G259" i="1"/>
  <c r="D259" i="1"/>
  <c r="F260" i="1" l="1"/>
  <c r="E260" i="1"/>
  <c r="D260" i="1"/>
  <c r="C261" i="1"/>
  <c r="B261" i="1" s="1"/>
  <c r="G260" i="1"/>
  <c r="F261" i="1" l="1"/>
  <c r="E261" i="1"/>
  <c r="C262" i="1"/>
  <c r="B262" i="1" s="1"/>
  <c r="G261" i="1"/>
  <c r="D261" i="1"/>
  <c r="F262" i="1" l="1"/>
  <c r="D262" i="1"/>
  <c r="G262" i="1"/>
  <c r="E262" i="1"/>
  <c r="C263" i="1"/>
  <c r="B263" i="1" s="1"/>
  <c r="F263" i="1" l="1"/>
  <c r="E263" i="1"/>
  <c r="C264" i="1"/>
  <c r="B264" i="1" s="1"/>
  <c r="G263" i="1"/>
  <c r="D263" i="1"/>
  <c r="F264" i="1" l="1"/>
  <c r="E264" i="1"/>
  <c r="C265" i="1"/>
  <c r="B265" i="1" s="1"/>
  <c r="G264" i="1"/>
  <c r="D264" i="1"/>
  <c r="F265" i="1" l="1"/>
  <c r="E265" i="1"/>
  <c r="C266" i="1"/>
  <c r="B266" i="1" s="1"/>
  <c r="G265" i="1"/>
  <c r="D265" i="1"/>
  <c r="F266" i="1" l="1"/>
  <c r="D266" i="1"/>
  <c r="G266" i="1"/>
  <c r="C267" i="1"/>
  <c r="B267" i="1" s="1"/>
  <c r="E266" i="1"/>
  <c r="F267" i="1" l="1"/>
  <c r="E267" i="1"/>
  <c r="G267" i="1"/>
  <c r="D267" i="1"/>
  <c r="C268" i="1"/>
  <c r="B268" i="1" s="1"/>
  <c r="F268" i="1" l="1"/>
  <c r="E268" i="1"/>
  <c r="G268" i="1"/>
  <c r="D268" i="1"/>
  <c r="C269" i="1"/>
  <c r="B269" i="1" s="1"/>
  <c r="F269" i="1" l="1"/>
  <c r="E269" i="1"/>
  <c r="G269" i="1"/>
  <c r="D269" i="1"/>
  <c r="C270" i="1"/>
  <c r="B270" i="1" s="1"/>
  <c r="F270" i="1" l="1"/>
  <c r="D270" i="1"/>
  <c r="G270" i="1"/>
  <c r="E270" i="1"/>
  <c r="C271" i="1"/>
  <c r="B271" i="1" s="1"/>
  <c r="F271" i="1" l="1"/>
  <c r="E271" i="1"/>
  <c r="G271" i="1"/>
  <c r="D271" i="1"/>
  <c r="C272" i="1"/>
  <c r="B272" i="1" s="1"/>
  <c r="F272" i="1" l="1"/>
  <c r="E272" i="1"/>
  <c r="G272" i="1"/>
  <c r="D272" i="1"/>
  <c r="C273" i="1"/>
  <c r="B273" i="1" s="1"/>
  <c r="F273" i="1" l="1"/>
  <c r="E273" i="1"/>
  <c r="G273" i="1"/>
  <c r="D273" i="1"/>
  <c r="C274" i="1"/>
  <c r="B274" i="1" s="1"/>
  <c r="F274" i="1" l="1"/>
  <c r="D274" i="1"/>
  <c r="G274" i="1"/>
  <c r="E274" i="1"/>
  <c r="C275" i="1"/>
  <c r="B275" i="1" s="1"/>
  <c r="F275" i="1" l="1"/>
  <c r="E275" i="1"/>
  <c r="G275" i="1"/>
  <c r="D275" i="1"/>
  <c r="C276" i="1"/>
  <c r="B276" i="1" s="1"/>
  <c r="F276" i="1" l="1"/>
  <c r="E276" i="1"/>
  <c r="G276" i="1"/>
  <c r="D276" i="1"/>
  <c r="C277" i="1"/>
  <c r="B277" i="1" s="1"/>
  <c r="F277" i="1" l="1"/>
  <c r="E277" i="1"/>
  <c r="G277" i="1"/>
  <c r="D277" i="1"/>
  <c r="C278" i="1"/>
  <c r="B278" i="1" s="1"/>
  <c r="F278" i="1" l="1"/>
  <c r="G278" i="1"/>
  <c r="E278" i="1"/>
  <c r="D278" i="1"/>
  <c r="C279" i="1"/>
  <c r="B279" i="1" s="1"/>
  <c r="F279" i="1" l="1"/>
  <c r="D279" i="1"/>
  <c r="E279" i="1"/>
  <c r="G279" i="1"/>
  <c r="C280" i="1"/>
  <c r="B280" i="1" s="1"/>
  <c r="F280" i="1" l="1"/>
  <c r="D280" i="1"/>
  <c r="C281" i="1"/>
  <c r="B281" i="1" s="1"/>
  <c r="E280" i="1"/>
  <c r="G280" i="1"/>
  <c r="F281" i="1" l="1"/>
  <c r="D281" i="1"/>
  <c r="C282" i="1"/>
  <c r="B282" i="1" s="1"/>
  <c r="E281" i="1"/>
  <c r="G281" i="1"/>
  <c r="F282" i="1" l="1"/>
  <c r="G282" i="1"/>
  <c r="C283" i="1"/>
  <c r="B283" i="1" s="1"/>
  <c r="E282" i="1"/>
  <c r="D282" i="1"/>
  <c r="F283" i="1" l="1"/>
  <c r="D283" i="1"/>
  <c r="E283" i="1"/>
  <c r="G283" i="1"/>
  <c r="C284" i="1"/>
  <c r="B284" i="1" s="1"/>
  <c r="F284" i="1" l="1"/>
  <c r="D284" i="1"/>
  <c r="C285" i="1"/>
  <c r="B285" i="1" s="1"/>
  <c r="E284" i="1"/>
  <c r="G284" i="1"/>
  <c r="F285" i="1" l="1"/>
  <c r="D285" i="1"/>
  <c r="C286" i="1"/>
  <c r="B286" i="1" s="1"/>
  <c r="E285" i="1"/>
  <c r="G285" i="1"/>
  <c r="F286" i="1" l="1"/>
  <c r="D286" i="1"/>
  <c r="G286" i="1"/>
  <c r="C287" i="1"/>
  <c r="B287" i="1" s="1"/>
  <c r="E286" i="1"/>
  <c r="F287" i="1" l="1"/>
  <c r="D287" i="1"/>
  <c r="G287" i="1"/>
  <c r="C288" i="1"/>
  <c r="B288" i="1" s="1"/>
  <c r="E287" i="1"/>
  <c r="F288" i="1" l="1"/>
  <c r="G288" i="1"/>
  <c r="D288" i="1"/>
  <c r="C289" i="1"/>
  <c r="B289" i="1" s="1"/>
  <c r="E288" i="1"/>
  <c r="F289" i="1" l="1"/>
  <c r="D289" i="1"/>
  <c r="G289" i="1"/>
  <c r="C290" i="1"/>
  <c r="B290" i="1" s="1"/>
  <c r="E289" i="1"/>
  <c r="F290" i="1" l="1"/>
  <c r="D290" i="1"/>
  <c r="C291" i="1"/>
  <c r="B291" i="1" s="1"/>
  <c r="E290" i="1"/>
  <c r="G290" i="1"/>
  <c r="F291" i="1" l="1"/>
  <c r="D291" i="1"/>
  <c r="C292" i="1"/>
  <c r="B292" i="1" s="1"/>
  <c r="E291" i="1"/>
  <c r="G291" i="1"/>
  <c r="F292" i="1" l="1"/>
  <c r="D292" i="1"/>
  <c r="E292" i="1"/>
  <c r="C293" i="1"/>
  <c r="B293" i="1" s="1"/>
  <c r="G292" i="1"/>
  <c r="F293" i="1" l="1"/>
  <c r="D293" i="1"/>
  <c r="E293" i="1"/>
  <c r="G293" i="1"/>
  <c r="C294" i="1"/>
  <c r="B294" i="1" s="1"/>
  <c r="F294" i="1" l="1"/>
  <c r="D294" i="1"/>
  <c r="E294" i="1"/>
  <c r="C295" i="1"/>
  <c r="B295" i="1" s="1"/>
  <c r="G294" i="1"/>
  <c r="F295" i="1" l="1"/>
  <c r="D295" i="1"/>
  <c r="G295" i="1"/>
  <c r="C296" i="1"/>
  <c r="B296" i="1" s="1"/>
  <c r="E295" i="1"/>
  <c r="F296" i="1" l="1"/>
  <c r="G296" i="1"/>
  <c r="D296" i="1"/>
  <c r="C297" i="1"/>
  <c r="B297" i="1" s="1"/>
  <c r="E296" i="1"/>
  <c r="F297" i="1" l="1"/>
  <c r="D297" i="1"/>
  <c r="G297" i="1"/>
  <c r="C298" i="1"/>
  <c r="B298" i="1" s="1"/>
  <c r="E297" i="1"/>
  <c r="F298" i="1" l="1"/>
  <c r="D298" i="1"/>
  <c r="C299" i="1"/>
  <c r="B299" i="1" s="1"/>
  <c r="E298" i="1"/>
  <c r="G298" i="1"/>
  <c r="F299" i="1" l="1"/>
  <c r="D299" i="1"/>
  <c r="G299" i="1"/>
  <c r="C300" i="1"/>
  <c r="B300" i="1" s="1"/>
  <c r="E299" i="1"/>
  <c r="F300" i="1" l="1"/>
  <c r="G300" i="1"/>
  <c r="D300" i="1"/>
  <c r="C301" i="1"/>
  <c r="B301" i="1" s="1"/>
  <c r="E300" i="1"/>
  <c r="F301" i="1" l="1"/>
  <c r="D301" i="1"/>
  <c r="G301" i="1"/>
  <c r="C302" i="1"/>
  <c r="B302" i="1" s="1"/>
  <c r="E301" i="1"/>
  <c r="F302" i="1" l="1"/>
  <c r="D302" i="1"/>
  <c r="C303" i="1"/>
  <c r="B303" i="1" s="1"/>
  <c r="E302" i="1"/>
  <c r="G302" i="1"/>
  <c r="F303" i="1" l="1"/>
  <c r="D303" i="1"/>
  <c r="G303" i="1"/>
  <c r="C304" i="1"/>
  <c r="B304" i="1" s="1"/>
  <c r="E303" i="1"/>
  <c r="F304" i="1" l="1"/>
  <c r="G304" i="1"/>
  <c r="C305" i="1"/>
  <c r="B305" i="1" s="1"/>
  <c r="E304" i="1"/>
  <c r="D304" i="1"/>
  <c r="F305" i="1" l="1"/>
  <c r="D305" i="1"/>
  <c r="C306" i="1"/>
  <c r="B306" i="1" s="1"/>
  <c r="E305" i="1"/>
  <c r="G305" i="1"/>
  <c r="F306" i="1" l="1"/>
  <c r="D306" i="1"/>
  <c r="C307" i="1"/>
  <c r="B307" i="1" s="1"/>
  <c r="E306" i="1"/>
  <c r="G306" i="1"/>
  <c r="F307" i="1" l="1"/>
  <c r="D307" i="1"/>
  <c r="E307" i="1"/>
  <c r="G307" i="1"/>
  <c r="C308" i="1"/>
  <c r="B308" i="1" s="1"/>
  <c r="F308" i="1" l="1"/>
  <c r="G308" i="1"/>
  <c r="C309" i="1"/>
  <c r="B309" i="1" s="1"/>
  <c r="E308" i="1"/>
  <c r="D308" i="1"/>
  <c r="F309" i="1" l="1"/>
  <c r="D309" i="1"/>
  <c r="E309" i="1"/>
  <c r="C310" i="1"/>
  <c r="B310" i="1" s="1"/>
  <c r="G309" i="1"/>
  <c r="F310" i="1" l="1"/>
  <c r="D310" i="1"/>
  <c r="C311" i="1"/>
  <c r="B311" i="1" s="1"/>
  <c r="E310" i="1"/>
  <c r="G310" i="1"/>
  <c r="F311" i="1" l="1"/>
  <c r="D311" i="1"/>
  <c r="C312" i="1"/>
  <c r="B312" i="1" s="1"/>
  <c r="E311" i="1"/>
  <c r="G311" i="1"/>
  <c r="F312" i="1" l="1"/>
  <c r="G312" i="1"/>
  <c r="E312" i="1"/>
  <c r="D312" i="1"/>
  <c r="C313" i="1"/>
  <c r="B313" i="1" s="1"/>
  <c r="F313" i="1" l="1"/>
  <c r="D313" i="1"/>
  <c r="G313" i="1"/>
  <c r="C314" i="1"/>
  <c r="B314" i="1" s="1"/>
  <c r="E313" i="1"/>
  <c r="F314" i="1" l="1"/>
  <c r="D314" i="1"/>
  <c r="C315" i="1"/>
  <c r="B315" i="1" s="1"/>
  <c r="E314" i="1"/>
  <c r="G314" i="1"/>
  <c r="F315" i="1" l="1"/>
  <c r="D315" i="1"/>
  <c r="C316" i="1"/>
  <c r="B316" i="1" s="1"/>
  <c r="G315" i="1"/>
  <c r="E315" i="1"/>
  <c r="F316" i="1" l="1"/>
  <c r="G316" i="1"/>
  <c r="C317" i="1"/>
  <c r="B317" i="1" s="1"/>
  <c r="E316" i="1"/>
  <c r="D316" i="1"/>
  <c r="F317" i="1" l="1"/>
  <c r="D317" i="1"/>
  <c r="C318" i="1"/>
  <c r="B318" i="1" s="1"/>
  <c r="G317" i="1"/>
  <c r="E317" i="1"/>
  <c r="F318" i="1" l="1"/>
  <c r="G318" i="1"/>
  <c r="C319" i="1"/>
  <c r="B319" i="1" s="1"/>
  <c r="E318" i="1"/>
  <c r="D318" i="1"/>
  <c r="F319" i="1" l="1"/>
  <c r="D319" i="1"/>
  <c r="C320" i="1"/>
  <c r="B320" i="1" s="1"/>
  <c r="E319" i="1"/>
  <c r="G319" i="1"/>
  <c r="F320" i="1" l="1"/>
  <c r="D320" i="1"/>
  <c r="C321" i="1"/>
  <c r="B321" i="1" s="1"/>
  <c r="E320" i="1"/>
  <c r="G320" i="1"/>
  <c r="F321" i="1" l="1"/>
  <c r="D321" i="1"/>
  <c r="C322" i="1"/>
  <c r="B322" i="1" s="1"/>
  <c r="E321" i="1"/>
  <c r="G321" i="1"/>
  <c r="F322" i="1" l="1"/>
  <c r="G322" i="1"/>
  <c r="E322" i="1"/>
  <c r="D322" i="1"/>
  <c r="C323" i="1"/>
  <c r="B323" i="1" s="1"/>
  <c r="F323" i="1" l="1"/>
  <c r="D323" i="1"/>
  <c r="C324" i="1"/>
  <c r="B324" i="1" s="1"/>
  <c r="E323" i="1"/>
  <c r="G323" i="1"/>
  <c r="F324" i="1" l="1"/>
  <c r="G324" i="1"/>
  <c r="E324" i="1"/>
  <c r="D324" i="1"/>
  <c r="C325" i="1"/>
  <c r="B325" i="1" s="1"/>
  <c r="F325" i="1" l="1"/>
  <c r="G325" i="1"/>
  <c r="C326" i="1"/>
  <c r="B326" i="1" s="1"/>
  <c r="E325" i="1"/>
  <c r="D325" i="1"/>
  <c r="F326" i="1" l="1"/>
  <c r="D326" i="1"/>
  <c r="C327" i="1"/>
  <c r="B327" i="1" s="1"/>
  <c r="G326" i="1"/>
  <c r="E326" i="1"/>
  <c r="F327" i="1" l="1"/>
  <c r="D327" i="1"/>
  <c r="C328" i="1"/>
  <c r="B328" i="1" s="1"/>
  <c r="G327" i="1"/>
  <c r="E327" i="1"/>
  <c r="F328" i="1" l="1"/>
  <c r="G328" i="1"/>
  <c r="D328" i="1"/>
  <c r="C329" i="1"/>
  <c r="B329" i="1" s="1"/>
  <c r="E328" i="1"/>
  <c r="F329" i="1" l="1"/>
  <c r="G329" i="1"/>
  <c r="E329" i="1"/>
  <c r="C330" i="1"/>
  <c r="B330" i="1" s="1"/>
  <c r="D329" i="1"/>
  <c r="F330" i="1" l="1"/>
  <c r="D330" i="1"/>
  <c r="C331" i="1"/>
  <c r="B331" i="1" s="1"/>
  <c r="E330" i="1"/>
  <c r="G330" i="1"/>
  <c r="F331" i="1" l="1"/>
  <c r="D331" i="1"/>
  <c r="C332" i="1"/>
  <c r="B332" i="1" s="1"/>
  <c r="E331" i="1"/>
  <c r="G331" i="1"/>
  <c r="F332" i="1" l="1"/>
  <c r="G332" i="1"/>
  <c r="C333" i="1"/>
  <c r="B333" i="1" s="1"/>
  <c r="E332" i="1"/>
  <c r="D332" i="1"/>
  <c r="F333" i="1" l="1"/>
  <c r="G333" i="1"/>
  <c r="D333" i="1"/>
  <c r="C334" i="1"/>
  <c r="B334" i="1" s="1"/>
  <c r="E333" i="1"/>
  <c r="F334" i="1" l="1"/>
  <c r="D334" i="1"/>
  <c r="C335" i="1"/>
  <c r="B335" i="1" s="1"/>
  <c r="E334" i="1"/>
  <c r="G334" i="1"/>
  <c r="F335" i="1" l="1"/>
  <c r="D335" i="1"/>
  <c r="C336" i="1"/>
  <c r="B336" i="1" s="1"/>
  <c r="E335" i="1"/>
  <c r="G335" i="1"/>
  <c r="F336" i="1" l="1"/>
  <c r="G336" i="1"/>
  <c r="E336" i="1"/>
  <c r="D336" i="1"/>
  <c r="C337" i="1"/>
  <c r="B337" i="1" s="1"/>
  <c r="F337" i="1" l="1"/>
  <c r="G337" i="1"/>
  <c r="D337" i="1"/>
  <c r="C338" i="1"/>
  <c r="B338" i="1" s="1"/>
  <c r="E337" i="1"/>
  <c r="F338" i="1" l="1"/>
  <c r="D338" i="1"/>
  <c r="C339" i="1"/>
  <c r="B339" i="1" s="1"/>
  <c r="E338" i="1"/>
  <c r="G338" i="1"/>
  <c r="F339" i="1" l="1"/>
  <c r="D339" i="1"/>
  <c r="C340" i="1"/>
  <c r="B340" i="1" s="1"/>
  <c r="E339" i="1"/>
  <c r="G339" i="1"/>
  <c r="F340" i="1" l="1"/>
  <c r="G340" i="1"/>
  <c r="E340" i="1"/>
  <c r="D340" i="1"/>
  <c r="C341" i="1"/>
  <c r="B341" i="1" s="1"/>
  <c r="F341" i="1" l="1"/>
  <c r="G341" i="1"/>
  <c r="C342" i="1"/>
  <c r="B342" i="1" s="1"/>
  <c r="E341" i="1"/>
  <c r="D341" i="1"/>
  <c r="F342" i="1" l="1"/>
  <c r="D342" i="1"/>
  <c r="C343" i="1"/>
  <c r="B343" i="1" s="1"/>
  <c r="E342" i="1"/>
  <c r="G342" i="1"/>
  <c r="F343" i="1" l="1"/>
  <c r="D343" i="1"/>
  <c r="C344" i="1"/>
  <c r="B344" i="1" s="1"/>
  <c r="E343" i="1"/>
  <c r="G343" i="1"/>
  <c r="F344" i="1" l="1"/>
  <c r="G344" i="1"/>
  <c r="D344" i="1"/>
  <c r="C345" i="1"/>
  <c r="B345" i="1" s="1"/>
  <c r="E344" i="1"/>
  <c r="F345" i="1" l="1"/>
  <c r="G345" i="1"/>
  <c r="C346" i="1"/>
  <c r="B346" i="1" s="1"/>
  <c r="E345" i="1"/>
  <c r="D345" i="1"/>
  <c r="F346" i="1" l="1"/>
  <c r="D346" i="1"/>
  <c r="C347" i="1"/>
  <c r="B347" i="1" s="1"/>
  <c r="E346" i="1"/>
  <c r="G346" i="1"/>
  <c r="F347" i="1" l="1"/>
  <c r="D347" i="1"/>
  <c r="C348" i="1"/>
  <c r="B348" i="1" s="1"/>
  <c r="E347" i="1"/>
  <c r="G347" i="1"/>
  <c r="F348" i="1" l="1"/>
  <c r="G348" i="1"/>
  <c r="C349" i="1"/>
  <c r="B349" i="1" s="1"/>
  <c r="E348" i="1"/>
  <c r="D348" i="1"/>
  <c r="F349" i="1" l="1"/>
  <c r="G349" i="1"/>
  <c r="D349" i="1"/>
  <c r="E349" i="1"/>
  <c r="C350" i="1"/>
  <c r="B350" i="1" s="1"/>
  <c r="F350" i="1" l="1"/>
  <c r="G350" i="1"/>
  <c r="C351" i="1"/>
  <c r="B351" i="1" s="1"/>
  <c r="D350" i="1"/>
  <c r="E350" i="1"/>
  <c r="F351" i="1" l="1"/>
  <c r="G351" i="1"/>
  <c r="C352" i="1"/>
  <c r="B352" i="1" s="1"/>
  <c r="D351" i="1"/>
  <c r="E351" i="1"/>
  <c r="F352" i="1" l="1"/>
  <c r="G352" i="1"/>
  <c r="C353" i="1"/>
  <c r="B353" i="1" s="1"/>
  <c r="D352" i="1"/>
  <c r="E352" i="1"/>
  <c r="F353" i="1" l="1"/>
  <c r="G353" i="1"/>
  <c r="C354" i="1"/>
  <c r="B354" i="1" s="1"/>
  <c r="D353" i="1"/>
  <c r="E353" i="1"/>
  <c r="F354" i="1" l="1"/>
  <c r="G354" i="1"/>
  <c r="C355" i="1"/>
  <c r="B355" i="1" s="1"/>
  <c r="E354" i="1"/>
  <c r="D354" i="1"/>
  <c r="F355" i="1" l="1"/>
  <c r="G355" i="1"/>
  <c r="C356" i="1"/>
  <c r="B356" i="1" s="1"/>
  <c r="D355" i="1"/>
  <c r="E355" i="1"/>
  <c r="F356" i="1" l="1"/>
  <c r="G356" i="1"/>
  <c r="C357" i="1"/>
  <c r="B357" i="1" s="1"/>
  <c r="E356" i="1"/>
  <c r="D356" i="1"/>
  <c r="F357" i="1" l="1"/>
  <c r="G357" i="1"/>
  <c r="C358" i="1"/>
  <c r="B358" i="1" s="1"/>
  <c r="D357" i="1"/>
  <c r="E357" i="1"/>
  <c r="F358" i="1" l="1"/>
  <c r="G358" i="1"/>
  <c r="C359" i="1"/>
  <c r="B359" i="1" s="1"/>
  <c r="D358" i="1"/>
  <c r="E358" i="1"/>
  <c r="F359" i="1" l="1"/>
  <c r="G359" i="1"/>
  <c r="C360" i="1"/>
  <c r="B360" i="1" s="1"/>
  <c r="D359" i="1"/>
  <c r="E359" i="1"/>
  <c r="F360" i="1" l="1"/>
  <c r="G360" i="1"/>
  <c r="C361" i="1"/>
  <c r="B361" i="1" s="1"/>
  <c r="D360" i="1"/>
  <c r="E360" i="1"/>
  <c r="F361" i="1" l="1"/>
  <c r="G361" i="1"/>
  <c r="C362" i="1"/>
  <c r="B362" i="1" s="1"/>
  <c r="E361" i="1"/>
  <c r="D361" i="1"/>
  <c r="F362" i="1" l="1"/>
  <c r="G362" i="1"/>
  <c r="C363" i="1"/>
  <c r="B363" i="1" s="1"/>
  <c r="D362" i="1"/>
  <c r="E362" i="1"/>
  <c r="F363" i="1" l="1"/>
  <c r="G363" i="1"/>
  <c r="C364" i="1"/>
  <c r="B364" i="1" s="1"/>
  <c r="D363" i="1"/>
  <c r="E363" i="1"/>
  <c r="F364" i="1" l="1"/>
  <c r="G364" i="1"/>
  <c r="C365" i="1"/>
  <c r="B365" i="1" s="1"/>
  <c r="D364" i="1"/>
  <c r="E364" i="1"/>
  <c r="F365" i="1" l="1"/>
  <c r="G365" i="1"/>
  <c r="C366" i="1"/>
  <c r="B366" i="1" s="1"/>
  <c r="D365" i="1"/>
  <c r="E365" i="1"/>
  <c r="F366" i="1" l="1"/>
  <c r="G366" i="1"/>
  <c r="D366" i="1"/>
  <c r="C367" i="1"/>
  <c r="B367" i="1" s="1"/>
  <c r="E366" i="1"/>
  <c r="F367" i="1" l="1"/>
  <c r="G367" i="1"/>
  <c r="D367" i="1"/>
  <c r="E367" i="1"/>
  <c r="C368" i="1"/>
  <c r="B368" i="1" s="1"/>
  <c r="F368" i="1" l="1"/>
  <c r="G368" i="1"/>
  <c r="C369" i="1"/>
  <c r="B369" i="1" s="1"/>
  <c r="D368" i="1"/>
  <c r="E368" i="1"/>
  <c r="F369" i="1" l="1"/>
  <c r="G369" i="1"/>
  <c r="C370" i="1"/>
  <c r="B370" i="1" s="1"/>
  <c r="E369" i="1"/>
  <c r="D369" i="1"/>
  <c r="F370" i="1" l="1"/>
  <c r="G370" i="1"/>
  <c r="C371" i="1"/>
  <c r="B371" i="1" s="1"/>
  <c r="D370" i="1"/>
  <c r="E370" i="1"/>
  <c r="F371" i="1" l="1"/>
  <c r="E371" i="1"/>
  <c r="D371" i="1"/>
  <c r="G371" i="1"/>
</calcChain>
</file>

<file path=xl/sharedStrings.xml><?xml version="1.0" encoding="utf-8"?>
<sst xmlns="http://schemas.openxmlformats.org/spreadsheetml/2006/main" count="62" uniqueCount="52">
  <si>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</si>
  <si>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</si>
  <si>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</si>
  <si>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</si>
  <si>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</si>
  <si>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</si>
  <si>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</si>
  <si>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</si>
  <si>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</si>
  <si>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</si>
  <si>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</si>
  <si>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</si>
  <si>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</si>
  <si>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</si>
  <si>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</si>
  <si>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N°</t>
  </si>
  <si>
    <t>Jour</t>
  </si>
  <si>
    <t>Nom</t>
  </si>
  <si>
    <t>Arrivée (m)</t>
  </si>
  <si>
    <t>Départ (m)</t>
  </si>
  <si>
    <t>Arrivée (s)</t>
  </si>
  <si>
    <t>Départ (s)</t>
  </si>
  <si>
    <t>Nb heures</t>
  </si>
  <si>
    <t>Semaine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</si>
  <si>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</si>
  <si>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</si>
  <si>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</si>
  <si>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</si>
  <si>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</si>
  <si>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</si>
  <si>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</si>
  <si>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</si>
  <si>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</si>
  <si>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</si>
  <si>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</si>
  <si>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</si>
  <si>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</si>
  <si>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</si>
  <si>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</si>
  <si>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</si>
  <si>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(vide)</t>
  </si>
  <si>
    <t>Total général</t>
  </si>
  <si>
    <t>Nombre de Nb heures</t>
  </si>
  <si>
    <t>janv</t>
  </si>
  <si>
    <t>févr</t>
  </si>
  <si>
    <t>avr</t>
  </si>
  <si>
    <t>juil</t>
  </si>
  <si>
    <t>sept</t>
  </si>
  <si>
    <t>oct</t>
  </si>
  <si>
    <t>nov</t>
  </si>
  <si>
    <t>déc</t>
  </si>
  <si>
    <t>Mois2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</si>
</sst>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d"/>
    <numFmt numFmtId="166" formatCode="[h]:mm;[h]:mm;&quot;&quot;"/>
  </numFmts>
  <fonts count="4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right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right" indent="2"/>
    </xf>
    <xf numFmtId="0" fontId="2" fillId="0" borderId="1" xfId="1" applyFont="1" applyBorder="1"/>
    <xf numFmtId="0" fontId="1" fillId="0" borderId="1" xfId="1" applyBorder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 applyAlignment="1">
      <alignment horizontal="center"/>
    </xf>
    <xf numFmtId="0" fontId="0" fillId="0" borderId="0" xfId="0" pivotButton="1"/>
  </cellXfs>
  <cellStyles count="2">
    <cellStyle name="Normal" xfId="0" builtinId="0"/>
    <cellStyle name="Normal 5" xfId="1" xr:uid="{2149BD02-3D7D-4D45-AB0C-E7E04820AC5E}"/>
  </cellStyles>
  <dxfs count="16">
    <dxf>
      <font>
        <b/>
        <i/>
      </font>
      <fill>
        <patternFill>
          <bgColor theme="7" tint="0.79998168889431442"/>
        </patternFill>
      </fill>
    </dxf>
    <dxf>
      <font>
        <b/>
        <i/>
      </font>
      <fill>
        <patternFill>
          <bgColor theme="8" tint="0.79998168889431442"/>
        </patternFill>
      </fill>
    </dxf>
    <dxf>
      <border>
        <bottom style="thin">
          <color theme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numFmt numFmtId="166" formatCode="[h]:mm;[h]:mm;&quot;&quot;"/>
      <alignment horizontal="right" vertical="bottom" textRotation="0" wrapText="0" indent="2" justifyLastLine="0" shrinkToFit="0" readingOrder="0"/>
    </dxf>
    <dxf>
      <numFmt numFmtId="166" formatCode="[h]:mm;[h]:mm;&quot;&quot;"/>
      <alignment horizontal="right" vertical="bottom" textRotation="0" wrapText="0" indent="2" justifyLastLine="0" shrinkToFit="0" readingOrder="0"/>
    </dxf>
    <dxf>
      <numFmt numFmtId="166" formatCode="[h]:mm;[h]:mm;&quot;&quot;"/>
      <alignment horizontal="right" vertical="bottom" textRotation="0" wrapText="0" indent="2" justifyLastLine="0" shrinkToFit="0" readingOrder="0"/>
    </dxf>
    <dxf>
      <numFmt numFmtId="166" formatCode="[h]:mm;[h]:mm;&quot;&quot;"/>
      <alignment horizontal="right" vertical="bottom" textRotation="0" wrapText="0" indent="2" justifyLastLine="0" shrinkToFit="0" readingOrder="0"/>
    </dxf>
    <dxf>
      <numFmt numFmtId="166" formatCode="[h]:mm;[h]:mm;&quot;&quot;"/>
      <alignment horizontal="right" vertical="bottom" textRotation="0" wrapText="0" indent="2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5" formatCode="d"/>
      <alignment horizontal="center" vertical="bottom" textRotation="0" wrapText="0" indent="0" justifyLastLine="0" shrinkToFit="0" readingOrder="0"/>
    </dxf>
    <dxf>
      <numFmt numFmtId="164" formatCode="dddd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microsoft.com/office/2011/relationships/timelineCache" Target="timelineCaches/timeline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C$2" max="2050" min="2020" page="10" val="202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</xdr:colOff>
          <xdr:row>1</xdr:row>
          <xdr:rowOff>7620</xdr:rowOff>
        </xdr:from>
        <xdr:to>
          <xdr:col>3</xdr:col>
          <xdr:colOff>167640</xdr:colOff>
          <xdr:row>1</xdr:row>
          <xdr:rowOff>205740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7</xdr:col>
      <xdr:colOff>121920</xdr:colOff>
      <xdr:row>0</xdr:row>
      <xdr:rowOff>83820</xdr:rowOff>
    </xdr:from>
    <xdr:to>
      <xdr:col>13</xdr:col>
      <xdr:colOff>106680</xdr:colOff>
      <xdr:row>3</xdr:row>
      <xdr:rowOff>198119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14700" y="83820"/>
              <a:ext cx="5638800" cy="105155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205740</xdr:colOff>
      <xdr:row>0</xdr:row>
      <xdr:rowOff>83820</xdr:rowOff>
    </xdr:from>
    <xdr:to>
      <xdr:col>7</xdr:col>
      <xdr:colOff>114300</xdr:colOff>
      <xdr:row>3</xdr:row>
      <xdr:rowOff>182880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96440" y="83820"/>
              <a:ext cx="1310640" cy="10363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38100</xdr:rowOff>
    </xdr:from>
    <xdr:to>
      <xdr:col>12</xdr:col>
      <xdr:colOff>327660</xdr:colOff>
      <xdr:row>6</xdr:row>
      <xdr:rowOff>198120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840" y="38100"/>
              <a:ext cx="666750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36.820942939812" createdVersion="6" refreshedVersion="6" minRefreshableVersion="3" recordCount="366" xr:uid="{473655B2-95EC-466F-9D2B-803121863289}">
  <cacheSource type="worksheet">
    <worksheetSource name="Planning"/>
  </cacheSource>
  <cacheFields count="13">
    <cacheField name="Semaine" numFmtId="0">
      <sharedItems containsMixedTypes="1" containsNumber="1" containsInteger="1" minValue="1" maxValue="53"/>
    </cacheField>
    <cacheField name="Date" numFmtId="14">
      <sharedItems containsSemiMixedTypes="0" containsNonDate="0" containsDate="1" containsString="0" minDate="2020-01-01T00:00:00" maxDate="2021-01-01T00:00:00" count="366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</sharedItems>
      <fieldGroup par="12" base="1">
        <rangePr groupBy="days" startDate="2020-01-01T00:00:00" endDate="2021-01-01T00:00:00"/>
        <groupItems count="368">
          <s v="&lt;01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1"/>
        </groupItems>
      </fieldGroup>
    </cacheField>
    <cacheField name="Jour" numFmtId="164">
      <sharedItems containsSemiMixedTypes="0" containsNonDate="0" containsDate="1" containsString="0" minDate="2020-01-01T00:00:00" maxDate="2021-01-01T00:00:00"/>
    </cacheField>
    <cacheField name="N°" numFmtId="165">
      <sharedItems containsSemiMixedTypes="0" containsNonDate="0" containsDate="1" containsString="0" minDate="2020-01-01T00:00:00" maxDate="2021-01-01T00:00:00"/>
    </cacheField>
    <cacheField name="Mois" numFmtId="0">
      <sharedItems/>
    </cacheField>
    <cacheField name="Année" numFmtId="0">
      <sharedItems containsSemiMixedTypes="0" containsString="0" containsNumber="1" containsInteger="1" minValue="2020" maxValue="2020"/>
    </cacheField>
    <cacheField name="Nom" numFmtId="0">
      <sharedItems containsNonDate="0" containsString="0" containsBlank="1" count="1">
        <m/>
      </sharedItems>
    </cacheField>
    <cacheField name="Arrivée (m)" numFmtId="166">
      <sharedItems containsNonDate="0" containsString="0" containsBlank="1"/>
    </cacheField>
    <cacheField name="Départ (m)" numFmtId="166">
      <sharedItems containsNonDate="0" containsString="0" containsBlank="1"/>
    </cacheField>
    <cacheField name="Arrivée (s)" numFmtId="166">
      <sharedItems containsNonDate="0" containsString="0" containsBlank="1"/>
    </cacheField>
    <cacheField name="Départ (s)" numFmtId="166">
      <sharedItems containsNonDate="0" containsString="0" containsBlank="1"/>
    </cacheField>
    <cacheField name="Nb heures" numFmtId="166">
      <sharedItems containsSemiMixedTypes="0" containsNonDate="0" containsDate="1" containsString="0" minDate="1899-12-30T00:00:00" maxDate="1899-12-31T00:00:00"/>
    </cacheField>
    <cacheField name="Mois2" numFmtId="0" databaseField="0">
      <fieldGroup base="1">
        <rangePr groupBy="months" startDate="2020-01-01T00:00:00" endDate="2021-01-01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5853581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6">
  <r>
    <s v=""/>
    <x v="0"/>
    <d v="2020-01-01T00:00:00"/>
    <d v="2020-01-01T00:00:00"/>
    <s v="janvier"/>
    <n v="2020"/>
    <x v="0"/>
    <m/>
    <m/>
    <m/>
    <m/>
    <d v="1899-12-30T00:00:00"/>
  </r>
  <r>
    <n v="1"/>
    <x v="1"/>
    <d v="2020-01-02T00:00:00"/>
    <d v="2020-01-02T00:00:00"/>
    <s v="janvier"/>
    <n v="2020"/>
    <x v="0"/>
    <m/>
    <m/>
    <m/>
    <m/>
    <d v="1899-12-30T00:00:00"/>
  </r>
  <r>
    <s v=""/>
    <x v="2"/>
    <d v="2020-01-03T00:00:00"/>
    <d v="2020-01-03T00:00:00"/>
    <s v="janvier"/>
    <n v="2020"/>
    <x v="0"/>
    <m/>
    <m/>
    <m/>
    <m/>
    <d v="1899-12-30T00:00:00"/>
  </r>
  <r>
    <s v=""/>
    <x v="3"/>
    <d v="2020-01-04T00:00:00"/>
    <d v="2020-01-04T00:00:00"/>
    <s v="janvier"/>
    <n v="2020"/>
    <x v="0"/>
    <m/>
    <m/>
    <m/>
    <m/>
    <d v="1899-12-30T00:00:00"/>
  </r>
  <r>
    <s v=""/>
    <x v="4"/>
    <d v="2020-01-05T00:00:00"/>
    <d v="2020-01-05T00:00:00"/>
    <s v="janvier"/>
    <n v="2020"/>
    <x v="0"/>
    <m/>
    <m/>
    <m/>
    <m/>
    <d v="1899-12-30T00:00:00"/>
  </r>
  <r>
    <s v=""/>
    <x v="5"/>
    <d v="2020-01-06T00:00:00"/>
    <d v="2020-01-06T00:00:00"/>
    <s v="janvier"/>
    <n v="2020"/>
    <x v="0"/>
    <m/>
    <m/>
    <m/>
    <m/>
    <d v="1899-12-30T00:00:00"/>
  </r>
  <r>
    <s v=""/>
    <x v="6"/>
    <d v="2020-01-07T00:00:00"/>
    <d v="2020-01-07T00:00:00"/>
    <s v="janvier"/>
    <n v="2020"/>
    <x v="0"/>
    <m/>
    <m/>
    <m/>
    <m/>
    <d v="1899-12-30T00:00:00"/>
  </r>
  <r>
    <s v=""/>
    <x v="7"/>
    <d v="2020-01-08T00:00:00"/>
    <d v="2020-01-08T00:00:00"/>
    <s v="janvier"/>
    <n v="2020"/>
    <x v="0"/>
    <m/>
    <m/>
    <m/>
    <m/>
    <d v="1899-12-30T00:00:00"/>
  </r>
  <r>
    <n v="2"/>
    <x v="8"/>
    <d v="2020-01-09T00:00:00"/>
    <d v="2020-01-09T00:00:00"/>
    <s v="janvier"/>
    <n v="2020"/>
    <x v="0"/>
    <m/>
    <m/>
    <m/>
    <m/>
    <d v="1899-12-30T00:00:00"/>
  </r>
  <r>
    <s v=""/>
    <x v="9"/>
    <d v="2020-01-10T00:00:00"/>
    <d v="2020-01-10T00:00:00"/>
    <s v="janvier"/>
    <n v="2020"/>
    <x v="0"/>
    <m/>
    <m/>
    <m/>
    <m/>
    <d v="1899-12-30T00:00:00"/>
  </r>
  <r>
    <s v=""/>
    <x v="10"/>
    <d v="2020-01-11T00:00:00"/>
    <d v="2020-01-11T00:00:00"/>
    <s v="janvier"/>
    <n v="2020"/>
    <x v="0"/>
    <m/>
    <m/>
    <m/>
    <m/>
    <d v="1899-12-30T00:00:00"/>
  </r>
  <r>
    <s v=""/>
    <x v="11"/>
    <d v="2020-01-12T00:00:00"/>
    <d v="2020-01-12T00:00:00"/>
    <s v="janvier"/>
    <n v="2020"/>
    <x v="0"/>
    <m/>
    <m/>
    <m/>
    <m/>
    <d v="1899-12-30T00:00:00"/>
  </r>
  <r>
    <s v=""/>
    <x v="12"/>
    <d v="2020-01-13T00:00:00"/>
    <d v="2020-01-13T00:00:00"/>
    <s v="janvier"/>
    <n v="2020"/>
    <x v="0"/>
    <m/>
    <m/>
    <m/>
    <m/>
    <d v="1899-12-30T00:00:00"/>
  </r>
  <r>
    <s v=""/>
    <x v="13"/>
    <d v="2020-01-14T00:00:00"/>
    <d v="2020-01-14T00:00:00"/>
    <s v="janvier"/>
    <n v="2020"/>
    <x v="0"/>
    <m/>
    <m/>
    <m/>
    <m/>
    <d v="1899-12-30T00:00:00"/>
  </r>
  <r>
    <s v=""/>
    <x v="14"/>
    <d v="2020-01-15T00:00:00"/>
    <d v="2020-01-15T00:00:00"/>
    <s v="janvier"/>
    <n v="2020"/>
    <x v="0"/>
    <m/>
    <m/>
    <m/>
    <m/>
    <d v="1899-12-30T00:00:00"/>
  </r>
  <r>
    <n v="3"/>
    <x v="15"/>
    <d v="2020-01-16T00:00:00"/>
    <d v="2020-01-16T00:00:00"/>
    <s v="janvier"/>
    <n v="2020"/>
    <x v="0"/>
    <m/>
    <m/>
    <m/>
    <m/>
    <d v="1899-12-30T00:00:00"/>
  </r>
  <r>
    <s v=""/>
    <x v="16"/>
    <d v="2020-01-17T00:00:00"/>
    <d v="2020-01-17T00:00:00"/>
    <s v="janvier"/>
    <n v="2020"/>
    <x v="0"/>
    <m/>
    <m/>
    <m/>
    <m/>
    <d v="1899-12-30T00:00:00"/>
  </r>
  <r>
    <s v=""/>
    <x v="17"/>
    <d v="2020-01-18T00:00:00"/>
    <d v="2020-01-18T00:00:00"/>
    <s v="janvier"/>
    <n v="2020"/>
    <x v="0"/>
    <m/>
    <m/>
    <m/>
    <m/>
    <d v="1899-12-30T00:00:00"/>
  </r>
  <r>
    <s v=""/>
    <x v="18"/>
    <d v="2020-01-19T00:00:00"/>
    <d v="2020-01-19T00:00:00"/>
    <s v="janvier"/>
    <n v="2020"/>
    <x v="0"/>
    <m/>
    <m/>
    <m/>
    <m/>
    <d v="1899-12-30T00:00:00"/>
  </r>
  <r>
    <s v=""/>
    <x v="19"/>
    <d v="2020-01-20T00:00:00"/>
    <d v="2020-01-20T00:00:00"/>
    <s v="janvier"/>
    <n v="2020"/>
    <x v="0"/>
    <m/>
    <m/>
    <m/>
    <m/>
    <d v="1899-12-30T00:00:00"/>
  </r>
  <r>
    <s v=""/>
    <x v="20"/>
    <d v="2020-01-21T00:00:00"/>
    <d v="2020-01-21T00:00:00"/>
    <s v="janvier"/>
    <n v="2020"/>
    <x v="0"/>
    <m/>
    <m/>
    <m/>
    <m/>
    <d v="1899-12-30T00:00:00"/>
  </r>
  <r>
    <s v=""/>
    <x v="21"/>
    <d v="2020-01-22T00:00:00"/>
    <d v="2020-01-22T00:00:00"/>
    <s v="janvier"/>
    <n v="2020"/>
    <x v="0"/>
    <m/>
    <m/>
    <m/>
    <m/>
    <d v="1899-12-30T00:00:00"/>
  </r>
  <r>
    <n v="4"/>
    <x v="22"/>
    <d v="2020-01-23T00:00:00"/>
    <d v="2020-01-23T00:00:00"/>
    <s v="janvier"/>
    <n v="2020"/>
    <x v="0"/>
    <m/>
    <m/>
    <m/>
    <m/>
    <d v="1899-12-30T00:00:00"/>
  </r>
  <r>
    <s v=""/>
    <x v="23"/>
    <d v="2020-01-24T00:00:00"/>
    <d v="2020-01-24T00:00:00"/>
    <s v="janvier"/>
    <n v="2020"/>
    <x v="0"/>
    <m/>
    <m/>
    <m/>
    <m/>
    <d v="1899-12-30T00:00:00"/>
  </r>
  <r>
    <s v=""/>
    <x v="24"/>
    <d v="2020-01-25T00:00:00"/>
    <d v="2020-01-25T00:00:00"/>
    <s v="janvier"/>
    <n v="2020"/>
    <x v="0"/>
    <m/>
    <m/>
    <m/>
    <m/>
    <d v="1899-12-30T00:00:00"/>
  </r>
  <r>
    <s v=""/>
    <x v="25"/>
    <d v="2020-01-26T00:00:00"/>
    <d v="2020-01-26T00:00:00"/>
    <s v="janvier"/>
    <n v="2020"/>
    <x v="0"/>
    <m/>
    <m/>
    <m/>
    <m/>
    <d v="1899-12-30T00:00:00"/>
  </r>
  <r>
    <s v=""/>
    <x v="26"/>
    <d v="2020-01-27T00:00:00"/>
    <d v="2020-01-27T00:00:00"/>
    <s v="janvier"/>
    <n v="2020"/>
    <x v="0"/>
    <m/>
    <m/>
    <m/>
    <m/>
    <d v="1899-12-30T00:00:00"/>
  </r>
  <r>
    <s v=""/>
    <x v="27"/>
    <d v="2020-01-28T00:00:00"/>
    <d v="2020-01-28T00:00:00"/>
    <s v="janvier"/>
    <n v="2020"/>
    <x v="0"/>
    <m/>
    <m/>
    <m/>
    <m/>
    <d v="1899-12-30T00:00:00"/>
  </r>
  <r>
    <s v=""/>
    <x v="28"/>
    <d v="2020-01-29T00:00:00"/>
    <d v="2020-01-29T00:00:00"/>
    <s v="janvier"/>
    <n v="2020"/>
    <x v="0"/>
    <m/>
    <m/>
    <m/>
    <m/>
    <d v="1899-12-30T00:00:00"/>
  </r>
  <r>
    <n v="5"/>
    <x v="29"/>
    <d v="2020-01-30T00:00:00"/>
    <d v="2020-01-30T00:00:00"/>
    <s v="janvier"/>
    <n v="2020"/>
    <x v="0"/>
    <m/>
    <m/>
    <m/>
    <m/>
    <d v="1899-12-30T00:00:00"/>
  </r>
  <r>
    <s v=""/>
    <x v="30"/>
    <d v="2020-01-31T00:00:00"/>
    <d v="2020-01-31T00:00:00"/>
    <s v="janvier"/>
    <n v="2020"/>
    <x v="0"/>
    <m/>
    <m/>
    <m/>
    <m/>
    <d v="1899-12-30T00:00:00"/>
  </r>
  <r>
    <s v=""/>
    <x v="31"/>
    <d v="2020-02-01T00:00:00"/>
    <d v="2020-02-01T00:00:00"/>
    <s v="février"/>
    <n v="2020"/>
    <x v="0"/>
    <m/>
    <m/>
    <m/>
    <m/>
    <d v="1899-12-30T00:00:00"/>
  </r>
  <r>
    <s v=""/>
    <x v="32"/>
    <d v="2020-02-02T00:00:00"/>
    <d v="2020-02-02T00:00:00"/>
    <s v="février"/>
    <n v="2020"/>
    <x v="0"/>
    <m/>
    <m/>
    <m/>
    <m/>
    <d v="1899-12-30T00:00:00"/>
  </r>
  <r>
    <s v=""/>
    <x v="33"/>
    <d v="2020-02-03T00:00:00"/>
    <d v="2020-02-03T00:00:00"/>
    <s v="février"/>
    <n v="2020"/>
    <x v="0"/>
    <m/>
    <m/>
    <m/>
    <m/>
    <d v="1899-12-30T00:00:00"/>
  </r>
  <r>
    <s v=""/>
    <x v="34"/>
    <d v="2020-02-04T00:00:00"/>
    <d v="2020-02-04T00:00:00"/>
    <s v="février"/>
    <n v="2020"/>
    <x v="0"/>
    <m/>
    <m/>
    <m/>
    <m/>
    <d v="1899-12-30T00:00:00"/>
  </r>
  <r>
    <s v=""/>
    <x v="35"/>
    <d v="2020-02-05T00:00:00"/>
    <d v="2020-02-05T00:00:00"/>
    <s v="février"/>
    <n v="2020"/>
    <x v="0"/>
    <m/>
    <m/>
    <m/>
    <m/>
    <d v="1899-12-30T00:00:00"/>
  </r>
  <r>
    <n v="6"/>
    <x v="36"/>
    <d v="2020-02-06T00:00:00"/>
    <d v="2020-02-06T00:00:00"/>
    <s v="février"/>
    <n v="2020"/>
    <x v="0"/>
    <m/>
    <m/>
    <m/>
    <m/>
    <d v="1899-12-30T00:00:00"/>
  </r>
  <r>
    <s v=""/>
    <x v="37"/>
    <d v="2020-02-07T00:00:00"/>
    <d v="2020-02-07T00:00:00"/>
    <s v="février"/>
    <n v="2020"/>
    <x v="0"/>
    <m/>
    <m/>
    <m/>
    <m/>
    <d v="1899-12-30T00:00:00"/>
  </r>
  <r>
    <s v=""/>
    <x v="38"/>
    <d v="2020-02-08T00:00:00"/>
    <d v="2020-02-08T00:00:00"/>
    <s v="février"/>
    <n v="2020"/>
    <x v="0"/>
    <m/>
    <m/>
    <m/>
    <m/>
    <d v="1899-12-30T00:00:00"/>
  </r>
  <r>
    <s v=""/>
    <x v="39"/>
    <d v="2020-02-09T00:00:00"/>
    <d v="2020-02-09T00:00:00"/>
    <s v="février"/>
    <n v="2020"/>
    <x v="0"/>
    <m/>
    <m/>
    <m/>
    <m/>
    <d v="1899-12-30T00:00:00"/>
  </r>
  <r>
    <s v=""/>
    <x v="40"/>
    <d v="2020-02-10T00:00:00"/>
    <d v="2020-02-10T00:00:00"/>
    <s v="février"/>
    <n v="2020"/>
    <x v="0"/>
    <m/>
    <m/>
    <m/>
    <m/>
    <d v="1899-12-30T00:00:00"/>
  </r>
  <r>
    <s v=""/>
    <x v="41"/>
    <d v="2020-02-11T00:00:00"/>
    <d v="2020-02-11T00:00:00"/>
    <s v="février"/>
    <n v="2020"/>
    <x v="0"/>
    <m/>
    <m/>
    <m/>
    <m/>
    <d v="1899-12-30T00:00:00"/>
  </r>
  <r>
    <s v=""/>
    <x v="42"/>
    <d v="2020-02-12T00:00:00"/>
    <d v="2020-02-12T00:00:00"/>
    <s v="février"/>
    <n v="2020"/>
    <x v="0"/>
    <m/>
    <m/>
    <m/>
    <m/>
    <d v="1899-12-30T00:00:00"/>
  </r>
  <r>
    <n v="7"/>
    <x v="43"/>
    <d v="2020-02-13T00:00:00"/>
    <d v="2020-02-13T00:00:00"/>
    <s v="février"/>
    <n v="2020"/>
    <x v="0"/>
    <m/>
    <m/>
    <m/>
    <m/>
    <d v="1899-12-30T00:00:00"/>
  </r>
  <r>
    <s v=""/>
    <x v="44"/>
    <d v="2020-02-14T00:00:00"/>
    <d v="2020-02-14T00:00:00"/>
    <s v="février"/>
    <n v="2020"/>
    <x v="0"/>
    <m/>
    <m/>
    <m/>
    <m/>
    <d v="1899-12-30T00:00:00"/>
  </r>
  <r>
    <s v=""/>
    <x v="45"/>
    <d v="2020-02-15T00:00:00"/>
    <d v="2020-02-15T00:00:00"/>
    <s v="février"/>
    <n v="2020"/>
    <x v="0"/>
    <m/>
    <m/>
    <m/>
    <m/>
    <d v="1899-12-30T00:00:00"/>
  </r>
  <r>
    <s v=""/>
    <x v="46"/>
    <d v="2020-02-16T00:00:00"/>
    <d v="2020-02-16T00:00:00"/>
    <s v="février"/>
    <n v="2020"/>
    <x v="0"/>
    <m/>
    <m/>
    <m/>
    <m/>
    <d v="1899-12-30T00:00:00"/>
  </r>
  <r>
    <s v=""/>
    <x v="47"/>
    <d v="2020-02-17T00:00:00"/>
    <d v="2020-02-17T00:00:00"/>
    <s v="février"/>
    <n v="2020"/>
    <x v="0"/>
    <m/>
    <m/>
    <m/>
    <m/>
    <d v="1899-12-30T00:00:00"/>
  </r>
  <r>
    <s v=""/>
    <x v="48"/>
    <d v="2020-02-18T00:00:00"/>
    <d v="2020-02-18T00:00:00"/>
    <s v="février"/>
    <n v="2020"/>
    <x v="0"/>
    <m/>
    <m/>
    <m/>
    <m/>
    <d v="1899-12-30T00:00:00"/>
  </r>
  <r>
    <s v=""/>
    <x v="49"/>
    <d v="2020-02-19T00:00:00"/>
    <d v="2020-02-19T00:00:00"/>
    <s v="février"/>
    <n v="2020"/>
    <x v="0"/>
    <m/>
    <m/>
    <m/>
    <m/>
    <d v="1899-12-30T00:00:00"/>
  </r>
  <r>
    <n v="8"/>
    <x v="50"/>
    <d v="2020-02-20T00:00:00"/>
    <d v="2020-02-20T00:00:00"/>
    <s v="février"/>
    <n v="2020"/>
    <x v="0"/>
    <m/>
    <m/>
    <m/>
    <m/>
    <d v="1899-12-30T00:00:00"/>
  </r>
  <r>
    <s v=""/>
    <x v="51"/>
    <d v="2020-02-21T00:00:00"/>
    <d v="2020-02-21T00:00:00"/>
    <s v="février"/>
    <n v="2020"/>
    <x v="0"/>
    <m/>
    <m/>
    <m/>
    <m/>
    <d v="1899-12-30T00:00:00"/>
  </r>
  <r>
    <s v=""/>
    <x v="52"/>
    <d v="2020-02-22T00:00:00"/>
    <d v="2020-02-22T00:00:00"/>
    <s v="février"/>
    <n v="2020"/>
    <x v="0"/>
    <m/>
    <m/>
    <m/>
    <m/>
    <d v="1899-12-30T00:00:00"/>
  </r>
  <r>
    <s v=""/>
    <x v="53"/>
    <d v="2020-02-23T00:00:00"/>
    <d v="2020-02-23T00:00:00"/>
    <s v="février"/>
    <n v="2020"/>
    <x v="0"/>
    <m/>
    <m/>
    <m/>
    <m/>
    <d v="1899-12-30T00:00:00"/>
  </r>
  <r>
    <s v=""/>
    <x v="54"/>
    <d v="2020-02-24T00:00:00"/>
    <d v="2020-02-24T00:00:00"/>
    <s v="février"/>
    <n v="2020"/>
    <x v="0"/>
    <m/>
    <m/>
    <m/>
    <m/>
    <d v="1899-12-30T00:00:00"/>
  </r>
  <r>
    <s v=""/>
    <x v="55"/>
    <d v="2020-02-25T00:00:00"/>
    <d v="2020-02-25T00:00:00"/>
    <s v="février"/>
    <n v="2020"/>
    <x v="0"/>
    <m/>
    <m/>
    <m/>
    <m/>
    <d v="1899-12-30T00:00:00"/>
  </r>
  <r>
    <s v=""/>
    <x v="56"/>
    <d v="2020-02-26T00:00:00"/>
    <d v="2020-02-26T00:00:00"/>
    <s v="février"/>
    <n v="2020"/>
    <x v="0"/>
    <m/>
    <m/>
    <m/>
    <m/>
    <d v="1899-12-30T00:00:00"/>
  </r>
  <r>
    <n v="9"/>
    <x v="57"/>
    <d v="2020-02-27T00:00:00"/>
    <d v="2020-02-27T00:00:00"/>
    <s v="février"/>
    <n v="2020"/>
    <x v="0"/>
    <m/>
    <m/>
    <m/>
    <m/>
    <d v="1899-12-30T00:00:00"/>
  </r>
  <r>
    <s v=""/>
    <x v="58"/>
    <d v="2020-02-28T00:00:00"/>
    <d v="2020-02-28T00:00:00"/>
    <s v="février"/>
    <n v="2020"/>
    <x v="0"/>
    <m/>
    <m/>
    <m/>
    <m/>
    <d v="1899-12-30T00:00:00"/>
  </r>
  <r>
    <s v=""/>
    <x v="59"/>
    <d v="2020-02-29T00:00:00"/>
    <d v="2020-02-29T00:00:00"/>
    <s v="février"/>
    <n v="2020"/>
    <x v="0"/>
    <m/>
    <m/>
    <m/>
    <m/>
    <d v="1899-12-30T00:00:00"/>
  </r>
  <r>
    <s v=""/>
    <x v="60"/>
    <d v="2020-03-01T00:00:00"/>
    <d v="2020-03-01T00:00:00"/>
    <s v="mars"/>
    <n v="2020"/>
    <x v="0"/>
    <m/>
    <m/>
    <m/>
    <m/>
    <d v="1899-12-30T00:00:00"/>
  </r>
  <r>
    <s v=""/>
    <x v="61"/>
    <d v="2020-03-02T00:00:00"/>
    <d v="2020-03-02T00:00:00"/>
    <s v="mars"/>
    <n v="2020"/>
    <x v="0"/>
    <m/>
    <m/>
    <m/>
    <m/>
    <d v="1899-12-30T00:00:00"/>
  </r>
  <r>
    <s v=""/>
    <x v="62"/>
    <d v="2020-03-03T00:00:00"/>
    <d v="2020-03-03T00:00:00"/>
    <s v="mars"/>
    <n v="2020"/>
    <x v="0"/>
    <m/>
    <m/>
    <m/>
    <m/>
    <d v="1899-12-30T00:00:00"/>
  </r>
  <r>
    <s v=""/>
    <x v="63"/>
    <d v="2020-03-04T00:00:00"/>
    <d v="2020-03-04T00:00:00"/>
    <s v="mars"/>
    <n v="2020"/>
    <x v="0"/>
    <m/>
    <m/>
    <m/>
    <m/>
    <d v="1899-12-30T00:00:00"/>
  </r>
  <r>
    <n v="10"/>
    <x v="64"/>
    <d v="2020-03-05T00:00:00"/>
    <d v="2020-03-05T00:00:00"/>
    <s v="mars"/>
    <n v="2020"/>
    <x v="0"/>
    <m/>
    <m/>
    <m/>
    <m/>
    <d v="1899-12-30T00:00:00"/>
  </r>
  <r>
    <s v=""/>
    <x v="65"/>
    <d v="2020-03-06T00:00:00"/>
    <d v="2020-03-06T00:00:00"/>
    <s v="mars"/>
    <n v="2020"/>
    <x v="0"/>
    <m/>
    <m/>
    <m/>
    <m/>
    <d v="1899-12-30T00:00:00"/>
  </r>
  <r>
    <s v=""/>
    <x v="66"/>
    <d v="2020-03-07T00:00:00"/>
    <d v="2020-03-07T00:00:00"/>
    <s v="mars"/>
    <n v="2020"/>
    <x v="0"/>
    <m/>
    <m/>
    <m/>
    <m/>
    <d v="1899-12-30T00:00:00"/>
  </r>
  <r>
    <s v=""/>
    <x v="67"/>
    <d v="2020-03-08T00:00:00"/>
    <d v="2020-03-08T00:00:00"/>
    <s v="mars"/>
    <n v="2020"/>
    <x v="0"/>
    <m/>
    <m/>
    <m/>
    <m/>
    <d v="1899-12-30T00:00:00"/>
  </r>
  <r>
    <s v=""/>
    <x v="68"/>
    <d v="2020-03-09T00:00:00"/>
    <d v="2020-03-09T00:00:00"/>
    <s v="mars"/>
    <n v="2020"/>
    <x v="0"/>
    <m/>
    <m/>
    <m/>
    <m/>
    <d v="1899-12-30T00:00:00"/>
  </r>
  <r>
    <s v=""/>
    <x v="69"/>
    <d v="2020-03-10T00:00:00"/>
    <d v="2020-03-10T00:00:00"/>
    <s v="mars"/>
    <n v="2020"/>
    <x v="0"/>
    <m/>
    <m/>
    <m/>
    <m/>
    <d v="1899-12-30T00:00:00"/>
  </r>
  <r>
    <s v=""/>
    <x v="70"/>
    <d v="2020-03-11T00:00:00"/>
    <d v="2020-03-11T00:00:00"/>
    <s v="mars"/>
    <n v="2020"/>
    <x v="0"/>
    <m/>
    <m/>
    <m/>
    <m/>
    <d v="1899-12-30T00:00:00"/>
  </r>
  <r>
    <n v="11"/>
    <x v="71"/>
    <d v="2020-03-12T00:00:00"/>
    <d v="2020-03-12T00:00:00"/>
    <s v="mars"/>
    <n v="2020"/>
    <x v="0"/>
    <m/>
    <m/>
    <m/>
    <m/>
    <d v="1899-12-30T00:00:00"/>
  </r>
  <r>
    <s v=""/>
    <x v="72"/>
    <d v="2020-03-13T00:00:00"/>
    <d v="2020-03-13T00:00:00"/>
    <s v="mars"/>
    <n v="2020"/>
    <x v="0"/>
    <m/>
    <m/>
    <m/>
    <m/>
    <d v="1899-12-30T00:00:00"/>
  </r>
  <r>
    <s v=""/>
    <x v="73"/>
    <d v="2020-03-14T00:00:00"/>
    <d v="2020-03-14T00:00:00"/>
    <s v="mars"/>
    <n v="2020"/>
    <x v="0"/>
    <m/>
    <m/>
    <m/>
    <m/>
    <d v="1899-12-30T00:00:00"/>
  </r>
  <r>
    <s v=""/>
    <x v="74"/>
    <d v="2020-03-15T00:00:00"/>
    <d v="2020-03-15T00:00:00"/>
    <s v="mars"/>
    <n v="2020"/>
    <x v="0"/>
    <m/>
    <m/>
    <m/>
    <m/>
    <d v="1899-12-30T00:00:00"/>
  </r>
  <r>
    <s v=""/>
    <x v="75"/>
    <d v="2020-03-16T00:00:00"/>
    <d v="2020-03-16T00:00:00"/>
    <s v="mars"/>
    <n v="2020"/>
    <x v="0"/>
    <m/>
    <m/>
    <m/>
    <m/>
    <d v="1899-12-30T00:00:00"/>
  </r>
  <r>
    <s v=""/>
    <x v="76"/>
    <d v="2020-03-17T00:00:00"/>
    <d v="2020-03-17T00:00:00"/>
    <s v="mars"/>
    <n v="2020"/>
    <x v="0"/>
    <m/>
    <m/>
    <m/>
    <m/>
    <d v="1899-12-30T00:00:00"/>
  </r>
  <r>
    <s v=""/>
    <x v="77"/>
    <d v="2020-03-18T00:00:00"/>
    <d v="2020-03-18T00:00:00"/>
    <s v="mars"/>
    <n v="2020"/>
    <x v="0"/>
    <m/>
    <m/>
    <m/>
    <m/>
    <d v="1899-12-30T00:00:00"/>
  </r>
  <r>
    <n v="12"/>
    <x v="78"/>
    <d v="2020-03-19T00:00:00"/>
    <d v="2020-03-19T00:00:00"/>
    <s v="mars"/>
    <n v="2020"/>
    <x v="0"/>
    <m/>
    <m/>
    <m/>
    <m/>
    <d v="1899-12-30T00:00:00"/>
  </r>
  <r>
    <s v=""/>
    <x v="79"/>
    <d v="2020-03-20T00:00:00"/>
    <d v="2020-03-20T00:00:00"/>
    <s v="mars"/>
    <n v="2020"/>
    <x v="0"/>
    <m/>
    <m/>
    <m/>
    <m/>
    <d v="1899-12-30T00:00:00"/>
  </r>
  <r>
    <s v=""/>
    <x v="80"/>
    <d v="2020-03-21T00:00:00"/>
    <d v="2020-03-21T00:00:00"/>
    <s v="mars"/>
    <n v="2020"/>
    <x v="0"/>
    <m/>
    <m/>
    <m/>
    <m/>
    <d v="1899-12-30T00:00:00"/>
  </r>
  <r>
    <s v=""/>
    <x v="81"/>
    <d v="2020-03-22T00:00:00"/>
    <d v="2020-03-22T00:00:00"/>
    <s v="mars"/>
    <n v="2020"/>
    <x v="0"/>
    <m/>
    <m/>
    <m/>
    <m/>
    <d v="1899-12-30T00:00:00"/>
  </r>
  <r>
    <s v=""/>
    <x v="82"/>
    <d v="2020-03-23T00:00:00"/>
    <d v="2020-03-23T00:00:00"/>
    <s v="mars"/>
    <n v="2020"/>
    <x v="0"/>
    <m/>
    <m/>
    <m/>
    <m/>
    <d v="1899-12-30T00:00:00"/>
  </r>
  <r>
    <s v=""/>
    <x v="83"/>
    <d v="2020-03-24T00:00:00"/>
    <d v="2020-03-24T00:00:00"/>
    <s v="mars"/>
    <n v="2020"/>
    <x v="0"/>
    <m/>
    <m/>
    <m/>
    <m/>
    <d v="1899-12-30T00:00:00"/>
  </r>
  <r>
    <s v=""/>
    <x v="84"/>
    <d v="2020-03-25T00:00:00"/>
    <d v="2020-03-25T00:00:00"/>
    <s v="mars"/>
    <n v="2020"/>
    <x v="0"/>
    <m/>
    <m/>
    <m/>
    <m/>
    <d v="1899-12-30T00:00:00"/>
  </r>
  <r>
    <n v="13"/>
    <x v="85"/>
    <d v="2020-03-26T00:00:00"/>
    <d v="2020-03-26T00:00:00"/>
    <s v="mars"/>
    <n v="2020"/>
    <x v="0"/>
    <m/>
    <m/>
    <m/>
    <m/>
    <d v="1899-12-30T00:00:00"/>
  </r>
  <r>
    <s v=""/>
    <x v="86"/>
    <d v="2020-03-27T00:00:00"/>
    <d v="2020-03-27T00:00:00"/>
    <s v="mars"/>
    <n v="2020"/>
    <x v="0"/>
    <m/>
    <m/>
    <m/>
    <m/>
    <d v="1899-12-30T00:00:00"/>
  </r>
  <r>
    <s v=""/>
    <x v="87"/>
    <d v="2020-03-28T00:00:00"/>
    <d v="2020-03-28T00:00:00"/>
    <s v="mars"/>
    <n v="2020"/>
    <x v="0"/>
    <m/>
    <m/>
    <m/>
    <m/>
    <d v="1899-12-30T00:00:00"/>
  </r>
  <r>
    <s v=""/>
    <x v="88"/>
    <d v="2020-03-29T00:00:00"/>
    <d v="2020-03-29T00:00:00"/>
    <s v="mars"/>
    <n v="2020"/>
    <x v="0"/>
    <m/>
    <m/>
    <m/>
    <m/>
    <d v="1899-12-30T00:00:00"/>
  </r>
  <r>
    <s v=""/>
    <x v="89"/>
    <d v="2020-03-30T00:00:00"/>
    <d v="2020-03-30T00:00:00"/>
    <s v="mars"/>
    <n v="2020"/>
    <x v="0"/>
    <m/>
    <m/>
    <m/>
    <m/>
    <d v="1899-12-30T00:00:00"/>
  </r>
  <r>
    <s v=""/>
    <x v="90"/>
    <d v="2020-03-31T00:00:00"/>
    <d v="2020-03-31T00:00:00"/>
    <s v="mars"/>
    <n v="2020"/>
    <x v="0"/>
    <m/>
    <m/>
    <m/>
    <m/>
    <d v="1899-12-30T00:00:00"/>
  </r>
  <r>
    <s v=""/>
    <x v="91"/>
    <d v="2020-04-01T00:00:00"/>
    <d v="2020-04-01T00:00:00"/>
    <s v="avril"/>
    <n v="2020"/>
    <x v="0"/>
    <m/>
    <m/>
    <m/>
    <m/>
    <d v="1899-12-30T00:00:00"/>
  </r>
  <r>
    <n v="14"/>
    <x v="92"/>
    <d v="2020-04-02T00:00:00"/>
    <d v="2020-04-02T00:00:00"/>
    <s v="avril"/>
    <n v="2020"/>
    <x v="0"/>
    <m/>
    <m/>
    <m/>
    <m/>
    <d v="1899-12-30T00:00:00"/>
  </r>
  <r>
    <s v=""/>
    <x v="93"/>
    <d v="2020-04-03T00:00:00"/>
    <d v="2020-04-03T00:00:00"/>
    <s v="avril"/>
    <n v="2020"/>
    <x v="0"/>
    <m/>
    <m/>
    <m/>
    <m/>
    <d v="1899-12-30T00:00:00"/>
  </r>
  <r>
    <s v=""/>
    <x v="94"/>
    <d v="2020-04-04T00:00:00"/>
    <d v="2020-04-04T00:00:00"/>
    <s v="avril"/>
    <n v="2020"/>
    <x v="0"/>
    <m/>
    <m/>
    <m/>
    <m/>
    <d v="1899-12-30T00:00:00"/>
  </r>
  <r>
    <s v=""/>
    <x v="95"/>
    <d v="2020-04-05T00:00:00"/>
    <d v="2020-04-05T00:00:00"/>
    <s v="avril"/>
    <n v="2020"/>
    <x v="0"/>
    <m/>
    <m/>
    <m/>
    <m/>
    <d v="1899-12-30T00:00:00"/>
  </r>
  <r>
    <s v=""/>
    <x v="96"/>
    <d v="2020-04-06T00:00:00"/>
    <d v="2020-04-06T00:00:00"/>
    <s v="avril"/>
    <n v="2020"/>
    <x v="0"/>
    <m/>
    <m/>
    <m/>
    <m/>
    <d v="1899-12-30T00:00:00"/>
  </r>
  <r>
    <s v=""/>
    <x v="97"/>
    <d v="2020-04-07T00:00:00"/>
    <d v="2020-04-07T00:00:00"/>
    <s v="avril"/>
    <n v="2020"/>
    <x v="0"/>
    <m/>
    <m/>
    <m/>
    <m/>
    <d v="1899-12-30T00:00:00"/>
  </r>
  <r>
    <s v=""/>
    <x v="98"/>
    <d v="2020-04-08T00:00:00"/>
    <d v="2020-04-08T00:00:00"/>
    <s v="avril"/>
    <n v="2020"/>
    <x v="0"/>
    <m/>
    <m/>
    <m/>
    <m/>
    <d v="1899-12-30T00:00:00"/>
  </r>
  <r>
    <n v="15"/>
    <x v="99"/>
    <d v="2020-04-09T00:00:00"/>
    <d v="2020-04-09T00:00:00"/>
    <s v="avril"/>
    <n v="2020"/>
    <x v="0"/>
    <m/>
    <m/>
    <m/>
    <m/>
    <d v="1899-12-30T00:00:00"/>
  </r>
  <r>
    <s v=""/>
    <x v="100"/>
    <d v="2020-04-10T00:00:00"/>
    <d v="2020-04-10T00:00:00"/>
    <s v="avril"/>
    <n v="2020"/>
    <x v="0"/>
    <m/>
    <m/>
    <m/>
    <m/>
    <d v="1899-12-30T00:00:00"/>
  </r>
  <r>
    <s v=""/>
    <x v="101"/>
    <d v="2020-04-11T00:00:00"/>
    <d v="2020-04-11T00:00:00"/>
    <s v="avril"/>
    <n v="2020"/>
    <x v="0"/>
    <m/>
    <m/>
    <m/>
    <m/>
    <d v="1899-12-30T00:00:00"/>
  </r>
  <r>
    <s v=""/>
    <x v="102"/>
    <d v="2020-04-12T00:00:00"/>
    <d v="2020-04-12T00:00:00"/>
    <s v="avril"/>
    <n v="2020"/>
    <x v="0"/>
    <m/>
    <m/>
    <m/>
    <m/>
    <d v="1899-12-30T00:00:00"/>
  </r>
  <r>
    <s v=""/>
    <x v="103"/>
    <d v="2020-04-13T00:00:00"/>
    <d v="2020-04-13T00:00:00"/>
    <s v="avril"/>
    <n v="2020"/>
    <x v="0"/>
    <m/>
    <m/>
    <m/>
    <m/>
    <d v="1899-12-30T00:00:00"/>
  </r>
  <r>
    <s v=""/>
    <x v="104"/>
    <d v="2020-04-14T00:00:00"/>
    <d v="2020-04-14T00:00:00"/>
    <s v="avril"/>
    <n v="2020"/>
    <x v="0"/>
    <m/>
    <m/>
    <m/>
    <m/>
    <d v="1899-12-30T00:00:00"/>
  </r>
  <r>
    <s v=""/>
    <x v="105"/>
    <d v="2020-04-15T00:00:00"/>
    <d v="2020-04-15T00:00:00"/>
    <s v="avril"/>
    <n v="2020"/>
    <x v="0"/>
    <m/>
    <m/>
    <m/>
    <m/>
    <d v="1899-12-30T00:00:00"/>
  </r>
  <r>
    <n v="16"/>
    <x v="106"/>
    <d v="2020-04-16T00:00:00"/>
    <d v="2020-04-16T00:00:00"/>
    <s v="avril"/>
    <n v="2020"/>
    <x v="0"/>
    <m/>
    <m/>
    <m/>
    <m/>
    <d v="1899-12-30T00:00:00"/>
  </r>
  <r>
    <s v=""/>
    <x v="107"/>
    <d v="2020-04-17T00:00:00"/>
    <d v="2020-04-17T00:00:00"/>
    <s v="avril"/>
    <n v="2020"/>
    <x v="0"/>
    <m/>
    <m/>
    <m/>
    <m/>
    <d v="1899-12-30T00:00:00"/>
  </r>
  <r>
    <s v=""/>
    <x v="108"/>
    <d v="2020-04-18T00:00:00"/>
    <d v="2020-04-18T00:00:00"/>
    <s v="avril"/>
    <n v="2020"/>
    <x v="0"/>
    <m/>
    <m/>
    <m/>
    <m/>
    <d v="1899-12-30T00:00:00"/>
  </r>
  <r>
    <s v=""/>
    <x v="109"/>
    <d v="2020-04-19T00:00:00"/>
    <d v="2020-04-19T00:00:00"/>
    <s v="avril"/>
    <n v="2020"/>
    <x v="0"/>
    <m/>
    <m/>
    <m/>
    <m/>
    <d v="1899-12-30T00:00:00"/>
  </r>
  <r>
    <s v=""/>
    <x v="110"/>
    <d v="2020-04-20T00:00:00"/>
    <d v="2020-04-20T00:00:00"/>
    <s v="avril"/>
    <n v="2020"/>
    <x v="0"/>
    <m/>
    <m/>
    <m/>
    <m/>
    <d v="1899-12-30T00:00:00"/>
  </r>
  <r>
    <s v=""/>
    <x v="111"/>
    <d v="2020-04-21T00:00:00"/>
    <d v="2020-04-21T00:00:00"/>
    <s v="avril"/>
    <n v="2020"/>
    <x v="0"/>
    <m/>
    <m/>
    <m/>
    <m/>
    <d v="1899-12-30T00:00:00"/>
  </r>
  <r>
    <s v=""/>
    <x v="112"/>
    <d v="2020-04-22T00:00:00"/>
    <d v="2020-04-22T00:00:00"/>
    <s v="avril"/>
    <n v="2020"/>
    <x v="0"/>
    <m/>
    <m/>
    <m/>
    <m/>
    <d v="1899-12-30T00:00:00"/>
  </r>
  <r>
    <n v="17"/>
    <x v="113"/>
    <d v="2020-04-23T00:00:00"/>
    <d v="2020-04-23T00:00:00"/>
    <s v="avril"/>
    <n v="2020"/>
    <x v="0"/>
    <m/>
    <m/>
    <m/>
    <m/>
    <d v="1899-12-30T00:00:00"/>
  </r>
  <r>
    <s v=""/>
    <x v="114"/>
    <d v="2020-04-24T00:00:00"/>
    <d v="2020-04-24T00:00:00"/>
    <s v="avril"/>
    <n v="2020"/>
    <x v="0"/>
    <m/>
    <m/>
    <m/>
    <m/>
    <d v="1899-12-30T00:00:00"/>
  </r>
  <r>
    <s v=""/>
    <x v="115"/>
    <d v="2020-04-25T00:00:00"/>
    <d v="2020-04-25T00:00:00"/>
    <s v="avril"/>
    <n v="2020"/>
    <x v="0"/>
    <m/>
    <m/>
    <m/>
    <m/>
    <d v="1899-12-30T00:00:00"/>
  </r>
  <r>
    <s v=""/>
    <x v="116"/>
    <d v="2020-04-26T00:00:00"/>
    <d v="2020-04-26T00:00:00"/>
    <s v="avril"/>
    <n v="2020"/>
    <x v="0"/>
    <m/>
    <m/>
    <m/>
    <m/>
    <d v="1899-12-30T00:00:00"/>
  </r>
  <r>
    <s v=""/>
    <x v="117"/>
    <d v="2020-04-27T00:00:00"/>
    <d v="2020-04-27T00:00:00"/>
    <s v="avril"/>
    <n v="2020"/>
    <x v="0"/>
    <m/>
    <m/>
    <m/>
    <m/>
    <d v="1899-12-30T00:00:00"/>
  </r>
  <r>
    <s v=""/>
    <x v="118"/>
    <d v="2020-04-28T00:00:00"/>
    <d v="2020-04-28T00:00:00"/>
    <s v="avril"/>
    <n v="2020"/>
    <x v="0"/>
    <m/>
    <m/>
    <m/>
    <m/>
    <d v="1899-12-30T00:00:00"/>
  </r>
  <r>
    <s v=""/>
    <x v="119"/>
    <d v="2020-04-29T00:00:00"/>
    <d v="2020-04-29T00:00:00"/>
    <s v="avril"/>
    <n v="2020"/>
    <x v="0"/>
    <m/>
    <m/>
    <m/>
    <m/>
    <d v="1899-12-30T00:00:00"/>
  </r>
  <r>
    <n v="18"/>
    <x v="120"/>
    <d v="2020-04-30T00:00:00"/>
    <d v="2020-04-30T00:00:00"/>
    <s v="avril"/>
    <n v="2020"/>
    <x v="0"/>
    <m/>
    <m/>
    <m/>
    <m/>
    <d v="1899-12-30T00:00:00"/>
  </r>
  <r>
    <s v=""/>
    <x v="121"/>
    <d v="2020-05-01T00:00:00"/>
    <d v="2020-05-01T00:00:00"/>
    <s v="mai"/>
    <n v="2020"/>
    <x v="0"/>
    <m/>
    <m/>
    <m/>
    <m/>
    <d v="1899-12-30T00:00:00"/>
  </r>
  <r>
    <s v=""/>
    <x v="122"/>
    <d v="2020-05-02T00:00:00"/>
    <d v="2020-05-02T00:00:00"/>
    <s v="mai"/>
    <n v="2020"/>
    <x v="0"/>
    <m/>
    <m/>
    <m/>
    <m/>
    <d v="1899-12-30T00:00:00"/>
  </r>
  <r>
    <s v=""/>
    <x v="123"/>
    <d v="2020-05-03T00:00:00"/>
    <d v="2020-05-03T00:00:00"/>
    <s v="mai"/>
    <n v="2020"/>
    <x v="0"/>
    <m/>
    <m/>
    <m/>
    <m/>
    <d v="1899-12-30T00:00:00"/>
  </r>
  <r>
    <s v=""/>
    <x v="124"/>
    <d v="2020-05-04T00:00:00"/>
    <d v="2020-05-04T00:00:00"/>
    <s v="mai"/>
    <n v="2020"/>
    <x v="0"/>
    <m/>
    <m/>
    <m/>
    <m/>
    <d v="1899-12-30T00:00:00"/>
  </r>
  <r>
    <s v=""/>
    <x v="125"/>
    <d v="2020-05-05T00:00:00"/>
    <d v="2020-05-05T00:00:00"/>
    <s v="mai"/>
    <n v="2020"/>
    <x v="0"/>
    <m/>
    <m/>
    <m/>
    <m/>
    <d v="1899-12-30T00:00:00"/>
  </r>
  <r>
    <s v=""/>
    <x v="126"/>
    <d v="2020-05-06T00:00:00"/>
    <d v="2020-05-06T00:00:00"/>
    <s v="mai"/>
    <n v="2020"/>
    <x v="0"/>
    <m/>
    <m/>
    <m/>
    <m/>
    <d v="1899-12-30T00:00:00"/>
  </r>
  <r>
    <n v="19"/>
    <x v="127"/>
    <d v="2020-05-07T00:00:00"/>
    <d v="2020-05-07T00:00:00"/>
    <s v="mai"/>
    <n v="2020"/>
    <x v="0"/>
    <m/>
    <m/>
    <m/>
    <m/>
    <d v="1899-12-30T00:00:00"/>
  </r>
  <r>
    <s v=""/>
    <x v="128"/>
    <d v="2020-05-08T00:00:00"/>
    <d v="2020-05-08T00:00:00"/>
    <s v="mai"/>
    <n v="2020"/>
    <x v="0"/>
    <m/>
    <m/>
    <m/>
    <m/>
    <d v="1899-12-30T00:00:00"/>
  </r>
  <r>
    <s v=""/>
    <x v="129"/>
    <d v="2020-05-09T00:00:00"/>
    <d v="2020-05-09T00:00:00"/>
    <s v="mai"/>
    <n v="2020"/>
    <x v="0"/>
    <m/>
    <m/>
    <m/>
    <m/>
    <d v="1899-12-30T00:00:00"/>
  </r>
  <r>
    <s v=""/>
    <x v="130"/>
    <d v="2020-05-10T00:00:00"/>
    <d v="2020-05-10T00:00:00"/>
    <s v="mai"/>
    <n v="2020"/>
    <x v="0"/>
    <m/>
    <m/>
    <m/>
    <m/>
    <d v="1899-12-30T00:00:00"/>
  </r>
  <r>
    <s v=""/>
    <x v="131"/>
    <d v="2020-05-11T00:00:00"/>
    <d v="2020-05-11T00:00:00"/>
    <s v="mai"/>
    <n v="2020"/>
    <x v="0"/>
    <m/>
    <m/>
    <m/>
    <m/>
    <d v="1899-12-30T00:00:00"/>
  </r>
  <r>
    <s v=""/>
    <x v="132"/>
    <d v="2020-05-12T00:00:00"/>
    <d v="2020-05-12T00:00:00"/>
    <s v="mai"/>
    <n v="2020"/>
    <x v="0"/>
    <m/>
    <m/>
    <m/>
    <m/>
    <d v="1899-12-30T00:00:00"/>
  </r>
  <r>
    <s v=""/>
    <x v="133"/>
    <d v="2020-05-13T00:00:00"/>
    <d v="2020-05-13T00:00:00"/>
    <s v="mai"/>
    <n v="2020"/>
    <x v="0"/>
    <m/>
    <m/>
    <m/>
    <m/>
    <d v="1899-12-30T00:00:00"/>
  </r>
  <r>
    <n v="20"/>
    <x v="134"/>
    <d v="2020-05-14T00:00:00"/>
    <d v="2020-05-14T00:00:00"/>
    <s v="mai"/>
    <n v="2020"/>
    <x v="0"/>
    <m/>
    <m/>
    <m/>
    <m/>
    <d v="1899-12-30T00:00:00"/>
  </r>
  <r>
    <s v=""/>
    <x v="135"/>
    <d v="2020-05-15T00:00:00"/>
    <d v="2020-05-15T00:00:00"/>
    <s v="mai"/>
    <n v="2020"/>
    <x v="0"/>
    <m/>
    <m/>
    <m/>
    <m/>
    <d v="1899-12-30T00:00:00"/>
  </r>
  <r>
    <s v=""/>
    <x v="136"/>
    <d v="2020-05-16T00:00:00"/>
    <d v="2020-05-16T00:00:00"/>
    <s v="mai"/>
    <n v="2020"/>
    <x v="0"/>
    <m/>
    <m/>
    <m/>
    <m/>
    <d v="1899-12-30T00:00:00"/>
  </r>
  <r>
    <s v=""/>
    <x v="137"/>
    <d v="2020-05-17T00:00:00"/>
    <d v="2020-05-17T00:00:00"/>
    <s v="mai"/>
    <n v="2020"/>
    <x v="0"/>
    <m/>
    <m/>
    <m/>
    <m/>
    <d v="1899-12-30T00:00:00"/>
  </r>
  <r>
    <s v=""/>
    <x v="138"/>
    <d v="2020-05-18T00:00:00"/>
    <d v="2020-05-18T00:00:00"/>
    <s v="mai"/>
    <n v="2020"/>
    <x v="0"/>
    <m/>
    <m/>
    <m/>
    <m/>
    <d v="1899-12-30T00:00:00"/>
  </r>
  <r>
    <s v=""/>
    <x v="139"/>
    <d v="2020-05-19T00:00:00"/>
    <d v="2020-05-19T00:00:00"/>
    <s v="mai"/>
    <n v="2020"/>
    <x v="0"/>
    <m/>
    <m/>
    <m/>
    <m/>
    <d v="1899-12-30T00:00:00"/>
  </r>
  <r>
    <s v=""/>
    <x v="140"/>
    <d v="2020-05-20T00:00:00"/>
    <d v="2020-05-20T00:00:00"/>
    <s v="mai"/>
    <n v="2020"/>
    <x v="0"/>
    <m/>
    <m/>
    <m/>
    <m/>
    <d v="1899-12-30T00:00:00"/>
  </r>
  <r>
    <n v="21"/>
    <x v="141"/>
    <d v="2020-05-21T00:00:00"/>
    <d v="2020-05-21T00:00:00"/>
    <s v="mai"/>
    <n v="2020"/>
    <x v="0"/>
    <m/>
    <m/>
    <m/>
    <m/>
    <d v="1899-12-30T00:00:00"/>
  </r>
  <r>
    <s v=""/>
    <x v="142"/>
    <d v="2020-05-22T00:00:00"/>
    <d v="2020-05-22T00:00:00"/>
    <s v="mai"/>
    <n v="2020"/>
    <x v="0"/>
    <m/>
    <m/>
    <m/>
    <m/>
    <d v="1899-12-30T00:00:00"/>
  </r>
  <r>
    <s v=""/>
    <x v="143"/>
    <d v="2020-05-23T00:00:00"/>
    <d v="2020-05-23T00:00:00"/>
    <s v="mai"/>
    <n v="2020"/>
    <x v="0"/>
    <m/>
    <m/>
    <m/>
    <m/>
    <d v="1899-12-30T00:00:00"/>
  </r>
  <r>
    <s v=""/>
    <x v="144"/>
    <d v="2020-05-24T00:00:00"/>
    <d v="2020-05-24T00:00:00"/>
    <s v="mai"/>
    <n v="2020"/>
    <x v="0"/>
    <m/>
    <m/>
    <m/>
    <m/>
    <d v="1899-12-30T00:00:00"/>
  </r>
  <r>
    <s v=""/>
    <x v="145"/>
    <d v="2020-05-25T00:00:00"/>
    <d v="2020-05-25T00:00:00"/>
    <s v="mai"/>
    <n v="2020"/>
    <x v="0"/>
    <m/>
    <m/>
    <m/>
    <m/>
    <d v="1899-12-30T00:00:00"/>
  </r>
  <r>
    <s v=""/>
    <x v="146"/>
    <d v="2020-05-26T00:00:00"/>
    <d v="2020-05-26T00:00:00"/>
    <s v="mai"/>
    <n v="2020"/>
    <x v="0"/>
    <m/>
    <m/>
    <m/>
    <m/>
    <d v="1899-12-30T00:00:00"/>
  </r>
  <r>
    <s v=""/>
    <x v="147"/>
    <d v="2020-05-27T00:00:00"/>
    <d v="2020-05-27T00:00:00"/>
    <s v="mai"/>
    <n v="2020"/>
    <x v="0"/>
    <m/>
    <m/>
    <m/>
    <m/>
    <d v="1899-12-30T00:00:00"/>
  </r>
  <r>
    <n v="22"/>
    <x v="148"/>
    <d v="2020-05-28T00:00:00"/>
    <d v="2020-05-28T00:00:00"/>
    <s v="mai"/>
    <n v="2020"/>
    <x v="0"/>
    <m/>
    <m/>
    <m/>
    <m/>
    <d v="1899-12-30T00:00:00"/>
  </r>
  <r>
    <s v=""/>
    <x v="149"/>
    <d v="2020-05-29T00:00:00"/>
    <d v="2020-05-29T00:00:00"/>
    <s v="mai"/>
    <n v="2020"/>
    <x v="0"/>
    <m/>
    <m/>
    <m/>
    <m/>
    <d v="1899-12-30T00:00:00"/>
  </r>
  <r>
    <s v=""/>
    <x v="150"/>
    <d v="2020-05-30T00:00:00"/>
    <d v="2020-05-30T00:00:00"/>
    <s v="mai"/>
    <n v="2020"/>
    <x v="0"/>
    <m/>
    <m/>
    <m/>
    <m/>
    <d v="1899-12-30T00:00:00"/>
  </r>
  <r>
    <s v=""/>
    <x v="151"/>
    <d v="2020-05-31T00:00:00"/>
    <d v="2020-05-31T00:00:00"/>
    <s v="mai"/>
    <n v="2020"/>
    <x v="0"/>
    <m/>
    <m/>
    <m/>
    <m/>
    <d v="1899-12-30T00:00:00"/>
  </r>
  <r>
    <s v=""/>
    <x v="152"/>
    <d v="2020-06-01T00:00:00"/>
    <d v="2020-06-01T00:00:00"/>
    <s v="juin"/>
    <n v="2020"/>
    <x v="0"/>
    <m/>
    <m/>
    <m/>
    <m/>
    <d v="1899-12-30T00:00:00"/>
  </r>
  <r>
    <s v=""/>
    <x v="153"/>
    <d v="2020-06-02T00:00:00"/>
    <d v="2020-06-02T00:00:00"/>
    <s v="juin"/>
    <n v="2020"/>
    <x v="0"/>
    <m/>
    <m/>
    <m/>
    <m/>
    <d v="1899-12-30T00:00:00"/>
  </r>
  <r>
    <s v=""/>
    <x v="154"/>
    <d v="2020-06-03T00:00:00"/>
    <d v="2020-06-03T00:00:00"/>
    <s v="juin"/>
    <n v="2020"/>
    <x v="0"/>
    <m/>
    <m/>
    <m/>
    <m/>
    <d v="1899-12-30T00:00:00"/>
  </r>
  <r>
    <n v="23"/>
    <x v="155"/>
    <d v="2020-06-04T00:00:00"/>
    <d v="2020-06-04T00:00:00"/>
    <s v="juin"/>
    <n v="2020"/>
    <x v="0"/>
    <m/>
    <m/>
    <m/>
    <m/>
    <d v="1899-12-30T00:00:00"/>
  </r>
  <r>
    <s v=""/>
    <x v="156"/>
    <d v="2020-06-05T00:00:00"/>
    <d v="2020-06-05T00:00:00"/>
    <s v="juin"/>
    <n v="2020"/>
    <x v="0"/>
    <m/>
    <m/>
    <m/>
    <m/>
    <d v="1899-12-30T00:00:00"/>
  </r>
  <r>
    <s v=""/>
    <x v="157"/>
    <d v="2020-06-06T00:00:00"/>
    <d v="2020-06-06T00:00:00"/>
    <s v="juin"/>
    <n v="2020"/>
    <x v="0"/>
    <m/>
    <m/>
    <m/>
    <m/>
    <d v="1899-12-30T00:00:00"/>
  </r>
  <r>
    <s v=""/>
    <x v="158"/>
    <d v="2020-06-07T00:00:00"/>
    <d v="2020-06-07T00:00:00"/>
    <s v="juin"/>
    <n v="2020"/>
    <x v="0"/>
    <m/>
    <m/>
    <m/>
    <m/>
    <d v="1899-12-30T00:00:00"/>
  </r>
  <r>
    <s v=""/>
    <x v="159"/>
    <d v="2020-06-08T00:00:00"/>
    <d v="2020-06-08T00:00:00"/>
    <s v="juin"/>
    <n v="2020"/>
    <x v="0"/>
    <m/>
    <m/>
    <m/>
    <m/>
    <d v="1899-12-30T00:00:00"/>
  </r>
  <r>
    <s v=""/>
    <x v="160"/>
    <d v="2020-06-09T00:00:00"/>
    <d v="2020-06-09T00:00:00"/>
    <s v="juin"/>
    <n v="2020"/>
    <x v="0"/>
    <m/>
    <m/>
    <m/>
    <m/>
    <d v="1899-12-30T00:00:00"/>
  </r>
  <r>
    <s v=""/>
    <x v="161"/>
    <d v="2020-06-10T00:00:00"/>
    <d v="2020-06-10T00:00:00"/>
    <s v="juin"/>
    <n v="2020"/>
    <x v="0"/>
    <m/>
    <m/>
    <m/>
    <m/>
    <d v="1899-12-30T00:00:00"/>
  </r>
  <r>
    <n v="24"/>
    <x v="162"/>
    <d v="2020-06-11T00:00:00"/>
    <d v="2020-06-11T00:00:00"/>
    <s v="juin"/>
    <n v="2020"/>
    <x v="0"/>
    <m/>
    <m/>
    <m/>
    <m/>
    <d v="1899-12-30T00:00:00"/>
  </r>
  <r>
    <s v=""/>
    <x v="163"/>
    <d v="2020-06-12T00:00:00"/>
    <d v="2020-06-12T00:00:00"/>
    <s v="juin"/>
    <n v="2020"/>
    <x v="0"/>
    <m/>
    <m/>
    <m/>
    <m/>
    <d v="1899-12-30T00:00:00"/>
  </r>
  <r>
    <s v=""/>
    <x v="164"/>
    <d v="2020-06-13T00:00:00"/>
    <d v="2020-06-13T00:00:00"/>
    <s v="juin"/>
    <n v="2020"/>
    <x v="0"/>
    <m/>
    <m/>
    <m/>
    <m/>
    <d v="1899-12-30T00:00:00"/>
  </r>
  <r>
    <s v=""/>
    <x v="165"/>
    <d v="2020-06-14T00:00:00"/>
    <d v="2020-06-14T00:00:00"/>
    <s v="juin"/>
    <n v="2020"/>
    <x v="0"/>
    <m/>
    <m/>
    <m/>
    <m/>
    <d v="1899-12-30T00:00:00"/>
  </r>
  <r>
    <s v=""/>
    <x v="166"/>
    <d v="2020-06-15T00:00:00"/>
    <d v="2020-06-15T00:00:00"/>
    <s v="juin"/>
    <n v="2020"/>
    <x v="0"/>
    <m/>
    <m/>
    <m/>
    <m/>
    <d v="1899-12-30T00:00:00"/>
  </r>
  <r>
    <s v=""/>
    <x v="167"/>
    <d v="2020-06-16T00:00:00"/>
    <d v="2020-06-16T00:00:00"/>
    <s v="juin"/>
    <n v="2020"/>
    <x v="0"/>
    <m/>
    <m/>
    <m/>
    <m/>
    <d v="1899-12-30T00:00:00"/>
  </r>
  <r>
    <s v=""/>
    <x v="168"/>
    <d v="2020-06-17T00:00:00"/>
    <d v="2020-06-17T00:00:00"/>
    <s v="juin"/>
    <n v="2020"/>
    <x v="0"/>
    <m/>
    <m/>
    <m/>
    <m/>
    <d v="1899-12-30T00:00:00"/>
  </r>
  <r>
    <n v="25"/>
    <x v="169"/>
    <d v="2020-06-18T00:00:00"/>
    <d v="2020-06-18T00:00:00"/>
    <s v="juin"/>
    <n v="2020"/>
    <x v="0"/>
    <m/>
    <m/>
    <m/>
    <m/>
    <d v="1899-12-30T00:00:00"/>
  </r>
  <r>
    <s v=""/>
    <x v="170"/>
    <d v="2020-06-19T00:00:00"/>
    <d v="2020-06-19T00:00:00"/>
    <s v="juin"/>
    <n v="2020"/>
    <x v="0"/>
    <m/>
    <m/>
    <m/>
    <m/>
    <d v="1899-12-30T00:00:00"/>
  </r>
  <r>
    <s v=""/>
    <x v="171"/>
    <d v="2020-06-20T00:00:00"/>
    <d v="2020-06-20T00:00:00"/>
    <s v="juin"/>
    <n v="2020"/>
    <x v="0"/>
    <m/>
    <m/>
    <m/>
    <m/>
    <d v="1899-12-30T00:00:00"/>
  </r>
  <r>
    <s v=""/>
    <x v="172"/>
    <d v="2020-06-21T00:00:00"/>
    <d v="2020-06-21T00:00:00"/>
    <s v="juin"/>
    <n v="2020"/>
    <x v="0"/>
    <m/>
    <m/>
    <m/>
    <m/>
    <d v="1899-12-30T00:00:00"/>
  </r>
  <r>
    <s v=""/>
    <x v="173"/>
    <d v="2020-06-22T00:00:00"/>
    <d v="2020-06-22T00:00:00"/>
    <s v="juin"/>
    <n v="2020"/>
    <x v="0"/>
    <m/>
    <m/>
    <m/>
    <m/>
    <d v="1899-12-30T00:00:00"/>
  </r>
  <r>
    <s v=""/>
    <x v="174"/>
    <d v="2020-06-23T00:00:00"/>
    <d v="2020-06-23T00:00:00"/>
    <s v="juin"/>
    <n v="2020"/>
    <x v="0"/>
    <m/>
    <m/>
    <m/>
    <m/>
    <d v="1899-12-30T00:00:00"/>
  </r>
  <r>
    <s v=""/>
    <x v="175"/>
    <d v="2020-06-24T00:00:00"/>
    <d v="2020-06-24T00:00:00"/>
    <s v="juin"/>
    <n v="2020"/>
    <x v="0"/>
    <m/>
    <m/>
    <m/>
    <m/>
    <d v="1899-12-30T00:00:00"/>
  </r>
  <r>
    <n v="26"/>
    <x v="176"/>
    <d v="2020-06-25T00:00:00"/>
    <d v="2020-06-25T00:00:00"/>
    <s v="juin"/>
    <n v="2020"/>
    <x v="0"/>
    <m/>
    <m/>
    <m/>
    <m/>
    <d v="1899-12-30T00:00:00"/>
  </r>
  <r>
    <s v=""/>
    <x v="177"/>
    <d v="2020-06-26T00:00:00"/>
    <d v="2020-06-26T00:00:00"/>
    <s v="juin"/>
    <n v="2020"/>
    <x v="0"/>
    <m/>
    <m/>
    <m/>
    <m/>
    <d v="1899-12-30T00:00:00"/>
  </r>
  <r>
    <s v=""/>
    <x v="178"/>
    <d v="2020-06-27T00:00:00"/>
    <d v="2020-06-27T00:00:00"/>
    <s v="juin"/>
    <n v="2020"/>
    <x v="0"/>
    <m/>
    <m/>
    <m/>
    <m/>
    <d v="1899-12-30T00:00:00"/>
  </r>
  <r>
    <s v=""/>
    <x v="179"/>
    <d v="2020-06-28T00:00:00"/>
    <d v="2020-06-28T00:00:00"/>
    <s v="juin"/>
    <n v="2020"/>
    <x v="0"/>
    <m/>
    <m/>
    <m/>
    <m/>
    <d v="1899-12-30T00:00:00"/>
  </r>
  <r>
    <s v=""/>
    <x v="180"/>
    <d v="2020-06-29T00:00:00"/>
    <d v="2020-06-29T00:00:00"/>
    <s v="juin"/>
    <n v="2020"/>
    <x v="0"/>
    <m/>
    <m/>
    <m/>
    <m/>
    <d v="1899-12-30T00:00:00"/>
  </r>
  <r>
    <s v=""/>
    <x v="181"/>
    <d v="2020-06-30T00:00:00"/>
    <d v="2020-06-30T00:00:00"/>
    <s v="juin"/>
    <n v="2020"/>
    <x v="0"/>
    <m/>
    <m/>
    <m/>
    <m/>
    <d v="1899-12-30T00:00:00"/>
  </r>
  <r>
    <s v=""/>
    <x v="182"/>
    <d v="2020-07-01T00:00:00"/>
    <d v="2020-07-01T00:00:00"/>
    <s v="juillet"/>
    <n v="2020"/>
    <x v="0"/>
    <m/>
    <m/>
    <m/>
    <m/>
    <d v="1899-12-30T00:00:00"/>
  </r>
  <r>
    <n v="27"/>
    <x v="183"/>
    <d v="2020-07-02T00:00:00"/>
    <d v="2020-07-02T00:00:00"/>
    <s v="juillet"/>
    <n v="2020"/>
    <x v="0"/>
    <m/>
    <m/>
    <m/>
    <m/>
    <d v="1899-12-30T00:00:00"/>
  </r>
  <r>
    <s v=""/>
    <x v="184"/>
    <d v="2020-07-03T00:00:00"/>
    <d v="2020-07-03T00:00:00"/>
    <s v="juillet"/>
    <n v="2020"/>
    <x v="0"/>
    <m/>
    <m/>
    <m/>
    <m/>
    <d v="1899-12-30T00:00:00"/>
  </r>
  <r>
    <s v=""/>
    <x v="185"/>
    <d v="2020-07-04T00:00:00"/>
    <d v="2020-07-04T00:00:00"/>
    <s v="juillet"/>
    <n v="2020"/>
    <x v="0"/>
    <m/>
    <m/>
    <m/>
    <m/>
    <d v="1899-12-30T00:00:00"/>
  </r>
  <r>
    <s v=""/>
    <x v="186"/>
    <d v="2020-07-05T00:00:00"/>
    <d v="2020-07-05T00:00:00"/>
    <s v="juillet"/>
    <n v="2020"/>
    <x v="0"/>
    <m/>
    <m/>
    <m/>
    <m/>
    <d v="1899-12-30T00:00:00"/>
  </r>
  <r>
    <s v=""/>
    <x v="187"/>
    <d v="2020-07-06T00:00:00"/>
    <d v="2020-07-06T00:00:00"/>
    <s v="juillet"/>
    <n v="2020"/>
    <x v="0"/>
    <m/>
    <m/>
    <m/>
    <m/>
    <d v="1899-12-30T00:00:00"/>
  </r>
  <r>
    <s v=""/>
    <x v="188"/>
    <d v="2020-07-07T00:00:00"/>
    <d v="2020-07-07T00:00:00"/>
    <s v="juillet"/>
    <n v="2020"/>
    <x v="0"/>
    <m/>
    <m/>
    <m/>
    <m/>
    <d v="1899-12-30T00:00:00"/>
  </r>
  <r>
    <s v=""/>
    <x v="189"/>
    <d v="2020-07-08T00:00:00"/>
    <d v="2020-07-08T00:00:00"/>
    <s v="juillet"/>
    <n v="2020"/>
    <x v="0"/>
    <m/>
    <m/>
    <m/>
    <m/>
    <d v="1899-12-30T00:00:00"/>
  </r>
  <r>
    <n v="28"/>
    <x v="190"/>
    <d v="2020-07-09T00:00:00"/>
    <d v="2020-07-09T00:00:00"/>
    <s v="juillet"/>
    <n v="2020"/>
    <x v="0"/>
    <m/>
    <m/>
    <m/>
    <m/>
    <d v="1899-12-30T00:00:00"/>
  </r>
  <r>
    <s v=""/>
    <x v="191"/>
    <d v="2020-07-10T00:00:00"/>
    <d v="2020-07-10T00:00:00"/>
    <s v="juillet"/>
    <n v="2020"/>
    <x v="0"/>
    <m/>
    <m/>
    <m/>
    <m/>
    <d v="1899-12-30T00:00:00"/>
  </r>
  <r>
    <s v=""/>
    <x v="192"/>
    <d v="2020-07-11T00:00:00"/>
    <d v="2020-07-11T00:00:00"/>
    <s v="juillet"/>
    <n v="2020"/>
    <x v="0"/>
    <m/>
    <m/>
    <m/>
    <m/>
    <d v="1899-12-30T00:00:00"/>
  </r>
  <r>
    <s v=""/>
    <x v="193"/>
    <d v="2020-07-12T00:00:00"/>
    <d v="2020-07-12T00:00:00"/>
    <s v="juillet"/>
    <n v="2020"/>
    <x v="0"/>
    <m/>
    <m/>
    <m/>
    <m/>
    <d v="1899-12-30T00:00:00"/>
  </r>
  <r>
    <s v=""/>
    <x v="194"/>
    <d v="2020-07-13T00:00:00"/>
    <d v="2020-07-13T00:00:00"/>
    <s v="juillet"/>
    <n v="2020"/>
    <x v="0"/>
    <m/>
    <m/>
    <m/>
    <m/>
    <d v="1899-12-30T00:00:00"/>
  </r>
  <r>
    <s v=""/>
    <x v="195"/>
    <d v="2020-07-14T00:00:00"/>
    <d v="2020-07-14T00:00:00"/>
    <s v="juillet"/>
    <n v="2020"/>
    <x v="0"/>
    <m/>
    <m/>
    <m/>
    <m/>
    <d v="1899-12-30T00:00:00"/>
  </r>
  <r>
    <s v=""/>
    <x v="196"/>
    <d v="2020-07-15T00:00:00"/>
    <d v="2020-07-15T00:00:00"/>
    <s v="juillet"/>
    <n v="2020"/>
    <x v="0"/>
    <m/>
    <m/>
    <m/>
    <m/>
    <d v="1899-12-30T00:00:00"/>
  </r>
  <r>
    <n v="29"/>
    <x v="197"/>
    <d v="2020-07-16T00:00:00"/>
    <d v="2020-07-16T00:00:00"/>
    <s v="juillet"/>
    <n v="2020"/>
    <x v="0"/>
    <m/>
    <m/>
    <m/>
    <m/>
    <d v="1899-12-30T00:00:00"/>
  </r>
  <r>
    <s v=""/>
    <x v="198"/>
    <d v="2020-07-17T00:00:00"/>
    <d v="2020-07-17T00:00:00"/>
    <s v="juillet"/>
    <n v="2020"/>
    <x v="0"/>
    <m/>
    <m/>
    <m/>
    <m/>
    <d v="1899-12-30T00:00:00"/>
  </r>
  <r>
    <s v=""/>
    <x v="199"/>
    <d v="2020-07-18T00:00:00"/>
    <d v="2020-07-18T00:00:00"/>
    <s v="juillet"/>
    <n v="2020"/>
    <x v="0"/>
    <m/>
    <m/>
    <m/>
    <m/>
    <d v="1899-12-30T00:00:00"/>
  </r>
  <r>
    <s v=""/>
    <x v="200"/>
    <d v="2020-07-19T00:00:00"/>
    <d v="2020-07-19T00:00:00"/>
    <s v="juillet"/>
    <n v="2020"/>
    <x v="0"/>
    <m/>
    <m/>
    <m/>
    <m/>
    <d v="1899-12-30T00:00:00"/>
  </r>
  <r>
    <s v=""/>
    <x v="201"/>
    <d v="2020-07-20T00:00:00"/>
    <d v="2020-07-20T00:00:00"/>
    <s v="juillet"/>
    <n v="2020"/>
    <x v="0"/>
    <m/>
    <m/>
    <m/>
    <m/>
    <d v="1899-12-30T00:00:00"/>
  </r>
  <r>
    <s v=""/>
    <x v="202"/>
    <d v="2020-07-21T00:00:00"/>
    <d v="2020-07-21T00:00:00"/>
    <s v="juillet"/>
    <n v="2020"/>
    <x v="0"/>
    <m/>
    <m/>
    <m/>
    <m/>
    <d v="1899-12-30T00:00:00"/>
  </r>
  <r>
    <s v=""/>
    <x v="203"/>
    <d v="2020-07-22T00:00:00"/>
    <d v="2020-07-22T00:00:00"/>
    <s v="juillet"/>
    <n v="2020"/>
    <x v="0"/>
    <m/>
    <m/>
    <m/>
    <m/>
    <d v="1899-12-30T00:00:00"/>
  </r>
  <r>
    <n v="30"/>
    <x v="204"/>
    <d v="2020-07-23T00:00:00"/>
    <d v="2020-07-23T00:00:00"/>
    <s v="juillet"/>
    <n v="2020"/>
    <x v="0"/>
    <m/>
    <m/>
    <m/>
    <m/>
    <d v="1899-12-30T00:00:00"/>
  </r>
  <r>
    <s v=""/>
    <x v="205"/>
    <d v="2020-07-24T00:00:00"/>
    <d v="2020-07-24T00:00:00"/>
    <s v="juillet"/>
    <n v="2020"/>
    <x v="0"/>
    <m/>
    <m/>
    <m/>
    <m/>
    <d v="1899-12-30T00:00:00"/>
  </r>
  <r>
    <s v=""/>
    <x v="206"/>
    <d v="2020-07-25T00:00:00"/>
    <d v="2020-07-25T00:00:00"/>
    <s v="juillet"/>
    <n v="2020"/>
    <x v="0"/>
    <m/>
    <m/>
    <m/>
    <m/>
    <d v="1899-12-30T00:00:00"/>
  </r>
  <r>
    <s v=""/>
    <x v="207"/>
    <d v="2020-07-26T00:00:00"/>
    <d v="2020-07-26T00:00:00"/>
    <s v="juillet"/>
    <n v="2020"/>
    <x v="0"/>
    <m/>
    <m/>
    <m/>
    <m/>
    <d v="1899-12-30T00:00:00"/>
  </r>
  <r>
    <s v=""/>
    <x v="208"/>
    <d v="2020-07-27T00:00:00"/>
    <d v="2020-07-27T00:00:00"/>
    <s v="juillet"/>
    <n v="2020"/>
    <x v="0"/>
    <m/>
    <m/>
    <m/>
    <m/>
    <d v="1899-12-30T00:00:00"/>
  </r>
  <r>
    <s v=""/>
    <x v="209"/>
    <d v="2020-07-28T00:00:00"/>
    <d v="2020-07-28T00:00:00"/>
    <s v="juillet"/>
    <n v="2020"/>
    <x v="0"/>
    <m/>
    <m/>
    <m/>
    <m/>
    <d v="1899-12-30T00:00:00"/>
  </r>
  <r>
    <s v=""/>
    <x v="210"/>
    <d v="2020-07-29T00:00:00"/>
    <d v="2020-07-29T00:00:00"/>
    <s v="juillet"/>
    <n v="2020"/>
    <x v="0"/>
    <m/>
    <m/>
    <m/>
    <m/>
    <d v="1899-12-30T00:00:00"/>
  </r>
  <r>
    <n v="31"/>
    <x v="211"/>
    <d v="2020-07-30T00:00:00"/>
    <d v="2020-07-30T00:00:00"/>
    <s v="juillet"/>
    <n v="2020"/>
    <x v="0"/>
    <m/>
    <m/>
    <m/>
    <m/>
    <d v="1899-12-30T00:00:00"/>
  </r>
  <r>
    <s v=""/>
    <x v="212"/>
    <d v="2020-07-31T00:00:00"/>
    <d v="2020-07-31T00:00:00"/>
    <s v="juillet"/>
    <n v="2020"/>
    <x v="0"/>
    <m/>
    <m/>
    <m/>
    <m/>
    <d v="1899-12-30T00:00:00"/>
  </r>
  <r>
    <s v=""/>
    <x v="213"/>
    <d v="2020-08-01T00:00:00"/>
    <d v="2020-08-01T00:00:00"/>
    <s v="août"/>
    <n v="2020"/>
    <x v="0"/>
    <m/>
    <m/>
    <m/>
    <m/>
    <d v="1899-12-30T00:00:00"/>
  </r>
  <r>
    <s v=""/>
    <x v="214"/>
    <d v="2020-08-02T00:00:00"/>
    <d v="2020-08-02T00:00:00"/>
    <s v="août"/>
    <n v="2020"/>
    <x v="0"/>
    <m/>
    <m/>
    <m/>
    <m/>
    <d v="1899-12-30T00:00:00"/>
  </r>
  <r>
    <s v=""/>
    <x v="215"/>
    <d v="2020-08-03T00:00:00"/>
    <d v="2020-08-03T00:00:00"/>
    <s v="août"/>
    <n v="2020"/>
    <x v="0"/>
    <m/>
    <m/>
    <m/>
    <m/>
    <d v="1899-12-30T00:00:00"/>
  </r>
  <r>
    <s v=""/>
    <x v="216"/>
    <d v="2020-08-04T00:00:00"/>
    <d v="2020-08-04T00:00:00"/>
    <s v="août"/>
    <n v="2020"/>
    <x v="0"/>
    <m/>
    <m/>
    <m/>
    <m/>
    <d v="1899-12-30T00:00:00"/>
  </r>
  <r>
    <s v=""/>
    <x v="217"/>
    <d v="2020-08-05T00:00:00"/>
    <d v="2020-08-05T00:00:00"/>
    <s v="août"/>
    <n v="2020"/>
    <x v="0"/>
    <m/>
    <m/>
    <m/>
    <m/>
    <d v="1899-12-30T00:00:00"/>
  </r>
  <r>
    <n v="32"/>
    <x v="218"/>
    <d v="2020-08-06T00:00:00"/>
    <d v="2020-08-06T00:00:00"/>
    <s v="août"/>
    <n v="2020"/>
    <x v="0"/>
    <m/>
    <m/>
    <m/>
    <m/>
    <d v="1899-12-30T00:00:00"/>
  </r>
  <r>
    <s v=""/>
    <x v="219"/>
    <d v="2020-08-07T00:00:00"/>
    <d v="2020-08-07T00:00:00"/>
    <s v="août"/>
    <n v="2020"/>
    <x v="0"/>
    <m/>
    <m/>
    <m/>
    <m/>
    <d v="1899-12-30T00:00:00"/>
  </r>
  <r>
    <s v=""/>
    <x v="220"/>
    <d v="2020-08-08T00:00:00"/>
    <d v="2020-08-08T00:00:00"/>
    <s v="août"/>
    <n v="2020"/>
    <x v="0"/>
    <m/>
    <m/>
    <m/>
    <m/>
    <d v="1899-12-30T00:00:00"/>
  </r>
  <r>
    <s v=""/>
    <x v="221"/>
    <d v="2020-08-09T00:00:00"/>
    <d v="2020-08-09T00:00:00"/>
    <s v="août"/>
    <n v="2020"/>
    <x v="0"/>
    <m/>
    <m/>
    <m/>
    <m/>
    <d v="1899-12-30T00:00:00"/>
  </r>
  <r>
    <s v=""/>
    <x v="222"/>
    <d v="2020-08-10T00:00:00"/>
    <d v="2020-08-10T00:00:00"/>
    <s v="août"/>
    <n v="2020"/>
    <x v="0"/>
    <m/>
    <m/>
    <m/>
    <m/>
    <d v="1899-12-30T00:00:00"/>
  </r>
  <r>
    <s v=""/>
    <x v="223"/>
    <d v="2020-08-11T00:00:00"/>
    <d v="2020-08-11T00:00:00"/>
    <s v="août"/>
    <n v="2020"/>
    <x v="0"/>
    <m/>
    <m/>
    <m/>
    <m/>
    <d v="1899-12-30T00:00:00"/>
  </r>
  <r>
    <s v=""/>
    <x v="224"/>
    <d v="2020-08-12T00:00:00"/>
    <d v="2020-08-12T00:00:00"/>
    <s v="août"/>
    <n v="2020"/>
    <x v="0"/>
    <m/>
    <m/>
    <m/>
    <m/>
    <d v="1899-12-30T00:00:00"/>
  </r>
  <r>
    <n v="33"/>
    <x v="225"/>
    <d v="2020-08-13T00:00:00"/>
    <d v="2020-08-13T00:00:00"/>
    <s v="août"/>
    <n v="2020"/>
    <x v="0"/>
    <m/>
    <m/>
    <m/>
    <m/>
    <d v="1899-12-30T00:00:00"/>
  </r>
  <r>
    <s v=""/>
    <x v="226"/>
    <d v="2020-08-14T00:00:00"/>
    <d v="2020-08-14T00:00:00"/>
    <s v="août"/>
    <n v="2020"/>
    <x v="0"/>
    <m/>
    <m/>
    <m/>
    <m/>
    <d v="1899-12-30T00:00:00"/>
  </r>
  <r>
    <s v=""/>
    <x v="227"/>
    <d v="2020-08-15T00:00:00"/>
    <d v="2020-08-15T00:00:00"/>
    <s v="août"/>
    <n v="2020"/>
    <x v="0"/>
    <m/>
    <m/>
    <m/>
    <m/>
    <d v="1899-12-30T00:00:00"/>
  </r>
  <r>
    <s v=""/>
    <x v="228"/>
    <d v="2020-08-16T00:00:00"/>
    <d v="2020-08-16T00:00:00"/>
    <s v="août"/>
    <n v="2020"/>
    <x v="0"/>
    <m/>
    <m/>
    <m/>
    <m/>
    <d v="1899-12-30T00:00:00"/>
  </r>
  <r>
    <s v=""/>
    <x v="229"/>
    <d v="2020-08-17T00:00:00"/>
    <d v="2020-08-17T00:00:00"/>
    <s v="août"/>
    <n v="2020"/>
    <x v="0"/>
    <m/>
    <m/>
    <m/>
    <m/>
    <d v="1899-12-30T00:00:00"/>
  </r>
  <r>
    <s v=""/>
    <x v="230"/>
    <d v="2020-08-18T00:00:00"/>
    <d v="2020-08-18T00:00:00"/>
    <s v="août"/>
    <n v="2020"/>
    <x v="0"/>
    <m/>
    <m/>
    <m/>
    <m/>
    <d v="1899-12-30T00:00:00"/>
  </r>
  <r>
    <s v=""/>
    <x v="231"/>
    <d v="2020-08-19T00:00:00"/>
    <d v="2020-08-19T00:00:00"/>
    <s v="août"/>
    <n v="2020"/>
    <x v="0"/>
    <m/>
    <m/>
    <m/>
    <m/>
    <d v="1899-12-30T00:00:00"/>
  </r>
  <r>
    <n v="34"/>
    <x v="232"/>
    <d v="2020-08-20T00:00:00"/>
    <d v="2020-08-20T00:00:00"/>
    <s v="août"/>
    <n v="2020"/>
    <x v="0"/>
    <m/>
    <m/>
    <m/>
    <m/>
    <d v="1899-12-30T00:00:00"/>
  </r>
  <r>
    <s v=""/>
    <x v="233"/>
    <d v="2020-08-21T00:00:00"/>
    <d v="2020-08-21T00:00:00"/>
    <s v="août"/>
    <n v="2020"/>
    <x v="0"/>
    <m/>
    <m/>
    <m/>
    <m/>
    <d v="1899-12-30T00:00:00"/>
  </r>
  <r>
    <s v=""/>
    <x v="234"/>
    <d v="2020-08-22T00:00:00"/>
    <d v="2020-08-22T00:00:00"/>
    <s v="août"/>
    <n v="2020"/>
    <x v="0"/>
    <m/>
    <m/>
    <m/>
    <m/>
    <d v="1899-12-30T00:00:00"/>
  </r>
  <r>
    <s v=""/>
    <x v="235"/>
    <d v="2020-08-23T00:00:00"/>
    <d v="2020-08-23T00:00:00"/>
    <s v="août"/>
    <n v="2020"/>
    <x v="0"/>
    <m/>
    <m/>
    <m/>
    <m/>
    <d v="1899-12-30T00:00:00"/>
  </r>
  <r>
    <s v=""/>
    <x v="236"/>
    <d v="2020-08-24T00:00:00"/>
    <d v="2020-08-24T00:00:00"/>
    <s v="août"/>
    <n v="2020"/>
    <x v="0"/>
    <m/>
    <m/>
    <m/>
    <m/>
    <d v="1899-12-30T00:00:00"/>
  </r>
  <r>
    <s v=""/>
    <x v="237"/>
    <d v="2020-08-25T00:00:00"/>
    <d v="2020-08-25T00:00:00"/>
    <s v="août"/>
    <n v="2020"/>
    <x v="0"/>
    <m/>
    <m/>
    <m/>
    <m/>
    <d v="1899-12-30T00:00:00"/>
  </r>
  <r>
    <s v=""/>
    <x v="238"/>
    <d v="2020-08-26T00:00:00"/>
    <d v="2020-08-26T00:00:00"/>
    <s v="août"/>
    <n v="2020"/>
    <x v="0"/>
    <m/>
    <m/>
    <m/>
    <m/>
    <d v="1899-12-30T00:00:00"/>
  </r>
  <r>
    <n v="35"/>
    <x v="239"/>
    <d v="2020-08-27T00:00:00"/>
    <d v="2020-08-27T00:00:00"/>
    <s v="août"/>
    <n v="2020"/>
    <x v="0"/>
    <m/>
    <m/>
    <m/>
    <m/>
    <d v="1899-12-30T00:00:00"/>
  </r>
  <r>
    <s v=""/>
    <x v="240"/>
    <d v="2020-08-28T00:00:00"/>
    <d v="2020-08-28T00:00:00"/>
    <s v="août"/>
    <n v="2020"/>
    <x v="0"/>
    <m/>
    <m/>
    <m/>
    <m/>
    <d v="1899-12-30T00:00:00"/>
  </r>
  <r>
    <s v=""/>
    <x v="241"/>
    <d v="2020-08-29T00:00:00"/>
    <d v="2020-08-29T00:00:00"/>
    <s v="août"/>
    <n v="2020"/>
    <x v="0"/>
    <m/>
    <m/>
    <m/>
    <m/>
    <d v="1899-12-30T00:00:00"/>
  </r>
  <r>
    <s v=""/>
    <x v="242"/>
    <d v="2020-08-30T00:00:00"/>
    <d v="2020-08-30T00:00:00"/>
    <s v="août"/>
    <n v="2020"/>
    <x v="0"/>
    <m/>
    <m/>
    <m/>
    <m/>
    <d v="1899-12-30T00:00:00"/>
  </r>
  <r>
    <s v=""/>
    <x v="243"/>
    <d v="2020-08-31T00:00:00"/>
    <d v="2020-08-31T00:00:00"/>
    <s v="août"/>
    <n v="2020"/>
    <x v="0"/>
    <m/>
    <m/>
    <m/>
    <m/>
    <d v="1899-12-30T00:00:00"/>
  </r>
  <r>
    <s v=""/>
    <x v="244"/>
    <d v="2020-09-01T00:00:00"/>
    <d v="2020-09-01T00:00:00"/>
    <s v="septembre"/>
    <n v="2020"/>
    <x v="0"/>
    <m/>
    <m/>
    <m/>
    <m/>
    <d v="1899-12-30T00:00:00"/>
  </r>
  <r>
    <s v=""/>
    <x v="245"/>
    <d v="2020-09-02T00:00:00"/>
    <d v="2020-09-02T00:00:00"/>
    <s v="septembre"/>
    <n v="2020"/>
    <x v="0"/>
    <m/>
    <m/>
    <m/>
    <m/>
    <d v="1899-12-30T00:00:00"/>
  </r>
  <r>
    <n v="36"/>
    <x v="246"/>
    <d v="2020-09-03T00:00:00"/>
    <d v="2020-09-03T00:00:00"/>
    <s v="septembre"/>
    <n v="2020"/>
    <x v="0"/>
    <m/>
    <m/>
    <m/>
    <m/>
    <d v="1899-12-30T00:00:00"/>
  </r>
  <r>
    <s v=""/>
    <x v="247"/>
    <d v="2020-09-04T00:00:00"/>
    <d v="2020-09-04T00:00:00"/>
    <s v="septembre"/>
    <n v="2020"/>
    <x v="0"/>
    <m/>
    <m/>
    <m/>
    <m/>
    <d v="1899-12-30T00:00:00"/>
  </r>
  <r>
    <s v=""/>
    <x v="248"/>
    <d v="2020-09-05T00:00:00"/>
    <d v="2020-09-05T00:00:00"/>
    <s v="septembre"/>
    <n v="2020"/>
    <x v="0"/>
    <m/>
    <m/>
    <m/>
    <m/>
    <d v="1899-12-30T00:00:00"/>
  </r>
  <r>
    <s v=""/>
    <x v="249"/>
    <d v="2020-09-06T00:00:00"/>
    <d v="2020-09-06T00:00:00"/>
    <s v="septembre"/>
    <n v="2020"/>
    <x v="0"/>
    <m/>
    <m/>
    <m/>
    <m/>
    <d v="1899-12-30T00:00:00"/>
  </r>
  <r>
    <s v=""/>
    <x v="250"/>
    <d v="2020-09-07T00:00:00"/>
    <d v="2020-09-07T00:00:00"/>
    <s v="septembre"/>
    <n v="2020"/>
    <x v="0"/>
    <m/>
    <m/>
    <m/>
    <m/>
    <d v="1899-12-30T00:00:00"/>
  </r>
  <r>
    <s v=""/>
    <x v="251"/>
    <d v="2020-09-08T00:00:00"/>
    <d v="2020-09-08T00:00:00"/>
    <s v="septembre"/>
    <n v="2020"/>
    <x v="0"/>
    <m/>
    <m/>
    <m/>
    <m/>
    <d v="1899-12-30T00:00:00"/>
  </r>
  <r>
    <s v=""/>
    <x v="252"/>
    <d v="2020-09-09T00:00:00"/>
    <d v="2020-09-09T00:00:00"/>
    <s v="septembre"/>
    <n v="2020"/>
    <x v="0"/>
    <m/>
    <m/>
    <m/>
    <m/>
    <d v="1899-12-30T00:00:00"/>
  </r>
  <r>
    <n v="37"/>
    <x v="253"/>
    <d v="2020-09-10T00:00:00"/>
    <d v="2020-09-10T00:00:00"/>
    <s v="septembre"/>
    <n v="2020"/>
    <x v="0"/>
    <m/>
    <m/>
    <m/>
    <m/>
    <d v="1899-12-30T00:00:00"/>
  </r>
  <r>
    <s v=""/>
    <x v="254"/>
    <d v="2020-09-11T00:00:00"/>
    <d v="2020-09-11T00:00:00"/>
    <s v="septembre"/>
    <n v="2020"/>
    <x v="0"/>
    <m/>
    <m/>
    <m/>
    <m/>
    <d v="1899-12-30T00:00:00"/>
  </r>
  <r>
    <s v=""/>
    <x v="255"/>
    <d v="2020-09-12T00:00:00"/>
    <d v="2020-09-12T00:00:00"/>
    <s v="septembre"/>
    <n v="2020"/>
    <x v="0"/>
    <m/>
    <m/>
    <m/>
    <m/>
    <d v="1899-12-30T00:00:00"/>
  </r>
  <r>
    <s v=""/>
    <x v="256"/>
    <d v="2020-09-13T00:00:00"/>
    <d v="2020-09-13T00:00:00"/>
    <s v="septembre"/>
    <n v="2020"/>
    <x v="0"/>
    <m/>
    <m/>
    <m/>
    <m/>
    <d v="1899-12-30T00:00:00"/>
  </r>
  <r>
    <s v=""/>
    <x v="257"/>
    <d v="2020-09-14T00:00:00"/>
    <d v="2020-09-14T00:00:00"/>
    <s v="septembre"/>
    <n v="2020"/>
    <x v="0"/>
    <m/>
    <m/>
    <m/>
    <m/>
    <d v="1899-12-30T00:00:00"/>
  </r>
  <r>
    <s v=""/>
    <x v="258"/>
    <d v="2020-09-15T00:00:00"/>
    <d v="2020-09-15T00:00:00"/>
    <s v="septembre"/>
    <n v="2020"/>
    <x v="0"/>
    <m/>
    <m/>
    <m/>
    <m/>
    <d v="1899-12-30T00:00:00"/>
  </r>
  <r>
    <s v=""/>
    <x v="259"/>
    <d v="2020-09-16T00:00:00"/>
    <d v="2020-09-16T00:00:00"/>
    <s v="septembre"/>
    <n v="2020"/>
    <x v="0"/>
    <m/>
    <m/>
    <m/>
    <m/>
    <d v="1899-12-30T00:00:00"/>
  </r>
  <r>
    <n v="38"/>
    <x v="260"/>
    <d v="2020-09-17T00:00:00"/>
    <d v="2020-09-17T00:00:00"/>
    <s v="septembre"/>
    <n v="2020"/>
    <x v="0"/>
    <m/>
    <m/>
    <m/>
    <m/>
    <d v="1899-12-30T00:00:00"/>
  </r>
  <r>
    <s v=""/>
    <x v="261"/>
    <d v="2020-09-18T00:00:00"/>
    <d v="2020-09-18T00:00:00"/>
    <s v="septembre"/>
    <n v="2020"/>
    <x v="0"/>
    <m/>
    <m/>
    <m/>
    <m/>
    <d v="1899-12-30T00:00:00"/>
  </r>
  <r>
    <s v=""/>
    <x v="262"/>
    <d v="2020-09-19T00:00:00"/>
    <d v="2020-09-19T00:00:00"/>
    <s v="septembre"/>
    <n v="2020"/>
    <x v="0"/>
    <m/>
    <m/>
    <m/>
    <m/>
    <d v="1899-12-30T00:00:00"/>
  </r>
  <r>
    <s v=""/>
    <x v="263"/>
    <d v="2020-09-20T00:00:00"/>
    <d v="2020-09-20T00:00:00"/>
    <s v="septembre"/>
    <n v="2020"/>
    <x v="0"/>
    <m/>
    <m/>
    <m/>
    <m/>
    <d v="1899-12-30T00:00:00"/>
  </r>
  <r>
    <s v=""/>
    <x v="264"/>
    <d v="2020-09-21T00:00:00"/>
    <d v="2020-09-21T00:00:00"/>
    <s v="septembre"/>
    <n v="2020"/>
    <x v="0"/>
    <m/>
    <m/>
    <m/>
    <m/>
    <d v="1899-12-30T00:00:00"/>
  </r>
  <r>
    <s v=""/>
    <x v="265"/>
    <d v="2020-09-22T00:00:00"/>
    <d v="2020-09-22T00:00:00"/>
    <s v="septembre"/>
    <n v="2020"/>
    <x v="0"/>
    <m/>
    <m/>
    <m/>
    <m/>
    <d v="1899-12-30T00:00:00"/>
  </r>
  <r>
    <s v=""/>
    <x v="266"/>
    <d v="2020-09-23T00:00:00"/>
    <d v="2020-09-23T00:00:00"/>
    <s v="septembre"/>
    <n v="2020"/>
    <x v="0"/>
    <m/>
    <m/>
    <m/>
    <m/>
    <d v="1899-12-30T00:00:00"/>
  </r>
  <r>
    <n v="39"/>
    <x v="267"/>
    <d v="2020-09-24T00:00:00"/>
    <d v="2020-09-24T00:00:00"/>
    <s v="septembre"/>
    <n v="2020"/>
    <x v="0"/>
    <m/>
    <m/>
    <m/>
    <m/>
    <d v="1899-12-30T00:00:00"/>
  </r>
  <r>
    <s v=""/>
    <x v="268"/>
    <d v="2020-09-25T00:00:00"/>
    <d v="2020-09-25T00:00:00"/>
    <s v="septembre"/>
    <n v="2020"/>
    <x v="0"/>
    <m/>
    <m/>
    <m/>
    <m/>
    <d v="1899-12-30T00:00:00"/>
  </r>
  <r>
    <s v=""/>
    <x v="269"/>
    <d v="2020-09-26T00:00:00"/>
    <d v="2020-09-26T00:00:00"/>
    <s v="septembre"/>
    <n v="2020"/>
    <x v="0"/>
    <m/>
    <m/>
    <m/>
    <m/>
    <d v="1899-12-30T00:00:00"/>
  </r>
  <r>
    <s v=""/>
    <x v="270"/>
    <d v="2020-09-27T00:00:00"/>
    <d v="2020-09-27T00:00:00"/>
    <s v="septembre"/>
    <n v="2020"/>
    <x v="0"/>
    <m/>
    <m/>
    <m/>
    <m/>
    <d v="1899-12-30T00:00:00"/>
  </r>
  <r>
    <s v=""/>
    <x v="271"/>
    <d v="2020-09-28T00:00:00"/>
    <d v="2020-09-28T00:00:00"/>
    <s v="septembre"/>
    <n v="2020"/>
    <x v="0"/>
    <m/>
    <m/>
    <m/>
    <m/>
    <d v="1899-12-30T00:00:00"/>
  </r>
  <r>
    <s v=""/>
    <x v="272"/>
    <d v="2020-09-29T00:00:00"/>
    <d v="2020-09-29T00:00:00"/>
    <s v="septembre"/>
    <n v="2020"/>
    <x v="0"/>
    <m/>
    <m/>
    <m/>
    <m/>
    <d v="1899-12-30T00:00:00"/>
  </r>
  <r>
    <s v=""/>
    <x v="273"/>
    <d v="2020-09-30T00:00:00"/>
    <d v="2020-09-30T00:00:00"/>
    <s v="septembre"/>
    <n v="2020"/>
    <x v="0"/>
    <m/>
    <m/>
    <m/>
    <m/>
    <d v="1899-12-30T00:00:00"/>
  </r>
  <r>
    <n v="40"/>
    <x v="274"/>
    <d v="2020-10-01T00:00:00"/>
    <d v="2020-10-01T00:00:00"/>
    <s v="octobre"/>
    <n v="2020"/>
    <x v="0"/>
    <m/>
    <m/>
    <m/>
    <m/>
    <d v="1899-12-30T00:00:00"/>
  </r>
  <r>
    <s v=""/>
    <x v="275"/>
    <d v="2020-10-02T00:00:00"/>
    <d v="2020-10-02T00:00:00"/>
    <s v="octobre"/>
    <n v="2020"/>
    <x v="0"/>
    <m/>
    <m/>
    <m/>
    <m/>
    <d v="1899-12-30T00:00:00"/>
  </r>
  <r>
    <s v=""/>
    <x v="276"/>
    <d v="2020-10-03T00:00:00"/>
    <d v="2020-10-03T00:00:00"/>
    <s v="octobre"/>
    <n v="2020"/>
    <x v="0"/>
    <m/>
    <m/>
    <m/>
    <m/>
    <d v="1899-12-30T00:00:00"/>
  </r>
  <r>
    <s v=""/>
    <x v="277"/>
    <d v="2020-10-04T00:00:00"/>
    <d v="2020-10-04T00:00:00"/>
    <s v="octobre"/>
    <n v="2020"/>
    <x v="0"/>
    <m/>
    <m/>
    <m/>
    <m/>
    <d v="1899-12-30T00:00:00"/>
  </r>
  <r>
    <s v=""/>
    <x v="278"/>
    <d v="2020-10-05T00:00:00"/>
    <d v="2020-10-05T00:00:00"/>
    <s v="octobre"/>
    <n v="2020"/>
    <x v="0"/>
    <m/>
    <m/>
    <m/>
    <m/>
    <d v="1899-12-30T00:00:00"/>
  </r>
  <r>
    <s v=""/>
    <x v="279"/>
    <d v="2020-10-06T00:00:00"/>
    <d v="2020-10-06T00:00:00"/>
    <s v="octobre"/>
    <n v="2020"/>
    <x v="0"/>
    <m/>
    <m/>
    <m/>
    <m/>
    <d v="1899-12-30T00:00:00"/>
  </r>
  <r>
    <s v=""/>
    <x v="280"/>
    <d v="2020-10-07T00:00:00"/>
    <d v="2020-10-07T00:00:00"/>
    <s v="octobre"/>
    <n v="2020"/>
    <x v="0"/>
    <m/>
    <m/>
    <m/>
    <m/>
    <d v="1899-12-30T00:00:00"/>
  </r>
  <r>
    <n v="41"/>
    <x v="281"/>
    <d v="2020-10-08T00:00:00"/>
    <d v="2020-10-08T00:00:00"/>
    <s v="octobre"/>
    <n v="2020"/>
    <x v="0"/>
    <m/>
    <m/>
    <m/>
    <m/>
    <d v="1899-12-30T00:00:00"/>
  </r>
  <r>
    <s v=""/>
    <x v="282"/>
    <d v="2020-10-09T00:00:00"/>
    <d v="2020-10-09T00:00:00"/>
    <s v="octobre"/>
    <n v="2020"/>
    <x v="0"/>
    <m/>
    <m/>
    <m/>
    <m/>
    <d v="1899-12-30T00:00:00"/>
  </r>
  <r>
    <s v=""/>
    <x v="283"/>
    <d v="2020-10-10T00:00:00"/>
    <d v="2020-10-10T00:00:00"/>
    <s v="octobre"/>
    <n v="2020"/>
    <x v="0"/>
    <m/>
    <m/>
    <m/>
    <m/>
    <d v="1899-12-30T00:00:00"/>
  </r>
  <r>
    <s v=""/>
    <x v="284"/>
    <d v="2020-10-11T00:00:00"/>
    <d v="2020-10-11T00:00:00"/>
    <s v="octobre"/>
    <n v="2020"/>
    <x v="0"/>
    <m/>
    <m/>
    <m/>
    <m/>
    <d v="1899-12-30T00:00:00"/>
  </r>
  <r>
    <s v=""/>
    <x v="285"/>
    <d v="2020-10-12T00:00:00"/>
    <d v="2020-10-12T00:00:00"/>
    <s v="octobre"/>
    <n v="2020"/>
    <x v="0"/>
    <m/>
    <m/>
    <m/>
    <m/>
    <d v="1899-12-30T00:00:00"/>
  </r>
  <r>
    <s v=""/>
    <x v="286"/>
    <d v="2020-10-13T00:00:00"/>
    <d v="2020-10-13T00:00:00"/>
    <s v="octobre"/>
    <n v="2020"/>
    <x v="0"/>
    <m/>
    <m/>
    <m/>
    <m/>
    <d v="1899-12-30T00:00:00"/>
  </r>
  <r>
    <s v=""/>
    <x v="287"/>
    <d v="2020-10-14T00:00:00"/>
    <d v="2020-10-14T00:00:00"/>
    <s v="octobre"/>
    <n v="2020"/>
    <x v="0"/>
    <m/>
    <m/>
    <m/>
    <m/>
    <d v="1899-12-30T00:00:00"/>
  </r>
  <r>
    <n v="42"/>
    <x v="288"/>
    <d v="2020-10-15T00:00:00"/>
    <d v="2020-10-15T00:00:00"/>
    <s v="octobre"/>
    <n v="2020"/>
    <x v="0"/>
    <m/>
    <m/>
    <m/>
    <m/>
    <d v="1899-12-30T00:00:00"/>
  </r>
  <r>
    <s v=""/>
    <x v="289"/>
    <d v="2020-10-16T00:00:00"/>
    <d v="2020-10-16T00:00:00"/>
    <s v="octobre"/>
    <n v="2020"/>
    <x v="0"/>
    <m/>
    <m/>
    <m/>
    <m/>
    <d v="1899-12-30T00:00:00"/>
  </r>
  <r>
    <s v=""/>
    <x v="290"/>
    <d v="2020-10-17T00:00:00"/>
    <d v="2020-10-17T00:00:00"/>
    <s v="octobre"/>
    <n v="2020"/>
    <x v="0"/>
    <m/>
    <m/>
    <m/>
    <m/>
    <d v="1899-12-30T00:00:00"/>
  </r>
  <r>
    <s v=""/>
    <x v="291"/>
    <d v="2020-10-18T00:00:00"/>
    <d v="2020-10-18T00:00:00"/>
    <s v="octobre"/>
    <n v="2020"/>
    <x v="0"/>
    <m/>
    <m/>
    <m/>
    <m/>
    <d v="1899-12-30T00:00:00"/>
  </r>
  <r>
    <s v=""/>
    <x v="292"/>
    <d v="2020-10-19T00:00:00"/>
    <d v="2020-10-19T00:00:00"/>
    <s v="octobre"/>
    <n v="2020"/>
    <x v="0"/>
    <m/>
    <m/>
    <m/>
    <m/>
    <d v="1899-12-30T00:00:00"/>
  </r>
  <r>
    <s v=""/>
    <x v="293"/>
    <d v="2020-10-20T00:00:00"/>
    <d v="2020-10-20T00:00:00"/>
    <s v="octobre"/>
    <n v="2020"/>
    <x v="0"/>
    <m/>
    <m/>
    <m/>
    <m/>
    <d v="1899-12-30T00:00:00"/>
  </r>
  <r>
    <s v=""/>
    <x v="294"/>
    <d v="2020-10-21T00:00:00"/>
    <d v="2020-10-21T00:00:00"/>
    <s v="octobre"/>
    <n v="2020"/>
    <x v="0"/>
    <m/>
    <m/>
    <m/>
    <m/>
    <d v="1899-12-30T00:00:00"/>
  </r>
  <r>
    <n v="43"/>
    <x v="295"/>
    <d v="2020-10-22T00:00:00"/>
    <d v="2020-10-22T00:00:00"/>
    <s v="octobre"/>
    <n v="2020"/>
    <x v="0"/>
    <m/>
    <m/>
    <m/>
    <m/>
    <d v="1899-12-30T00:00:00"/>
  </r>
  <r>
    <s v=""/>
    <x v="296"/>
    <d v="2020-10-23T00:00:00"/>
    <d v="2020-10-23T00:00:00"/>
    <s v="octobre"/>
    <n v="2020"/>
    <x v="0"/>
    <m/>
    <m/>
    <m/>
    <m/>
    <d v="1899-12-30T00:00:00"/>
  </r>
  <r>
    <s v=""/>
    <x v="297"/>
    <d v="2020-10-24T00:00:00"/>
    <d v="2020-10-24T00:00:00"/>
    <s v="octobre"/>
    <n v="2020"/>
    <x v="0"/>
    <m/>
    <m/>
    <m/>
    <m/>
    <d v="1899-12-30T00:00:00"/>
  </r>
  <r>
    <s v=""/>
    <x v="298"/>
    <d v="2020-10-25T00:00:00"/>
    <d v="2020-10-25T00:00:00"/>
    <s v="octobre"/>
    <n v="2020"/>
    <x v="0"/>
    <m/>
    <m/>
    <m/>
    <m/>
    <d v="1899-12-30T00:00:00"/>
  </r>
  <r>
    <s v=""/>
    <x v="299"/>
    <d v="2020-10-26T00:00:00"/>
    <d v="2020-10-26T00:00:00"/>
    <s v="octobre"/>
    <n v="2020"/>
    <x v="0"/>
    <m/>
    <m/>
    <m/>
    <m/>
    <d v="1899-12-30T00:00:00"/>
  </r>
  <r>
    <s v=""/>
    <x v="300"/>
    <d v="2020-10-27T00:00:00"/>
    <d v="2020-10-27T00:00:00"/>
    <s v="octobre"/>
    <n v="2020"/>
    <x v="0"/>
    <m/>
    <m/>
    <m/>
    <m/>
    <d v="1899-12-30T00:00:00"/>
  </r>
  <r>
    <s v=""/>
    <x v="301"/>
    <d v="2020-10-28T00:00:00"/>
    <d v="2020-10-28T00:00:00"/>
    <s v="octobre"/>
    <n v="2020"/>
    <x v="0"/>
    <m/>
    <m/>
    <m/>
    <m/>
    <d v="1899-12-30T00:00:00"/>
  </r>
  <r>
    <n v="44"/>
    <x v="302"/>
    <d v="2020-10-29T00:00:00"/>
    <d v="2020-10-29T00:00:00"/>
    <s v="octobre"/>
    <n v="2020"/>
    <x v="0"/>
    <m/>
    <m/>
    <m/>
    <m/>
    <d v="1899-12-30T00:00:00"/>
  </r>
  <r>
    <s v=""/>
    <x v="303"/>
    <d v="2020-10-30T00:00:00"/>
    <d v="2020-10-30T00:00:00"/>
    <s v="octobre"/>
    <n v="2020"/>
    <x v="0"/>
    <m/>
    <m/>
    <m/>
    <m/>
    <d v="1899-12-30T00:00:00"/>
  </r>
  <r>
    <s v=""/>
    <x v="304"/>
    <d v="2020-10-31T00:00:00"/>
    <d v="2020-10-31T00:00:00"/>
    <s v="octobre"/>
    <n v="2020"/>
    <x v="0"/>
    <m/>
    <m/>
    <m/>
    <m/>
    <d v="1899-12-30T00:00:00"/>
  </r>
  <r>
    <s v=""/>
    <x v="305"/>
    <d v="2020-11-01T00:00:00"/>
    <d v="2020-11-01T00:00:00"/>
    <s v="novembre"/>
    <n v="2020"/>
    <x v="0"/>
    <m/>
    <m/>
    <m/>
    <m/>
    <d v="1899-12-30T00:00:00"/>
  </r>
  <r>
    <s v=""/>
    <x v="306"/>
    <d v="2020-11-02T00:00:00"/>
    <d v="2020-11-02T00:00:00"/>
    <s v="novembre"/>
    <n v="2020"/>
    <x v="0"/>
    <m/>
    <m/>
    <m/>
    <m/>
    <d v="1899-12-30T00:00:00"/>
  </r>
  <r>
    <s v=""/>
    <x v="307"/>
    <d v="2020-11-03T00:00:00"/>
    <d v="2020-11-03T00:00:00"/>
    <s v="novembre"/>
    <n v="2020"/>
    <x v="0"/>
    <m/>
    <m/>
    <m/>
    <m/>
    <d v="1899-12-30T00:00:00"/>
  </r>
  <r>
    <s v=""/>
    <x v="308"/>
    <d v="2020-11-04T00:00:00"/>
    <d v="2020-11-04T00:00:00"/>
    <s v="novembre"/>
    <n v="2020"/>
    <x v="0"/>
    <m/>
    <m/>
    <m/>
    <m/>
    <d v="1899-12-30T00:00:00"/>
  </r>
  <r>
    <n v="45"/>
    <x v="309"/>
    <d v="2020-11-05T00:00:00"/>
    <d v="2020-11-05T00:00:00"/>
    <s v="novembre"/>
    <n v="2020"/>
    <x v="0"/>
    <m/>
    <m/>
    <m/>
    <m/>
    <d v="1899-12-30T00:00:00"/>
  </r>
  <r>
    <s v=""/>
    <x v="310"/>
    <d v="2020-11-06T00:00:00"/>
    <d v="2020-11-06T00:00:00"/>
    <s v="novembre"/>
    <n v="2020"/>
    <x v="0"/>
    <m/>
    <m/>
    <m/>
    <m/>
    <d v="1899-12-30T00:00:00"/>
  </r>
  <r>
    <s v=""/>
    <x v="311"/>
    <d v="2020-11-07T00:00:00"/>
    <d v="2020-11-07T00:00:00"/>
    <s v="novembre"/>
    <n v="2020"/>
    <x v="0"/>
    <m/>
    <m/>
    <m/>
    <m/>
    <d v="1899-12-30T00:00:00"/>
  </r>
  <r>
    <s v=""/>
    <x v="312"/>
    <d v="2020-11-08T00:00:00"/>
    <d v="2020-11-08T00:00:00"/>
    <s v="novembre"/>
    <n v="2020"/>
    <x v="0"/>
    <m/>
    <m/>
    <m/>
    <m/>
    <d v="1899-12-30T00:00:00"/>
  </r>
  <r>
    <s v=""/>
    <x v="313"/>
    <d v="2020-11-09T00:00:00"/>
    <d v="2020-11-09T00:00:00"/>
    <s v="novembre"/>
    <n v="2020"/>
    <x v="0"/>
    <m/>
    <m/>
    <m/>
    <m/>
    <d v="1899-12-30T00:00:00"/>
  </r>
  <r>
    <s v=""/>
    <x v="314"/>
    <d v="2020-11-10T00:00:00"/>
    <d v="2020-11-10T00:00:00"/>
    <s v="novembre"/>
    <n v="2020"/>
    <x v="0"/>
    <m/>
    <m/>
    <m/>
    <m/>
    <d v="1899-12-30T00:00:00"/>
  </r>
  <r>
    <s v=""/>
    <x v="315"/>
    <d v="2020-11-11T00:00:00"/>
    <d v="2020-11-11T00:00:00"/>
    <s v="novembre"/>
    <n v="2020"/>
    <x v="0"/>
    <m/>
    <m/>
    <m/>
    <m/>
    <d v="1899-12-30T00:00:00"/>
  </r>
  <r>
    <n v="46"/>
    <x v="316"/>
    <d v="2020-11-12T00:00:00"/>
    <d v="2020-11-12T00:00:00"/>
    <s v="novembre"/>
    <n v="2020"/>
    <x v="0"/>
    <m/>
    <m/>
    <m/>
    <m/>
    <d v="1899-12-30T00:00:00"/>
  </r>
  <r>
    <s v=""/>
    <x v="317"/>
    <d v="2020-11-13T00:00:00"/>
    <d v="2020-11-13T00:00:00"/>
    <s v="novembre"/>
    <n v="2020"/>
    <x v="0"/>
    <m/>
    <m/>
    <m/>
    <m/>
    <d v="1899-12-30T00:00:00"/>
  </r>
  <r>
    <s v=""/>
    <x v="318"/>
    <d v="2020-11-14T00:00:00"/>
    <d v="2020-11-14T00:00:00"/>
    <s v="novembre"/>
    <n v="2020"/>
    <x v="0"/>
    <m/>
    <m/>
    <m/>
    <m/>
    <d v="1899-12-30T00:00:00"/>
  </r>
  <r>
    <s v=""/>
    <x v="319"/>
    <d v="2020-11-15T00:00:00"/>
    <d v="2020-11-15T00:00:00"/>
    <s v="novembre"/>
    <n v="2020"/>
    <x v="0"/>
    <m/>
    <m/>
    <m/>
    <m/>
    <d v="1899-12-30T00:00:00"/>
  </r>
  <r>
    <s v=""/>
    <x v="320"/>
    <d v="2020-11-16T00:00:00"/>
    <d v="2020-11-16T00:00:00"/>
    <s v="novembre"/>
    <n v="2020"/>
    <x v="0"/>
    <m/>
    <m/>
    <m/>
    <m/>
    <d v="1899-12-30T00:00:00"/>
  </r>
  <r>
    <s v=""/>
    <x v="321"/>
    <d v="2020-11-17T00:00:00"/>
    <d v="2020-11-17T00:00:00"/>
    <s v="novembre"/>
    <n v="2020"/>
    <x v="0"/>
    <m/>
    <m/>
    <m/>
    <m/>
    <d v="1899-12-30T00:00:00"/>
  </r>
  <r>
    <s v=""/>
    <x v="322"/>
    <d v="2020-11-18T00:00:00"/>
    <d v="2020-11-18T00:00:00"/>
    <s v="novembre"/>
    <n v="2020"/>
    <x v="0"/>
    <m/>
    <m/>
    <m/>
    <m/>
    <d v="1899-12-30T00:00:00"/>
  </r>
  <r>
    <n v="47"/>
    <x v="323"/>
    <d v="2020-11-19T00:00:00"/>
    <d v="2020-11-19T00:00:00"/>
    <s v="novembre"/>
    <n v="2020"/>
    <x v="0"/>
    <m/>
    <m/>
    <m/>
    <m/>
    <d v="1899-12-30T00:00:00"/>
  </r>
  <r>
    <s v=""/>
    <x v="324"/>
    <d v="2020-11-20T00:00:00"/>
    <d v="2020-11-20T00:00:00"/>
    <s v="novembre"/>
    <n v="2020"/>
    <x v="0"/>
    <m/>
    <m/>
    <m/>
    <m/>
    <d v="1899-12-30T00:00:00"/>
  </r>
  <r>
    <s v=""/>
    <x v="325"/>
    <d v="2020-11-21T00:00:00"/>
    <d v="2020-11-21T00:00:00"/>
    <s v="novembre"/>
    <n v="2020"/>
    <x v="0"/>
    <m/>
    <m/>
    <m/>
    <m/>
    <d v="1899-12-30T00:00:00"/>
  </r>
  <r>
    <s v=""/>
    <x v="326"/>
    <d v="2020-11-22T00:00:00"/>
    <d v="2020-11-22T00:00:00"/>
    <s v="novembre"/>
    <n v="2020"/>
    <x v="0"/>
    <m/>
    <m/>
    <m/>
    <m/>
    <d v="1899-12-30T00:00:00"/>
  </r>
  <r>
    <s v=""/>
    <x v="327"/>
    <d v="2020-11-23T00:00:00"/>
    <d v="2020-11-23T00:00:00"/>
    <s v="novembre"/>
    <n v="2020"/>
    <x v="0"/>
    <m/>
    <m/>
    <m/>
    <m/>
    <d v="1899-12-30T00:00:00"/>
  </r>
  <r>
    <s v=""/>
    <x v="328"/>
    <d v="2020-11-24T00:00:00"/>
    <d v="2020-11-24T00:00:00"/>
    <s v="novembre"/>
    <n v="2020"/>
    <x v="0"/>
    <m/>
    <m/>
    <m/>
    <m/>
    <d v="1899-12-30T00:00:00"/>
  </r>
  <r>
    <s v=""/>
    <x v="329"/>
    <d v="2020-11-25T00:00:00"/>
    <d v="2020-11-25T00:00:00"/>
    <s v="novembre"/>
    <n v="2020"/>
    <x v="0"/>
    <m/>
    <m/>
    <m/>
    <m/>
    <d v="1899-12-30T00:00:00"/>
  </r>
  <r>
    <n v="48"/>
    <x v="330"/>
    <d v="2020-11-26T00:00:00"/>
    <d v="2020-11-26T00:00:00"/>
    <s v="novembre"/>
    <n v="2020"/>
    <x v="0"/>
    <m/>
    <m/>
    <m/>
    <m/>
    <d v="1899-12-30T00:00:00"/>
  </r>
  <r>
    <s v=""/>
    <x v="331"/>
    <d v="2020-11-27T00:00:00"/>
    <d v="2020-11-27T00:00:00"/>
    <s v="novembre"/>
    <n v="2020"/>
    <x v="0"/>
    <m/>
    <m/>
    <m/>
    <m/>
    <d v="1899-12-30T00:00:00"/>
  </r>
  <r>
    <s v=""/>
    <x v="332"/>
    <d v="2020-11-28T00:00:00"/>
    <d v="2020-11-28T00:00:00"/>
    <s v="novembre"/>
    <n v="2020"/>
    <x v="0"/>
    <m/>
    <m/>
    <m/>
    <m/>
    <d v="1899-12-30T00:00:00"/>
  </r>
  <r>
    <s v=""/>
    <x v="333"/>
    <d v="2020-11-29T00:00:00"/>
    <d v="2020-11-29T00:00:00"/>
    <s v="novembre"/>
    <n v="2020"/>
    <x v="0"/>
    <m/>
    <m/>
    <m/>
    <m/>
    <d v="1899-12-30T00:00:00"/>
  </r>
  <r>
    <s v=""/>
    <x v="334"/>
    <d v="2020-11-30T00:00:00"/>
    <d v="2020-11-30T00:00:00"/>
    <s v="novembre"/>
    <n v="2020"/>
    <x v="0"/>
    <m/>
    <m/>
    <m/>
    <m/>
    <d v="1899-12-30T00:00:00"/>
  </r>
  <r>
    <s v=""/>
    <x v="335"/>
    <d v="2020-12-01T00:00:00"/>
    <d v="2020-12-01T00:00:00"/>
    <s v="décembre"/>
    <n v="2020"/>
    <x v="0"/>
    <m/>
    <m/>
    <m/>
    <m/>
    <d v="1899-12-30T00:00:00"/>
  </r>
  <r>
    <s v=""/>
    <x v="336"/>
    <d v="2020-12-02T00:00:00"/>
    <d v="2020-12-02T00:00:00"/>
    <s v="décembre"/>
    <n v="2020"/>
    <x v="0"/>
    <m/>
    <m/>
    <m/>
    <m/>
    <d v="1899-12-30T00:00:00"/>
  </r>
  <r>
    <n v="49"/>
    <x v="337"/>
    <d v="2020-12-03T00:00:00"/>
    <d v="2020-12-03T00:00:00"/>
    <s v="décembre"/>
    <n v="2020"/>
    <x v="0"/>
    <m/>
    <m/>
    <m/>
    <m/>
    <d v="1899-12-30T00:00:00"/>
  </r>
  <r>
    <s v=""/>
    <x v="338"/>
    <d v="2020-12-04T00:00:00"/>
    <d v="2020-12-04T00:00:00"/>
    <s v="décembre"/>
    <n v="2020"/>
    <x v="0"/>
    <m/>
    <m/>
    <m/>
    <m/>
    <d v="1899-12-30T00:00:00"/>
  </r>
  <r>
    <s v=""/>
    <x v="339"/>
    <d v="2020-12-05T00:00:00"/>
    <d v="2020-12-05T00:00:00"/>
    <s v="décembre"/>
    <n v="2020"/>
    <x v="0"/>
    <m/>
    <m/>
    <m/>
    <m/>
    <d v="1899-12-30T00:00:00"/>
  </r>
  <r>
    <s v=""/>
    <x v="340"/>
    <d v="2020-12-06T00:00:00"/>
    <d v="2020-12-06T00:00:00"/>
    <s v="décembre"/>
    <n v="2020"/>
    <x v="0"/>
    <m/>
    <m/>
    <m/>
    <m/>
    <d v="1899-12-30T00:00:00"/>
  </r>
  <r>
    <s v=""/>
    <x v="341"/>
    <d v="2020-12-07T00:00:00"/>
    <d v="2020-12-07T00:00:00"/>
    <s v="décembre"/>
    <n v="2020"/>
    <x v="0"/>
    <m/>
    <m/>
    <m/>
    <m/>
    <d v="1899-12-30T00:00:00"/>
  </r>
  <r>
    <s v=""/>
    <x v="342"/>
    <d v="2020-12-08T00:00:00"/>
    <d v="2020-12-08T00:00:00"/>
    <s v="décembre"/>
    <n v="2020"/>
    <x v="0"/>
    <m/>
    <m/>
    <m/>
    <m/>
    <d v="1899-12-30T00:00:00"/>
  </r>
  <r>
    <s v=""/>
    <x v="343"/>
    <d v="2020-12-09T00:00:00"/>
    <d v="2020-12-09T00:00:00"/>
    <s v="décembre"/>
    <n v="2020"/>
    <x v="0"/>
    <m/>
    <m/>
    <m/>
    <m/>
    <d v="1899-12-30T00:00:00"/>
  </r>
  <r>
    <n v="50"/>
    <x v="344"/>
    <d v="2020-12-10T00:00:00"/>
    <d v="2020-12-10T00:00:00"/>
    <s v="décembre"/>
    <n v="2020"/>
    <x v="0"/>
    <m/>
    <m/>
    <m/>
    <m/>
    <d v="1899-12-30T00:00:00"/>
  </r>
  <r>
    <s v=""/>
    <x v="345"/>
    <d v="2020-12-11T00:00:00"/>
    <d v="2020-12-11T00:00:00"/>
    <s v="décembre"/>
    <n v="2020"/>
    <x v="0"/>
    <m/>
    <m/>
    <m/>
    <m/>
    <d v="1899-12-30T00:00:00"/>
  </r>
  <r>
    <s v=""/>
    <x v="346"/>
    <d v="2020-12-12T00:00:00"/>
    <d v="2020-12-12T00:00:00"/>
    <s v="décembre"/>
    <n v="2020"/>
    <x v="0"/>
    <m/>
    <m/>
    <m/>
    <m/>
    <d v="1899-12-30T00:00:00"/>
  </r>
  <r>
    <s v=""/>
    <x v="347"/>
    <d v="2020-12-13T00:00:00"/>
    <d v="2020-12-13T00:00:00"/>
    <s v="décembre"/>
    <n v="2020"/>
    <x v="0"/>
    <m/>
    <m/>
    <m/>
    <m/>
    <d v="1899-12-30T00:00:00"/>
  </r>
  <r>
    <s v=""/>
    <x v="348"/>
    <d v="2020-12-14T00:00:00"/>
    <d v="2020-12-14T00:00:00"/>
    <s v="décembre"/>
    <n v="2020"/>
    <x v="0"/>
    <m/>
    <m/>
    <m/>
    <m/>
    <d v="1899-12-30T00:00:00"/>
  </r>
  <r>
    <s v=""/>
    <x v="349"/>
    <d v="2020-12-15T00:00:00"/>
    <d v="2020-12-15T00:00:00"/>
    <s v="décembre"/>
    <n v="2020"/>
    <x v="0"/>
    <m/>
    <m/>
    <m/>
    <m/>
    <d v="1899-12-30T00:00:00"/>
  </r>
  <r>
    <s v=""/>
    <x v="350"/>
    <d v="2020-12-16T00:00:00"/>
    <d v="2020-12-16T00:00:00"/>
    <s v="décembre"/>
    <n v="2020"/>
    <x v="0"/>
    <m/>
    <m/>
    <m/>
    <m/>
    <d v="1899-12-30T00:00:00"/>
  </r>
  <r>
    <n v="51"/>
    <x v="351"/>
    <d v="2020-12-17T00:00:00"/>
    <d v="2020-12-17T00:00:00"/>
    <s v="décembre"/>
    <n v="2020"/>
    <x v="0"/>
    <m/>
    <m/>
    <m/>
    <m/>
    <d v="1899-12-30T00:00:00"/>
  </r>
  <r>
    <s v=""/>
    <x v="352"/>
    <d v="2020-12-18T00:00:00"/>
    <d v="2020-12-18T00:00:00"/>
    <s v="décembre"/>
    <n v="2020"/>
    <x v="0"/>
    <m/>
    <m/>
    <m/>
    <m/>
    <d v="1899-12-30T00:00:00"/>
  </r>
  <r>
    <s v=""/>
    <x v="353"/>
    <d v="2020-12-19T00:00:00"/>
    <d v="2020-12-19T00:00:00"/>
    <s v="décembre"/>
    <n v="2020"/>
    <x v="0"/>
    <m/>
    <m/>
    <m/>
    <m/>
    <d v="1899-12-30T00:00:00"/>
  </r>
  <r>
    <s v=""/>
    <x v="354"/>
    <d v="2020-12-20T00:00:00"/>
    <d v="2020-12-20T00:00:00"/>
    <s v="décembre"/>
    <n v="2020"/>
    <x v="0"/>
    <m/>
    <m/>
    <m/>
    <m/>
    <d v="1899-12-30T00:00:00"/>
  </r>
  <r>
    <s v=""/>
    <x v="355"/>
    <d v="2020-12-21T00:00:00"/>
    <d v="2020-12-21T00:00:00"/>
    <s v="décembre"/>
    <n v="2020"/>
    <x v="0"/>
    <m/>
    <m/>
    <m/>
    <m/>
    <d v="1899-12-30T00:00:00"/>
  </r>
  <r>
    <s v=""/>
    <x v="356"/>
    <d v="2020-12-22T00:00:00"/>
    <d v="2020-12-22T00:00:00"/>
    <s v="décembre"/>
    <n v="2020"/>
    <x v="0"/>
    <m/>
    <m/>
    <m/>
    <m/>
    <d v="1899-12-30T00:00:00"/>
  </r>
  <r>
    <s v=""/>
    <x v="357"/>
    <d v="2020-12-23T00:00:00"/>
    <d v="2020-12-23T00:00:00"/>
    <s v="décembre"/>
    <n v="2020"/>
    <x v="0"/>
    <m/>
    <m/>
    <m/>
    <m/>
    <d v="1899-12-30T00:00:00"/>
  </r>
  <r>
    <n v="52"/>
    <x v="358"/>
    <d v="2020-12-24T00:00:00"/>
    <d v="2020-12-24T00:00:00"/>
    <s v="décembre"/>
    <n v="2020"/>
    <x v="0"/>
    <m/>
    <m/>
    <m/>
    <m/>
    <d v="1899-12-30T00:00:00"/>
  </r>
  <r>
    <s v=""/>
    <x v="359"/>
    <d v="2020-12-25T00:00:00"/>
    <d v="2020-12-25T00:00:00"/>
    <s v="décembre"/>
    <n v="2020"/>
    <x v="0"/>
    <m/>
    <m/>
    <m/>
    <m/>
    <d v="1899-12-30T00:00:00"/>
  </r>
  <r>
    <s v=""/>
    <x v="360"/>
    <d v="2020-12-26T00:00:00"/>
    <d v="2020-12-26T00:00:00"/>
    <s v="décembre"/>
    <n v="2020"/>
    <x v="0"/>
    <m/>
    <m/>
    <m/>
    <m/>
    <d v="1899-12-30T00:00:00"/>
  </r>
  <r>
    <s v=""/>
    <x v="361"/>
    <d v="2020-12-27T00:00:00"/>
    <d v="2020-12-27T00:00:00"/>
    <s v="décembre"/>
    <n v="2020"/>
    <x v="0"/>
    <m/>
    <m/>
    <m/>
    <m/>
    <d v="1899-12-30T00:00:00"/>
  </r>
  <r>
    <s v=""/>
    <x v="362"/>
    <d v="2020-12-28T00:00:00"/>
    <d v="2020-12-28T00:00:00"/>
    <s v="décembre"/>
    <n v="2020"/>
    <x v="0"/>
    <m/>
    <m/>
    <m/>
    <m/>
    <d v="1899-12-30T00:00:00"/>
  </r>
  <r>
    <s v=""/>
    <x v="363"/>
    <d v="2020-12-29T00:00:00"/>
    <d v="2020-12-29T00:00:00"/>
    <s v="décembre"/>
    <n v="2020"/>
    <x v="0"/>
    <m/>
    <m/>
    <m/>
    <m/>
    <d v="1899-12-30T00:00:00"/>
  </r>
  <r>
    <s v=""/>
    <x v="364"/>
    <d v="2020-12-30T00:00:00"/>
    <d v="2020-12-30T00:00:00"/>
    <s v="décembre"/>
    <n v="2020"/>
    <x v="0"/>
    <m/>
    <m/>
    <m/>
    <m/>
    <d v="1899-12-30T00:00:00"/>
  </r>
  <r>
    <n v="53"/>
    <x v="365"/>
    <d v="2020-12-31T00:00:00"/>
    <d v="2020-12-31T00:00:00"/>
    <s v="décembre"/>
    <n v="2020"/>
    <x v="0"/>
    <m/>
    <m/>
    <m/>
    <m/>
    <d v="1899-12-3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4DC746-B579-4277-A7A5-F887D2041478}" name="Tableau croisé dynamique1" cacheId="0" applyNumberFormats="0" applyBorderFormats="0" applyFontFormats="0" applyPatternFormats="0" applyAlignmentFormats="0" applyWidthHeightFormats="1" dataCaption="Valeurs" updatedVersion="6" minRefreshableVersion="5" useAutoFormatting="1" colGrandTotals="0" itemPrintTitles="1" createdVersion="6" indent="0" compact="0" compactData="0" multipleFieldFilters="0">
  <location ref="B9:N13" firstHeaderRow="1" firstDataRow="3" firstDataCol="1"/>
  <pivotFields count="13">
    <pivotField compact="0" outline="0" showAll="0" defaultSubtotal="0"/>
    <pivotField axis="axisCol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numFmtId="164" outline="0" showAll="0" defaultSubtotal="0"/>
    <pivotField compact="0" numFmtId="165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numFmtId="166" outline="0" showAll="0" defaultSubtotal="0"/>
    <pivotField axis="axisCol"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6"/>
  </rowFields>
  <rowItems count="2">
    <i>
      <x/>
    </i>
    <i t="grand">
      <x/>
    </i>
  </rowItems>
  <colFields count="2">
    <field x="12"/>
    <field x="1"/>
  </colFields>
  <colItems count="12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Nombre de Nb heures" fld="1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BDCF66C7-2046-452F-9D1A-65CC35BAC676}" sourceName="Année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AD106EB9-C446-4ABE-AF6B-BADFC050AF4C}" sourceName="Mois">
  <extLst>
    <x:ext xmlns:x15="http://schemas.microsoft.com/office/spreadsheetml/2010/11/main" uri="{2F2917AC-EB37-4324-AD4E-5DD8C200BD13}">
      <x15:tableSlicerCache tableId="2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" xr10:uid="{C9D3FABF-D46B-42EB-B6C9-1FFCB39B2E4F}" cache="Segment_Année" caption="Année" columnCount="2" rowHeight="252000"/>
  <slicer name="Mois" xr10:uid="{5D515CD1-4C74-48A0-B04C-A88CAE134630}" cache="Segment_Mois" caption="Mois" columnCount="6" rowHeight="2730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D643C9-12DF-4740-AB36-37CB5EAD012A}" name="Planning" displayName="Planning" ref="B5:M371" totalsRowShown="0" headerRowDxfId="15">
  <autoFilter ref="B5:M371" xr:uid="{2E6017DD-810B-4E3D-B941-1AFA381CFB0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2" xr3:uid="{E824CDE2-F247-4CC8-849E-9581C59A2E75}" name="Semaine" dataDxfId="14">
      <calculatedColumnFormula>IF(WEEKDAY(Planning[[#This Row],[Date]],2)=4,_xlfn.ISOWEEKNUM(Planning[[#This Row],[Date]]),"")</calculatedColumnFormula>
    </tableColumn>
    <tableColumn id="1" xr3:uid="{F51AE732-01D4-4237-A2D1-521F334933FB}" name="Date" dataDxfId="13">
      <calculatedColumnFormula>C5+1</calculatedColumnFormula>
    </tableColumn>
    <tableColumn id="2" xr3:uid="{092210EA-FD44-47F1-AD64-A0E91253318C}" name="Jour" dataDxfId="12">
      <calculatedColumnFormula>C6</calculatedColumnFormula>
    </tableColumn>
    <tableColumn id="3" xr3:uid="{B59271FD-4245-4FC1-B857-ED18136FEBEB}" name="N°" dataDxfId="11">
      <calculatedColumnFormula>C6</calculatedColumnFormula>
    </tableColumn>
    <tableColumn id="4" xr3:uid="{900C6C2E-E276-483B-B5CC-89AC50637EA9}" name="Mois" dataDxfId="10">
      <calculatedColumnFormula>CHOOSE(MONTH(C6),"janvier","février","mars","avril","mai","juin","juillet","août","septembre","octobre","novembre","décembre")</calculatedColumnFormula>
    </tableColumn>
    <tableColumn id="5" xr3:uid="{90B5B306-6F22-495C-9AAD-B97EFA25B9D2}" name="Année" dataDxfId="9">
      <calculatedColumnFormula>YEAR(C6)</calculatedColumnFormula>
    </tableColumn>
    <tableColumn id="6" xr3:uid="{1A6D3AC9-D5AD-437C-B17E-D359538ED431}" name="Nom"/>
    <tableColumn id="7" xr3:uid="{92B54B1E-D8B9-4E05-AEE8-F6B45AA7EFC3}" name="Arrivée (m)" dataDxfId="8"/>
    <tableColumn id="8" xr3:uid="{2C3E4B40-DD24-4836-B9A3-D307E697878F}" name="Départ (m)" dataDxfId="7"/>
    <tableColumn id="9" xr3:uid="{4EB87396-5122-4C28-A44F-F89A0C09F38C}" name="Arrivée (s)" dataDxfId="6"/>
    <tableColumn id="10" xr3:uid="{66AE7942-C2E1-4CBE-A4C2-F33C45B08244}" name="Départ (s)" dataDxfId="5"/>
    <tableColumn id="11" xr3:uid="{21084D47-9810-4AD7-BDA9-6A7CED7962E1}" name="Nb heures" dataDxfId="4">
      <calculatedColumnFormula>J6-I6+L6-K6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FE98E5-37E4-4E7C-8DE1-3F0D934775A3}" name="TMois" displayName="TMois" ref="B2:B14" totalsRowShown="0">
  <autoFilter ref="B2:B14" xr:uid="{1988FECA-D49B-4C93-BEAD-A3E7EB71E28C}">
    <filterColumn colId="0" hiddenButton="1"/>
  </autoFilter>
  <tableColumns count="1">
    <tableColumn id="1" xr3:uid="{BB712241-18E0-4FB2-AC30-5A642BD5A368}" name="Mois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6B6BD37-153C-4B16-AF79-85E18ABC59ED}" name="TJours_fériés" displayName="TJours_fériés" ref="D3:E16" totalsRowShown="0">
  <autoFilter ref="D3:E16" xr:uid="{FB6410F9-7F3A-4B96-88C2-9222C2C327DE}">
    <filterColumn colId="0" hiddenButton="1"/>
    <filterColumn colId="1" hiddenButton="1"/>
  </autoFilter>
  <tableColumns count="2">
    <tableColumn id="1" xr3:uid="{332E42EE-335B-47E6-82D6-F91434B3A60F}" name="Jour férié"/>
    <tableColumn id="3" xr3:uid="{F88AC14A-E754-430D-B7D8-B2084084E05A}" name="Dates" dataDxf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BBAA83A9-2B9D-46F3-8993-57F3735363DE}" sourceName="Date">
  <pivotTables>
    <pivotTable tabId="3" name="Tableau croisé dynamique1"/>
  </pivotTables>
  <state minimalRefreshVersion="6" lastRefreshVersion="6" pivotCacheId="58535811" filterType="unknown">
    <bounds startDate="2020-01-01T00:00:00" endDate="2022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E793C0C3-A427-4FD0-AF17-BEF5A2F01CB5}" cache="ChronologieNative_Date" caption="Date" level="2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42239-9E28-4F61-A5F9-2269593E0C96}">
  <dimension ref="B1:O371"/>
  <sheetViews>
    <sheetView showGridLines="0" tabSelected="1" workbookViewId="0">
      <selection activeCell="M6" sqref="M6"/>
    </sheetView>
  </sheetViews>
  <sheetFormatPr baseColWidth="10" defaultRowHeight="16.8" outlineLevelCol="1" x14ac:dyDescent="0.4"/>
  <cols>
    <col min="1" max="1" width="2.69921875" customWidth="1"/>
    <col min="2" max="2" width="8.09765625" bestFit="1" customWidth="1"/>
    <col min="3" max="4" width="12.69921875" customWidth="1"/>
    <col min="5" max="5" width="5.69921875" customWidth="1"/>
    <col min="6" max="6" width="10.69921875" style="1" hidden="1" customWidth="1" outlineLevel="1"/>
    <col min="7" max="7" width="6.3984375" hidden="1" customWidth="1" outlineLevel="1"/>
    <col min="8" max="8" width="20.69921875" customWidth="1" collapsed="1"/>
    <col min="9" max="14" width="10.69921875" customWidth="1"/>
  </cols>
  <sheetData>
    <row r="1" spans="2:15" ht="25.05" customHeight="1" x14ac:dyDescent="0.4">
      <c r="E1" s="1"/>
      <c r="F1"/>
    </row>
    <row r="2" spans="2:15" ht="25.05" customHeight="1" x14ac:dyDescent="0.4">
      <c r="B2" s="2" t="s">
        <v>0</v>
      </c>
      <c r="C2">
        <v>2026</v>
      </c>
      <c r="E2" s="1"/>
      <c r="F2"/>
    </row>
    <row r="3" spans="2:15" ht="25.05" customHeight="1" x14ac:dyDescent="0.4">
      <c r="B3" s="2" t="s">
        <v>1</v>
      </c>
      <c r="C3" s="3" t="s">
        <v>2</v>
      </c>
      <c r="E3" s="1"/>
      <c r="F3"/>
    </row>
    <row r="4" spans="2:15" ht="25.05" customHeight="1" x14ac:dyDescent="0.4">
      <c r="E4" s="1"/>
      <c r="F4"/>
    </row>
    <row r="5" spans="2:15" x14ac:dyDescent="0.4">
      <c r="B5" s="6" t="s">
        <v>23</v>
      </c>
      <c r="C5" s="6" t="s">
        <v>14</v>
      </c>
      <c r="D5" s="6" t="s">
        <v>16</v>
      </c>
      <c r="E5" s="6" t="s">
        <v>15</v>
      </c>
      <c r="F5" s="6" t="s">
        <v>1</v>
      </c>
      <c r="G5" s="6" t="s">
        <v>0</v>
      </c>
      <c r="H5" s="6" t="s">
        <v>17</v>
      </c>
      <c r="I5" s="6" t="s">
        <v>18</v>
      </c>
      <c r="J5" s="6" t="s">
        <v>19</v>
      </c>
      <c r="K5" s="6" t="s">
        <v>20</v>
      </c>
      <c r="L5" s="6" t="s">
        <v>21</v>
      </c>
      <c r="M5" s="6" t="s">
        <v>22</v>
      </c>
    </row>
    <row r="6" spans="2:15" x14ac:dyDescent="0.4">
      <c r="B6" s="6">
        <f>IF(WEEKDAY(Planning[[#This Row],[Date]],2)=4,_xlfn.ISOWEEKNUM(Planning[[#This Row],[Date]]),"")</f>
        <v>1</v>
      </c>
      <c r="C6" s="5">
        <f>DATE(C2,MONTH(C3&amp;1),1)</f>
        <v>46023</v>
      </c>
      <c r="D6" s="4">
        <f>C6</f>
        <v>46023</v>
      </c>
      <c r="E6" s="7">
        <f>C6</f>
        <v>46023</v>
      </c>
      <c r="F6" s="1" t="str">
        <f t="shared" ref="F6:F69" si="0">CHOOSE(MONTH(C6),"janvier","février","mars","avril","mai","juin","juillet","août","septembre","octobre","novembre","décembre")</f>
        <v>janvier</v>
      </c>
      <c r="G6" s="1">
        <f>YEAR(C6)</f>
        <v>2026</v>
      </c>
      <c r="I6" s="9"/>
      <c r="J6" s="9"/>
      <c r="K6" s="9"/>
      <c r="L6" s="9"/>
      <c r="M6" s="9">
        <f>J6-I6+L6-K6</f>
        <v>0</v>
      </c>
      <c r="O6" s="8"/>
    </row>
    <row r="7" spans="2:15" x14ac:dyDescent="0.4">
      <c r="B7" s="6" t="str">
        <f>IF(WEEKDAY(Planning[[#This Row],[Date]],2)=4,_xlfn.ISOWEEKNUM(Planning[[#This Row],[Date]]),"")</f>
        <v/>
      </c>
      <c r="C7" s="5">
        <f>C6+1</f>
        <v>46024</v>
      </c>
      <c r="D7" s="4">
        <f t="shared" ref="D7:D70" si="1">C7</f>
        <v>46024</v>
      </c>
      <c r="E7" s="7">
        <f t="shared" ref="E7:E70" si="2">C7</f>
        <v>46024</v>
      </c>
      <c r="F7" s="1" t="str">
        <f t="shared" si="0"/>
        <v>janvier</v>
      </c>
      <c r="G7" s="1">
        <f t="shared" ref="G7:G70" si="3">YEAR(C7)</f>
        <v>2026</v>
      </c>
      <c r="I7" s="9"/>
      <c r="J7" s="9"/>
      <c r="K7" s="9"/>
      <c r="L7" s="9"/>
      <c r="M7" s="9">
        <f t="shared" ref="M7:M70" si="4">J7-I7+L7-K7</f>
        <v>0</v>
      </c>
    </row>
    <row r="8" spans="2:15" x14ac:dyDescent="0.4">
      <c r="B8" s="6" t="str">
        <f>IF(WEEKDAY(Planning[[#This Row],[Date]],2)=4,_xlfn.ISOWEEKNUM(Planning[[#This Row],[Date]]),"")</f>
        <v/>
      </c>
      <c r="C8" s="5">
        <f t="shared" ref="C8:C71" si="5">C7+1</f>
        <v>46025</v>
      </c>
      <c r="D8" s="4">
        <f t="shared" si="1"/>
        <v>46025</v>
      </c>
      <c r="E8" s="7">
        <f t="shared" si="2"/>
        <v>46025</v>
      </c>
      <c r="F8" s="1" t="str">
        <f t="shared" si="0"/>
        <v>janvier</v>
      </c>
      <c r="G8" s="1">
        <f t="shared" si="3"/>
        <v>2026</v>
      </c>
      <c r="I8" s="9"/>
      <c r="J8" s="9"/>
      <c r="K8" s="9"/>
      <c r="L8" s="9"/>
      <c r="M8" s="9">
        <f t="shared" si="4"/>
        <v>0</v>
      </c>
    </row>
    <row r="9" spans="2:15" x14ac:dyDescent="0.4">
      <c r="B9" s="6" t="str">
        <f>IF(WEEKDAY(Planning[[#This Row],[Date]],2)=4,_xlfn.ISOWEEKNUM(Planning[[#This Row],[Date]]),"")</f>
        <v/>
      </c>
      <c r="C9" s="5">
        <f t="shared" si="5"/>
        <v>46026</v>
      </c>
      <c r="D9" s="4">
        <f t="shared" si="1"/>
        <v>46026</v>
      </c>
      <c r="E9" s="7">
        <f t="shared" si="2"/>
        <v>46026</v>
      </c>
      <c r="F9" s="1" t="str">
        <f t="shared" si="0"/>
        <v>janvier</v>
      </c>
      <c r="G9" s="1">
        <f t="shared" si="3"/>
        <v>2026</v>
      </c>
      <c r="I9" s="9"/>
      <c r="J9" s="9"/>
      <c r="K9" s="9"/>
      <c r="L9" s="9"/>
      <c r="M9" s="9">
        <f t="shared" si="4"/>
        <v>0</v>
      </c>
    </row>
    <row r="10" spans="2:15" x14ac:dyDescent="0.4">
      <c r="B10" s="6" t="str">
        <f>IF(WEEKDAY(Planning[[#This Row],[Date]],2)=4,_xlfn.ISOWEEKNUM(Planning[[#This Row],[Date]]),"")</f>
        <v/>
      </c>
      <c r="C10" s="5">
        <f t="shared" si="5"/>
        <v>46027</v>
      </c>
      <c r="D10" s="4">
        <f t="shared" si="1"/>
        <v>46027</v>
      </c>
      <c r="E10" s="7">
        <f t="shared" si="2"/>
        <v>46027</v>
      </c>
      <c r="F10" s="1" t="str">
        <f t="shared" si="0"/>
        <v>janvier</v>
      </c>
      <c r="G10" s="1">
        <f t="shared" si="3"/>
        <v>2026</v>
      </c>
      <c r="I10" s="9"/>
      <c r="J10" s="9"/>
      <c r="K10" s="9"/>
      <c r="L10" s="9"/>
      <c r="M10" s="9">
        <f t="shared" si="4"/>
        <v>0</v>
      </c>
    </row>
    <row r="11" spans="2:15" x14ac:dyDescent="0.4">
      <c r="B11" s="6" t="str">
        <f>IF(WEEKDAY(Planning[[#This Row],[Date]],2)=4,_xlfn.ISOWEEKNUM(Planning[[#This Row],[Date]]),"")</f>
        <v/>
      </c>
      <c r="C11" s="5">
        <f t="shared" si="5"/>
        <v>46028</v>
      </c>
      <c r="D11" s="4">
        <f t="shared" si="1"/>
        <v>46028</v>
      </c>
      <c r="E11" s="7">
        <f t="shared" si="2"/>
        <v>46028</v>
      </c>
      <c r="F11" s="1" t="str">
        <f t="shared" si="0"/>
        <v>janvier</v>
      </c>
      <c r="G11" s="1">
        <f t="shared" si="3"/>
        <v>2026</v>
      </c>
      <c r="I11" s="9"/>
      <c r="J11" s="9"/>
      <c r="K11" s="9"/>
      <c r="L11" s="9"/>
      <c r="M11" s="9">
        <f t="shared" si="4"/>
        <v>0</v>
      </c>
    </row>
    <row r="12" spans="2:15" x14ac:dyDescent="0.4">
      <c r="B12" s="6" t="str">
        <f>IF(WEEKDAY(Planning[[#This Row],[Date]],2)=4,_xlfn.ISOWEEKNUM(Planning[[#This Row],[Date]]),"")</f>
        <v/>
      </c>
      <c r="C12" s="5">
        <f t="shared" si="5"/>
        <v>46029</v>
      </c>
      <c r="D12" s="4">
        <f t="shared" si="1"/>
        <v>46029</v>
      </c>
      <c r="E12" s="7">
        <f t="shared" si="2"/>
        <v>46029</v>
      </c>
      <c r="F12" s="1" t="str">
        <f t="shared" si="0"/>
        <v>janvier</v>
      </c>
      <c r="G12" s="1">
        <f t="shared" si="3"/>
        <v>2026</v>
      </c>
      <c r="I12" s="9"/>
      <c r="J12" s="9"/>
      <c r="K12" s="9"/>
      <c r="L12" s="9"/>
      <c r="M12" s="9">
        <f t="shared" si="4"/>
        <v>0</v>
      </c>
    </row>
    <row r="13" spans="2:15" x14ac:dyDescent="0.4">
      <c r="B13" s="6">
        <f>IF(WEEKDAY(Planning[[#This Row],[Date]],2)=4,_xlfn.ISOWEEKNUM(Planning[[#This Row],[Date]]),"")</f>
        <v>2</v>
      </c>
      <c r="C13" s="5">
        <f t="shared" si="5"/>
        <v>46030</v>
      </c>
      <c r="D13" s="4">
        <f t="shared" si="1"/>
        <v>46030</v>
      </c>
      <c r="E13" s="7">
        <f t="shared" si="2"/>
        <v>46030</v>
      </c>
      <c r="F13" s="1" t="str">
        <f t="shared" si="0"/>
        <v>janvier</v>
      </c>
      <c r="G13" s="1">
        <f t="shared" si="3"/>
        <v>2026</v>
      </c>
      <c r="I13" s="9"/>
      <c r="J13" s="9"/>
      <c r="K13" s="9"/>
      <c r="L13" s="9"/>
      <c r="M13" s="9">
        <f t="shared" si="4"/>
        <v>0</v>
      </c>
    </row>
    <row r="14" spans="2:15" x14ac:dyDescent="0.4">
      <c r="B14" s="6" t="str">
        <f>IF(WEEKDAY(Planning[[#This Row],[Date]],2)=4,_xlfn.ISOWEEKNUM(Planning[[#This Row],[Date]]),"")</f>
        <v/>
      </c>
      <c r="C14" s="5">
        <f t="shared" si="5"/>
        <v>46031</v>
      </c>
      <c r="D14" s="4">
        <f t="shared" si="1"/>
        <v>46031</v>
      </c>
      <c r="E14" s="7">
        <f t="shared" si="2"/>
        <v>46031</v>
      </c>
      <c r="F14" s="1" t="str">
        <f t="shared" si="0"/>
        <v>janvier</v>
      </c>
      <c r="G14" s="1">
        <f t="shared" si="3"/>
        <v>2026</v>
      </c>
      <c r="I14" s="9"/>
      <c r="J14" s="9"/>
      <c r="K14" s="9"/>
      <c r="L14" s="9"/>
      <c r="M14" s="9">
        <f t="shared" si="4"/>
        <v>0</v>
      </c>
    </row>
    <row r="15" spans="2:15" x14ac:dyDescent="0.4">
      <c r="B15" s="6" t="str">
        <f>IF(WEEKDAY(Planning[[#This Row],[Date]],2)=4,_xlfn.ISOWEEKNUM(Planning[[#This Row],[Date]]),"")</f>
        <v/>
      </c>
      <c r="C15" s="5">
        <f t="shared" si="5"/>
        <v>46032</v>
      </c>
      <c r="D15" s="4">
        <f t="shared" si="1"/>
        <v>46032</v>
      </c>
      <c r="E15" s="7">
        <f t="shared" si="2"/>
        <v>46032</v>
      </c>
      <c r="F15" s="1" t="str">
        <f t="shared" si="0"/>
        <v>janvier</v>
      </c>
      <c r="G15" s="1">
        <f t="shared" si="3"/>
        <v>2026</v>
      </c>
      <c r="I15" s="9"/>
      <c r="J15" s="9"/>
      <c r="K15" s="9"/>
      <c r="L15" s="9"/>
      <c r="M15" s="9">
        <f t="shared" si="4"/>
        <v>0</v>
      </c>
    </row>
    <row r="16" spans="2:15" x14ac:dyDescent="0.4">
      <c r="B16" s="6" t="str">
        <f>IF(WEEKDAY(Planning[[#This Row],[Date]],2)=4,_xlfn.ISOWEEKNUM(Planning[[#This Row],[Date]]),"")</f>
        <v/>
      </c>
      <c r="C16" s="5">
        <f t="shared" si="5"/>
        <v>46033</v>
      </c>
      <c r="D16" s="4">
        <f t="shared" si="1"/>
        <v>46033</v>
      </c>
      <c r="E16" s="7">
        <f t="shared" si="2"/>
        <v>46033</v>
      </c>
      <c r="F16" s="1" t="str">
        <f t="shared" si="0"/>
        <v>janvier</v>
      </c>
      <c r="G16" s="1">
        <f t="shared" si="3"/>
        <v>2026</v>
      </c>
      <c r="I16" s="9"/>
      <c r="J16" s="9"/>
      <c r="K16" s="9"/>
      <c r="L16" s="9"/>
      <c r="M16" s="9">
        <f t="shared" si="4"/>
        <v>0</v>
      </c>
    </row>
    <row r="17" spans="2:13" x14ac:dyDescent="0.4">
      <c r="B17" s="6" t="str">
        <f>IF(WEEKDAY(Planning[[#This Row],[Date]],2)=4,_xlfn.ISOWEEKNUM(Planning[[#This Row],[Date]]),"")</f>
        <v/>
      </c>
      <c r="C17" s="5">
        <f t="shared" si="5"/>
        <v>46034</v>
      </c>
      <c r="D17" s="4">
        <f t="shared" si="1"/>
        <v>46034</v>
      </c>
      <c r="E17" s="7">
        <f t="shared" si="2"/>
        <v>46034</v>
      </c>
      <c r="F17" s="1" t="str">
        <f t="shared" si="0"/>
        <v>janvier</v>
      </c>
      <c r="G17" s="1">
        <f t="shared" si="3"/>
        <v>2026</v>
      </c>
      <c r="I17" s="9"/>
      <c r="J17" s="9"/>
      <c r="K17" s="9"/>
      <c r="L17" s="9"/>
      <c r="M17" s="9">
        <f t="shared" si="4"/>
        <v>0</v>
      </c>
    </row>
    <row r="18" spans="2:13" x14ac:dyDescent="0.4">
      <c r="B18" s="6" t="str">
        <f>IF(WEEKDAY(Planning[[#This Row],[Date]],2)=4,_xlfn.ISOWEEKNUM(Planning[[#This Row],[Date]]),"")</f>
        <v/>
      </c>
      <c r="C18" s="5">
        <f t="shared" si="5"/>
        <v>46035</v>
      </c>
      <c r="D18" s="4">
        <f t="shared" si="1"/>
        <v>46035</v>
      </c>
      <c r="E18" s="7">
        <f t="shared" si="2"/>
        <v>46035</v>
      </c>
      <c r="F18" s="1" t="str">
        <f t="shared" si="0"/>
        <v>janvier</v>
      </c>
      <c r="G18" s="1">
        <f t="shared" si="3"/>
        <v>2026</v>
      </c>
      <c r="I18" s="9"/>
      <c r="J18" s="9"/>
      <c r="K18" s="9"/>
      <c r="L18" s="9"/>
      <c r="M18" s="9">
        <f t="shared" si="4"/>
        <v>0</v>
      </c>
    </row>
    <row r="19" spans="2:13" x14ac:dyDescent="0.4">
      <c r="B19" s="6" t="str">
        <f>IF(WEEKDAY(Planning[[#This Row],[Date]],2)=4,_xlfn.ISOWEEKNUM(Planning[[#This Row],[Date]]),"")</f>
        <v/>
      </c>
      <c r="C19" s="5">
        <f t="shared" si="5"/>
        <v>46036</v>
      </c>
      <c r="D19" s="4">
        <f t="shared" si="1"/>
        <v>46036</v>
      </c>
      <c r="E19" s="7">
        <f t="shared" si="2"/>
        <v>46036</v>
      </c>
      <c r="F19" s="1" t="str">
        <f t="shared" si="0"/>
        <v>janvier</v>
      </c>
      <c r="G19" s="1">
        <f t="shared" si="3"/>
        <v>2026</v>
      </c>
      <c r="I19" s="9"/>
      <c r="J19" s="9"/>
      <c r="K19" s="9"/>
      <c r="L19" s="9"/>
      <c r="M19" s="9">
        <f t="shared" si="4"/>
        <v>0</v>
      </c>
    </row>
    <row r="20" spans="2:13" x14ac:dyDescent="0.4">
      <c r="B20" s="6">
        <f>IF(WEEKDAY(Planning[[#This Row],[Date]],2)=4,_xlfn.ISOWEEKNUM(Planning[[#This Row],[Date]]),"")</f>
        <v>3</v>
      </c>
      <c r="C20" s="5">
        <f t="shared" si="5"/>
        <v>46037</v>
      </c>
      <c r="D20" s="4">
        <f t="shared" si="1"/>
        <v>46037</v>
      </c>
      <c r="E20" s="7">
        <f t="shared" si="2"/>
        <v>46037</v>
      </c>
      <c r="F20" s="1" t="str">
        <f t="shared" si="0"/>
        <v>janvier</v>
      </c>
      <c r="G20" s="1">
        <f t="shared" si="3"/>
        <v>2026</v>
      </c>
      <c r="I20" s="9"/>
      <c r="J20" s="9"/>
      <c r="K20" s="9"/>
      <c r="L20" s="9"/>
      <c r="M20" s="9">
        <f t="shared" si="4"/>
        <v>0</v>
      </c>
    </row>
    <row r="21" spans="2:13" x14ac:dyDescent="0.4">
      <c r="B21" s="6" t="str">
        <f>IF(WEEKDAY(Planning[[#This Row],[Date]],2)=4,_xlfn.ISOWEEKNUM(Planning[[#This Row],[Date]]),"")</f>
        <v/>
      </c>
      <c r="C21" s="5">
        <f t="shared" si="5"/>
        <v>46038</v>
      </c>
      <c r="D21" s="4">
        <f t="shared" si="1"/>
        <v>46038</v>
      </c>
      <c r="E21" s="7">
        <f t="shared" si="2"/>
        <v>46038</v>
      </c>
      <c r="F21" s="1" t="str">
        <f t="shared" si="0"/>
        <v>janvier</v>
      </c>
      <c r="G21" s="1">
        <f t="shared" si="3"/>
        <v>2026</v>
      </c>
      <c r="I21" s="9"/>
      <c r="J21" s="9"/>
      <c r="K21" s="9"/>
      <c r="L21" s="9"/>
      <c r="M21" s="9">
        <f t="shared" si="4"/>
        <v>0</v>
      </c>
    </row>
    <row r="22" spans="2:13" x14ac:dyDescent="0.4">
      <c r="B22" s="6" t="str">
        <f>IF(WEEKDAY(Planning[[#This Row],[Date]],2)=4,_xlfn.ISOWEEKNUM(Planning[[#This Row],[Date]]),"")</f>
        <v/>
      </c>
      <c r="C22" s="5">
        <f t="shared" si="5"/>
        <v>46039</v>
      </c>
      <c r="D22" s="4">
        <f t="shared" si="1"/>
        <v>46039</v>
      </c>
      <c r="E22" s="7">
        <f t="shared" si="2"/>
        <v>46039</v>
      </c>
      <c r="F22" s="1" t="str">
        <f t="shared" si="0"/>
        <v>janvier</v>
      </c>
      <c r="G22" s="1">
        <f t="shared" si="3"/>
        <v>2026</v>
      </c>
      <c r="I22" s="9"/>
      <c r="J22" s="9"/>
      <c r="K22" s="9"/>
      <c r="L22" s="9"/>
      <c r="M22" s="9">
        <f t="shared" si="4"/>
        <v>0</v>
      </c>
    </row>
    <row r="23" spans="2:13" x14ac:dyDescent="0.4">
      <c r="B23" s="6" t="str">
        <f>IF(WEEKDAY(Planning[[#This Row],[Date]],2)=4,_xlfn.ISOWEEKNUM(Planning[[#This Row],[Date]]),"")</f>
        <v/>
      </c>
      <c r="C23" s="5">
        <f t="shared" si="5"/>
        <v>46040</v>
      </c>
      <c r="D23" s="4">
        <f t="shared" si="1"/>
        <v>46040</v>
      </c>
      <c r="E23" s="7">
        <f t="shared" si="2"/>
        <v>46040</v>
      </c>
      <c r="F23" s="1" t="str">
        <f t="shared" si="0"/>
        <v>janvier</v>
      </c>
      <c r="G23" s="1">
        <f t="shared" si="3"/>
        <v>2026</v>
      </c>
      <c r="I23" s="9"/>
      <c r="J23" s="9"/>
      <c r="K23" s="9"/>
      <c r="L23" s="9"/>
      <c r="M23" s="9">
        <f t="shared" si="4"/>
        <v>0</v>
      </c>
    </row>
    <row r="24" spans="2:13" x14ac:dyDescent="0.4">
      <c r="B24" s="6" t="str">
        <f>IF(WEEKDAY(Planning[[#This Row],[Date]],2)=4,_xlfn.ISOWEEKNUM(Planning[[#This Row],[Date]]),"")</f>
        <v/>
      </c>
      <c r="C24" s="5">
        <f t="shared" si="5"/>
        <v>46041</v>
      </c>
      <c r="D24" s="4">
        <f t="shared" si="1"/>
        <v>46041</v>
      </c>
      <c r="E24" s="7">
        <f t="shared" si="2"/>
        <v>46041</v>
      </c>
      <c r="F24" s="1" t="str">
        <f t="shared" si="0"/>
        <v>janvier</v>
      </c>
      <c r="G24" s="1">
        <f t="shared" si="3"/>
        <v>2026</v>
      </c>
      <c r="I24" s="9"/>
      <c r="J24" s="9"/>
      <c r="K24" s="9"/>
      <c r="L24" s="9"/>
      <c r="M24" s="9">
        <f t="shared" si="4"/>
        <v>0</v>
      </c>
    </row>
    <row r="25" spans="2:13" x14ac:dyDescent="0.4">
      <c r="B25" s="6" t="str">
        <f>IF(WEEKDAY(Planning[[#This Row],[Date]],2)=4,_xlfn.ISOWEEKNUM(Planning[[#This Row],[Date]]),"")</f>
        <v/>
      </c>
      <c r="C25" s="5">
        <f t="shared" si="5"/>
        <v>46042</v>
      </c>
      <c r="D25" s="4">
        <f t="shared" si="1"/>
        <v>46042</v>
      </c>
      <c r="E25" s="7">
        <f t="shared" si="2"/>
        <v>46042</v>
      </c>
      <c r="F25" s="1" t="str">
        <f t="shared" si="0"/>
        <v>janvier</v>
      </c>
      <c r="G25" s="1">
        <f t="shared" si="3"/>
        <v>2026</v>
      </c>
      <c r="I25" s="9"/>
      <c r="J25" s="9"/>
      <c r="K25" s="9"/>
      <c r="L25" s="9"/>
      <c r="M25" s="9">
        <f t="shared" si="4"/>
        <v>0</v>
      </c>
    </row>
    <row r="26" spans="2:13" x14ac:dyDescent="0.4">
      <c r="B26" s="6" t="str">
        <f>IF(WEEKDAY(Planning[[#This Row],[Date]],2)=4,_xlfn.ISOWEEKNUM(Planning[[#This Row],[Date]]),"")</f>
        <v/>
      </c>
      <c r="C26" s="5">
        <f t="shared" si="5"/>
        <v>46043</v>
      </c>
      <c r="D26" s="4">
        <f t="shared" si="1"/>
        <v>46043</v>
      </c>
      <c r="E26" s="7">
        <f t="shared" si="2"/>
        <v>46043</v>
      </c>
      <c r="F26" s="1" t="str">
        <f t="shared" si="0"/>
        <v>janvier</v>
      </c>
      <c r="G26" s="1">
        <f t="shared" si="3"/>
        <v>2026</v>
      </c>
      <c r="I26" s="9"/>
      <c r="J26" s="9"/>
      <c r="K26" s="9"/>
      <c r="L26" s="9"/>
      <c r="M26" s="9">
        <f t="shared" si="4"/>
        <v>0</v>
      </c>
    </row>
    <row r="27" spans="2:13" x14ac:dyDescent="0.4">
      <c r="B27" s="6">
        <f>IF(WEEKDAY(Planning[[#This Row],[Date]],2)=4,_xlfn.ISOWEEKNUM(Planning[[#This Row],[Date]]),"")</f>
        <v>4</v>
      </c>
      <c r="C27" s="5">
        <f t="shared" si="5"/>
        <v>46044</v>
      </c>
      <c r="D27" s="4">
        <f t="shared" si="1"/>
        <v>46044</v>
      </c>
      <c r="E27" s="7">
        <f t="shared" si="2"/>
        <v>46044</v>
      </c>
      <c r="F27" s="1" t="str">
        <f t="shared" si="0"/>
        <v>janvier</v>
      </c>
      <c r="G27" s="1">
        <f t="shared" si="3"/>
        <v>2026</v>
      </c>
      <c r="I27" s="9"/>
      <c r="J27" s="9"/>
      <c r="K27" s="9"/>
      <c r="L27" s="9"/>
      <c r="M27" s="9">
        <f t="shared" si="4"/>
        <v>0</v>
      </c>
    </row>
    <row r="28" spans="2:13" x14ac:dyDescent="0.4">
      <c r="B28" s="6" t="str">
        <f>IF(WEEKDAY(Planning[[#This Row],[Date]],2)=4,_xlfn.ISOWEEKNUM(Planning[[#This Row],[Date]]),"")</f>
        <v/>
      </c>
      <c r="C28" s="5">
        <f t="shared" si="5"/>
        <v>46045</v>
      </c>
      <c r="D28" s="4">
        <f t="shared" si="1"/>
        <v>46045</v>
      </c>
      <c r="E28" s="7">
        <f t="shared" si="2"/>
        <v>46045</v>
      </c>
      <c r="F28" s="1" t="str">
        <f t="shared" si="0"/>
        <v>janvier</v>
      </c>
      <c r="G28" s="1">
        <f t="shared" si="3"/>
        <v>2026</v>
      </c>
      <c r="I28" s="9"/>
      <c r="J28" s="9"/>
      <c r="K28" s="9"/>
      <c r="L28" s="9"/>
      <c r="M28" s="9">
        <f t="shared" si="4"/>
        <v>0</v>
      </c>
    </row>
    <row r="29" spans="2:13" x14ac:dyDescent="0.4">
      <c r="B29" s="6" t="str">
        <f>IF(WEEKDAY(Planning[[#This Row],[Date]],2)=4,_xlfn.ISOWEEKNUM(Planning[[#This Row],[Date]]),"")</f>
        <v/>
      </c>
      <c r="C29" s="5">
        <f t="shared" si="5"/>
        <v>46046</v>
      </c>
      <c r="D29" s="4">
        <f t="shared" si="1"/>
        <v>46046</v>
      </c>
      <c r="E29" s="7">
        <f t="shared" si="2"/>
        <v>46046</v>
      </c>
      <c r="F29" s="1" t="str">
        <f t="shared" si="0"/>
        <v>janvier</v>
      </c>
      <c r="G29" s="1">
        <f t="shared" si="3"/>
        <v>2026</v>
      </c>
      <c r="I29" s="9"/>
      <c r="J29" s="9"/>
      <c r="K29" s="9"/>
      <c r="L29" s="9"/>
      <c r="M29" s="9">
        <f t="shared" si="4"/>
        <v>0</v>
      </c>
    </row>
    <row r="30" spans="2:13" x14ac:dyDescent="0.4">
      <c r="B30" s="6" t="str">
        <f>IF(WEEKDAY(Planning[[#This Row],[Date]],2)=4,_xlfn.ISOWEEKNUM(Planning[[#This Row],[Date]]),"")</f>
        <v/>
      </c>
      <c r="C30" s="5">
        <f t="shared" si="5"/>
        <v>46047</v>
      </c>
      <c r="D30" s="4">
        <f t="shared" si="1"/>
        <v>46047</v>
      </c>
      <c r="E30" s="7">
        <f t="shared" si="2"/>
        <v>46047</v>
      </c>
      <c r="F30" s="1" t="str">
        <f t="shared" si="0"/>
        <v>janvier</v>
      </c>
      <c r="G30" s="1">
        <f t="shared" si="3"/>
        <v>2026</v>
      </c>
      <c r="I30" s="9"/>
      <c r="J30" s="9"/>
      <c r="K30" s="9"/>
      <c r="L30" s="9"/>
      <c r="M30" s="9">
        <f t="shared" si="4"/>
        <v>0</v>
      </c>
    </row>
    <row r="31" spans="2:13" x14ac:dyDescent="0.4">
      <c r="B31" s="6" t="str">
        <f>IF(WEEKDAY(Planning[[#This Row],[Date]],2)=4,_xlfn.ISOWEEKNUM(Planning[[#This Row],[Date]]),"")</f>
        <v/>
      </c>
      <c r="C31" s="5">
        <f t="shared" si="5"/>
        <v>46048</v>
      </c>
      <c r="D31" s="4">
        <f t="shared" si="1"/>
        <v>46048</v>
      </c>
      <c r="E31" s="7">
        <f t="shared" si="2"/>
        <v>46048</v>
      </c>
      <c r="F31" s="1" t="str">
        <f t="shared" si="0"/>
        <v>janvier</v>
      </c>
      <c r="G31" s="1">
        <f t="shared" si="3"/>
        <v>2026</v>
      </c>
      <c r="I31" s="9"/>
      <c r="J31" s="9"/>
      <c r="K31" s="9"/>
      <c r="L31" s="9"/>
      <c r="M31" s="9">
        <f t="shared" si="4"/>
        <v>0</v>
      </c>
    </row>
    <row r="32" spans="2:13" x14ac:dyDescent="0.4">
      <c r="B32" s="6" t="str">
        <f>IF(WEEKDAY(Planning[[#This Row],[Date]],2)=4,_xlfn.ISOWEEKNUM(Planning[[#This Row],[Date]]),"")</f>
        <v/>
      </c>
      <c r="C32" s="5">
        <f t="shared" si="5"/>
        <v>46049</v>
      </c>
      <c r="D32" s="4">
        <f t="shared" si="1"/>
        <v>46049</v>
      </c>
      <c r="E32" s="7">
        <f t="shared" si="2"/>
        <v>46049</v>
      </c>
      <c r="F32" s="1" t="str">
        <f t="shared" si="0"/>
        <v>janvier</v>
      </c>
      <c r="G32" s="1">
        <f t="shared" si="3"/>
        <v>2026</v>
      </c>
      <c r="I32" s="9"/>
      <c r="J32" s="9"/>
      <c r="K32" s="9"/>
      <c r="L32" s="9"/>
      <c r="M32" s="9">
        <f t="shared" si="4"/>
        <v>0</v>
      </c>
    </row>
    <row r="33" spans="2:13" x14ac:dyDescent="0.4">
      <c r="B33" s="6" t="str">
        <f>IF(WEEKDAY(Planning[[#This Row],[Date]],2)=4,_xlfn.ISOWEEKNUM(Planning[[#This Row],[Date]]),"")</f>
        <v/>
      </c>
      <c r="C33" s="5">
        <f t="shared" si="5"/>
        <v>46050</v>
      </c>
      <c r="D33" s="4">
        <f t="shared" si="1"/>
        <v>46050</v>
      </c>
      <c r="E33" s="7">
        <f t="shared" si="2"/>
        <v>46050</v>
      </c>
      <c r="F33" s="1" t="str">
        <f t="shared" si="0"/>
        <v>janvier</v>
      </c>
      <c r="G33" s="1">
        <f t="shared" si="3"/>
        <v>2026</v>
      </c>
      <c r="I33" s="9"/>
      <c r="J33" s="9"/>
      <c r="K33" s="9"/>
      <c r="L33" s="9"/>
      <c r="M33" s="9">
        <f t="shared" si="4"/>
        <v>0</v>
      </c>
    </row>
    <row r="34" spans="2:13" x14ac:dyDescent="0.4">
      <c r="B34" s="6">
        <f>IF(WEEKDAY(Planning[[#This Row],[Date]],2)=4,_xlfn.ISOWEEKNUM(Planning[[#This Row],[Date]]),"")</f>
        <v>5</v>
      </c>
      <c r="C34" s="5">
        <f t="shared" si="5"/>
        <v>46051</v>
      </c>
      <c r="D34" s="4">
        <f t="shared" si="1"/>
        <v>46051</v>
      </c>
      <c r="E34" s="7">
        <f t="shared" si="2"/>
        <v>46051</v>
      </c>
      <c r="F34" s="1" t="str">
        <f t="shared" si="0"/>
        <v>janvier</v>
      </c>
      <c r="G34" s="1">
        <f t="shared" si="3"/>
        <v>2026</v>
      </c>
      <c r="I34" s="9"/>
      <c r="J34" s="9"/>
      <c r="K34" s="9"/>
      <c r="L34" s="9"/>
      <c r="M34" s="9">
        <f t="shared" si="4"/>
        <v>0</v>
      </c>
    </row>
    <row r="35" spans="2:13" x14ac:dyDescent="0.4">
      <c r="B35" s="6" t="str">
        <f>IF(WEEKDAY(Planning[[#This Row],[Date]],2)=4,_xlfn.ISOWEEKNUM(Planning[[#This Row],[Date]]),"")</f>
        <v/>
      </c>
      <c r="C35" s="5">
        <f t="shared" si="5"/>
        <v>46052</v>
      </c>
      <c r="D35" s="4">
        <f t="shared" si="1"/>
        <v>46052</v>
      </c>
      <c r="E35" s="7">
        <f t="shared" si="2"/>
        <v>46052</v>
      </c>
      <c r="F35" s="1" t="str">
        <f t="shared" si="0"/>
        <v>janvier</v>
      </c>
      <c r="G35" s="1">
        <f t="shared" si="3"/>
        <v>2026</v>
      </c>
      <c r="I35" s="9"/>
      <c r="J35" s="9"/>
      <c r="K35" s="9"/>
      <c r="L35" s="9"/>
      <c r="M35" s="9">
        <f t="shared" si="4"/>
        <v>0</v>
      </c>
    </row>
    <row r="36" spans="2:13" x14ac:dyDescent="0.4">
      <c r="B36" s="6" t="str">
        <f>IF(WEEKDAY(Planning[[#This Row],[Date]],2)=4,_xlfn.ISOWEEKNUM(Planning[[#This Row],[Date]]),"")</f>
        <v/>
      </c>
      <c r="C36" s="5">
        <f t="shared" si="5"/>
        <v>46053</v>
      </c>
      <c r="D36" s="4">
        <f t="shared" si="1"/>
        <v>46053</v>
      </c>
      <c r="E36" s="7">
        <f t="shared" si="2"/>
        <v>46053</v>
      </c>
      <c r="F36" s="1" t="str">
        <f t="shared" si="0"/>
        <v>janvier</v>
      </c>
      <c r="G36" s="1">
        <f t="shared" si="3"/>
        <v>2026</v>
      </c>
      <c r="I36" s="9"/>
      <c r="J36" s="9"/>
      <c r="K36" s="9"/>
      <c r="L36" s="9"/>
      <c r="M36" s="9">
        <f t="shared" si="4"/>
        <v>0</v>
      </c>
    </row>
    <row r="37" spans="2:13" x14ac:dyDescent="0.4">
      <c r="B37" s="6" t="str">
        <f>IF(WEEKDAY(Planning[[#This Row],[Date]],2)=4,_xlfn.ISOWEEKNUM(Planning[[#This Row],[Date]]),"")</f>
        <v/>
      </c>
      <c r="C37" s="5">
        <f t="shared" si="5"/>
        <v>46054</v>
      </c>
      <c r="D37" s="4">
        <f t="shared" si="1"/>
        <v>46054</v>
      </c>
      <c r="E37" s="7">
        <f t="shared" si="2"/>
        <v>46054</v>
      </c>
      <c r="F37" s="1" t="str">
        <f t="shared" si="0"/>
        <v>février</v>
      </c>
      <c r="G37" s="1">
        <f t="shared" si="3"/>
        <v>2026</v>
      </c>
      <c r="I37" s="9"/>
      <c r="J37" s="9"/>
      <c r="K37" s="9"/>
      <c r="L37" s="9"/>
      <c r="M37" s="9">
        <f t="shared" si="4"/>
        <v>0</v>
      </c>
    </row>
    <row r="38" spans="2:13" x14ac:dyDescent="0.4">
      <c r="B38" s="6" t="str">
        <f>IF(WEEKDAY(Planning[[#This Row],[Date]],2)=4,_xlfn.ISOWEEKNUM(Planning[[#This Row],[Date]]),"")</f>
        <v/>
      </c>
      <c r="C38" s="5">
        <f t="shared" si="5"/>
        <v>46055</v>
      </c>
      <c r="D38" s="4">
        <f t="shared" si="1"/>
        <v>46055</v>
      </c>
      <c r="E38" s="7">
        <f t="shared" si="2"/>
        <v>46055</v>
      </c>
      <c r="F38" s="1" t="str">
        <f t="shared" si="0"/>
        <v>février</v>
      </c>
      <c r="G38" s="1">
        <f t="shared" si="3"/>
        <v>2026</v>
      </c>
      <c r="I38" s="9"/>
      <c r="J38" s="9"/>
      <c r="K38" s="9"/>
      <c r="L38" s="9"/>
      <c r="M38" s="9">
        <f t="shared" si="4"/>
        <v>0</v>
      </c>
    </row>
    <row r="39" spans="2:13" x14ac:dyDescent="0.4">
      <c r="B39" s="6" t="str">
        <f>IF(WEEKDAY(Planning[[#This Row],[Date]],2)=4,_xlfn.ISOWEEKNUM(Planning[[#This Row],[Date]]),"")</f>
        <v/>
      </c>
      <c r="C39" s="5">
        <f t="shared" si="5"/>
        <v>46056</v>
      </c>
      <c r="D39" s="4">
        <f t="shared" si="1"/>
        <v>46056</v>
      </c>
      <c r="E39" s="7">
        <f t="shared" si="2"/>
        <v>46056</v>
      </c>
      <c r="F39" s="1" t="str">
        <f t="shared" si="0"/>
        <v>février</v>
      </c>
      <c r="G39" s="1">
        <f t="shared" si="3"/>
        <v>2026</v>
      </c>
      <c r="I39" s="9"/>
      <c r="J39" s="9"/>
      <c r="K39" s="9"/>
      <c r="L39" s="9"/>
      <c r="M39" s="9">
        <f t="shared" si="4"/>
        <v>0</v>
      </c>
    </row>
    <row r="40" spans="2:13" x14ac:dyDescent="0.4">
      <c r="B40" s="6" t="str">
        <f>IF(WEEKDAY(Planning[[#This Row],[Date]],2)=4,_xlfn.ISOWEEKNUM(Planning[[#This Row],[Date]]),"")</f>
        <v/>
      </c>
      <c r="C40" s="5">
        <f t="shared" si="5"/>
        <v>46057</v>
      </c>
      <c r="D40" s="4">
        <f t="shared" si="1"/>
        <v>46057</v>
      </c>
      <c r="E40" s="7">
        <f t="shared" si="2"/>
        <v>46057</v>
      </c>
      <c r="F40" s="1" t="str">
        <f t="shared" si="0"/>
        <v>février</v>
      </c>
      <c r="G40" s="1">
        <f t="shared" si="3"/>
        <v>2026</v>
      </c>
      <c r="I40" s="9"/>
      <c r="J40" s="9"/>
      <c r="K40" s="9"/>
      <c r="L40" s="9"/>
      <c r="M40" s="9">
        <f t="shared" si="4"/>
        <v>0</v>
      </c>
    </row>
    <row r="41" spans="2:13" x14ac:dyDescent="0.4">
      <c r="B41" s="6">
        <f>IF(WEEKDAY(Planning[[#This Row],[Date]],2)=4,_xlfn.ISOWEEKNUM(Planning[[#This Row],[Date]]),"")</f>
        <v>6</v>
      </c>
      <c r="C41" s="5">
        <f t="shared" si="5"/>
        <v>46058</v>
      </c>
      <c r="D41" s="4">
        <f t="shared" si="1"/>
        <v>46058</v>
      </c>
      <c r="E41" s="7">
        <f t="shared" si="2"/>
        <v>46058</v>
      </c>
      <c r="F41" s="1" t="str">
        <f t="shared" si="0"/>
        <v>février</v>
      </c>
      <c r="G41" s="1">
        <f t="shared" si="3"/>
        <v>2026</v>
      </c>
      <c r="I41" s="9"/>
      <c r="J41" s="9"/>
      <c r="K41" s="9"/>
      <c r="L41" s="9"/>
      <c r="M41" s="9">
        <f t="shared" si="4"/>
        <v>0</v>
      </c>
    </row>
    <row r="42" spans="2:13" x14ac:dyDescent="0.4">
      <c r="B42" s="6" t="str">
        <f>IF(WEEKDAY(Planning[[#This Row],[Date]],2)=4,_xlfn.ISOWEEKNUM(Planning[[#This Row],[Date]]),"")</f>
        <v/>
      </c>
      <c r="C42" s="5">
        <f t="shared" si="5"/>
        <v>46059</v>
      </c>
      <c r="D42" s="4">
        <f t="shared" si="1"/>
        <v>46059</v>
      </c>
      <c r="E42" s="7">
        <f t="shared" si="2"/>
        <v>46059</v>
      </c>
      <c r="F42" s="1" t="str">
        <f t="shared" si="0"/>
        <v>février</v>
      </c>
      <c r="G42" s="1">
        <f t="shared" si="3"/>
        <v>2026</v>
      </c>
      <c r="I42" s="9"/>
      <c r="J42" s="9"/>
      <c r="K42" s="9"/>
      <c r="L42" s="9"/>
      <c r="M42" s="9">
        <f t="shared" si="4"/>
        <v>0</v>
      </c>
    </row>
    <row r="43" spans="2:13" x14ac:dyDescent="0.4">
      <c r="B43" s="6" t="str">
        <f>IF(WEEKDAY(Planning[[#This Row],[Date]],2)=4,_xlfn.ISOWEEKNUM(Planning[[#This Row],[Date]]),"")</f>
        <v/>
      </c>
      <c r="C43" s="5">
        <f t="shared" si="5"/>
        <v>46060</v>
      </c>
      <c r="D43" s="4">
        <f t="shared" si="1"/>
        <v>46060</v>
      </c>
      <c r="E43" s="7">
        <f t="shared" si="2"/>
        <v>46060</v>
      </c>
      <c r="F43" s="1" t="str">
        <f t="shared" si="0"/>
        <v>février</v>
      </c>
      <c r="G43" s="1">
        <f t="shared" si="3"/>
        <v>2026</v>
      </c>
      <c r="I43" s="9"/>
      <c r="J43" s="9"/>
      <c r="K43" s="9"/>
      <c r="L43" s="9"/>
      <c r="M43" s="9">
        <f t="shared" si="4"/>
        <v>0</v>
      </c>
    </row>
    <row r="44" spans="2:13" x14ac:dyDescent="0.4">
      <c r="B44" s="6" t="str">
        <f>IF(WEEKDAY(Planning[[#This Row],[Date]],2)=4,_xlfn.ISOWEEKNUM(Planning[[#This Row],[Date]]),"")</f>
        <v/>
      </c>
      <c r="C44" s="5">
        <f t="shared" si="5"/>
        <v>46061</v>
      </c>
      <c r="D44" s="4">
        <f t="shared" si="1"/>
        <v>46061</v>
      </c>
      <c r="E44" s="7">
        <f t="shared" si="2"/>
        <v>46061</v>
      </c>
      <c r="F44" s="1" t="str">
        <f t="shared" si="0"/>
        <v>février</v>
      </c>
      <c r="G44" s="1">
        <f t="shared" si="3"/>
        <v>2026</v>
      </c>
      <c r="I44" s="9"/>
      <c r="J44" s="9"/>
      <c r="K44" s="9"/>
      <c r="L44" s="9"/>
      <c r="M44" s="9">
        <f t="shared" si="4"/>
        <v>0</v>
      </c>
    </row>
    <row r="45" spans="2:13" x14ac:dyDescent="0.4">
      <c r="B45" s="6" t="str">
        <f>IF(WEEKDAY(Planning[[#This Row],[Date]],2)=4,_xlfn.ISOWEEKNUM(Planning[[#This Row],[Date]]),"")</f>
        <v/>
      </c>
      <c r="C45" s="5">
        <f t="shared" si="5"/>
        <v>46062</v>
      </c>
      <c r="D45" s="4">
        <f t="shared" si="1"/>
        <v>46062</v>
      </c>
      <c r="E45" s="7">
        <f t="shared" si="2"/>
        <v>46062</v>
      </c>
      <c r="F45" s="1" t="str">
        <f t="shared" si="0"/>
        <v>février</v>
      </c>
      <c r="G45" s="1">
        <f t="shared" si="3"/>
        <v>2026</v>
      </c>
      <c r="I45" s="9"/>
      <c r="J45" s="9"/>
      <c r="K45" s="9"/>
      <c r="L45" s="9"/>
      <c r="M45" s="9">
        <f t="shared" si="4"/>
        <v>0</v>
      </c>
    </row>
    <row r="46" spans="2:13" x14ac:dyDescent="0.4">
      <c r="B46" s="6" t="str">
        <f>IF(WEEKDAY(Planning[[#This Row],[Date]],2)=4,_xlfn.ISOWEEKNUM(Planning[[#This Row],[Date]]),"")</f>
        <v/>
      </c>
      <c r="C46" s="5">
        <f t="shared" si="5"/>
        <v>46063</v>
      </c>
      <c r="D46" s="4">
        <f t="shared" si="1"/>
        <v>46063</v>
      </c>
      <c r="E46" s="7">
        <f t="shared" si="2"/>
        <v>46063</v>
      </c>
      <c r="F46" s="1" t="str">
        <f t="shared" si="0"/>
        <v>février</v>
      </c>
      <c r="G46" s="1">
        <f t="shared" si="3"/>
        <v>2026</v>
      </c>
      <c r="I46" s="9"/>
      <c r="J46" s="9"/>
      <c r="K46" s="9"/>
      <c r="L46" s="9"/>
      <c r="M46" s="9">
        <f t="shared" si="4"/>
        <v>0</v>
      </c>
    </row>
    <row r="47" spans="2:13" x14ac:dyDescent="0.4">
      <c r="B47" s="6" t="str">
        <f>IF(WEEKDAY(Planning[[#This Row],[Date]],2)=4,_xlfn.ISOWEEKNUM(Planning[[#This Row],[Date]]),"")</f>
        <v/>
      </c>
      <c r="C47" s="5">
        <f t="shared" si="5"/>
        <v>46064</v>
      </c>
      <c r="D47" s="4">
        <f t="shared" si="1"/>
        <v>46064</v>
      </c>
      <c r="E47" s="7">
        <f t="shared" si="2"/>
        <v>46064</v>
      </c>
      <c r="F47" s="1" t="str">
        <f t="shared" si="0"/>
        <v>février</v>
      </c>
      <c r="G47" s="1">
        <f t="shared" si="3"/>
        <v>2026</v>
      </c>
      <c r="I47" s="9"/>
      <c r="J47" s="9"/>
      <c r="K47" s="9"/>
      <c r="L47" s="9"/>
      <c r="M47" s="9">
        <f t="shared" si="4"/>
        <v>0</v>
      </c>
    </row>
    <row r="48" spans="2:13" x14ac:dyDescent="0.4">
      <c r="B48" s="6">
        <f>IF(WEEKDAY(Planning[[#This Row],[Date]],2)=4,_xlfn.ISOWEEKNUM(Planning[[#This Row],[Date]]),"")</f>
        <v>7</v>
      </c>
      <c r="C48" s="5">
        <f t="shared" si="5"/>
        <v>46065</v>
      </c>
      <c r="D48" s="4">
        <f t="shared" si="1"/>
        <v>46065</v>
      </c>
      <c r="E48" s="7">
        <f t="shared" si="2"/>
        <v>46065</v>
      </c>
      <c r="F48" s="1" t="str">
        <f t="shared" si="0"/>
        <v>février</v>
      </c>
      <c r="G48" s="1">
        <f t="shared" si="3"/>
        <v>2026</v>
      </c>
      <c r="I48" s="9"/>
      <c r="J48" s="9"/>
      <c r="K48" s="9"/>
      <c r="L48" s="9"/>
      <c r="M48" s="9">
        <f t="shared" si="4"/>
        <v>0</v>
      </c>
    </row>
    <row r="49" spans="2:13" x14ac:dyDescent="0.4">
      <c r="B49" s="6" t="str">
        <f>IF(WEEKDAY(Planning[[#This Row],[Date]],2)=4,_xlfn.ISOWEEKNUM(Planning[[#This Row],[Date]]),"")</f>
        <v/>
      </c>
      <c r="C49" s="5">
        <f t="shared" si="5"/>
        <v>46066</v>
      </c>
      <c r="D49" s="4">
        <f t="shared" si="1"/>
        <v>46066</v>
      </c>
      <c r="E49" s="7">
        <f t="shared" si="2"/>
        <v>46066</v>
      </c>
      <c r="F49" s="1" t="str">
        <f t="shared" si="0"/>
        <v>février</v>
      </c>
      <c r="G49" s="1">
        <f t="shared" si="3"/>
        <v>2026</v>
      </c>
      <c r="I49" s="9"/>
      <c r="J49" s="9"/>
      <c r="K49" s="9"/>
      <c r="L49" s="9"/>
      <c r="M49" s="9">
        <f t="shared" si="4"/>
        <v>0</v>
      </c>
    </row>
    <row r="50" spans="2:13" x14ac:dyDescent="0.4">
      <c r="B50" s="6" t="str">
        <f>IF(WEEKDAY(Planning[[#This Row],[Date]],2)=4,_xlfn.ISOWEEKNUM(Planning[[#This Row],[Date]]),"")</f>
        <v/>
      </c>
      <c r="C50" s="5">
        <f t="shared" si="5"/>
        <v>46067</v>
      </c>
      <c r="D50" s="4">
        <f t="shared" si="1"/>
        <v>46067</v>
      </c>
      <c r="E50" s="7">
        <f t="shared" si="2"/>
        <v>46067</v>
      </c>
      <c r="F50" s="1" t="str">
        <f t="shared" si="0"/>
        <v>février</v>
      </c>
      <c r="G50" s="1">
        <f t="shared" si="3"/>
        <v>2026</v>
      </c>
      <c r="I50" s="9"/>
      <c r="J50" s="9"/>
      <c r="K50" s="9"/>
      <c r="L50" s="9"/>
      <c r="M50" s="9">
        <f t="shared" si="4"/>
        <v>0</v>
      </c>
    </row>
    <row r="51" spans="2:13" x14ac:dyDescent="0.4">
      <c r="B51" s="6" t="str">
        <f>IF(WEEKDAY(Planning[[#This Row],[Date]],2)=4,_xlfn.ISOWEEKNUM(Planning[[#This Row],[Date]]),"")</f>
        <v/>
      </c>
      <c r="C51" s="5">
        <f t="shared" si="5"/>
        <v>46068</v>
      </c>
      <c r="D51" s="4">
        <f t="shared" si="1"/>
        <v>46068</v>
      </c>
      <c r="E51" s="7">
        <f t="shared" si="2"/>
        <v>46068</v>
      </c>
      <c r="F51" s="1" t="str">
        <f t="shared" si="0"/>
        <v>février</v>
      </c>
      <c r="G51" s="1">
        <f t="shared" si="3"/>
        <v>2026</v>
      </c>
      <c r="I51" s="9"/>
      <c r="J51" s="9"/>
      <c r="K51" s="9"/>
      <c r="L51" s="9"/>
      <c r="M51" s="9">
        <f t="shared" si="4"/>
        <v>0</v>
      </c>
    </row>
    <row r="52" spans="2:13" x14ac:dyDescent="0.4">
      <c r="B52" s="6" t="str">
        <f>IF(WEEKDAY(Planning[[#This Row],[Date]],2)=4,_xlfn.ISOWEEKNUM(Planning[[#This Row],[Date]]),"")</f>
        <v/>
      </c>
      <c r="C52" s="5">
        <f t="shared" si="5"/>
        <v>46069</v>
      </c>
      <c r="D52" s="4">
        <f t="shared" si="1"/>
        <v>46069</v>
      </c>
      <c r="E52" s="7">
        <f t="shared" si="2"/>
        <v>46069</v>
      </c>
      <c r="F52" s="1" t="str">
        <f t="shared" si="0"/>
        <v>février</v>
      </c>
      <c r="G52" s="1">
        <f t="shared" si="3"/>
        <v>2026</v>
      </c>
      <c r="I52" s="9"/>
      <c r="J52" s="9"/>
      <c r="K52" s="9"/>
      <c r="L52" s="9"/>
      <c r="M52" s="9">
        <f t="shared" si="4"/>
        <v>0</v>
      </c>
    </row>
    <row r="53" spans="2:13" x14ac:dyDescent="0.4">
      <c r="B53" s="6" t="str">
        <f>IF(WEEKDAY(Planning[[#This Row],[Date]],2)=4,_xlfn.ISOWEEKNUM(Planning[[#This Row],[Date]]),"")</f>
        <v/>
      </c>
      <c r="C53" s="5">
        <f t="shared" si="5"/>
        <v>46070</v>
      </c>
      <c r="D53" s="4">
        <f t="shared" si="1"/>
        <v>46070</v>
      </c>
      <c r="E53" s="7">
        <f t="shared" si="2"/>
        <v>46070</v>
      </c>
      <c r="F53" s="1" t="str">
        <f t="shared" si="0"/>
        <v>février</v>
      </c>
      <c r="G53" s="1">
        <f t="shared" si="3"/>
        <v>2026</v>
      </c>
      <c r="I53" s="9"/>
      <c r="J53" s="9"/>
      <c r="K53" s="9"/>
      <c r="L53" s="9"/>
      <c r="M53" s="9">
        <f t="shared" si="4"/>
        <v>0</v>
      </c>
    </row>
    <row r="54" spans="2:13" x14ac:dyDescent="0.4">
      <c r="B54" s="6" t="str">
        <f>IF(WEEKDAY(Planning[[#This Row],[Date]],2)=4,_xlfn.ISOWEEKNUM(Planning[[#This Row],[Date]]),"")</f>
        <v/>
      </c>
      <c r="C54" s="5">
        <f t="shared" si="5"/>
        <v>46071</v>
      </c>
      <c r="D54" s="4">
        <f t="shared" si="1"/>
        <v>46071</v>
      </c>
      <c r="E54" s="7">
        <f t="shared" si="2"/>
        <v>46071</v>
      </c>
      <c r="F54" s="1" t="str">
        <f t="shared" si="0"/>
        <v>février</v>
      </c>
      <c r="G54" s="1">
        <f t="shared" si="3"/>
        <v>2026</v>
      </c>
      <c r="I54" s="9"/>
      <c r="J54" s="9"/>
      <c r="K54" s="9"/>
      <c r="L54" s="9"/>
      <c r="M54" s="9">
        <f t="shared" si="4"/>
        <v>0</v>
      </c>
    </row>
    <row r="55" spans="2:13" x14ac:dyDescent="0.4">
      <c r="B55" s="6">
        <f>IF(WEEKDAY(Planning[[#This Row],[Date]],2)=4,_xlfn.ISOWEEKNUM(Planning[[#This Row],[Date]]),"")</f>
        <v>8</v>
      </c>
      <c r="C55" s="5">
        <f t="shared" si="5"/>
        <v>46072</v>
      </c>
      <c r="D55" s="4">
        <f t="shared" si="1"/>
        <v>46072</v>
      </c>
      <c r="E55" s="7">
        <f t="shared" si="2"/>
        <v>46072</v>
      </c>
      <c r="F55" s="1" t="str">
        <f t="shared" si="0"/>
        <v>février</v>
      </c>
      <c r="G55" s="1">
        <f t="shared" si="3"/>
        <v>2026</v>
      </c>
      <c r="I55" s="9"/>
      <c r="J55" s="9"/>
      <c r="K55" s="9"/>
      <c r="L55" s="9"/>
      <c r="M55" s="9">
        <f t="shared" si="4"/>
        <v>0</v>
      </c>
    </row>
    <row r="56" spans="2:13" x14ac:dyDescent="0.4">
      <c r="B56" s="6" t="str">
        <f>IF(WEEKDAY(Planning[[#This Row],[Date]],2)=4,_xlfn.ISOWEEKNUM(Planning[[#This Row],[Date]]),"")</f>
        <v/>
      </c>
      <c r="C56" s="5">
        <f t="shared" si="5"/>
        <v>46073</v>
      </c>
      <c r="D56" s="4">
        <f t="shared" si="1"/>
        <v>46073</v>
      </c>
      <c r="E56" s="7">
        <f t="shared" si="2"/>
        <v>46073</v>
      </c>
      <c r="F56" s="1" t="str">
        <f t="shared" si="0"/>
        <v>février</v>
      </c>
      <c r="G56" s="1">
        <f t="shared" si="3"/>
        <v>2026</v>
      </c>
      <c r="I56" s="9"/>
      <c r="J56" s="9"/>
      <c r="K56" s="9"/>
      <c r="L56" s="9"/>
      <c r="M56" s="9">
        <f t="shared" si="4"/>
        <v>0</v>
      </c>
    </row>
    <row r="57" spans="2:13" x14ac:dyDescent="0.4">
      <c r="B57" s="6" t="str">
        <f>IF(WEEKDAY(Planning[[#This Row],[Date]],2)=4,_xlfn.ISOWEEKNUM(Planning[[#This Row],[Date]]),"")</f>
        <v/>
      </c>
      <c r="C57" s="5">
        <f t="shared" si="5"/>
        <v>46074</v>
      </c>
      <c r="D57" s="4">
        <f t="shared" si="1"/>
        <v>46074</v>
      </c>
      <c r="E57" s="7">
        <f t="shared" si="2"/>
        <v>46074</v>
      </c>
      <c r="F57" s="1" t="str">
        <f t="shared" si="0"/>
        <v>février</v>
      </c>
      <c r="G57" s="1">
        <f t="shared" si="3"/>
        <v>2026</v>
      </c>
      <c r="I57" s="9"/>
      <c r="J57" s="9"/>
      <c r="K57" s="9"/>
      <c r="L57" s="9"/>
      <c r="M57" s="9">
        <f t="shared" si="4"/>
        <v>0</v>
      </c>
    </row>
    <row r="58" spans="2:13" x14ac:dyDescent="0.4">
      <c r="B58" s="6" t="str">
        <f>IF(WEEKDAY(Planning[[#This Row],[Date]],2)=4,_xlfn.ISOWEEKNUM(Planning[[#This Row],[Date]]),"")</f>
        <v/>
      </c>
      <c r="C58" s="5">
        <f t="shared" si="5"/>
        <v>46075</v>
      </c>
      <c r="D58" s="4">
        <f t="shared" si="1"/>
        <v>46075</v>
      </c>
      <c r="E58" s="7">
        <f t="shared" si="2"/>
        <v>46075</v>
      </c>
      <c r="F58" s="1" t="str">
        <f t="shared" si="0"/>
        <v>février</v>
      </c>
      <c r="G58" s="1">
        <f t="shared" si="3"/>
        <v>2026</v>
      </c>
      <c r="I58" s="9"/>
      <c r="J58" s="9"/>
      <c r="K58" s="9"/>
      <c r="L58" s="9"/>
      <c r="M58" s="9">
        <f t="shared" si="4"/>
        <v>0</v>
      </c>
    </row>
    <row r="59" spans="2:13" x14ac:dyDescent="0.4">
      <c r="B59" s="6" t="str">
        <f>IF(WEEKDAY(Planning[[#This Row],[Date]],2)=4,_xlfn.ISOWEEKNUM(Planning[[#This Row],[Date]]),"")</f>
        <v/>
      </c>
      <c r="C59" s="5">
        <f t="shared" si="5"/>
        <v>46076</v>
      </c>
      <c r="D59" s="4">
        <f t="shared" si="1"/>
        <v>46076</v>
      </c>
      <c r="E59" s="7">
        <f t="shared" si="2"/>
        <v>46076</v>
      </c>
      <c r="F59" s="1" t="str">
        <f t="shared" si="0"/>
        <v>février</v>
      </c>
      <c r="G59" s="1">
        <f t="shared" si="3"/>
        <v>2026</v>
      </c>
      <c r="I59" s="9"/>
      <c r="J59" s="9"/>
      <c r="K59" s="9"/>
      <c r="L59" s="9"/>
      <c r="M59" s="9">
        <f t="shared" si="4"/>
        <v>0</v>
      </c>
    </row>
    <row r="60" spans="2:13" x14ac:dyDescent="0.4">
      <c r="B60" s="6" t="str">
        <f>IF(WEEKDAY(Planning[[#This Row],[Date]],2)=4,_xlfn.ISOWEEKNUM(Planning[[#This Row],[Date]]),"")</f>
        <v/>
      </c>
      <c r="C60" s="5">
        <f t="shared" si="5"/>
        <v>46077</v>
      </c>
      <c r="D60" s="4">
        <f t="shared" si="1"/>
        <v>46077</v>
      </c>
      <c r="E60" s="7">
        <f t="shared" si="2"/>
        <v>46077</v>
      </c>
      <c r="F60" s="1" t="str">
        <f t="shared" si="0"/>
        <v>février</v>
      </c>
      <c r="G60" s="1">
        <f t="shared" si="3"/>
        <v>2026</v>
      </c>
      <c r="I60" s="9"/>
      <c r="J60" s="9"/>
      <c r="K60" s="9"/>
      <c r="L60" s="9"/>
      <c r="M60" s="9">
        <f t="shared" si="4"/>
        <v>0</v>
      </c>
    </row>
    <row r="61" spans="2:13" x14ac:dyDescent="0.4">
      <c r="B61" s="6" t="str">
        <f>IF(WEEKDAY(Planning[[#This Row],[Date]],2)=4,_xlfn.ISOWEEKNUM(Planning[[#This Row],[Date]]),"")</f>
        <v/>
      </c>
      <c r="C61" s="5">
        <f t="shared" si="5"/>
        <v>46078</v>
      </c>
      <c r="D61" s="4">
        <f t="shared" si="1"/>
        <v>46078</v>
      </c>
      <c r="E61" s="7">
        <f t="shared" si="2"/>
        <v>46078</v>
      </c>
      <c r="F61" s="1" t="str">
        <f t="shared" si="0"/>
        <v>février</v>
      </c>
      <c r="G61" s="1">
        <f t="shared" si="3"/>
        <v>2026</v>
      </c>
      <c r="I61" s="9"/>
      <c r="J61" s="9"/>
      <c r="K61" s="9"/>
      <c r="L61" s="9"/>
      <c r="M61" s="9">
        <f t="shared" si="4"/>
        <v>0</v>
      </c>
    </row>
    <row r="62" spans="2:13" x14ac:dyDescent="0.4">
      <c r="B62" s="6">
        <f>IF(WEEKDAY(Planning[[#This Row],[Date]],2)=4,_xlfn.ISOWEEKNUM(Planning[[#This Row],[Date]]),"")</f>
        <v>9</v>
      </c>
      <c r="C62" s="5">
        <f t="shared" si="5"/>
        <v>46079</v>
      </c>
      <c r="D62" s="4">
        <f t="shared" si="1"/>
        <v>46079</v>
      </c>
      <c r="E62" s="7">
        <f t="shared" si="2"/>
        <v>46079</v>
      </c>
      <c r="F62" s="1" t="str">
        <f t="shared" si="0"/>
        <v>février</v>
      </c>
      <c r="G62" s="1">
        <f t="shared" si="3"/>
        <v>2026</v>
      </c>
      <c r="I62" s="9"/>
      <c r="J62" s="9"/>
      <c r="K62" s="9"/>
      <c r="L62" s="9"/>
      <c r="M62" s="9">
        <f t="shared" si="4"/>
        <v>0</v>
      </c>
    </row>
    <row r="63" spans="2:13" x14ac:dyDescent="0.4">
      <c r="B63" s="6" t="str">
        <f>IF(WEEKDAY(Planning[[#This Row],[Date]],2)=4,_xlfn.ISOWEEKNUM(Planning[[#This Row],[Date]]),"")</f>
        <v/>
      </c>
      <c r="C63" s="5">
        <f t="shared" si="5"/>
        <v>46080</v>
      </c>
      <c r="D63" s="4">
        <f t="shared" si="1"/>
        <v>46080</v>
      </c>
      <c r="E63" s="7">
        <f t="shared" si="2"/>
        <v>46080</v>
      </c>
      <c r="F63" s="1" t="str">
        <f t="shared" si="0"/>
        <v>février</v>
      </c>
      <c r="G63" s="1">
        <f t="shared" si="3"/>
        <v>2026</v>
      </c>
      <c r="I63" s="9"/>
      <c r="J63" s="9"/>
      <c r="K63" s="9"/>
      <c r="L63" s="9"/>
      <c r="M63" s="9">
        <f t="shared" si="4"/>
        <v>0</v>
      </c>
    </row>
    <row r="64" spans="2:13" x14ac:dyDescent="0.4">
      <c r="B64" s="6" t="str">
        <f>IF(WEEKDAY(Planning[[#This Row],[Date]],2)=4,_xlfn.ISOWEEKNUM(Planning[[#This Row],[Date]]),"")</f>
        <v/>
      </c>
      <c r="C64" s="5">
        <f t="shared" si="5"/>
        <v>46081</v>
      </c>
      <c r="D64" s="4">
        <f t="shared" si="1"/>
        <v>46081</v>
      </c>
      <c r="E64" s="7">
        <f t="shared" si="2"/>
        <v>46081</v>
      </c>
      <c r="F64" s="1" t="str">
        <f t="shared" si="0"/>
        <v>février</v>
      </c>
      <c r="G64" s="1">
        <f t="shared" si="3"/>
        <v>2026</v>
      </c>
      <c r="I64" s="9"/>
      <c r="J64" s="9"/>
      <c r="K64" s="9"/>
      <c r="L64" s="9"/>
      <c r="M64" s="9">
        <f t="shared" si="4"/>
        <v>0</v>
      </c>
    </row>
    <row r="65" spans="2:13" x14ac:dyDescent="0.4">
      <c r="B65" s="6" t="str">
        <f>IF(WEEKDAY(Planning[[#This Row],[Date]],2)=4,_xlfn.ISOWEEKNUM(Planning[[#This Row],[Date]]),"")</f>
        <v/>
      </c>
      <c r="C65" s="5">
        <f t="shared" si="5"/>
        <v>46082</v>
      </c>
      <c r="D65" s="4">
        <f t="shared" si="1"/>
        <v>46082</v>
      </c>
      <c r="E65" s="7">
        <f t="shared" si="2"/>
        <v>46082</v>
      </c>
      <c r="F65" s="1" t="str">
        <f t="shared" si="0"/>
        <v>mars</v>
      </c>
      <c r="G65" s="1">
        <f t="shared" si="3"/>
        <v>2026</v>
      </c>
      <c r="I65" s="9"/>
      <c r="J65" s="9"/>
      <c r="K65" s="9"/>
      <c r="L65" s="9"/>
      <c r="M65" s="9">
        <f t="shared" si="4"/>
        <v>0</v>
      </c>
    </row>
    <row r="66" spans="2:13" x14ac:dyDescent="0.4">
      <c r="B66" s="6" t="str">
        <f>IF(WEEKDAY(Planning[[#This Row],[Date]],2)=4,_xlfn.ISOWEEKNUM(Planning[[#This Row],[Date]]),"")</f>
        <v/>
      </c>
      <c r="C66" s="5">
        <f t="shared" si="5"/>
        <v>46083</v>
      </c>
      <c r="D66" s="4">
        <f t="shared" si="1"/>
        <v>46083</v>
      </c>
      <c r="E66" s="7">
        <f t="shared" si="2"/>
        <v>46083</v>
      </c>
      <c r="F66" s="1" t="str">
        <f t="shared" si="0"/>
        <v>mars</v>
      </c>
      <c r="G66" s="1">
        <f t="shared" si="3"/>
        <v>2026</v>
      </c>
      <c r="I66" s="9"/>
      <c r="J66" s="9"/>
      <c r="K66" s="9"/>
      <c r="L66" s="9"/>
      <c r="M66" s="9">
        <f t="shared" si="4"/>
        <v>0</v>
      </c>
    </row>
    <row r="67" spans="2:13" x14ac:dyDescent="0.4">
      <c r="B67" s="6" t="str">
        <f>IF(WEEKDAY(Planning[[#This Row],[Date]],2)=4,_xlfn.ISOWEEKNUM(Planning[[#This Row],[Date]]),"")</f>
        <v/>
      </c>
      <c r="C67" s="5">
        <f t="shared" si="5"/>
        <v>46084</v>
      </c>
      <c r="D67" s="4">
        <f t="shared" si="1"/>
        <v>46084</v>
      </c>
      <c r="E67" s="7">
        <f t="shared" si="2"/>
        <v>46084</v>
      </c>
      <c r="F67" s="1" t="str">
        <f t="shared" si="0"/>
        <v>mars</v>
      </c>
      <c r="G67" s="1">
        <f t="shared" si="3"/>
        <v>2026</v>
      </c>
      <c r="I67" s="9"/>
      <c r="J67" s="9"/>
      <c r="K67" s="9"/>
      <c r="L67" s="9"/>
      <c r="M67" s="9">
        <f t="shared" si="4"/>
        <v>0</v>
      </c>
    </row>
    <row r="68" spans="2:13" x14ac:dyDescent="0.4">
      <c r="B68" s="6" t="str">
        <f>IF(WEEKDAY(Planning[[#This Row],[Date]],2)=4,_xlfn.ISOWEEKNUM(Planning[[#This Row],[Date]]),"")</f>
        <v/>
      </c>
      <c r="C68" s="5">
        <f t="shared" si="5"/>
        <v>46085</v>
      </c>
      <c r="D68" s="4">
        <f t="shared" si="1"/>
        <v>46085</v>
      </c>
      <c r="E68" s="7">
        <f t="shared" si="2"/>
        <v>46085</v>
      </c>
      <c r="F68" s="1" t="str">
        <f t="shared" si="0"/>
        <v>mars</v>
      </c>
      <c r="G68" s="1">
        <f t="shared" si="3"/>
        <v>2026</v>
      </c>
      <c r="I68" s="9"/>
      <c r="J68" s="9"/>
      <c r="K68" s="9"/>
      <c r="L68" s="9"/>
      <c r="M68" s="9">
        <f t="shared" si="4"/>
        <v>0</v>
      </c>
    </row>
    <row r="69" spans="2:13" x14ac:dyDescent="0.4">
      <c r="B69" s="6">
        <f>IF(WEEKDAY(Planning[[#This Row],[Date]],2)=4,_xlfn.ISOWEEKNUM(Planning[[#This Row],[Date]]),"")</f>
        <v>10</v>
      </c>
      <c r="C69" s="5">
        <f t="shared" si="5"/>
        <v>46086</v>
      </c>
      <c r="D69" s="4">
        <f t="shared" si="1"/>
        <v>46086</v>
      </c>
      <c r="E69" s="7">
        <f t="shared" si="2"/>
        <v>46086</v>
      </c>
      <c r="F69" s="1" t="str">
        <f t="shared" si="0"/>
        <v>mars</v>
      </c>
      <c r="G69" s="1">
        <f t="shared" si="3"/>
        <v>2026</v>
      </c>
      <c r="I69" s="9"/>
      <c r="J69" s="9"/>
      <c r="K69" s="9"/>
      <c r="L69" s="9"/>
      <c r="M69" s="9">
        <f t="shared" si="4"/>
        <v>0</v>
      </c>
    </row>
    <row r="70" spans="2:13" x14ac:dyDescent="0.4">
      <c r="B70" s="6" t="str">
        <f>IF(WEEKDAY(Planning[[#This Row],[Date]],2)=4,_xlfn.ISOWEEKNUM(Planning[[#This Row],[Date]]),"")</f>
        <v/>
      </c>
      <c r="C70" s="5">
        <f t="shared" si="5"/>
        <v>46087</v>
      </c>
      <c r="D70" s="4">
        <f t="shared" si="1"/>
        <v>46087</v>
      </c>
      <c r="E70" s="7">
        <f t="shared" si="2"/>
        <v>46087</v>
      </c>
      <c r="F70" s="1" t="str">
        <f t="shared" ref="F70:F133" si="6">CHOOSE(MONTH(C70),"janvier","février","mars","avril","mai","juin","juillet","août","septembre","octobre","novembre","décembre")</f>
        <v>mars</v>
      </c>
      <c r="G70" s="1">
        <f t="shared" si="3"/>
        <v>2026</v>
      </c>
      <c r="I70" s="9"/>
      <c r="J70" s="9"/>
      <c r="K70" s="9"/>
      <c r="L70" s="9"/>
      <c r="M70" s="9">
        <f t="shared" si="4"/>
        <v>0</v>
      </c>
    </row>
    <row r="71" spans="2:13" x14ac:dyDescent="0.4">
      <c r="B71" s="6" t="str">
        <f>IF(WEEKDAY(Planning[[#This Row],[Date]],2)=4,_xlfn.ISOWEEKNUM(Planning[[#This Row],[Date]]),"")</f>
        <v/>
      </c>
      <c r="C71" s="5">
        <f t="shared" si="5"/>
        <v>46088</v>
      </c>
      <c r="D71" s="4">
        <f t="shared" ref="D71:D134" si="7">C71</f>
        <v>46088</v>
      </c>
      <c r="E71" s="7">
        <f t="shared" ref="E71:E134" si="8">C71</f>
        <v>46088</v>
      </c>
      <c r="F71" s="1" t="str">
        <f t="shared" si="6"/>
        <v>mars</v>
      </c>
      <c r="G71" s="1">
        <f t="shared" ref="G71:G134" si="9">YEAR(C71)</f>
        <v>2026</v>
      </c>
      <c r="I71" s="9"/>
      <c r="J71" s="9"/>
      <c r="K71" s="9"/>
      <c r="L71" s="9"/>
      <c r="M71" s="9">
        <f t="shared" ref="M71:M134" si="10">J71-I71+L71-K71</f>
        <v>0</v>
      </c>
    </row>
    <row r="72" spans="2:13" x14ac:dyDescent="0.4">
      <c r="B72" s="6" t="str">
        <f>IF(WEEKDAY(Planning[[#This Row],[Date]],2)=4,_xlfn.ISOWEEKNUM(Planning[[#This Row],[Date]]),"")</f>
        <v/>
      </c>
      <c r="C72" s="5">
        <f t="shared" ref="C72:C135" si="11">C71+1</f>
        <v>46089</v>
      </c>
      <c r="D72" s="4">
        <f t="shared" si="7"/>
        <v>46089</v>
      </c>
      <c r="E72" s="7">
        <f t="shared" si="8"/>
        <v>46089</v>
      </c>
      <c r="F72" s="1" t="str">
        <f t="shared" si="6"/>
        <v>mars</v>
      </c>
      <c r="G72" s="1">
        <f t="shared" si="9"/>
        <v>2026</v>
      </c>
      <c r="I72" s="9"/>
      <c r="J72" s="9"/>
      <c r="K72" s="9"/>
      <c r="L72" s="9"/>
      <c r="M72" s="9">
        <f t="shared" si="10"/>
        <v>0</v>
      </c>
    </row>
    <row r="73" spans="2:13" x14ac:dyDescent="0.4">
      <c r="B73" s="6" t="str">
        <f>IF(WEEKDAY(Planning[[#This Row],[Date]],2)=4,_xlfn.ISOWEEKNUM(Planning[[#This Row],[Date]]),"")</f>
        <v/>
      </c>
      <c r="C73" s="5">
        <f t="shared" si="11"/>
        <v>46090</v>
      </c>
      <c r="D73" s="4">
        <f t="shared" si="7"/>
        <v>46090</v>
      </c>
      <c r="E73" s="7">
        <f t="shared" si="8"/>
        <v>46090</v>
      </c>
      <c r="F73" s="1" t="str">
        <f t="shared" si="6"/>
        <v>mars</v>
      </c>
      <c r="G73" s="1">
        <f t="shared" si="9"/>
        <v>2026</v>
      </c>
      <c r="I73" s="9"/>
      <c r="J73" s="9"/>
      <c r="K73" s="9"/>
      <c r="L73" s="9"/>
      <c r="M73" s="9">
        <f t="shared" si="10"/>
        <v>0</v>
      </c>
    </row>
    <row r="74" spans="2:13" x14ac:dyDescent="0.4">
      <c r="B74" s="6" t="str">
        <f>IF(WEEKDAY(Planning[[#This Row],[Date]],2)=4,_xlfn.ISOWEEKNUM(Planning[[#This Row],[Date]]),"")</f>
        <v/>
      </c>
      <c r="C74" s="5">
        <f t="shared" si="11"/>
        <v>46091</v>
      </c>
      <c r="D74" s="4">
        <f t="shared" si="7"/>
        <v>46091</v>
      </c>
      <c r="E74" s="7">
        <f t="shared" si="8"/>
        <v>46091</v>
      </c>
      <c r="F74" s="1" t="str">
        <f t="shared" si="6"/>
        <v>mars</v>
      </c>
      <c r="G74" s="1">
        <f t="shared" si="9"/>
        <v>2026</v>
      </c>
      <c r="I74" s="9"/>
      <c r="J74" s="9"/>
      <c r="K74" s="9"/>
      <c r="L74" s="9"/>
      <c r="M74" s="9">
        <f t="shared" si="10"/>
        <v>0</v>
      </c>
    </row>
    <row r="75" spans="2:13" x14ac:dyDescent="0.4">
      <c r="B75" s="6" t="str">
        <f>IF(WEEKDAY(Planning[[#This Row],[Date]],2)=4,_xlfn.ISOWEEKNUM(Planning[[#This Row],[Date]]),"")</f>
        <v/>
      </c>
      <c r="C75" s="5">
        <f t="shared" si="11"/>
        <v>46092</v>
      </c>
      <c r="D75" s="4">
        <f t="shared" si="7"/>
        <v>46092</v>
      </c>
      <c r="E75" s="7">
        <f t="shared" si="8"/>
        <v>46092</v>
      </c>
      <c r="F75" s="1" t="str">
        <f t="shared" si="6"/>
        <v>mars</v>
      </c>
      <c r="G75" s="1">
        <f t="shared" si="9"/>
        <v>2026</v>
      </c>
      <c r="I75" s="9"/>
      <c r="J75" s="9"/>
      <c r="K75" s="9"/>
      <c r="L75" s="9"/>
      <c r="M75" s="9">
        <f t="shared" si="10"/>
        <v>0</v>
      </c>
    </row>
    <row r="76" spans="2:13" x14ac:dyDescent="0.4">
      <c r="B76" s="6">
        <f>IF(WEEKDAY(Planning[[#This Row],[Date]],2)=4,_xlfn.ISOWEEKNUM(Planning[[#This Row],[Date]]),"")</f>
        <v>11</v>
      </c>
      <c r="C76" s="5">
        <f t="shared" si="11"/>
        <v>46093</v>
      </c>
      <c r="D76" s="4">
        <f t="shared" si="7"/>
        <v>46093</v>
      </c>
      <c r="E76" s="7">
        <f t="shared" si="8"/>
        <v>46093</v>
      </c>
      <c r="F76" s="1" t="str">
        <f t="shared" si="6"/>
        <v>mars</v>
      </c>
      <c r="G76" s="1">
        <f t="shared" si="9"/>
        <v>2026</v>
      </c>
      <c r="I76" s="9"/>
      <c r="J76" s="9"/>
      <c r="K76" s="9"/>
      <c r="L76" s="9"/>
      <c r="M76" s="9">
        <f t="shared" si="10"/>
        <v>0</v>
      </c>
    </row>
    <row r="77" spans="2:13" x14ac:dyDescent="0.4">
      <c r="B77" s="6" t="str">
        <f>IF(WEEKDAY(Planning[[#This Row],[Date]],2)=4,_xlfn.ISOWEEKNUM(Planning[[#This Row],[Date]]),"")</f>
        <v/>
      </c>
      <c r="C77" s="5">
        <f t="shared" si="11"/>
        <v>46094</v>
      </c>
      <c r="D77" s="4">
        <f t="shared" si="7"/>
        <v>46094</v>
      </c>
      <c r="E77" s="7">
        <f t="shared" si="8"/>
        <v>46094</v>
      </c>
      <c r="F77" s="1" t="str">
        <f t="shared" si="6"/>
        <v>mars</v>
      </c>
      <c r="G77" s="1">
        <f t="shared" si="9"/>
        <v>2026</v>
      </c>
      <c r="I77" s="9"/>
      <c r="J77" s="9"/>
      <c r="K77" s="9"/>
      <c r="L77" s="9"/>
      <c r="M77" s="9">
        <f t="shared" si="10"/>
        <v>0</v>
      </c>
    </row>
    <row r="78" spans="2:13" x14ac:dyDescent="0.4">
      <c r="B78" s="6" t="str">
        <f>IF(WEEKDAY(Planning[[#This Row],[Date]],2)=4,_xlfn.ISOWEEKNUM(Planning[[#This Row],[Date]]),"")</f>
        <v/>
      </c>
      <c r="C78" s="5">
        <f t="shared" si="11"/>
        <v>46095</v>
      </c>
      <c r="D78" s="4">
        <f t="shared" si="7"/>
        <v>46095</v>
      </c>
      <c r="E78" s="7">
        <f t="shared" si="8"/>
        <v>46095</v>
      </c>
      <c r="F78" s="1" t="str">
        <f t="shared" si="6"/>
        <v>mars</v>
      </c>
      <c r="G78" s="1">
        <f t="shared" si="9"/>
        <v>2026</v>
      </c>
      <c r="I78" s="9"/>
      <c r="J78" s="9"/>
      <c r="K78" s="9"/>
      <c r="L78" s="9"/>
      <c r="M78" s="9">
        <f t="shared" si="10"/>
        <v>0</v>
      </c>
    </row>
    <row r="79" spans="2:13" x14ac:dyDescent="0.4">
      <c r="B79" s="6" t="str">
        <f>IF(WEEKDAY(Planning[[#This Row],[Date]],2)=4,_xlfn.ISOWEEKNUM(Planning[[#This Row],[Date]]),"")</f>
        <v/>
      </c>
      <c r="C79" s="5">
        <f t="shared" si="11"/>
        <v>46096</v>
      </c>
      <c r="D79" s="4">
        <f t="shared" si="7"/>
        <v>46096</v>
      </c>
      <c r="E79" s="7">
        <f t="shared" si="8"/>
        <v>46096</v>
      </c>
      <c r="F79" s="1" t="str">
        <f t="shared" si="6"/>
        <v>mars</v>
      </c>
      <c r="G79" s="1">
        <f t="shared" si="9"/>
        <v>2026</v>
      </c>
      <c r="I79" s="9"/>
      <c r="J79" s="9"/>
      <c r="K79" s="9"/>
      <c r="L79" s="9"/>
      <c r="M79" s="9">
        <f t="shared" si="10"/>
        <v>0</v>
      </c>
    </row>
    <row r="80" spans="2:13" x14ac:dyDescent="0.4">
      <c r="B80" s="6" t="str">
        <f>IF(WEEKDAY(Planning[[#This Row],[Date]],2)=4,_xlfn.ISOWEEKNUM(Planning[[#This Row],[Date]]),"")</f>
        <v/>
      </c>
      <c r="C80" s="5">
        <f t="shared" si="11"/>
        <v>46097</v>
      </c>
      <c r="D80" s="4">
        <f t="shared" si="7"/>
        <v>46097</v>
      </c>
      <c r="E80" s="7">
        <f t="shared" si="8"/>
        <v>46097</v>
      </c>
      <c r="F80" s="1" t="str">
        <f t="shared" si="6"/>
        <v>mars</v>
      </c>
      <c r="G80" s="1">
        <f t="shared" si="9"/>
        <v>2026</v>
      </c>
      <c r="I80" s="9"/>
      <c r="J80" s="9"/>
      <c r="K80" s="9"/>
      <c r="L80" s="9"/>
      <c r="M80" s="9">
        <f t="shared" si="10"/>
        <v>0</v>
      </c>
    </row>
    <row r="81" spans="2:13" x14ac:dyDescent="0.4">
      <c r="B81" s="6" t="str">
        <f>IF(WEEKDAY(Planning[[#This Row],[Date]],2)=4,_xlfn.ISOWEEKNUM(Planning[[#This Row],[Date]]),"")</f>
        <v/>
      </c>
      <c r="C81" s="5">
        <f t="shared" si="11"/>
        <v>46098</v>
      </c>
      <c r="D81" s="4">
        <f t="shared" si="7"/>
        <v>46098</v>
      </c>
      <c r="E81" s="7">
        <f t="shared" si="8"/>
        <v>46098</v>
      </c>
      <c r="F81" s="1" t="str">
        <f t="shared" si="6"/>
        <v>mars</v>
      </c>
      <c r="G81" s="1">
        <f t="shared" si="9"/>
        <v>2026</v>
      </c>
      <c r="I81" s="9"/>
      <c r="J81" s="9"/>
      <c r="K81" s="9"/>
      <c r="L81" s="9"/>
      <c r="M81" s="9">
        <f t="shared" si="10"/>
        <v>0</v>
      </c>
    </row>
    <row r="82" spans="2:13" x14ac:dyDescent="0.4">
      <c r="B82" s="6" t="str">
        <f>IF(WEEKDAY(Planning[[#This Row],[Date]],2)=4,_xlfn.ISOWEEKNUM(Planning[[#This Row],[Date]]),"")</f>
        <v/>
      </c>
      <c r="C82" s="5">
        <f t="shared" si="11"/>
        <v>46099</v>
      </c>
      <c r="D82" s="4">
        <f t="shared" si="7"/>
        <v>46099</v>
      </c>
      <c r="E82" s="7">
        <f t="shared" si="8"/>
        <v>46099</v>
      </c>
      <c r="F82" s="1" t="str">
        <f t="shared" si="6"/>
        <v>mars</v>
      </c>
      <c r="G82" s="1">
        <f t="shared" si="9"/>
        <v>2026</v>
      </c>
      <c r="I82" s="9"/>
      <c r="J82" s="9"/>
      <c r="K82" s="9"/>
      <c r="L82" s="9"/>
      <c r="M82" s="9">
        <f t="shared" si="10"/>
        <v>0</v>
      </c>
    </row>
    <row r="83" spans="2:13" x14ac:dyDescent="0.4">
      <c r="B83" s="6">
        <f>IF(WEEKDAY(Planning[[#This Row],[Date]],2)=4,_xlfn.ISOWEEKNUM(Planning[[#This Row],[Date]]),"")</f>
        <v>12</v>
      </c>
      <c r="C83" s="5">
        <f t="shared" si="11"/>
        <v>46100</v>
      </c>
      <c r="D83" s="4">
        <f t="shared" si="7"/>
        <v>46100</v>
      </c>
      <c r="E83" s="7">
        <f t="shared" si="8"/>
        <v>46100</v>
      </c>
      <c r="F83" s="1" t="str">
        <f t="shared" si="6"/>
        <v>mars</v>
      </c>
      <c r="G83" s="1">
        <f t="shared" si="9"/>
        <v>2026</v>
      </c>
      <c r="I83" s="9"/>
      <c r="J83" s="9"/>
      <c r="K83" s="9"/>
      <c r="L83" s="9"/>
      <c r="M83" s="9">
        <f t="shared" si="10"/>
        <v>0</v>
      </c>
    </row>
    <row r="84" spans="2:13" x14ac:dyDescent="0.4">
      <c r="B84" s="6" t="str">
        <f>IF(WEEKDAY(Planning[[#This Row],[Date]],2)=4,_xlfn.ISOWEEKNUM(Planning[[#This Row],[Date]]),"")</f>
        <v/>
      </c>
      <c r="C84" s="5">
        <f t="shared" si="11"/>
        <v>46101</v>
      </c>
      <c r="D84" s="4">
        <f t="shared" si="7"/>
        <v>46101</v>
      </c>
      <c r="E84" s="7">
        <f t="shared" si="8"/>
        <v>46101</v>
      </c>
      <c r="F84" s="1" t="str">
        <f t="shared" si="6"/>
        <v>mars</v>
      </c>
      <c r="G84" s="1">
        <f t="shared" si="9"/>
        <v>2026</v>
      </c>
      <c r="I84" s="9"/>
      <c r="J84" s="9"/>
      <c r="K84" s="9"/>
      <c r="L84" s="9"/>
      <c r="M84" s="9">
        <f t="shared" si="10"/>
        <v>0</v>
      </c>
    </row>
    <row r="85" spans="2:13" x14ac:dyDescent="0.4">
      <c r="B85" s="6" t="str">
        <f>IF(WEEKDAY(Planning[[#This Row],[Date]],2)=4,_xlfn.ISOWEEKNUM(Planning[[#This Row],[Date]]),"")</f>
        <v/>
      </c>
      <c r="C85" s="5">
        <f t="shared" si="11"/>
        <v>46102</v>
      </c>
      <c r="D85" s="4">
        <f t="shared" si="7"/>
        <v>46102</v>
      </c>
      <c r="E85" s="7">
        <f t="shared" si="8"/>
        <v>46102</v>
      </c>
      <c r="F85" s="1" t="str">
        <f t="shared" si="6"/>
        <v>mars</v>
      </c>
      <c r="G85" s="1">
        <f t="shared" si="9"/>
        <v>2026</v>
      </c>
      <c r="I85" s="9"/>
      <c r="J85" s="9"/>
      <c r="K85" s="9"/>
      <c r="L85" s="9"/>
      <c r="M85" s="9">
        <f t="shared" si="10"/>
        <v>0</v>
      </c>
    </row>
    <row r="86" spans="2:13" x14ac:dyDescent="0.4">
      <c r="B86" s="6" t="str">
        <f>IF(WEEKDAY(Planning[[#This Row],[Date]],2)=4,_xlfn.ISOWEEKNUM(Planning[[#This Row],[Date]]),"")</f>
        <v/>
      </c>
      <c r="C86" s="5">
        <f t="shared" si="11"/>
        <v>46103</v>
      </c>
      <c r="D86" s="4">
        <f t="shared" si="7"/>
        <v>46103</v>
      </c>
      <c r="E86" s="7">
        <f t="shared" si="8"/>
        <v>46103</v>
      </c>
      <c r="F86" s="1" t="str">
        <f t="shared" si="6"/>
        <v>mars</v>
      </c>
      <c r="G86" s="1">
        <f t="shared" si="9"/>
        <v>2026</v>
      </c>
      <c r="I86" s="9"/>
      <c r="J86" s="9"/>
      <c r="K86" s="9"/>
      <c r="L86" s="9"/>
      <c r="M86" s="9">
        <f t="shared" si="10"/>
        <v>0</v>
      </c>
    </row>
    <row r="87" spans="2:13" x14ac:dyDescent="0.4">
      <c r="B87" s="6" t="str">
        <f>IF(WEEKDAY(Planning[[#This Row],[Date]],2)=4,_xlfn.ISOWEEKNUM(Planning[[#This Row],[Date]]),"")</f>
        <v/>
      </c>
      <c r="C87" s="5">
        <f t="shared" si="11"/>
        <v>46104</v>
      </c>
      <c r="D87" s="4">
        <f t="shared" si="7"/>
        <v>46104</v>
      </c>
      <c r="E87" s="7">
        <f t="shared" si="8"/>
        <v>46104</v>
      </c>
      <c r="F87" s="1" t="str">
        <f t="shared" si="6"/>
        <v>mars</v>
      </c>
      <c r="G87" s="1">
        <f t="shared" si="9"/>
        <v>2026</v>
      </c>
      <c r="I87" s="9"/>
      <c r="J87" s="9"/>
      <c r="K87" s="9"/>
      <c r="L87" s="9"/>
      <c r="M87" s="9">
        <f t="shared" si="10"/>
        <v>0</v>
      </c>
    </row>
    <row r="88" spans="2:13" x14ac:dyDescent="0.4">
      <c r="B88" s="6" t="str">
        <f>IF(WEEKDAY(Planning[[#This Row],[Date]],2)=4,_xlfn.ISOWEEKNUM(Planning[[#This Row],[Date]]),"")</f>
        <v/>
      </c>
      <c r="C88" s="5">
        <f t="shared" si="11"/>
        <v>46105</v>
      </c>
      <c r="D88" s="4">
        <f t="shared" si="7"/>
        <v>46105</v>
      </c>
      <c r="E88" s="7">
        <f t="shared" si="8"/>
        <v>46105</v>
      </c>
      <c r="F88" s="1" t="str">
        <f t="shared" si="6"/>
        <v>mars</v>
      </c>
      <c r="G88" s="1">
        <f t="shared" si="9"/>
        <v>2026</v>
      </c>
      <c r="I88" s="9"/>
      <c r="J88" s="9"/>
      <c r="K88" s="9"/>
      <c r="L88" s="9"/>
      <c r="M88" s="9">
        <f t="shared" si="10"/>
        <v>0</v>
      </c>
    </row>
    <row r="89" spans="2:13" x14ac:dyDescent="0.4">
      <c r="B89" s="6" t="str">
        <f>IF(WEEKDAY(Planning[[#This Row],[Date]],2)=4,_xlfn.ISOWEEKNUM(Planning[[#This Row],[Date]]),"")</f>
        <v/>
      </c>
      <c r="C89" s="5">
        <f t="shared" si="11"/>
        <v>46106</v>
      </c>
      <c r="D89" s="4">
        <f t="shared" si="7"/>
        <v>46106</v>
      </c>
      <c r="E89" s="7">
        <f t="shared" si="8"/>
        <v>46106</v>
      </c>
      <c r="F89" s="1" t="str">
        <f t="shared" si="6"/>
        <v>mars</v>
      </c>
      <c r="G89" s="1">
        <f t="shared" si="9"/>
        <v>2026</v>
      </c>
      <c r="I89" s="9"/>
      <c r="J89" s="9"/>
      <c r="K89" s="9"/>
      <c r="L89" s="9"/>
      <c r="M89" s="9">
        <f t="shared" si="10"/>
        <v>0</v>
      </c>
    </row>
    <row r="90" spans="2:13" x14ac:dyDescent="0.4">
      <c r="B90" s="6">
        <f>IF(WEEKDAY(Planning[[#This Row],[Date]],2)=4,_xlfn.ISOWEEKNUM(Planning[[#This Row],[Date]]),"")</f>
        <v>13</v>
      </c>
      <c r="C90" s="5">
        <f t="shared" si="11"/>
        <v>46107</v>
      </c>
      <c r="D90" s="4">
        <f t="shared" si="7"/>
        <v>46107</v>
      </c>
      <c r="E90" s="7">
        <f t="shared" si="8"/>
        <v>46107</v>
      </c>
      <c r="F90" s="1" t="str">
        <f t="shared" si="6"/>
        <v>mars</v>
      </c>
      <c r="G90" s="1">
        <f t="shared" si="9"/>
        <v>2026</v>
      </c>
      <c r="I90" s="9"/>
      <c r="J90" s="9"/>
      <c r="K90" s="9"/>
      <c r="L90" s="9"/>
      <c r="M90" s="9">
        <f t="shared" si="10"/>
        <v>0</v>
      </c>
    </row>
    <row r="91" spans="2:13" x14ac:dyDescent="0.4">
      <c r="B91" s="6" t="str">
        <f>IF(WEEKDAY(Planning[[#This Row],[Date]],2)=4,_xlfn.ISOWEEKNUM(Planning[[#This Row],[Date]]),"")</f>
        <v/>
      </c>
      <c r="C91" s="5">
        <f t="shared" si="11"/>
        <v>46108</v>
      </c>
      <c r="D91" s="4">
        <f t="shared" si="7"/>
        <v>46108</v>
      </c>
      <c r="E91" s="7">
        <f t="shared" si="8"/>
        <v>46108</v>
      </c>
      <c r="F91" s="1" t="str">
        <f t="shared" si="6"/>
        <v>mars</v>
      </c>
      <c r="G91" s="1">
        <f t="shared" si="9"/>
        <v>2026</v>
      </c>
      <c r="I91" s="9"/>
      <c r="J91" s="9"/>
      <c r="K91" s="9"/>
      <c r="L91" s="9"/>
      <c r="M91" s="9">
        <f t="shared" si="10"/>
        <v>0</v>
      </c>
    </row>
    <row r="92" spans="2:13" x14ac:dyDescent="0.4">
      <c r="B92" s="6" t="str">
        <f>IF(WEEKDAY(Planning[[#This Row],[Date]],2)=4,_xlfn.ISOWEEKNUM(Planning[[#This Row],[Date]]),"")</f>
        <v/>
      </c>
      <c r="C92" s="5">
        <f t="shared" si="11"/>
        <v>46109</v>
      </c>
      <c r="D92" s="4">
        <f t="shared" si="7"/>
        <v>46109</v>
      </c>
      <c r="E92" s="7">
        <f t="shared" si="8"/>
        <v>46109</v>
      </c>
      <c r="F92" s="1" t="str">
        <f t="shared" si="6"/>
        <v>mars</v>
      </c>
      <c r="G92" s="1">
        <f t="shared" si="9"/>
        <v>2026</v>
      </c>
      <c r="I92" s="9"/>
      <c r="J92" s="9"/>
      <c r="K92" s="9"/>
      <c r="L92" s="9"/>
      <c r="M92" s="9">
        <f t="shared" si="10"/>
        <v>0</v>
      </c>
    </row>
    <row r="93" spans="2:13" x14ac:dyDescent="0.4">
      <c r="B93" s="6" t="str">
        <f>IF(WEEKDAY(Planning[[#This Row],[Date]],2)=4,_xlfn.ISOWEEKNUM(Planning[[#This Row],[Date]]),"")</f>
        <v/>
      </c>
      <c r="C93" s="5">
        <f t="shared" si="11"/>
        <v>46110</v>
      </c>
      <c r="D93" s="4">
        <f t="shared" si="7"/>
        <v>46110</v>
      </c>
      <c r="E93" s="7">
        <f t="shared" si="8"/>
        <v>46110</v>
      </c>
      <c r="F93" s="1" t="str">
        <f t="shared" si="6"/>
        <v>mars</v>
      </c>
      <c r="G93" s="1">
        <f t="shared" si="9"/>
        <v>2026</v>
      </c>
      <c r="I93" s="9"/>
      <c r="J93" s="9"/>
      <c r="K93" s="9"/>
      <c r="L93" s="9"/>
      <c r="M93" s="9">
        <f t="shared" si="10"/>
        <v>0</v>
      </c>
    </row>
    <row r="94" spans="2:13" x14ac:dyDescent="0.4">
      <c r="B94" s="6" t="str">
        <f>IF(WEEKDAY(Planning[[#This Row],[Date]],2)=4,_xlfn.ISOWEEKNUM(Planning[[#This Row],[Date]]),"")</f>
        <v/>
      </c>
      <c r="C94" s="5">
        <f t="shared" si="11"/>
        <v>46111</v>
      </c>
      <c r="D94" s="4">
        <f t="shared" si="7"/>
        <v>46111</v>
      </c>
      <c r="E94" s="7">
        <f t="shared" si="8"/>
        <v>46111</v>
      </c>
      <c r="F94" s="1" t="str">
        <f t="shared" si="6"/>
        <v>mars</v>
      </c>
      <c r="G94" s="1">
        <f t="shared" si="9"/>
        <v>2026</v>
      </c>
      <c r="I94" s="9"/>
      <c r="J94" s="9"/>
      <c r="K94" s="9"/>
      <c r="L94" s="9"/>
      <c r="M94" s="9">
        <f t="shared" si="10"/>
        <v>0</v>
      </c>
    </row>
    <row r="95" spans="2:13" x14ac:dyDescent="0.4">
      <c r="B95" s="6" t="str">
        <f>IF(WEEKDAY(Planning[[#This Row],[Date]],2)=4,_xlfn.ISOWEEKNUM(Planning[[#This Row],[Date]]),"")</f>
        <v/>
      </c>
      <c r="C95" s="5">
        <f t="shared" si="11"/>
        <v>46112</v>
      </c>
      <c r="D95" s="4">
        <f t="shared" si="7"/>
        <v>46112</v>
      </c>
      <c r="E95" s="7">
        <f t="shared" si="8"/>
        <v>46112</v>
      </c>
      <c r="F95" s="1" t="str">
        <f t="shared" si="6"/>
        <v>mars</v>
      </c>
      <c r="G95" s="1">
        <f t="shared" si="9"/>
        <v>2026</v>
      </c>
      <c r="I95" s="9"/>
      <c r="J95" s="9"/>
      <c r="K95" s="9"/>
      <c r="L95" s="9"/>
      <c r="M95" s="9">
        <f t="shared" si="10"/>
        <v>0</v>
      </c>
    </row>
    <row r="96" spans="2:13" x14ac:dyDescent="0.4">
      <c r="B96" s="6" t="str">
        <f>IF(WEEKDAY(Planning[[#This Row],[Date]],2)=4,_xlfn.ISOWEEKNUM(Planning[[#This Row],[Date]]),"")</f>
        <v/>
      </c>
      <c r="C96" s="5">
        <f t="shared" si="11"/>
        <v>46113</v>
      </c>
      <c r="D96" s="4">
        <f t="shared" si="7"/>
        <v>46113</v>
      </c>
      <c r="E96" s="7">
        <f t="shared" si="8"/>
        <v>46113</v>
      </c>
      <c r="F96" s="1" t="str">
        <f t="shared" si="6"/>
        <v>avril</v>
      </c>
      <c r="G96" s="1">
        <f t="shared" si="9"/>
        <v>2026</v>
      </c>
      <c r="I96" s="9"/>
      <c r="J96" s="9"/>
      <c r="K96" s="9"/>
      <c r="L96" s="9"/>
      <c r="M96" s="9">
        <f t="shared" si="10"/>
        <v>0</v>
      </c>
    </row>
    <row r="97" spans="2:13" x14ac:dyDescent="0.4">
      <c r="B97" s="6">
        <f>IF(WEEKDAY(Planning[[#This Row],[Date]],2)=4,_xlfn.ISOWEEKNUM(Planning[[#This Row],[Date]]),"")</f>
        <v>14</v>
      </c>
      <c r="C97" s="5">
        <f t="shared" si="11"/>
        <v>46114</v>
      </c>
      <c r="D97" s="4">
        <f t="shared" si="7"/>
        <v>46114</v>
      </c>
      <c r="E97" s="7">
        <f t="shared" si="8"/>
        <v>46114</v>
      </c>
      <c r="F97" s="1" t="str">
        <f t="shared" si="6"/>
        <v>avril</v>
      </c>
      <c r="G97" s="1">
        <f t="shared" si="9"/>
        <v>2026</v>
      </c>
      <c r="I97" s="9"/>
      <c r="J97" s="9"/>
      <c r="K97" s="9"/>
      <c r="L97" s="9"/>
      <c r="M97" s="9">
        <f t="shared" si="10"/>
        <v>0</v>
      </c>
    </row>
    <row r="98" spans="2:13" x14ac:dyDescent="0.4">
      <c r="B98" s="6" t="str">
        <f>IF(WEEKDAY(Planning[[#This Row],[Date]],2)=4,_xlfn.ISOWEEKNUM(Planning[[#This Row],[Date]]),"")</f>
        <v/>
      </c>
      <c r="C98" s="5">
        <f t="shared" si="11"/>
        <v>46115</v>
      </c>
      <c r="D98" s="4">
        <f t="shared" si="7"/>
        <v>46115</v>
      </c>
      <c r="E98" s="7">
        <f t="shared" si="8"/>
        <v>46115</v>
      </c>
      <c r="F98" s="1" t="str">
        <f t="shared" si="6"/>
        <v>avril</v>
      </c>
      <c r="G98" s="1">
        <f t="shared" si="9"/>
        <v>2026</v>
      </c>
      <c r="I98" s="9"/>
      <c r="J98" s="9"/>
      <c r="K98" s="9"/>
      <c r="L98" s="9"/>
      <c r="M98" s="9">
        <f t="shared" si="10"/>
        <v>0</v>
      </c>
    </row>
    <row r="99" spans="2:13" x14ac:dyDescent="0.4">
      <c r="B99" s="6" t="str">
        <f>IF(WEEKDAY(Planning[[#This Row],[Date]],2)=4,_xlfn.ISOWEEKNUM(Planning[[#This Row],[Date]]),"")</f>
        <v/>
      </c>
      <c r="C99" s="5">
        <f t="shared" si="11"/>
        <v>46116</v>
      </c>
      <c r="D99" s="4">
        <f t="shared" si="7"/>
        <v>46116</v>
      </c>
      <c r="E99" s="7">
        <f t="shared" si="8"/>
        <v>46116</v>
      </c>
      <c r="F99" s="1" t="str">
        <f t="shared" si="6"/>
        <v>avril</v>
      </c>
      <c r="G99" s="1">
        <f t="shared" si="9"/>
        <v>2026</v>
      </c>
      <c r="I99" s="9"/>
      <c r="J99" s="9"/>
      <c r="K99" s="9"/>
      <c r="L99" s="9"/>
      <c r="M99" s="9">
        <f t="shared" si="10"/>
        <v>0</v>
      </c>
    </row>
    <row r="100" spans="2:13" x14ac:dyDescent="0.4">
      <c r="B100" s="6" t="str">
        <f>IF(WEEKDAY(Planning[[#This Row],[Date]],2)=4,_xlfn.ISOWEEKNUM(Planning[[#This Row],[Date]]),"")</f>
        <v/>
      </c>
      <c r="C100" s="5">
        <f t="shared" si="11"/>
        <v>46117</v>
      </c>
      <c r="D100" s="4">
        <f t="shared" si="7"/>
        <v>46117</v>
      </c>
      <c r="E100" s="7">
        <f t="shared" si="8"/>
        <v>46117</v>
      </c>
      <c r="F100" s="1" t="str">
        <f t="shared" si="6"/>
        <v>avril</v>
      </c>
      <c r="G100" s="1">
        <f t="shared" si="9"/>
        <v>2026</v>
      </c>
      <c r="I100" s="9"/>
      <c r="J100" s="9"/>
      <c r="K100" s="9"/>
      <c r="L100" s="9"/>
      <c r="M100" s="9">
        <f t="shared" si="10"/>
        <v>0</v>
      </c>
    </row>
    <row r="101" spans="2:13" x14ac:dyDescent="0.4">
      <c r="B101" s="6" t="str">
        <f>IF(WEEKDAY(Planning[[#This Row],[Date]],2)=4,_xlfn.ISOWEEKNUM(Planning[[#This Row],[Date]]),"")</f>
        <v/>
      </c>
      <c r="C101" s="5">
        <f t="shared" si="11"/>
        <v>46118</v>
      </c>
      <c r="D101" s="4">
        <f t="shared" si="7"/>
        <v>46118</v>
      </c>
      <c r="E101" s="7">
        <f t="shared" si="8"/>
        <v>46118</v>
      </c>
      <c r="F101" s="1" t="str">
        <f t="shared" si="6"/>
        <v>avril</v>
      </c>
      <c r="G101" s="1">
        <f t="shared" si="9"/>
        <v>2026</v>
      </c>
      <c r="I101" s="9"/>
      <c r="J101" s="9"/>
      <c r="K101" s="9"/>
      <c r="L101" s="9"/>
      <c r="M101" s="9">
        <f t="shared" si="10"/>
        <v>0</v>
      </c>
    </row>
    <row r="102" spans="2:13" x14ac:dyDescent="0.4">
      <c r="B102" s="6" t="str">
        <f>IF(WEEKDAY(Planning[[#This Row],[Date]],2)=4,_xlfn.ISOWEEKNUM(Planning[[#This Row],[Date]]),"")</f>
        <v/>
      </c>
      <c r="C102" s="5">
        <f t="shared" si="11"/>
        <v>46119</v>
      </c>
      <c r="D102" s="4">
        <f t="shared" si="7"/>
        <v>46119</v>
      </c>
      <c r="E102" s="7">
        <f t="shared" si="8"/>
        <v>46119</v>
      </c>
      <c r="F102" s="1" t="str">
        <f t="shared" si="6"/>
        <v>avril</v>
      </c>
      <c r="G102" s="1">
        <f t="shared" si="9"/>
        <v>2026</v>
      </c>
      <c r="I102" s="9"/>
      <c r="J102" s="9"/>
      <c r="K102" s="9"/>
      <c r="L102" s="9"/>
      <c r="M102" s="9">
        <f t="shared" si="10"/>
        <v>0</v>
      </c>
    </row>
    <row r="103" spans="2:13" x14ac:dyDescent="0.4">
      <c r="B103" s="6" t="str">
        <f>IF(WEEKDAY(Planning[[#This Row],[Date]],2)=4,_xlfn.ISOWEEKNUM(Planning[[#This Row],[Date]]),"")</f>
        <v/>
      </c>
      <c r="C103" s="5">
        <f t="shared" si="11"/>
        <v>46120</v>
      </c>
      <c r="D103" s="4">
        <f t="shared" si="7"/>
        <v>46120</v>
      </c>
      <c r="E103" s="7">
        <f t="shared" si="8"/>
        <v>46120</v>
      </c>
      <c r="F103" s="1" t="str">
        <f t="shared" si="6"/>
        <v>avril</v>
      </c>
      <c r="G103" s="1">
        <f t="shared" si="9"/>
        <v>2026</v>
      </c>
      <c r="I103" s="9"/>
      <c r="J103" s="9"/>
      <c r="K103" s="9"/>
      <c r="L103" s="9"/>
      <c r="M103" s="9">
        <f t="shared" si="10"/>
        <v>0</v>
      </c>
    </row>
    <row r="104" spans="2:13" x14ac:dyDescent="0.4">
      <c r="B104" s="6">
        <f>IF(WEEKDAY(Planning[[#This Row],[Date]],2)=4,_xlfn.ISOWEEKNUM(Planning[[#This Row],[Date]]),"")</f>
        <v>15</v>
      </c>
      <c r="C104" s="5">
        <f t="shared" si="11"/>
        <v>46121</v>
      </c>
      <c r="D104" s="4">
        <f t="shared" si="7"/>
        <v>46121</v>
      </c>
      <c r="E104" s="7">
        <f t="shared" si="8"/>
        <v>46121</v>
      </c>
      <c r="F104" s="1" t="str">
        <f t="shared" si="6"/>
        <v>avril</v>
      </c>
      <c r="G104" s="1">
        <f t="shared" si="9"/>
        <v>2026</v>
      </c>
      <c r="I104" s="9"/>
      <c r="J104" s="9"/>
      <c r="K104" s="9"/>
      <c r="L104" s="9"/>
      <c r="M104" s="9">
        <f t="shared" si="10"/>
        <v>0</v>
      </c>
    </row>
    <row r="105" spans="2:13" x14ac:dyDescent="0.4">
      <c r="B105" s="6" t="str">
        <f>IF(WEEKDAY(Planning[[#This Row],[Date]],2)=4,_xlfn.ISOWEEKNUM(Planning[[#This Row],[Date]]),"")</f>
        <v/>
      </c>
      <c r="C105" s="5">
        <f t="shared" si="11"/>
        <v>46122</v>
      </c>
      <c r="D105" s="4">
        <f t="shared" si="7"/>
        <v>46122</v>
      </c>
      <c r="E105" s="7">
        <f t="shared" si="8"/>
        <v>46122</v>
      </c>
      <c r="F105" s="1" t="str">
        <f t="shared" si="6"/>
        <v>avril</v>
      </c>
      <c r="G105" s="1">
        <f t="shared" si="9"/>
        <v>2026</v>
      </c>
      <c r="I105" s="9"/>
      <c r="J105" s="9"/>
      <c r="K105" s="9"/>
      <c r="L105" s="9"/>
      <c r="M105" s="9">
        <f t="shared" si="10"/>
        <v>0</v>
      </c>
    </row>
    <row r="106" spans="2:13" x14ac:dyDescent="0.4">
      <c r="B106" s="6" t="str">
        <f>IF(WEEKDAY(Planning[[#This Row],[Date]],2)=4,_xlfn.ISOWEEKNUM(Planning[[#This Row],[Date]]),"")</f>
        <v/>
      </c>
      <c r="C106" s="5">
        <f t="shared" si="11"/>
        <v>46123</v>
      </c>
      <c r="D106" s="4">
        <f t="shared" si="7"/>
        <v>46123</v>
      </c>
      <c r="E106" s="7">
        <f t="shared" si="8"/>
        <v>46123</v>
      </c>
      <c r="F106" s="1" t="str">
        <f t="shared" si="6"/>
        <v>avril</v>
      </c>
      <c r="G106" s="1">
        <f t="shared" si="9"/>
        <v>2026</v>
      </c>
      <c r="I106" s="9"/>
      <c r="J106" s="9"/>
      <c r="K106" s="9"/>
      <c r="L106" s="9"/>
      <c r="M106" s="9">
        <f t="shared" si="10"/>
        <v>0</v>
      </c>
    </row>
    <row r="107" spans="2:13" x14ac:dyDescent="0.4">
      <c r="B107" s="6" t="str">
        <f>IF(WEEKDAY(Planning[[#This Row],[Date]],2)=4,_xlfn.ISOWEEKNUM(Planning[[#This Row],[Date]]),"")</f>
        <v/>
      </c>
      <c r="C107" s="5">
        <f t="shared" si="11"/>
        <v>46124</v>
      </c>
      <c r="D107" s="4">
        <f t="shared" si="7"/>
        <v>46124</v>
      </c>
      <c r="E107" s="7">
        <f t="shared" si="8"/>
        <v>46124</v>
      </c>
      <c r="F107" s="1" t="str">
        <f t="shared" si="6"/>
        <v>avril</v>
      </c>
      <c r="G107" s="1">
        <f t="shared" si="9"/>
        <v>2026</v>
      </c>
      <c r="I107" s="9"/>
      <c r="J107" s="9"/>
      <c r="K107" s="9"/>
      <c r="L107" s="9"/>
      <c r="M107" s="9">
        <f t="shared" si="10"/>
        <v>0</v>
      </c>
    </row>
    <row r="108" spans="2:13" x14ac:dyDescent="0.4">
      <c r="B108" s="6" t="str">
        <f>IF(WEEKDAY(Planning[[#This Row],[Date]],2)=4,_xlfn.ISOWEEKNUM(Planning[[#This Row],[Date]]),"")</f>
        <v/>
      </c>
      <c r="C108" s="5">
        <f t="shared" si="11"/>
        <v>46125</v>
      </c>
      <c r="D108" s="4">
        <f t="shared" si="7"/>
        <v>46125</v>
      </c>
      <c r="E108" s="7">
        <f t="shared" si="8"/>
        <v>46125</v>
      </c>
      <c r="F108" s="1" t="str">
        <f t="shared" si="6"/>
        <v>avril</v>
      </c>
      <c r="G108" s="1">
        <f t="shared" si="9"/>
        <v>2026</v>
      </c>
      <c r="I108" s="9"/>
      <c r="J108" s="9"/>
      <c r="K108" s="9"/>
      <c r="L108" s="9"/>
      <c r="M108" s="9">
        <f t="shared" si="10"/>
        <v>0</v>
      </c>
    </row>
    <row r="109" spans="2:13" x14ac:dyDescent="0.4">
      <c r="B109" s="6" t="str">
        <f>IF(WEEKDAY(Planning[[#This Row],[Date]],2)=4,_xlfn.ISOWEEKNUM(Planning[[#This Row],[Date]]),"")</f>
        <v/>
      </c>
      <c r="C109" s="5">
        <f t="shared" si="11"/>
        <v>46126</v>
      </c>
      <c r="D109" s="4">
        <f t="shared" si="7"/>
        <v>46126</v>
      </c>
      <c r="E109" s="7">
        <f t="shared" si="8"/>
        <v>46126</v>
      </c>
      <c r="F109" s="1" t="str">
        <f t="shared" si="6"/>
        <v>avril</v>
      </c>
      <c r="G109" s="1">
        <f t="shared" si="9"/>
        <v>2026</v>
      </c>
      <c r="I109" s="9"/>
      <c r="J109" s="9"/>
      <c r="K109" s="9"/>
      <c r="L109" s="9"/>
      <c r="M109" s="9">
        <f t="shared" si="10"/>
        <v>0</v>
      </c>
    </row>
    <row r="110" spans="2:13" x14ac:dyDescent="0.4">
      <c r="B110" s="6" t="str">
        <f>IF(WEEKDAY(Planning[[#This Row],[Date]],2)=4,_xlfn.ISOWEEKNUM(Planning[[#This Row],[Date]]),"")</f>
        <v/>
      </c>
      <c r="C110" s="5">
        <f t="shared" si="11"/>
        <v>46127</v>
      </c>
      <c r="D110" s="4">
        <f t="shared" si="7"/>
        <v>46127</v>
      </c>
      <c r="E110" s="7">
        <f t="shared" si="8"/>
        <v>46127</v>
      </c>
      <c r="F110" s="1" t="str">
        <f t="shared" si="6"/>
        <v>avril</v>
      </c>
      <c r="G110" s="1">
        <f t="shared" si="9"/>
        <v>2026</v>
      </c>
      <c r="I110" s="9"/>
      <c r="J110" s="9"/>
      <c r="K110" s="9"/>
      <c r="L110" s="9"/>
      <c r="M110" s="9">
        <f t="shared" si="10"/>
        <v>0</v>
      </c>
    </row>
    <row r="111" spans="2:13" x14ac:dyDescent="0.4">
      <c r="B111" s="6">
        <f>IF(WEEKDAY(Planning[[#This Row],[Date]],2)=4,_xlfn.ISOWEEKNUM(Planning[[#This Row],[Date]]),"")</f>
        <v>16</v>
      </c>
      <c r="C111" s="5">
        <f t="shared" si="11"/>
        <v>46128</v>
      </c>
      <c r="D111" s="4">
        <f t="shared" si="7"/>
        <v>46128</v>
      </c>
      <c r="E111" s="7">
        <f t="shared" si="8"/>
        <v>46128</v>
      </c>
      <c r="F111" s="1" t="str">
        <f t="shared" si="6"/>
        <v>avril</v>
      </c>
      <c r="G111" s="1">
        <f t="shared" si="9"/>
        <v>2026</v>
      </c>
      <c r="I111" s="9"/>
      <c r="J111" s="9"/>
      <c r="K111" s="9"/>
      <c r="L111" s="9"/>
      <c r="M111" s="9">
        <f t="shared" si="10"/>
        <v>0</v>
      </c>
    </row>
    <row r="112" spans="2:13" x14ac:dyDescent="0.4">
      <c r="B112" s="6" t="str">
        <f>IF(WEEKDAY(Planning[[#This Row],[Date]],2)=4,_xlfn.ISOWEEKNUM(Planning[[#This Row],[Date]]),"")</f>
        <v/>
      </c>
      <c r="C112" s="5">
        <f t="shared" si="11"/>
        <v>46129</v>
      </c>
      <c r="D112" s="4">
        <f t="shared" si="7"/>
        <v>46129</v>
      </c>
      <c r="E112" s="7">
        <f t="shared" si="8"/>
        <v>46129</v>
      </c>
      <c r="F112" s="1" t="str">
        <f t="shared" si="6"/>
        <v>avril</v>
      </c>
      <c r="G112" s="1">
        <f t="shared" si="9"/>
        <v>2026</v>
      </c>
      <c r="I112" s="9"/>
      <c r="J112" s="9"/>
      <c r="K112" s="9"/>
      <c r="L112" s="9"/>
      <c r="M112" s="9">
        <f t="shared" si="10"/>
        <v>0</v>
      </c>
    </row>
    <row r="113" spans="2:13" x14ac:dyDescent="0.4">
      <c r="B113" s="6" t="str">
        <f>IF(WEEKDAY(Planning[[#This Row],[Date]],2)=4,_xlfn.ISOWEEKNUM(Planning[[#This Row],[Date]]),"")</f>
        <v/>
      </c>
      <c r="C113" s="5">
        <f t="shared" si="11"/>
        <v>46130</v>
      </c>
      <c r="D113" s="4">
        <f t="shared" si="7"/>
        <v>46130</v>
      </c>
      <c r="E113" s="7">
        <f t="shared" si="8"/>
        <v>46130</v>
      </c>
      <c r="F113" s="1" t="str">
        <f t="shared" si="6"/>
        <v>avril</v>
      </c>
      <c r="G113" s="1">
        <f t="shared" si="9"/>
        <v>2026</v>
      </c>
      <c r="I113" s="9"/>
      <c r="J113" s="9"/>
      <c r="K113" s="9"/>
      <c r="L113" s="9"/>
      <c r="M113" s="9">
        <f t="shared" si="10"/>
        <v>0</v>
      </c>
    </row>
    <row r="114" spans="2:13" x14ac:dyDescent="0.4">
      <c r="B114" s="6" t="str">
        <f>IF(WEEKDAY(Planning[[#This Row],[Date]],2)=4,_xlfn.ISOWEEKNUM(Planning[[#This Row],[Date]]),"")</f>
        <v/>
      </c>
      <c r="C114" s="5">
        <f t="shared" si="11"/>
        <v>46131</v>
      </c>
      <c r="D114" s="4">
        <f t="shared" si="7"/>
        <v>46131</v>
      </c>
      <c r="E114" s="7">
        <f t="shared" si="8"/>
        <v>46131</v>
      </c>
      <c r="F114" s="1" t="str">
        <f t="shared" si="6"/>
        <v>avril</v>
      </c>
      <c r="G114" s="1">
        <f t="shared" si="9"/>
        <v>2026</v>
      </c>
      <c r="I114" s="9"/>
      <c r="J114" s="9"/>
      <c r="K114" s="9"/>
      <c r="L114" s="9"/>
      <c r="M114" s="9">
        <f t="shared" si="10"/>
        <v>0</v>
      </c>
    </row>
    <row r="115" spans="2:13" x14ac:dyDescent="0.4">
      <c r="B115" s="6" t="str">
        <f>IF(WEEKDAY(Planning[[#This Row],[Date]],2)=4,_xlfn.ISOWEEKNUM(Planning[[#This Row],[Date]]),"")</f>
        <v/>
      </c>
      <c r="C115" s="5">
        <f t="shared" si="11"/>
        <v>46132</v>
      </c>
      <c r="D115" s="4">
        <f t="shared" si="7"/>
        <v>46132</v>
      </c>
      <c r="E115" s="7">
        <f t="shared" si="8"/>
        <v>46132</v>
      </c>
      <c r="F115" s="1" t="str">
        <f t="shared" si="6"/>
        <v>avril</v>
      </c>
      <c r="G115" s="1">
        <f t="shared" si="9"/>
        <v>2026</v>
      </c>
      <c r="I115" s="9"/>
      <c r="J115" s="9"/>
      <c r="K115" s="9"/>
      <c r="L115" s="9"/>
      <c r="M115" s="9">
        <f t="shared" si="10"/>
        <v>0</v>
      </c>
    </row>
    <row r="116" spans="2:13" x14ac:dyDescent="0.4">
      <c r="B116" s="6" t="str">
        <f>IF(WEEKDAY(Planning[[#This Row],[Date]],2)=4,_xlfn.ISOWEEKNUM(Planning[[#This Row],[Date]]),"")</f>
        <v/>
      </c>
      <c r="C116" s="5">
        <f t="shared" si="11"/>
        <v>46133</v>
      </c>
      <c r="D116" s="4">
        <f t="shared" si="7"/>
        <v>46133</v>
      </c>
      <c r="E116" s="7">
        <f t="shared" si="8"/>
        <v>46133</v>
      </c>
      <c r="F116" s="1" t="str">
        <f t="shared" si="6"/>
        <v>avril</v>
      </c>
      <c r="G116" s="1">
        <f t="shared" si="9"/>
        <v>2026</v>
      </c>
      <c r="I116" s="9"/>
      <c r="J116" s="9"/>
      <c r="K116" s="9"/>
      <c r="L116" s="9"/>
      <c r="M116" s="9">
        <f t="shared" si="10"/>
        <v>0</v>
      </c>
    </row>
    <row r="117" spans="2:13" x14ac:dyDescent="0.4">
      <c r="B117" s="6" t="str">
        <f>IF(WEEKDAY(Planning[[#This Row],[Date]],2)=4,_xlfn.ISOWEEKNUM(Planning[[#This Row],[Date]]),"")</f>
        <v/>
      </c>
      <c r="C117" s="5">
        <f t="shared" si="11"/>
        <v>46134</v>
      </c>
      <c r="D117" s="4">
        <f t="shared" si="7"/>
        <v>46134</v>
      </c>
      <c r="E117" s="7">
        <f t="shared" si="8"/>
        <v>46134</v>
      </c>
      <c r="F117" s="1" t="str">
        <f t="shared" si="6"/>
        <v>avril</v>
      </c>
      <c r="G117" s="1">
        <f t="shared" si="9"/>
        <v>2026</v>
      </c>
      <c r="I117" s="9"/>
      <c r="J117" s="9"/>
      <c r="K117" s="9"/>
      <c r="L117" s="9"/>
      <c r="M117" s="9">
        <f t="shared" si="10"/>
        <v>0</v>
      </c>
    </row>
    <row r="118" spans="2:13" x14ac:dyDescent="0.4">
      <c r="B118" s="6">
        <f>IF(WEEKDAY(Planning[[#This Row],[Date]],2)=4,_xlfn.ISOWEEKNUM(Planning[[#This Row],[Date]]),"")</f>
        <v>17</v>
      </c>
      <c r="C118" s="5">
        <f t="shared" si="11"/>
        <v>46135</v>
      </c>
      <c r="D118" s="4">
        <f t="shared" si="7"/>
        <v>46135</v>
      </c>
      <c r="E118" s="7">
        <f t="shared" si="8"/>
        <v>46135</v>
      </c>
      <c r="F118" s="1" t="str">
        <f t="shared" si="6"/>
        <v>avril</v>
      </c>
      <c r="G118" s="1">
        <f t="shared" si="9"/>
        <v>2026</v>
      </c>
      <c r="I118" s="9"/>
      <c r="J118" s="9"/>
      <c r="K118" s="9"/>
      <c r="L118" s="9"/>
      <c r="M118" s="9">
        <f t="shared" si="10"/>
        <v>0</v>
      </c>
    </row>
    <row r="119" spans="2:13" x14ac:dyDescent="0.4">
      <c r="B119" s="6" t="str">
        <f>IF(WEEKDAY(Planning[[#This Row],[Date]],2)=4,_xlfn.ISOWEEKNUM(Planning[[#This Row],[Date]]),"")</f>
        <v/>
      </c>
      <c r="C119" s="5">
        <f t="shared" si="11"/>
        <v>46136</v>
      </c>
      <c r="D119" s="4">
        <f t="shared" si="7"/>
        <v>46136</v>
      </c>
      <c r="E119" s="7">
        <f t="shared" si="8"/>
        <v>46136</v>
      </c>
      <c r="F119" s="1" t="str">
        <f t="shared" si="6"/>
        <v>avril</v>
      </c>
      <c r="G119" s="1">
        <f t="shared" si="9"/>
        <v>2026</v>
      </c>
      <c r="I119" s="9"/>
      <c r="J119" s="9"/>
      <c r="K119" s="9"/>
      <c r="L119" s="9"/>
      <c r="M119" s="9">
        <f t="shared" si="10"/>
        <v>0</v>
      </c>
    </row>
    <row r="120" spans="2:13" x14ac:dyDescent="0.4">
      <c r="B120" s="6" t="str">
        <f>IF(WEEKDAY(Planning[[#This Row],[Date]],2)=4,_xlfn.ISOWEEKNUM(Planning[[#This Row],[Date]]),"")</f>
        <v/>
      </c>
      <c r="C120" s="5">
        <f t="shared" si="11"/>
        <v>46137</v>
      </c>
      <c r="D120" s="4">
        <f t="shared" si="7"/>
        <v>46137</v>
      </c>
      <c r="E120" s="7">
        <f t="shared" si="8"/>
        <v>46137</v>
      </c>
      <c r="F120" s="1" t="str">
        <f t="shared" si="6"/>
        <v>avril</v>
      </c>
      <c r="G120" s="1">
        <f t="shared" si="9"/>
        <v>2026</v>
      </c>
      <c r="I120" s="9"/>
      <c r="J120" s="9"/>
      <c r="K120" s="9"/>
      <c r="L120" s="9"/>
      <c r="M120" s="9">
        <f t="shared" si="10"/>
        <v>0</v>
      </c>
    </row>
    <row r="121" spans="2:13" x14ac:dyDescent="0.4">
      <c r="B121" s="6" t="str">
        <f>IF(WEEKDAY(Planning[[#This Row],[Date]],2)=4,_xlfn.ISOWEEKNUM(Planning[[#This Row],[Date]]),"")</f>
        <v/>
      </c>
      <c r="C121" s="5">
        <f t="shared" si="11"/>
        <v>46138</v>
      </c>
      <c r="D121" s="4">
        <f t="shared" si="7"/>
        <v>46138</v>
      </c>
      <c r="E121" s="7">
        <f t="shared" si="8"/>
        <v>46138</v>
      </c>
      <c r="F121" s="1" t="str">
        <f t="shared" si="6"/>
        <v>avril</v>
      </c>
      <c r="G121" s="1">
        <f t="shared" si="9"/>
        <v>2026</v>
      </c>
      <c r="I121" s="9"/>
      <c r="J121" s="9"/>
      <c r="K121" s="9"/>
      <c r="L121" s="9"/>
      <c r="M121" s="9">
        <f t="shared" si="10"/>
        <v>0</v>
      </c>
    </row>
    <row r="122" spans="2:13" x14ac:dyDescent="0.4">
      <c r="B122" s="6" t="str">
        <f>IF(WEEKDAY(Planning[[#This Row],[Date]],2)=4,_xlfn.ISOWEEKNUM(Planning[[#This Row],[Date]]),"")</f>
        <v/>
      </c>
      <c r="C122" s="5">
        <f t="shared" si="11"/>
        <v>46139</v>
      </c>
      <c r="D122" s="4">
        <f t="shared" si="7"/>
        <v>46139</v>
      </c>
      <c r="E122" s="7">
        <f t="shared" si="8"/>
        <v>46139</v>
      </c>
      <c r="F122" s="1" t="str">
        <f t="shared" si="6"/>
        <v>avril</v>
      </c>
      <c r="G122" s="1">
        <f t="shared" si="9"/>
        <v>2026</v>
      </c>
      <c r="I122" s="9"/>
      <c r="J122" s="9"/>
      <c r="K122" s="9"/>
      <c r="L122" s="9"/>
      <c r="M122" s="9">
        <f t="shared" si="10"/>
        <v>0</v>
      </c>
    </row>
    <row r="123" spans="2:13" x14ac:dyDescent="0.4">
      <c r="B123" s="6" t="str">
        <f>IF(WEEKDAY(Planning[[#This Row],[Date]],2)=4,_xlfn.ISOWEEKNUM(Planning[[#This Row],[Date]]),"")</f>
        <v/>
      </c>
      <c r="C123" s="5">
        <f t="shared" si="11"/>
        <v>46140</v>
      </c>
      <c r="D123" s="4">
        <f t="shared" si="7"/>
        <v>46140</v>
      </c>
      <c r="E123" s="7">
        <f t="shared" si="8"/>
        <v>46140</v>
      </c>
      <c r="F123" s="1" t="str">
        <f t="shared" si="6"/>
        <v>avril</v>
      </c>
      <c r="G123" s="1">
        <f t="shared" si="9"/>
        <v>2026</v>
      </c>
      <c r="I123" s="9"/>
      <c r="J123" s="9"/>
      <c r="K123" s="9"/>
      <c r="L123" s="9"/>
      <c r="M123" s="9">
        <f t="shared" si="10"/>
        <v>0</v>
      </c>
    </row>
    <row r="124" spans="2:13" x14ac:dyDescent="0.4">
      <c r="B124" s="6" t="str">
        <f>IF(WEEKDAY(Planning[[#This Row],[Date]],2)=4,_xlfn.ISOWEEKNUM(Planning[[#This Row],[Date]]),"")</f>
        <v/>
      </c>
      <c r="C124" s="5">
        <f t="shared" si="11"/>
        <v>46141</v>
      </c>
      <c r="D124" s="4">
        <f t="shared" si="7"/>
        <v>46141</v>
      </c>
      <c r="E124" s="7">
        <f t="shared" si="8"/>
        <v>46141</v>
      </c>
      <c r="F124" s="1" t="str">
        <f t="shared" si="6"/>
        <v>avril</v>
      </c>
      <c r="G124" s="1">
        <f t="shared" si="9"/>
        <v>2026</v>
      </c>
      <c r="I124" s="9"/>
      <c r="J124" s="9"/>
      <c r="K124" s="9"/>
      <c r="L124" s="9"/>
      <c r="M124" s="9">
        <f t="shared" si="10"/>
        <v>0</v>
      </c>
    </row>
    <row r="125" spans="2:13" x14ac:dyDescent="0.4">
      <c r="B125" s="6">
        <f>IF(WEEKDAY(Planning[[#This Row],[Date]],2)=4,_xlfn.ISOWEEKNUM(Planning[[#This Row],[Date]]),"")</f>
        <v>18</v>
      </c>
      <c r="C125" s="5">
        <f t="shared" si="11"/>
        <v>46142</v>
      </c>
      <c r="D125" s="4">
        <f t="shared" si="7"/>
        <v>46142</v>
      </c>
      <c r="E125" s="7">
        <f t="shared" si="8"/>
        <v>46142</v>
      </c>
      <c r="F125" s="1" t="str">
        <f t="shared" si="6"/>
        <v>avril</v>
      </c>
      <c r="G125" s="1">
        <f t="shared" si="9"/>
        <v>2026</v>
      </c>
      <c r="I125" s="9"/>
      <c r="J125" s="9"/>
      <c r="K125" s="9"/>
      <c r="L125" s="9"/>
      <c r="M125" s="9">
        <f t="shared" si="10"/>
        <v>0</v>
      </c>
    </row>
    <row r="126" spans="2:13" x14ac:dyDescent="0.4">
      <c r="B126" s="6" t="str">
        <f>IF(WEEKDAY(Planning[[#This Row],[Date]],2)=4,_xlfn.ISOWEEKNUM(Planning[[#This Row],[Date]]),"")</f>
        <v/>
      </c>
      <c r="C126" s="5">
        <f t="shared" si="11"/>
        <v>46143</v>
      </c>
      <c r="D126" s="4">
        <f t="shared" si="7"/>
        <v>46143</v>
      </c>
      <c r="E126" s="7">
        <f t="shared" si="8"/>
        <v>46143</v>
      </c>
      <c r="F126" s="1" t="str">
        <f t="shared" si="6"/>
        <v>mai</v>
      </c>
      <c r="G126" s="1">
        <f t="shared" si="9"/>
        <v>2026</v>
      </c>
      <c r="I126" s="9"/>
      <c r="J126" s="9"/>
      <c r="K126" s="9"/>
      <c r="L126" s="9"/>
      <c r="M126" s="9">
        <f t="shared" si="10"/>
        <v>0</v>
      </c>
    </row>
    <row r="127" spans="2:13" x14ac:dyDescent="0.4">
      <c r="B127" s="6" t="str">
        <f>IF(WEEKDAY(Planning[[#This Row],[Date]],2)=4,_xlfn.ISOWEEKNUM(Planning[[#This Row],[Date]]),"")</f>
        <v/>
      </c>
      <c r="C127" s="5">
        <f t="shared" si="11"/>
        <v>46144</v>
      </c>
      <c r="D127" s="4">
        <f t="shared" si="7"/>
        <v>46144</v>
      </c>
      <c r="E127" s="7">
        <f t="shared" si="8"/>
        <v>46144</v>
      </c>
      <c r="F127" s="1" t="str">
        <f t="shared" si="6"/>
        <v>mai</v>
      </c>
      <c r="G127" s="1">
        <f t="shared" si="9"/>
        <v>2026</v>
      </c>
      <c r="I127" s="9"/>
      <c r="J127" s="9"/>
      <c r="K127" s="9"/>
      <c r="L127" s="9"/>
      <c r="M127" s="9">
        <f t="shared" si="10"/>
        <v>0</v>
      </c>
    </row>
    <row r="128" spans="2:13" x14ac:dyDescent="0.4">
      <c r="B128" s="6" t="str">
        <f>IF(WEEKDAY(Planning[[#This Row],[Date]],2)=4,_xlfn.ISOWEEKNUM(Planning[[#This Row],[Date]]),"")</f>
        <v/>
      </c>
      <c r="C128" s="5">
        <f t="shared" si="11"/>
        <v>46145</v>
      </c>
      <c r="D128" s="4">
        <f t="shared" si="7"/>
        <v>46145</v>
      </c>
      <c r="E128" s="7">
        <f t="shared" si="8"/>
        <v>46145</v>
      </c>
      <c r="F128" s="1" t="str">
        <f t="shared" si="6"/>
        <v>mai</v>
      </c>
      <c r="G128" s="1">
        <f t="shared" si="9"/>
        <v>2026</v>
      </c>
      <c r="I128" s="9"/>
      <c r="J128" s="9"/>
      <c r="K128" s="9"/>
      <c r="L128" s="9"/>
      <c r="M128" s="9">
        <f t="shared" si="10"/>
        <v>0</v>
      </c>
    </row>
    <row r="129" spans="2:13" x14ac:dyDescent="0.4">
      <c r="B129" s="6" t="str">
        <f>IF(WEEKDAY(Planning[[#This Row],[Date]],2)=4,_xlfn.ISOWEEKNUM(Planning[[#This Row],[Date]]),"")</f>
        <v/>
      </c>
      <c r="C129" s="5">
        <f t="shared" si="11"/>
        <v>46146</v>
      </c>
      <c r="D129" s="4">
        <f t="shared" si="7"/>
        <v>46146</v>
      </c>
      <c r="E129" s="7">
        <f t="shared" si="8"/>
        <v>46146</v>
      </c>
      <c r="F129" s="1" t="str">
        <f t="shared" si="6"/>
        <v>mai</v>
      </c>
      <c r="G129" s="1">
        <f t="shared" si="9"/>
        <v>2026</v>
      </c>
      <c r="I129" s="9"/>
      <c r="J129" s="9"/>
      <c r="K129" s="9"/>
      <c r="L129" s="9"/>
      <c r="M129" s="9">
        <f t="shared" si="10"/>
        <v>0</v>
      </c>
    </row>
    <row r="130" spans="2:13" x14ac:dyDescent="0.4">
      <c r="B130" s="6" t="str">
        <f>IF(WEEKDAY(Planning[[#This Row],[Date]],2)=4,_xlfn.ISOWEEKNUM(Planning[[#This Row],[Date]]),"")</f>
        <v/>
      </c>
      <c r="C130" s="5">
        <f t="shared" si="11"/>
        <v>46147</v>
      </c>
      <c r="D130" s="4">
        <f t="shared" si="7"/>
        <v>46147</v>
      </c>
      <c r="E130" s="7">
        <f t="shared" si="8"/>
        <v>46147</v>
      </c>
      <c r="F130" s="1" t="str">
        <f t="shared" si="6"/>
        <v>mai</v>
      </c>
      <c r="G130" s="1">
        <f t="shared" si="9"/>
        <v>2026</v>
      </c>
      <c r="I130" s="9"/>
      <c r="J130" s="9"/>
      <c r="K130" s="9"/>
      <c r="L130" s="9"/>
      <c r="M130" s="9">
        <f t="shared" si="10"/>
        <v>0</v>
      </c>
    </row>
    <row r="131" spans="2:13" x14ac:dyDescent="0.4">
      <c r="B131" s="6" t="str">
        <f>IF(WEEKDAY(Planning[[#This Row],[Date]],2)=4,_xlfn.ISOWEEKNUM(Planning[[#This Row],[Date]]),"")</f>
        <v/>
      </c>
      <c r="C131" s="5">
        <f t="shared" si="11"/>
        <v>46148</v>
      </c>
      <c r="D131" s="4">
        <f t="shared" si="7"/>
        <v>46148</v>
      </c>
      <c r="E131" s="7">
        <f t="shared" si="8"/>
        <v>46148</v>
      </c>
      <c r="F131" s="1" t="str">
        <f t="shared" si="6"/>
        <v>mai</v>
      </c>
      <c r="G131" s="1">
        <f t="shared" si="9"/>
        <v>2026</v>
      </c>
      <c r="I131" s="9"/>
      <c r="J131" s="9"/>
      <c r="K131" s="9"/>
      <c r="L131" s="9"/>
      <c r="M131" s="9">
        <f t="shared" si="10"/>
        <v>0</v>
      </c>
    </row>
    <row r="132" spans="2:13" x14ac:dyDescent="0.4">
      <c r="B132" s="6">
        <f>IF(WEEKDAY(Planning[[#This Row],[Date]],2)=4,_xlfn.ISOWEEKNUM(Planning[[#This Row],[Date]]),"")</f>
        <v>19</v>
      </c>
      <c r="C132" s="5">
        <f t="shared" si="11"/>
        <v>46149</v>
      </c>
      <c r="D132" s="4">
        <f t="shared" si="7"/>
        <v>46149</v>
      </c>
      <c r="E132" s="7">
        <f t="shared" si="8"/>
        <v>46149</v>
      </c>
      <c r="F132" s="1" t="str">
        <f t="shared" si="6"/>
        <v>mai</v>
      </c>
      <c r="G132" s="1">
        <f t="shared" si="9"/>
        <v>2026</v>
      </c>
      <c r="I132" s="9"/>
      <c r="J132" s="9"/>
      <c r="K132" s="9"/>
      <c r="L132" s="9"/>
      <c r="M132" s="9">
        <f t="shared" si="10"/>
        <v>0</v>
      </c>
    </row>
    <row r="133" spans="2:13" x14ac:dyDescent="0.4">
      <c r="B133" s="6" t="str">
        <f>IF(WEEKDAY(Planning[[#This Row],[Date]],2)=4,_xlfn.ISOWEEKNUM(Planning[[#This Row],[Date]]),"")</f>
        <v/>
      </c>
      <c r="C133" s="5">
        <f t="shared" si="11"/>
        <v>46150</v>
      </c>
      <c r="D133" s="4">
        <f t="shared" si="7"/>
        <v>46150</v>
      </c>
      <c r="E133" s="7">
        <f t="shared" si="8"/>
        <v>46150</v>
      </c>
      <c r="F133" s="1" t="str">
        <f t="shared" si="6"/>
        <v>mai</v>
      </c>
      <c r="G133" s="1">
        <f t="shared" si="9"/>
        <v>2026</v>
      </c>
      <c r="I133" s="9"/>
      <c r="J133" s="9"/>
      <c r="K133" s="9"/>
      <c r="L133" s="9"/>
      <c r="M133" s="9">
        <f t="shared" si="10"/>
        <v>0</v>
      </c>
    </row>
    <row r="134" spans="2:13" x14ac:dyDescent="0.4">
      <c r="B134" s="6" t="str">
        <f>IF(WEEKDAY(Planning[[#This Row],[Date]],2)=4,_xlfn.ISOWEEKNUM(Planning[[#This Row],[Date]]),"")</f>
        <v/>
      </c>
      <c r="C134" s="5">
        <f t="shared" si="11"/>
        <v>46151</v>
      </c>
      <c r="D134" s="4">
        <f t="shared" si="7"/>
        <v>46151</v>
      </c>
      <c r="E134" s="7">
        <f t="shared" si="8"/>
        <v>46151</v>
      </c>
      <c r="F134" s="1" t="str">
        <f t="shared" ref="F134:F197" si="12">CHOOSE(MONTH(C134),"janvier","février","mars","avril","mai","juin","juillet","août","septembre","octobre","novembre","décembre")</f>
        <v>mai</v>
      </c>
      <c r="G134" s="1">
        <f t="shared" si="9"/>
        <v>2026</v>
      </c>
      <c r="I134" s="9"/>
      <c r="J134" s="9"/>
      <c r="K134" s="9"/>
      <c r="L134" s="9"/>
      <c r="M134" s="9">
        <f t="shared" si="10"/>
        <v>0</v>
      </c>
    </row>
    <row r="135" spans="2:13" x14ac:dyDescent="0.4">
      <c r="B135" s="6" t="str">
        <f>IF(WEEKDAY(Planning[[#This Row],[Date]],2)=4,_xlfn.ISOWEEKNUM(Planning[[#This Row],[Date]]),"")</f>
        <v/>
      </c>
      <c r="C135" s="5">
        <f t="shared" si="11"/>
        <v>46152</v>
      </c>
      <c r="D135" s="4">
        <f t="shared" ref="D135:D198" si="13">C135</f>
        <v>46152</v>
      </c>
      <c r="E135" s="7">
        <f t="shared" ref="E135:E198" si="14">C135</f>
        <v>46152</v>
      </c>
      <c r="F135" s="1" t="str">
        <f t="shared" si="12"/>
        <v>mai</v>
      </c>
      <c r="G135" s="1">
        <f t="shared" ref="G135:G198" si="15">YEAR(C135)</f>
        <v>2026</v>
      </c>
      <c r="I135" s="9"/>
      <c r="J135" s="9"/>
      <c r="K135" s="9"/>
      <c r="L135" s="9"/>
      <c r="M135" s="9">
        <f t="shared" ref="M135:M198" si="16">J135-I135+L135-K135</f>
        <v>0</v>
      </c>
    </row>
    <row r="136" spans="2:13" x14ac:dyDescent="0.4">
      <c r="B136" s="6" t="str">
        <f>IF(WEEKDAY(Planning[[#This Row],[Date]],2)=4,_xlfn.ISOWEEKNUM(Planning[[#This Row],[Date]]),"")</f>
        <v/>
      </c>
      <c r="C136" s="5">
        <f t="shared" ref="C136:C199" si="17">C135+1</f>
        <v>46153</v>
      </c>
      <c r="D136" s="4">
        <f t="shared" si="13"/>
        <v>46153</v>
      </c>
      <c r="E136" s="7">
        <f t="shared" si="14"/>
        <v>46153</v>
      </c>
      <c r="F136" s="1" t="str">
        <f t="shared" si="12"/>
        <v>mai</v>
      </c>
      <c r="G136" s="1">
        <f t="shared" si="15"/>
        <v>2026</v>
      </c>
      <c r="I136" s="9"/>
      <c r="J136" s="9"/>
      <c r="K136" s="9"/>
      <c r="L136" s="9"/>
      <c r="M136" s="9">
        <f t="shared" si="16"/>
        <v>0</v>
      </c>
    </row>
    <row r="137" spans="2:13" x14ac:dyDescent="0.4">
      <c r="B137" s="6" t="str">
        <f>IF(WEEKDAY(Planning[[#This Row],[Date]],2)=4,_xlfn.ISOWEEKNUM(Planning[[#This Row],[Date]]),"")</f>
        <v/>
      </c>
      <c r="C137" s="5">
        <f t="shared" si="17"/>
        <v>46154</v>
      </c>
      <c r="D137" s="4">
        <f t="shared" si="13"/>
        <v>46154</v>
      </c>
      <c r="E137" s="7">
        <f t="shared" si="14"/>
        <v>46154</v>
      </c>
      <c r="F137" s="1" t="str">
        <f t="shared" si="12"/>
        <v>mai</v>
      </c>
      <c r="G137" s="1">
        <f t="shared" si="15"/>
        <v>2026</v>
      </c>
      <c r="I137" s="9"/>
      <c r="J137" s="9"/>
      <c r="K137" s="9"/>
      <c r="L137" s="9"/>
      <c r="M137" s="9">
        <f t="shared" si="16"/>
        <v>0</v>
      </c>
    </row>
    <row r="138" spans="2:13" x14ac:dyDescent="0.4">
      <c r="B138" s="6" t="str">
        <f>IF(WEEKDAY(Planning[[#This Row],[Date]],2)=4,_xlfn.ISOWEEKNUM(Planning[[#This Row],[Date]]),"")</f>
        <v/>
      </c>
      <c r="C138" s="5">
        <f t="shared" si="17"/>
        <v>46155</v>
      </c>
      <c r="D138" s="4">
        <f t="shared" si="13"/>
        <v>46155</v>
      </c>
      <c r="E138" s="7">
        <f t="shared" si="14"/>
        <v>46155</v>
      </c>
      <c r="F138" s="1" t="str">
        <f t="shared" si="12"/>
        <v>mai</v>
      </c>
      <c r="G138" s="1">
        <f t="shared" si="15"/>
        <v>2026</v>
      </c>
      <c r="I138" s="9"/>
      <c r="J138" s="9"/>
      <c r="K138" s="9"/>
      <c r="L138" s="9"/>
      <c r="M138" s="9">
        <f t="shared" si="16"/>
        <v>0</v>
      </c>
    </row>
    <row r="139" spans="2:13" x14ac:dyDescent="0.4">
      <c r="B139" s="6">
        <f>IF(WEEKDAY(Planning[[#This Row],[Date]],2)=4,_xlfn.ISOWEEKNUM(Planning[[#This Row],[Date]]),"")</f>
        <v>20</v>
      </c>
      <c r="C139" s="5">
        <f t="shared" si="17"/>
        <v>46156</v>
      </c>
      <c r="D139" s="4">
        <f t="shared" si="13"/>
        <v>46156</v>
      </c>
      <c r="E139" s="7">
        <f t="shared" si="14"/>
        <v>46156</v>
      </c>
      <c r="F139" s="1" t="str">
        <f t="shared" si="12"/>
        <v>mai</v>
      </c>
      <c r="G139" s="1">
        <f t="shared" si="15"/>
        <v>2026</v>
      </c>
      <c r="I139" s="9"/>
      <c r="J139" s="9"/>
      <c r="K139" s="9"/>
      <c r="L139" s="9"/>
      <c r="M139" s="9">
        <f t="shared" si="16"/>
        <v>0</v>
      </c>
    </row>
    <row r="140" spans="2:13" x14ac:dyDescent="0.4">
      <c r="B140" s="6" t="str">
        <f>IF(WEEKDAY(Planning[[#This Row],[Date]],2)=4,_xlfn.ISOWEEKNUM(Planning[[#This Row],[Date]]),"")</f>
        <v/>
      </c>
      <c r="C140" s="5">
        <f t="shared" si="17"/>
        <v>46157</v>
      </c>
      <c r="D140" s="4">
        <f t="shared" si="13"/>
        <v>46157</v>
      </c>
      <c r="E140" s="7">
        <f t="shared" si="14"/>
        <v>46157</v>
      </c>
      <c r="F140" s="1" t="str">
        <f t="shared" si="12"/>
        <v>mai</v>
      </c>
      <c r="G140" s="1">
        <f t="shared" si="15"/>
        <v>2026</v>
      </c>
      <c r="I140" s="9"/>
      <c r="J140" s="9"/>
      <c r="K140" s="9"/>
      <c r="L140" s="9"/>
      <c r="M140" s="9">
        <f t="shared" si="16"/>
        <v>0</v>
      </c>
    </row>
    <row r="141" spans="2:13" x14ac:dyDescent="0.4">
      <c r="B141" s="6" t="str">
        <f>IF(WEEKDAY(Planning[[#This Row],[Date]],2)=4,_xlfn.ISOWEEKNUM(Planning[[#This Row],[Date]]),"")</f>
        <v/>
      </c>
      <c r="C141" s="5">
        <f t="shared" si="17"/>
        <v>46158</v>
      </c>
      <c r="D141" s="4">
        <f t="shared" si="13"/>
        <v>46158</v>
      </c>
      <c r="E141" s="7">
        <f t="shared" si="14"/>
        <v>46158</v>
      </c>
      <c r="F141" s="1" t="str">
        <f t="shared" si="12"/>
        <v>mai</v>
      </c>
      <c r="G141" s="1">
        <f t="shared" si="15"/>
        <v>2026</v>
      </c>
      <c r="I141" s="9"/>
      <c r="J141" s="9"/>
      <c r="K141" s="9"/>
      <c r="L141" s="9"/>
      <c r="M141" s="9">
        <f t="shared" si="16"/>
        <v>0</v>
      </c>
    </row>
    <row r="142" spans="2:13" x14ac:dyDescent="0.4">
      <c r="B142" s="6" t="str">
        <f>IF(WEEKDAY(Planning[[#This Row],[Date]],2)=4,_xlfn.ISOWEEKNUM(Planning[[#This Row],[Date]]),"")</f>
        <v/>
      </c>
      <c r="C142" s="5">
        <f t="shared" si="17"/>
        <v>46159</v>
      </c>
      <c r="D142" s="4">
        <f t="shared" si="13"/>
        <v>46159</v>
      </c>
      <c r="E142" s="7">
        <f t="shared" si="14"/>
        <v>46159</v>
      </c>
      <c r="F142" s="1" t="str">
        <f t="shared" si="12"/>
        <v>mai</v>
      </c>
      <c r="G142" s="1">
        <f t="shared" si="15"/>
        <v>2026</v>
      </c>
      <c r="I142" s="9"/>
      <c r="J142" s="9"/>
      <c r="K142" s="9"/>
      <c r="L142" s="9"/>
      <c r="M142" s="9">
        <f t="shared" si="16"/>
        <v>0</v>
      </c>
    </row>
    <row r="143" spans="2:13" x14ac:dyDescent="0.4">
      <c r="B143" s="6" t="str">
        <f>IF(WEEKDAY(Planning[[#This Row],[Date]],2)=4,_xlfn.ISOWEEKNUM(Planning[[#This Row],[Date]]),"")</f>
        <v/>
      </c>
      <c r="C143" s="5">
        <f t="shared" si="17"/>
        <v>46160</v>
      </c>
      <c r="D143" s="4">
        <f t="shared" si="13"/>
        <v>46160</v>
      </c>
      <c r="E143" s="7">
        <f t="shared" si="14"/>
        <v>46160</v>
      </c>
      <c r="F143" s="1" t="str">
        <f t="shared" si="12"/>
        <v>mai</v>
      </c>
      <c r="G143" s="1">
        <f t="shared" si="15"/>
        <v>2026</v>
      </c>
      <c r="I143" s="9"/>
      <c r="J143" s="9"/>
      <c r="K143" s="9"/>
      <c r="L143" s="9"/>
      <c r="M143" s="9">
        <f t="shared" si="16"/>
        <v>0</v>
      </c>
    </row>
    <row r="144" spans="2:13" x14ac:dyDescent="0.4">
      <c r="B144" s="6" t="str">
        <f>IF(WEEKDAY(Planning[[#This Row],[Date]],2)=4,_xlfn.ISOWEEKNUM(Planning[[#This Row],[Date]]),"")</f>
        <v/>
      </c>
      <c r="C144" s="5">
        <f t="shared" si="17"/>
        <v>46161</v>
      </c>
      <c r="D144" s="4">
        <f t="shared" si="13"/>
        <v>46161</v>
      </c>
      <c r="E144" s="7">
        <f t="shared" si="14"/>
        <v>46161</v>
      </c>
      <c r="F144" s="1" t="str">
        <f t="shared" si="12"/>
        <v>mai</v>
      </c>
      <c r="G144" s="1">
        <f t="shared" si="15"/>
        <v>2026</v>
      </c>
      <c r="I144" s="9"/>
      <c r="J144" s="9"/>
      <c r="K144" s="9"/>
      <c r="L144" s="9"/>
      <c r="M144" s="9">
        <f t="shared" si="16"/>
        <v>0</v>
      </c>
    </row>
    <row r="145" spans="2:13" x14ac:dyDescent="0.4">
      <c r="B145" s="6" t="str">
        <f>IF(WEEKDAY(Planning[[#This Row],[Date]],2)=4,_xlfn.ISOWEEKNUM(Planning[[#This Row],[Date]]),"")</f>
        <v/>
      </c>
      <c r="C145" s="5">
        <f t="shared" si="17"/>
        <v>46162</v>
      </c>
      <c r="D145" s="4">
        <f t="shared" si="13"/>
        <v>46162</v>
      </c>
      <c r="E145" s="7">
        <f t="shared" si="14"/>
        <v>46162</v>
      </c>
      <c r="F145" s="1" t="str">
        <f t="shared" si="12"/>
        <v>mai</v>
      </c>
      <c r="G145" s="1">
        <f t="shared" si="15"/>
        <v>2026</v>
      </c>
      <c r="I145" s="9"/>
      <c r="J145" s="9"/>
      <c r="K145" s="9"/>
      <c r="L145" s="9"/>
      <c r="M145" s="9">
        <f t="shared" si="16"/>
        <v>0</v>
      </c>
    </row>
    <row r="146" spans="2:13" x14ac:dyDescent="0.4">
      <c r="B146" s="6">
        <f>IF(WEEKDAY(Planning[[#This Row],[Date]],2)=4,_xlfn.ISOWEEKNUM(Planning[[#This Row],[Date]]),"")</f>
        <v>21</v>
      </c>
      <c r="C146" s="5">
        <f t="shared" si="17"/>
        <v>46163</v>
      </c>
      <c r="D146" s="4">
        <f t="shared" si="13"/>
        <v>46163</v>
      </c>
      <c r="E146" s="7">
        <f t="shared" si="14"/>
        <v>46163</v>
      </c>
      <c r="F146" s="1" t="str">
        <f t="shared" si="12"/>
        <v>mai</v>
      </c>
      <c r="G146" s="1">
        <f t="shared" si="15"/>
        <v>2026</v>
      </c>
      <c r="I146" s="9"/>
      <c r="J146" s="9"/>
      <c r="K146" s="9"/>
      <c r="L146" s="9"/>
      <c r="M146" s="9">
        <f t="shared" si="16"/>
        <v>0</v>
      </c>
    </row>
    <row r="147" spans="2:13" x14ac:dyDescent="0.4">
      <c r="B147" s="6" t="str">
        <f>IF(WEEKDAY(Planning[[#This Row],[Date]],2)=4,_xlfn.ISOWEEKNUM(Planning[[#This Row],[Date]]),"")</f>
        <v/>
      </c>
      <c r="C147" s="5">
        <f t="shared" si="17"/>
        <v>46164</v>
      </c>
      <c r="D147" s="4">
        <f t="shared" si="13"/>
        <v>46164</v>
      </c>
      <c r="E147" s="7">
        <f t="shared" si="14"/>
        <v>46164</v>
      </c>
      <c r="F147" s="1" t="str">
        <f t="shared" si="12"/>
        <v>mai</v>
      </c>
      <c r="G147" s="1">
        <f t="shared" si="15"/>
        <v>2026</v>
      </c>
      <c r="I147" s="9"/>
      <c r="J147" s="9"/>
      <c r="K147" s="9"/>
      <c r="L147" s="9"/>
      <c r="M147" s="9">
        <f t="shared" si="16"/>
        <v>0</v>
      </c>
    </row>
    <row r="148" spans="2:13" x14ac:dyDescent="0.4">
      <c r="B148" s="6" t="str">
        <f>IF(WEEKDAY(Planning[[#This Row],[Date]],2)=4,_xlfn.ISOWEEKNUM(Planning[[#This Row],[Date]]),"")</f>
        <v/>
      </c>
      <c r="C148" s="5">
        <f t="shared" si="17"/>
        <v>46165</v>
      </c>
      <c r="D148" s="4">
        <f t="shared" si="13"/>
        <v>46165</v>
      </c>
      <c r="E148" s="7">
        <f t="shared" si="14"/>
        <v>46165</v>
      </c>
      <c r="F148" s="1" t="str">
        <f t="shared" si="12"/>
        <v>mai</v>
      </c>
      <c r="G148" s="1">
        <f t="shared" si="15"/>
        <v>2026</v>
      </c>
      <c r="I148" s="9"/>
      <c r="J148" s="9"/>
      <c r="K148" s="9"/>
      <c r="L148" s="9"/>
      <c r="M148" s="9">
        <f t="shared" si="16"/>
        <v>0</v>
      </c>
    </row>
    <row r="149" spans="2:13" x14ac:dyDescent="0.4">
      <c r="B149" s="6" t="str">
        <f>IF(WEEKDAY(Planning[[#This Row],[Date]],2)=4,_xlfn.ISOWEEKNUM(Planning[[#This Row],[Date]]),"")</f>
        <v/>
      </c>
      <c r="C149" s="5">
        <f t="shared" si="17"/>
        <v>46166</v>
      </c>
      <c r="D149" s="4">
        <f t="shared" si="13"/>
        <v>46166</v>
      </c>
      <c r="E149" s="7">
        <f t="shared" si="14"/>
        <v>46166</v>
      </c>
      <c r="F149" s="1" t="str">
        <f t="shared" si="12"/>
        <v>mai</v>
      </c>
      <c r="G149" s="1">
        <f t="shared" si="15"/>
        <v>2026</v>
      </c>
      <c r="I149" s="9"/>
      <c r="J149" s="9"/>
      <c r="K149" s="9"/>
      <c r="L149" s="9"/>
      <c r="M149" s="9">
        <f t="shared" si="16"/>
        <v>0</v>
      </c>
    </row>
    <row r="150" spans="2:13" x14ac:dyDescent="0.4">
      <c r="B150" s="6" t="str">
        <f>IF(WEEKDAY(Planning[[#This Row],[Date]],2)=4,_xlfn.ISOWEEKNUM(Planning[[#This Row],[Date]]),"")</f>
        <v/>
      </c>
      <c r="C150" s="5">
        <f t="shared" si="17"/>
        <v>46167</v>
      </c>
      <c r="D150" s="4">
        <f t="shared" si="13"/>
        <v>46167</v>
      </c>
      <c r="E150" s="7">
        <f t="shared" si="14"/>
        <v>46167</v>
      </c>
      <c r="F150" s="1" t="str">
        <f t="shared" si="12"/>
        <v>mai</v>
      </c>
      <c r="G150" s="1">
        <f t="shared" si="15"/>
        <v>2026</v>
      </c>
      <c r="I150" s="9"/>
      <c r="J150" s="9"/>
      <c r="K150" s="9"/>
      <c r="L150" s="9"/>
      <c r="M150" s="9">
        <f t="shared" si="16"/>
        <v>0</v>
      </c>
    </row>
    <row r="151" spans="2:13" x14ac:dyDescent="0.4">
      <c r="B151" s="6" t="str">
        <f>IF(WEEKDAY(Planning[[#This Row],[Date]],2)=4,_xlfn.ISOWEEKNUM(Planning[[#This Row],[Date]]),"")</f>
        <v/>
      </c>
      <c r="C151" s="5">
        <f t="shared" si="17"/>
        <v>46168</v>
      </c>
      <c r="D151" s="4">
        <f t="shared" si="13"/>
        <v>46168</v>
      </c>
      <c r="E151" s="7">
        <f t="shared" si="14"/>
        <v>46168</v>
      </c>
      <c r="F151" s="1" t="str">
        <f t="shared" si="12"/>
        <v>mai</v>
      </c>
      <c r="G151" s="1">
        <f t="shared" si="15"/>
        <v>2026</v>
      </c>
      <c r="I151" s="9"/>
      <c r="J151" s="9"/>
      <c r="K151" s="9"/>
      <c r="L151" s="9"/>
      <c r="M151" s="9">
        <f t="shared" si="16"/>
        <v>0</v>
      </c>
    </row>
    <row r="152" spans="2:13" x14ac:dyDescent="0.4">
      <c r="B152" s="6" t="str">
        <f>IF(WEEKDAY(Planning[[#This Row],[Date]],2)=4,_xlfn.ISOWEEKNUM(Planning[[#This Row],[Date]]),"")</f>
        <v/>
      </c>
      <c r="C152" s="5">
        <f t="shared" si="17"/>
        <v>46169</v>
      </c>
      <c r="D152" s="4">
        <f t="shared" si="13"/>
        <v>46169</v>
      </c>
      <c r="E152" s="7">
        <f t="shared" si="14"/>
        <v>46169</v>
      </c>
      <c r="F152" s="1" t="str">
        <f t="shared" si="12"/>
        <v>mai</v>
      </c>
      <c r="G152" s="1">
        <f t="shared" si="15"/>
        <v>2026</v>
      </c>
      <c r="I152" s="9"/>
      <c r="J152" s="9"/>
      <c r="K152" s="9"/>
      <c r="L152" s="9"/>
      <c r="M152" s="9">
        <f t="shared" si="16"/>
        <v>0</v>
      </c>
    </row>
    <row r="153" spans="2:13" x14ac:dyDescent="0.4">
      <c r="B153" s="6">
        <f>IF(WEEKDAY(Planning[[#This Row],[Date]],2)=4,_xlfn.ISOWEEKNUM(Planning[[#This Row],[Date]]),"")</f>
        <v>22</v>
      </c>
      <c r="C153" s="5">
        <f t="shared" si="17"/>
        <v>46170</v>
      </c>
      <c r="D153" s="4">
        <f t="shared" si="13"/>
        <v>46170</v>
      </c>
      <c r="E153" s="7">
        <f t="shared" si="14"/>
        <v>46170</v>
      </c>
      <c r="F153" s="1" t="str">
        <f t="shared" si="12"/>
        <v>mai</v>
      </c>
      <c r="G153" s="1">
        <f t="shared" si="15"/>
        <v>2026</v>
      </c>
      <c r="I153" s="9"/>
      <c r="J153" s="9"/>
      <c r="K153" s="9"/>
      <c r="L153" s="9"/>
      <c r="M153" s="9">
        <f t="shared" si="16"/>
        <v>0</v>
      </c>
    </row>
    <row r="154" spans="2:13" x14ac:dyDescent="0.4">
      <c r="B154" s="6" t="str">
        <f>IF(WEEKDAY(Planning[[#This Row],[Date]],2)=4,_xlfn.ISOWEEKNUM(Planning[[#This Row],[Date]]),"")</f>
        <v/>
      </c>
      <c r="C154" s="5">
        <f t="shared" si="17"/>
        <v>46171</v>
      </c>
      <c r="D154" s="4">
        <f t="shared" si="13"/>
        <v>46171</v>
      </c>
      <c r="E154" s="7">
        <f t="shared" si="14"/>
        <v>46171</v>
      </c>
      <c r="F154" s="1" t="str">
        <f t="shared" si="12"/>
        <v>mai</v>
      </c>
      <c r="G154" s="1">
        <f t="shared" si="15"/>
        <v>2026</v>
      </c>
      <c r="I154" s="9"/>
      <c r="J154" s="9"/>
      <c r="K154" s="9"/>
      <c r="L154" s="9"/>
      <c r="M154" s="9">
        <f t="shared" si="16"/>
        <v>0</v>
      </c>
    </row>
    <row r="155" spans="2:13" x14ac:dyDescent="0.4">
      <c r="B155" s="6" t="str">
        <f>IF(WEEKDAY(Planning[[#This Row],[Date]],2)=4,_xlfn.ISOWEEKNUM(Planning[[#This Row],[Date]]),"")</f>
        <v/>
      </c>
      <c r="C155" s="5">
        <f t="shared" si="17"/>
        <v>46172</v>
      </c>
      <c r="D155" s="4">
        <f t="shared" si="13"/>
        <v>46172</v>
      </c>
      <c r="E155" s="7">
        <f t="shared" si="14"/>
        <v>46172</v>
      </c>
      <c r="F155" s="1" t="str">
        <f t="shared" si="12"/>
        <v>mai</v>
      </c>
      <c r="G155" s="1">
        <f t="shared" si="15"/>
        <v>2026</v>
      </c>
      <c r="I155" s="9"/>
      <c r="J155" s="9"/>
      <c r="K155" s="9"/>
      <c r="L155" s="9"/>
      <c r="M155" s="9">
        <f t="shared" si="16"/>
        <v>0</v>
      </c>
    </row>
    <row r="156" spans="2:13" x14ac:dyDescent="0.4">
      <c r="B156" s="6" t="str">
        <f>IF(WEEKDAY(Planning[[#This Row],[Date]],2)=4,_xlfn.ISOWEEKNUM(Planning[[#This Row],[Date]]),"")</f>
        <v/>
      </c>
      <c r="C156" s="5">
        <f t="shared" si="17"/>
        <v>46173</v>
      </c>
      <c r="D156" s="4">
        <f t="shared" si="13"/>
        <v>46173</v>
      </c>
      <c r="E156" s="7">
        <f t="shared" si="14"/>
        <v>46173</v>
      </c>
      <c r="F156" s="1" t="str">
        <f t="shared" si="12"/>
        <v>mai</v>
      </c>
      <c r="G156" s="1">
        <f t="shared" si="15"/>
        <v>2026</v>
      </c>
      <c r="I156" s="9"/>
      <c r="J156" s="9"/>
      <c r="K156" s="9"/>
      <c r="L156" s="9"/>
      <c r="M156" s="9">
        <f t="shared" si="16"/>
        <v>0</v>
      </c>
    </row>
    <row r="157" spans="2:13" x14ac:dyDescent="0.4">
      <c r="B157" s="6" t="str">
        <f>IF(WEEKDAY(Planning[[#This Row],[Date]],2)=4,_xlfn.ISOWEEKNUM(Planning[[#This Row],[Date]]),"")</f>
        <v/>
      </c>
      <c r="C157" s="5">
        <f t="shared" si="17"/>
        <v>46174</v>
      </c>
      <c r="D157" s="4">
        <f t="shared" si="13"/>
        <v>46174</v>
      </c>
      <c r="E157" s="7">
        <f t="shared" si="14"/>
        <v>46174</v>
      </c>
      <c r="F157" s="1" t="str">
        <f t="shared" si="12"/>
        <v>juin</v>
      </c>
      <c r="G157" s="1">
        <f t="shared" si="15"/>
        <v>2026</v>
      </c>
      <c r="I157" s="9"/>
      <c r="J157" s="9"/>
      <c r="K157" s="9"/>
      <c r="L157" s="9"/>
      <c r="M157" s="9">
        <f t="shared" si="16"/>
        <v>0</v>
      </c>
    </row>
    <row r="158" spans="2:13" x14ac:dyDescent="0.4">
      <c r="B158" s="6" t="str">
        <f>IF(WEEKDAY(Planning[[#This Row],[Date]],2)=4,_xlfn.ISOWEEKNUM(Planning[[#This Row],[Date]]),"")</f>
        <v/>
      </c>
      <c r="C158" s="5">
        <f t="shared" si="17"/>
        <v>46175</v>
      </c>
      <c r="D158" s="4">
        <f t="shared" si="13"/>
        <v>46175</v>
      </c>
      <c r="E158" s="7">
        <f t="shared" si="14"/>
        <v>46175</v>
      </c>
      <c r="F158" s="1" t="str">
        <f t="shared" si="12"/>
        <v>juin</v>
      </c>
      <c r="G158" s="1">
        <f t="shared" si="15"/>
        <v>2026</v>
      </c>
      <c r="I158" s="9"/>
      <c r="J158" s="9"/>
      <c r="K158" s="9"/>
      <c r="L158" s="9"/>
      <c r="M158" s="9">
        <f t="shared" si="16"/>
        <v>0</v>
      </c>
    </row>
    <row r="159" spans="2:13" x14ac:dyDescent="0.4">
      <c r="B159" s="6" t="str">
        <f>IF(WEEKDAY(Planning[[#This Row],[Date]],2)=4,_xlfn.ISOWEEKNUM(Planning[[#This Row],[Date]]),"")</f>
        <v/>
      </c>
      <c r="C159" s="5">
        <f t="shared" si="17"/>
        <v>46176</v>
      </c>
      <c r="D159" s="4">
        <f t="shared" si="13"/>
        <v>46176</v>
      </c>
      <c r="E159" s="7">
        <f t="shared" si="14"/>
        <v>46176</v>
      </c>
      <c r="F159" s="1" t="str">
        <f t="shared" si="12"/>
        <v>juin</v>
      </c>
      <c r="G159" s="1">
        <f t="shared" si="15"/>
        <v>2026</v>
      </c>
      <c r="I159" s="9"/>
      <c r="J159" s="9"/>
      <c r="K159" s="9"/>
      <c r="L159" s="9"/>
      <c r="M159" s="9">
        <f t="shared" si="16"/>
        <v>0</v>
      </c>
    </row>
    <row r="160" spans="2:13" x14ac:dyDescent="0.4">
      <c r="B160" s="6">
        <f>IF(WEEKDAY(Planning[[#This Row],[Date]],2)=4,_xlfn.ISOWEEKNUM(Planning[[#This Row],[Date]]),"")</f>
        <v>23</v>
      </c>
      <c r="C160" s="5">
        <f t="shared" si="17"/>
        <v>46177</v>
      </c>
      <c r="D160" s="4">
        <f t="shared" si="13"/>
        <v>46177</v>
      </c>
      <c r="E160" s="7">
        <f t="shared" si="14"/>
        <v>46177</v>
      </c>
      <c r="F160" s="1" t="str">
        <f t="shared" si="12"/>
        <v>juin</v>
      </c>
      <c r="G160" s="1">
        <f t="shared" si="15"/>
        <v>2026</v>
      </c>
      <c r="I160" s="9"/>
      <c r="J160" s="9"/>
      <c r="K160" s="9"/>
      <c r="L160" s="9"/>
      <c r="M160" s="9">
        <f t="shared" si="16"/>
        <v>0</v>
      </c>
    </row>
    <row r="161" spans="2:13" x14ac:dyDescent="0.4">
      <c r="B161" s="6" t="str">
        <f>IF(WEEKDAY(Planning[[#This Row],[Date]],2)=4,_xlfn.ISOWEEKNUM(Planning[[#This Row],[Date]]),"")</f>
        <v/>
      </c>
      <c r="C161" s="5">
        <f t="shared" si="17"/>
        <v>46178</v>
      </c>
      <c r="D161" s="4">
        <f t="shared" si="13"/>
        <v>46178</v>
      </c>
      <c r="E161" s="7">
        <f t="shared" si="14"/>
        <v>46178</v>
      </c>
      <c r="F161" s="1" t="str">
        <f t="shared" si="12"/>
        <v>juin</v>
      </c>
      <c r="G161" s="1">
        <f t="shared" si="15"/>
        <v>2026</v>
      </c>
      <c r="I161" s="9"/>
      <c r="J161" s="9"/>
      <c r="K161" s="9"/>
      <c r="L161" s="9"/>
      <c r="M161" s="9">
        <f t="shared" si="16"/>
        <v>0</v>
      </c>
    </row>
    <row r="162" spans="2:13" x14ac:dyDescent="0.4">
      <c r="B162" s="6" t="str">
        <f>IF(WEEKDAY(Planning[[#This Row],[Date]],2)=4,_xlfn.ISOWEEKNUM(Planning[[#This Row],[Date]]),"")</f>
        <v/>
      </c>
      <c r="C162" s="5">
        <f t="shared" si="17"/>
        <v>46179</v>
      </c>
      <c r="D162" s="4">
        <f t="shared" si="13"/>
        <v>46179</v>
      </c>
      <c r="E162" s="7">
        <f t="shared" si="14"/>
        <v>46179</v>
      </c>
      <c r="F162" s="1" t="str">
        <f t="shared" si="12"/>
        <v>juin</v>
      </c>
      <c r="G162" s="1">
        <f t="shared" si="15"/>
        <v>2026</v>
      </c>
      <c r="I162" s="9"/>
      <c r="J162" s="9"/>
      <c r="K162" s="9"/>
      <c r="L162" s="9"/>
      <c r="M162" s="9">
        <f t="shared" si="16"/>
        <v>0</v>
      </c>
    </row>
    <row r="163" spans="2:13" x14ac:dyDescent="0.4">
      <c r="B163" s="6" t="str">
        <f>IF(WEEKDAY(Planning[[#This Row],[Date]],2)=4,_xlfn.ISOWEEKNUM(Planning[[#This Row],[Date]]),"")</f>
        <v/>
      </c>
      <c r="C163" s="5">
        <f t="shared" si="17"/>
        <v>46180</v>
      </c>
      <c r="D163" s="4">
        <f t="shared" si="13"/>
        <v>46180</v>
      </c>
      <c r="E163" s="7">
        <f t="shared" si="14"/>
        <v>46180</v>
      </c>
      <c r="F163" s="1" t="str">
        <f t="shared" si="12"/>
        <v>juin</v>
      </c>
      <c r="G163" s="1">
        <f t="shared" si="15"/>
        <v>2026</v>
      </c>
      <c r="I163" s="9"/>
      <c r="J163" s="9"/>
      <c r="K163" s="9"/>
      <c r="L163" s="9"/>
      <c r="M163" s="9">
        <f t="shared" si="16"/>
        <v>0</v>
      </c>
    </row>
    <row r="164" spans="2:13" x14ac:dyDescent="0.4">
      <c r="B164" s="6" t="str">
        <f>IF(WEEKDAY(Planning[[#This Row],[Date]],2)=4,_xlfn.ISOWEEKNUM(Planning[[#This Row],[Date]]),"")</f>
        <v/>
      </c>
      <c r="C164" s="5">
        <f t="shared" si="17"/>
        <v>46181</v>
      </c>
      <c r="D164" s="4">
        <f t="shared" si="13"/>
        <v>46181</v>
      </c>
      <c r="E164" s="7">
        <f t="shared" si="14"/>
        <v>46181</v>
      </c>
      <c r="F164" s="1" t="str">
        <f t="shared" si="12"/>
        <v>juin</v>
      </c>
      <c r="G164" s="1">
        <f t="shared" si="15"/>
        <v>2026</v>
      </c>
      <c r="I164" s="9"/>
      <c r="J164" s="9"/>
      <c r="K164" s="9"/>
      <c r="L164" s="9"/>
      <c r="M164" s="9">
        <f t="shared" si="16"/>
        <v>0</v>
      </c>
    </row>
    <row r="165" spans="2:13" x14ac:dyDescent="0.4">
      <c r="B165" s="6" t="str">
        <f>IF(WEEKDAY(Planning[[#This Row],[Date]],2)=4,_xlfn.ISOWEEKNUM(Planning[[#This Row],[Date]]),"")</f>
        <v/>
      </c>
      <c r="C165" s="5">
        <f t="shared" si="17"/>
        <v>46182</v>
      </c>
      <c r="D165" s="4">
        <f t="shared" si="13"/>
        <v>46182</v>
      </c>
      <c r="E165" s="7">
        <f t="shared" si="14"/>
        <v>46182</v>
      </c>
      <c r="F165" s="1" t="str">
        <f t="shared" si="12"/>
        <v>juin</v>
      </c>
      <c r="G165" s="1">
        <f t="shared" si="15"/>
        <v>2026</v>
      </c>
      <c r="I165" s="9"/>
      <c r="J165" s="9"/>
      <c r="K165" s="9"/>
      <c r="L165" s="9"/>
      <c r="M165" s="9">
        <f t="shared" si="16"/>
        <v>0</v>
      </c>
    </row>
    <row r="166" spans="2:13" x14ac:dyDescent="0.4">
      <c r="B166" s="6" t="str">
        <f>IF(WEEKDAY(Planning[[#This Row],[Date]],2)=4,_xlfn.ISOWEEKNUM(Planning[[#This Row],[Date]]),"")</f>
        <v/>
      </c>
      <c r="C166" s="5">
        <f t="shared" si="17"/>
        <v>46183</v>
      </c>
      <c r="D166" s="4">
        <f t="shared" si="13"/>
        <v>46183</v>
      </c>
      <c r="E166" s="7">
        <f t="shared" si="14"/>
        <v>46183</v>
      </c>
      <c r="F166" s="1" t="str">
        <f t="shared" si="12"/>
        <v>juin</v>
      </c>
      <c r="G166" s="1">
        <f t="shared" si="15"/>
        <v>2026</v>
      </c>
      <c r="I166" s="9"/>
      <c r="J166" s="9"/>
      <c r="K166" s="9"/>
      <c r="L166" s="9"/>
      <c r="M166" s="9">
        <f t="shared" si="16"/>
        <v>0</v>
      </c>
    </row>
    <row r="167" spans="2:13" x14ac:dyDescent="0.4">
      <c r="B167" s="6">
        <f>IF(WEEKDAY(Planning[[#This Row],[Date]],2)=4,_xlfn.ISOWEEKNUM(Planning[[#This Row],[Date]]),"")</f>
        <v>24</v>
      </c>
      <c r="C167" s="5">
        <f t="shared" si="17"/>
        <v>46184</v>
      </c>
      <c r="D167" s="4">
        <f t="shared" si="13"/>
        <v>46184</v>
      </c>
      <c r="E167" s="7">
        <f t="shared" si="14"/>
        <v>46184</v>
      </c>
      <c r="F167" s="1" t="str">
        <f t="shared" si="12"/>
        <v>juin</v>
      </c>
      <c r="G167" s="1">
        <f t="shared" si="15"/>
        <v>2026</v>
      </c>
      <c r="I167" s="9"/>
      <c r="J167" s="9"/>
      <c r="K167" s="9"/>
      <c r="L167" s="9"/>
      <c r="M167" s="9">
        <f t="shared" si="16"/>
        <v>0</v>
      </c>
    </row>
    <row r="168" spans="2:13" x14ac:dyDescent="0.4">
      <c r="B168" s="6" t="str">
        <f>IF(WEEKDAY(Planning[[#This Row],[Date]],2)=4,_xlfn.ISOWEEKNUM(Planning[[#This Row],[Date]]),"")</f>
        <v/>
      </c>
      <c r="C168" s="5">
        <f t="shared" si="17"/>
        <v>46185</v>
      </c>
      <c r="D168" s="4">
        <f t="shared" si="13"/>
        <v>46185</v>
      </c>
      <c r="E168" s="7">
        <f t="shared" si="14"/>
        <v>46185</v>
      </c>
      <c r="F168" s="1" t="str">
        <f t="shared" si="12"/>
        <v>juin</v>
      </c>
      <c r="G168" s="1">
        <f t="shared" si="15"/>
        <v>2026</v>
      </c>
      <c r="I168" s="9"/>
      <c r="J168" s="9"/>
      <c r="K168" s="9"/>
      <c r="L168" s="9"/>
      <c r="M168" s="9">
        <f t="shared" si="16"/>
        <v>0</v>
      </c>
    </row>
    <row r="169" spans="2:13" x14ac:dyDescent="0.4">
      <c r="B169" s="6" t="str">
        <f>IF(WEEKDAY(Planning[[#This Row],[Date]],2)=4,_xlfn.ISOWEEKNUM(Planning[[#This Row],[Date]]),"")</f>
        <v/>
      </c>
      <c r="C169" s="5">
        <f t="shared" si="17"/>
        <v>46186</v>
      </c>
      <c r="D169" s="4">
        <f t="shared" si="13"/>
        <v>46186</v>
      </c>
      <c r="E169" s="7">
        <f t="shared" si="14"/>
        <v>46186</v>
      </c>
      <c r="F169" s="1" t="str">
        <f t="shared" si="12"/>
        <v>juin</v>
      </c>
      <c r="G169" s="1">
        <f t="shared" si="15"/>
        <v>2026</v>
      </c>
      <c r="I169" s="9"/>
      <c r="J169" s="9"/>
      <c r="K169" s="9"/>
      <c r="L169" s="9"/>
      <c r="M169" s="9">
        <f t="shared" si="16"/>
        <v>0</v>
      </c>
    </row>
    <row r="170" spans="2:13" x14ac:dyDescent="0.4">
      <c r="B170" s="6" t="str">
        <f>IF(WEEKDAY(Planning[[#This Row],[Date]],2)=4,_xlfn.ISOWEEKNUM(Planning[[#This Row],[Date]]),"")</f>
        <v/>
      </c>
      <c r="C170" s="5">
        <f t="shared" si="17"/>
        <v>46187</v>
      </c>
      <c r="D170" s="4">
        <f t="shared" si="13"/>
        <v>46187</v>
      </c>
      <c r="E170" s="7">
        <f t="shared" si="14"/>
        <v>46187</v>
      </c>
      <c r="F170" s="1" t="str">
        <f t="shared" si="12"/>
        <v>juin</v>
      </c>
      <c r="G170" s="1">
        <f t="shared" si="15"/>
        <v>2026</v>
      </c>
      <c r="I170" s="9"/>
      <c r="J170" s="9"/>
      <c r="K170" s="9"/>
      <c r="L170" s="9"/>
      <c r="M170" s="9">
        <f t="shared" si="16"/>
        <v>0</v>
      </c>
    </row>
    <row r="171" spans="2:13" x14ac:dyDescent="0.4">
      <c r="B171" s="6" t="str">
        <f>IF(WEEKDAY(Planning[[#This Row],[Date]],2)=4,_xlfn.ISOWEEKNUM(Planning[[#This Row],[Date]]),"")</f>
        <v/>
      </c>
      <c r="C171" s="5">
        <f t="shared" si="17"/>
        <v>46188</v>
      </c>
      <c r="D171" s="4">
        <f t="shared" si="13"/>
        <v>46188</v>
      </c>
      <c r="E171" s="7">
        <f t="shared" si="14"/>
        <v>46188</v>
      </c>
      <c r="F171" s="1" t="str">
        <f t="shared" si="12"/>
        <v>juin</v>
      </c>
      <c r="G171" s="1">
        <f t="shared" si="15"/>
        <v>2026</v>
      </c>
      <c r="I171" s="9"/>
      <c r="J171" s="9"/>
      <c r="K171" s="9"/>
      <c r="L171" s="9"/>
      <c r="M171" s="9">
        <f t="shared" si="16"/>
        <v>0</v>
      </c>
    </row>
    <row r="172" spans="2:13" x14ac:dyDescent="0.4">
      <c r="B172" s="6" t="str">
        <f>IF(WEEKDAY(Planning[[#This Row],[Date]],2)=4,_xlfn.ISOWEEKNUM(Planning[[#This Row],[Date]]),"")</f>
        <v/>
      </c>
      <c r="C172" s="5">
        <f t="shared" si="17"/>
        <v>46189</v>
      </c>
      <c r="D172" s="4">
        <f t="shared" si="13"/>
        <v>46189</v>
      </c>
      <c r="E172" s="7">
        <f t="shared" si="14"/>
        <v>46189</v>
      </c>
      <c r="F172" s="1" t="str">
        <f t="shared" si="12"/>
        <v>juin</v>
      </c>
      <c r="G172" s="1">
        <f t="shared" si="15"/>
        <v>2026</v>
      </c>
      <c r="I172" s="9"/>
      <c r="J172" s="9"/>
      <c r="K172" s="9"/>
      <c r="L172" s="9"/>
      <c r="M172" s="9">
        <f t="shared" si="16"/>
        <v>0</v>
      </c>
    </row>
    <row r="173" spans="2:13" x14ac:dyDescent="0.4">
      <c r="B173" s="6" t="str">
        <f>IF(WEEKDAY(Planning[[#This Row],[Date]],2)=4,_xlfn.ISOWEEKNUM(Planning[[#This Row],[Date]]),"")</f>
        <v/>
      </c>
      <c r="C173" s="5">
        <f t="shared" si="17"/>
        <v>46190</v>
      </c>
      <c r="D173" s="4">
        <f t="shared" si="13"/>
        <v>46190</v>
      </c>
      <c r="E173" s="7">
        <f t="shared" si="14"/>
        <v>46190</v>
      </c>
      <c r="F173" s="1" t="str">
        <f t="shared" si="12"/>
        <v>juin</v>
      </c>
      <c r="G173" s="1">
        <f t="shared" si="15"/>
        <v>2026</v>
      </c>
      <c r="I173" s="9"/>
      <c r="J173" s="9"/>
      <c r="K173" s="9"/>
      <c r="L173" s="9"/>
      <c r="M173" s="9">
        <f t="shared" si="16"/>
        <v>0</v>
      </c>
    </row>
    <row r="174" spans="2:13" x14ac:dyDescent="0.4">
      <c r="B174" s="6">
        <f>IF(WEEKDAY(Planning[[#This Row],[Date]],2)=4,_xlfn.ISOWEEKNUM(Planning[[#This Row],[Date]]),"")</f>
        <v>25</v>
      </c>
      <c r="C174" s="5">
        <f t="shared" si="17"/>
        <v>46191</v>
      </c>
      <c r="D174" s="4">
        <f t="shared" si="13"/>
        <v>46191</v>
      </c>
      <c r="E174" s="7">
        <f t="shared" si="14"/>
        <v>46191</v>
      </c>
      <c r="F174" s="1" t="str">
        <f t="shared" si="12"/>
        <v>juin</v>
      </c>
      <c r="G174" s="1">
        <f t="shared" si="15"/>
        <v>2026</v>
      </c>
      <c r="I174" s="9"/>
      <c r="J174" s="9"/>
      <c r="K174" s="9"/>
      <c r="L174" s="9"/>
      <c r="M174" s="9">
        <f t="shared" si="16"/>
        <v>0</v>
      </c>
    </row>
    <row r="175" spans="2:13" x14ac:dyDescent="0.4">
      <c r="B175" s="6" t="str">
        <f>IF(WEEKDAY(Planning[[#This Row],[Date]],2)=4,_xlfn.ISOWEEKNUM(Planning[[#This Row],[Date]]),"")</f>
        <v/>
      </c>
      <c r="C175" s="5">
        <f t="shared" si="17"/>
        <v>46192</v>
      </c>
      <c r="D175" s="4">
        <f t="shared" si="13"/>
        <v>46192</v>
      </c>
      <c r="E175" s="7">
        <f t="shared" si="14"/>
        <v>46192</v>
      </c>
      <c r="F175" s="1" t="str">
        <f t="shared" si="12"/>
        <v>juin</v>
      </c>
      <c r="G175" s="1">
        <f t="shared" si="15"/>
        <v>2026</v>
      </c>
      <c r="I175" s="9"/>
      <c r="J175" s="9"/>
      <c r="K175" s="9"/>
      <c r="L175" s="9"/>
      <c r="M175" s="9">
        <f t="shared" si="16"/>
        <v>0</v>
      </c>
    </row>
    <row r="176" spans="2:13" x14ac:dyDescent="0.4">
      <c r="B176" s="6" t="str">
        <f>IF(WEEKDAY(Planning[[#This Row],[Date]],2)=4,_xlfn.ISOWEEKNUM(Planning[[#This Row],[Date]]),"")</f>
        <v/>
      </c>
      <c r="C176" s="5">
        <f t="shared" si="17"/>
        <v>46193</v>
      </c>
      <c r="D176" s="4">
        <f t="shared" si="13"/>
        <v>46193</v>
      </c>
      <c r="E176" s="7">
        <f t="shared" si="14"/>
        <v>46193</v>
      </c>
      <c r="F176" s="1" t="str">
        <f t="shared" si="12"/>
        <v>juin</v>
      </c>
      <c r="G176" s="1">
        <f t="shared" si="15"/>
        <v>2026</v>
      </c>
      <c r="I176" s="9"/>
      <c r="J176" s="9"/>
      <c r="K176" s="9"/>
      <c r="L176" s="9"/>
      <c r="M176" s="9">
        <f t="shared" si="16"/>
        <v>0</v>
      </c>
    </row>
    <row r="177" spans="2:13" x14ac:dyDescent="0.4">
      <c r="B177" s="6" t="str">
        <f>IF(WEEKDAY(Planning[[#This Row],[Date]],2)=4,_xlfn.ISOWEEKNUM(Planning[[#This Row],[Date]]),"")</f>
        <v/>
      </c>
      <c r="C177" s="5">
        <f t="shared" si="17"/>
        <v>46194</v>
      </c>
      <c r="D177" s="4">
        <f t="shared" si="13"/>
        <v>46194</v>
      </c>
      <c r="E177" s="7">
        <f t="shared" si="14"/>
        <v>46194</v>
      </c>
      <c r="F177" s="1" t="str">
        <f t="shared" si="12"/>
        <v>juin</v>
      </c>
      <c r="G177" s="1">
        <f t="shared" si="15"/>
        <v>2026</v>
      </c>
      <c r="I177" s="9"/>
      <c r="J177" s="9"/>
      <c r="K177" s="9"/>
      <c r="L177" s="9"/>
      <c r="M177" s="9">
        <f t="shared" si="16"/>
        <v>0</v>
      </c>
    </row>
    <row r="178" spans="2:13" x14ac:dyDescent="0.4">
      <c r="B178" s="6" t="str">
        <f>IF(WEEKDAY(Planning[[#This Row],[Date]],2)=4,_xlfn.ISOWEEKNUM(Planning[[#This Row],[Date]]),"")</f>
        <v/>
      </c>
      <c r="C178" s="5">
        <f t="shared" si="17"/>
        <v>46195</v>
      </c>
      <c r="D178" s="4">
        <f t="shared" si="13"/>
        <v>46195</v>
      </c>
      <c r="E178" s="7">
        <f t="shared" si="14"/>
        <v>46195</v>
      </c>
      <c r="F178" s="1" t="str">
        <f t="shared" si="12"/>
        <v>juin</v>
      </c>
      <c r="G178" s="1">
        <f t="shared" si="15"/>
        <v>2026</v>
      </c>
      <c r="I178" s="9"/>
      <c r="J178" s="9"/>
      <c r="K178" s="9"/>
      <c r="L178" s="9"/>
      <c r="M178" s="9">
        <f t="shared" si="16"/>
        <v>0</v>
      </c>
    </row>
    <row r="179" spans="2:13" x14ac:dyDescent="0.4">
      <c r="B179" s="6" t="str">
        <f>IF(WEEKDAY(Planning[[#This Row],[Date]],2)=4,_xlfn.ISOWEEKNUM(Planning[[#This Row],[Date]]),"")</f>
        <v/>
      </c>
      <c r="C179" s="5">
        <f t="shared" si="17"/>
        <v>46196</v>
      </c>
      <c r="D179" s="4">
        <f t="shared" si="13"/>
        <v>46196</v>
      </c>
      <c r="E179" s="7">
        <f t="shared" si="14"/>
        <v>46196</v>
      </c>
      <c r="F179" s="1" t="str">
        <f t="shared" si="12"/>
        <v>juin</v>
      </c>
      <c r="G179" s="1">
        <f t="shared" si="15"/>
        <v>2026</v>
      </c>
      <c r="I179" s="9"/>
      <c r="J179" s="9"/>
      <c r="K179" s="9"/>
      <c r="L179" s="9"/>
      <c r="M179" s="9">
        <f t="shared" si="16"/>
        <v>0</v>
      </c>
    </row>
    <row r="180" spans="2:13" x14ac:dyDescent="0.4">
      <c r="B180" s="6" t="str">
        <f>IF(WEEKDAY(Planning[[#This Row],[Date]],2)=4,_xlfn.ISOWEEKNUM(Planning[[#This Row],[Date]]),"")</f>
        <v/>
      </c>
      <c r="C180" s="5">
        <f t="shared" si="17"/>
        <v>46197</v>
      </c>
      <c r="D180" s="4">
        <f t="shared" si="13"/>
        <v>46197</v>
      </c>
      <c r="E180" s="7">
        <f t="shared" si="14"/>
        <v>46197</v>
      </c>
      <c r="F180" s="1" t="str">
        <f t="shared" si="12"/>
        <v>juin</v>
      </c>
      <c r="G180" s="1">
        <f t="shared" si="15"/>
        <v>2026</v>
      </c>
      <c r="I180" s="9"/>
      <c r="J180" s="9"/>
      <c r="K180" s="9"/>
      <c r="L180" s="9"/>
      <c r="M180" s="9">
        <f t="shared" si="16"/>
        <v>0</v>
      </c>
    </row>
    <row r="181" spans="2:13" x14ac:dyDescent="0.4">
      <c r="B181" s="6">
        <f>IF(WEEKDAY(Planning[[#This Row],[Date]],2)=4,_xlfn.ISOWEEKNUM(Planning[[#This Row],[Date]]),"")</f>
        <v>26</v>
      </c>
      <c r="C181" s="5">
        <f t="shared" si="17"/>
        <v>46198</v>
      </c>
      <c r="D181" s="4">
        <f t="shared" si="13"/>
        <v>46198</v>
      </c>
      <c r="E181" s="7">
        <f t="shared" si="14"/>
        <v>46198</v>
      </c>
      <c r="F181" s="1" t="str">
        <f t="shared" si="12"/>
        <v>juin</v>
      </c>
      <c r="G181" s="1">
        <f t="shared" si="15"/>
        <v>2026</v>
      </c>
      <c r="I181" s="9"/>
      <c r="J181" s="9"/>
      <c r="K181" s="9"/>
      <c r="L181" s="9"/>
      <c r="M181" s="9">
        <f t="shared" si="16"/>
        <v>0</v>
      </c>
    </row>
    <row r="182" spans="2:13" x14ac:dyDescent="0.4">
      <c r="B182" s="6" t="str">
        <f>IF(WEEKDAY(Planning[[#This Row],[Date]],2)=4,_xlfn.ISOWEEKNUM(Planning[[#This Row],[Date]]),"")</f>
        <v/>
      </c>
      <c r="C182" s="5">
        <f t="shared" si="17"/>
        <v>46199</v>
      </c>
      <c r="D182" s="4">
        <f t="shared" si="13"/>
        <v>46199</v>
      </c>
      <c r="E182" s="7">
        <f t="shared" si="14"/>
        <v>46199</v>
      </c>
      <c r="F182" s="1" t="str">
        <f t="shared" si="12"/>
        <v>juin</v>
      </c>
      <c r="G182" s="1">
        <f t="shared" si="15"/>
        <v>2026</v>
      </c>
      <c r="I182" s="9"/>
      <c r="J182" s="9"/>
      <c r="K182" s="9"/>
      <c r="L182" s="9"/>
      <c r="M182" s="9">
        <f t="shared" si="16"/>
        <v>0</v>
      </c>
    </row>
    <row r="183" spans="2:13" x14ac:dyDescent="0.4">
      <c r="B183" s="6" t="str">
        <f>IF(WEEKDAY(Planning[[#This Row],[Date]],2)=4,_xlfn.ISOWEEKNUM(Planning[[#This Row],[Date]]),"")</f>
        <v/>
      </c>
      <c r="C183" s="5">
        <f t="shared" si="17"/>
        <v>46200</v>
      </c>
      <c r="D183" s="4">
        <f t="shared" si="13"/>
        <v>46200</v>
      </c>
      <c r="E183" s="7">
        <f t="shared" si="14"/>
        <v>46200</v>
      </c>
      <c r="F183" s="1" t="str">
        <f t="shared" si="12"/>
        <v>juin</v>
      </c>
      <c r="G183" s="1">
        <f t="shared" si="15"/>
        <v>2026</v>
      </c>
      <c r="I183" s="9"/>
      <c r="J183" s="9"/>
      <c r="K183" s="9"/>
      <c r="L183" s="9"/>
      <c r="M183" s="9">
        <f t="shared" si="16"/>
        <v>0</v>
      </c>
    </row>
    <row r="184" spans="2:13" x14ac:dyDescent="0.4">
      <c r="B184" s="6" t="str">
        <f>IF(WEEKDAY(Planning[[#This Row],[Date]],2)=4,_xlfn.ISOWEEKNUM(Planning[[#This Row],[Date]]),"")</f>
        <v/>
      </c>
      <c r="C184" s="5">
        <f t="shared" si="17"/>
        <v>46201</v>
      </c>
      <c r="D184" s="4">
        <f t="shared" si="13"/>
        <v>46201</v>
      </c>
      <c r="E184" s="7">
        <f t="shared" si="14"/>
        <v>46201</v>
      </c>
      <c r="F184" s="1" t="str">
        <f t="shared" si="12"/>
        <v>juin</v>
      </c>
      <c r="G184" s="1">
        <f t="shared" si="15"/>
        <v>2026</v>
      </c>
      <c r="I184" s="9"/>
      <c r="J184" s="9"/>
      <c r="K184" s="9"/>
      <c r="L184" s="9"/>
      <c r="M184" s="9">
        <f t="shared" si="16"/>
        <v>0</v>
      </c>
    </row>
    <row r="185" spans="2:13" x14ac:dyDescent="0.4">
      <c r="B185" s="6" t="str">
        <f>IF(WEEKDAY(Planning[[#This Row],[Date]],2)=4,_xlfn.ISOWEEKNUM(Planning[[#This Row],[Date]]),"")</f>
        <v/>
      </c>
      <c r="C185" s="5">
        <f t="shared" si="17"/>
        <v>46202</v>
      </c>
      <c r="D185" s="4">
        <f t="shared" si="13"/>
        <v>46202</v>
      </c>
      <c r="E185" s="7">
        <f t="shared" si="14"/>
        <v>46202</v>
      </c>
      <c r="F185" s="1" t="str">
        <f t="shared" si="12"/>
        <v>juin</v>
      </c>
      <c r="G185" s="1">
        <f t="shared" si="15"/>
        <v>2026</v>
      </c>
      <c r="I185" s="9"/>
      <c r="J185" s="9"/>
      <c r="K185" s="9"/>
      <c r="L185" s="9"/>
      <c r="M185" s="9">
        <f t="shared" si="16"/>
        <v>0</v>
      </c>
    </row>
    <row r="186" spans="2:13" x14ac:dyDescent="0.4">
      <c r="B186" s="6" t="str">
        <f>IF(WEEKDAY(Planning[[#This Row],[Date]],2)=4,_xlfn.ISOWEEKNUM(Planning[[#This Row],[Date]]),"")</f>
        <v/>
      </c>
      <c r="C186" s="5">
        <f t="shared" si="17"/>
        <v>46203</v>
      </c>
      <c r="D186" s="4">
        <f t="shared" si="13"/>
        <v>46203</v>
      </c>
      <c r="E186" s="7">
        <f t="shared" si="14"/>
        <v>46203</v>
      </c>
      <c r="F186" s="1" t="str">
        <f t="shared" si="12"/>
        <v>juin</v>
      </c>
      <c r="G186" s="1">
        <f t="shared" si="15"/>
        <v>2026</v>
      </c>
      <c r="I186" s="9"/>
      <c r="J186" s="9"/>
      <c r="K186" s="9"/>
      <c r="L186" s="9"/>
      <c r="M186" s="9">
        <f t="shared" si="16"/>
        <v>0</v>
      </c>
    </row>
    <row r="187" spans="2:13" x14ac:dyDescent="0.4">
      <c r="B187" s="6" t="str">
        <f>IF(WEEKDAY(Planning[[#This Row],[Date]],2)=4,_xlfn.ISOWEEKNUM(Planning[[#This Row],[Date]]),"")</f>
        <v/>
      </c>
      <c r="C187" s="5">
        <f t="shared" si="17"/>
        <v>46204</v>
      </c>
      <c r="D187" s="4">
        <f t="shared" si="13"/>
        <v>46204</v>
      </c>
      <c r="E187" s="7">
        <f t="shared" si="14"/>
        <v>46204</v>
      </c>
      <c r="F187" s="1" t="str">
        <f t="shared" si="12"/>
        <v>juillet</v>
      </c>
      <c r="G187" s="1">
        <f t="shared" si="15"/>
        <v>2026</v>
      </c>
      <c r="I187" s="9"/>
      <c r="J187" s="9"/>
      <c r="K187" s="9"/>
      <c r="L187" s="9"/>
      <c r="M187" s="9">
        <f t="shared" si="16"/>
        <v>0</v>
      </c>
    </row>
    <row r="188" spans="2:13" x14ac:dyDescent="0.4">
      <c r="B188" s="6">
        <f>IF(WEEKDAY(Planning[[#This Row],[Date]],2)=4,_xlfn.ISOWEEKNUM(Planning[[#This Row],[Date]]),"")</f>
        <v>27</v>
      </c>
      <c r="C188" s="5">
        <f t="shared" si="17"/>
        <v>46205</v>
      </c>
      <c r="D188" s="4">
        <f t="shared" si="13"/>
        <v>46205</v>
      </c>
      <c r="E188" s="7">
        <f t="shared" si="14"/>
        <v>46205</v>
      </c>
      <c r="F188" s="1" t="str">
        <f t="shared" si="12"/>
        <v>juillet</v>
      </c>
      <c r="G188" s="1">
        <f t="shared" si="15"/>
        <v>2026</v>
      </c>
      <c r="I188" s="9"/>
      <c r="J188" s="9"/>
      <c r="K188" s="9"/>
      <c r="L188" s="9"/>
      <c r="M188" s="9">
        <f t="shared" si="16"/>
        <v>0</v>
      </c>
    </row>
    <row r="189" spans="2:13" x14ac:dyDescent="0.4">
      <c r="B189" s="6" t="str">
        <f>IF(WEEKDAY(Planning[[#This Row],[Date]],2)=4,_xlfn.ISOWEEKNUM(Planning[[#This Row],[Date]]),"")</f>
        <v/>
      </c>
      <c r="C189" s="5">
        <f t="shared" si="17"/>
        <v>46206</v>
      </c>
      <c r="D189" s="4">
        <f t="shared" si="13"/>
        <v>46206</v>
      </c>
      <c r="E189" s="7">
        <f t="shared" si="14"/>
        <v>46206</v>
      </c>
      <c r="F189" s="1" t="str">
        <f t="shared" si="12"/>
        <v>juillet</v>
      </c>
      <c r="G189" s="1">
        <f t="shared" si="15"/>
        <v>2026</v>
      </c>
      <c r="I189" s="9"/>
      <c r="J189" s="9"/>
      <c r="K189" s="9"/>
      <c r="L189" s="9"/>
      <c r="M189" s="9">
        <f t="shared" si="16"/>
        <v>0</v>
      </c>
    </row>
    <row r="190" spans="2:13" x14ac:dyDescent="0.4">
      <c r="B190" s="6" t="str">
        <f>IF(WEEKDAY(Planning[[#This Row],[Date]],2)=4,_xlfn.ISOWEEKNUM(Planning[[#This Row],[Date]]),"")</f>
        <v/>
      </c>
      <c r="C190" s="5">
        <f t="shared" si="17"/>
        <v>46207</v>
      </c>
      <c r="D190" s="4">
        <f t="shared" si="13"/>
        <v>46207</v>
      </c>
      <c r="E190" s="7">
        <f t="shared" si="14"/>
        <v>46207</v>
      </c>
      <c r="F190" s="1" t="str">
        <f t="shared" si="12"/>
        <v>juillet</v>
      </c>
      <c r="G190" s="1">
        <f t="shared" si="15"/>
        <v>2026</v>
      </c>
      <c r="I190" s="9"/>
      <c r="J190" s="9"/>
      <c r="K190" s="9"/>
      <c r="L190" s="9"/>
      <c r="M190" s="9">
        <f t="shared" si="16"/>
        <v>0</v>
      </c>
    </row>
    <row r="191" spans="2:13" x14ac:dyDescent="0.4">
      <c r="B191" s="6" t="str">
        <f>IF(WEEKDAY(Planning[[#This Row],[Date]],2)=4,_xlfn.ISOWEEKNUM(Planning[[#This Row],[Date]]),"")</f>
        <v/>
      </c>
      <c r="C191" s="5">
        <f t="shared" si="17"/>
        <v>46208</v>
      </c>
      <c r="D191" s="4">
        <f t="shared" si="13"/>
        <v>46208</v>
      </c>
      <c r="E191" s="7">
        <f t="shared" si="14"/>
        <v>46208</v>
      </c>
      <c r="F191" s="1" t="str">
        <f t="shared" si="12"/>
        <v>juillet</v>
      </c>
      <c r="G191" s="1">
        <f t="shared" si="15"/>
        <v>2026</v>
      </c>
      <c r="I191" s="9"/>
      <c r="J191" s="9"/>
      <c r="K191" s="9"/>
      <c r="L191" s="9"/>
      <c r="M191" s="9">
        <f t="shared" si="16"/>
        <v>0</v>
      </c>
    </row>
    <row r="192" spans="2:13" x14ac:dyDescent="0.4">
      <c r="B192" s="6" t="str">
        <f>IF(WEEKDAY(Planning[[#This Row],[Date]],2)=4,_xlfn.ISOWEEKNUM(Planning[[#This Row],[Date]]),"")</f>
        <v/>
      </c>
      <c r="C192" s="5">
        <f t="shared" si="17"/>
        <v>46209</v>
      </c>
      <c r="D192" s="4">
        <f t="shared" si="13"/>
        <v>46209</v>
      </c>
      <c r="E192" s="7">
        <f t="shared" si="14"/>
        <v>46209</v>
      </c>
      <c r="F192" s="1" t="str">
        <f t="shared" si="12"/>
        <v>juillet</v>
      </c>
      <c r="G192" s="1">
        <f t="shared" si="15"/>
        <v>2026</v>
      </c>
      <c r="I192" s="9"/>
      <c r="J192" s="9"/>
      <c r="K192" s="9"/>
      <c r="L192" s="9"/>
      <c r="M192" s="9">
        <f t="shared" si="16"/>
        <v>0</v>
      </c>
    </row>
    <row r="193" spans="2:13" x14ac:dyDescent="0.4">
      <c r="B193" s="6" t="str">
        <f>IF(WEEKDAY(Planning[[#This Row],[Date]],2)=4,_xlfn.ISOWEEKNUM(Planning[[#This Row],[Date]]),"")</f>
        <v/>
      </c>
      <c r="C193" s="5">
        <f t="shared" si="17"/>
        <v>46210</v>
      </c>
      <c r="D193" s="4">
        <f t="shared" si="13"/>
        <v>46210</v>
      </c>
      <c r="E193" s="7">
        <f t="shared" si="14"/>
        <v>46210</v>
      </c>
      <c r="F193" s="1" t="str">
        <f t="shared" si="12"/>
        <v>juillet</v>
      </c>
      <c r="G193" s="1">
        <f t="shared" si="15"/>
        <v>2026</v>
      </c>
      <c r="I193" s="9"/>
      <c r="J193" s="9"/>
      <c r="K193" s="9"/>
      <c r="L193" s="9"/>
      <c r="M193" s="9">
        <f t="shared" si="16"/>
        <v>0</v>
      </c>
    </row>
    <row r="194" spans="2:13" x14ac:dyDescent="0.4">
      <c r="B194" s="6" t="str">
        <f>IF(WEEKDAY(Planning[[#This Row],[Date]],2)=4,_xlfn.ISOWEEKNUM(Planning[[#This Row],[Date]]),"")</f>
        <v/>
      </c>
      <c r="C194" s="5">
        <f t="shared" si="17"/>
        <v>46211</v>
      </c>
      <c r="D194" s="4">
        <f t="shared" si="13"/>
        <v>46211</v>
      </c>
      <c r="E194" s="7">
        <f t="shared" si="14"/>
        <v>46211</v>
      </c>
      <c r="F194" s="1" t="str">
        <f t="shared" si="12"/>
        <v>juillet</v>
      </c>
      <c r="G194" s="1">
        <f t="shared" si="15"/>
        <v>2026</v>
      </c>
      <c r="I194" s="9"/>
      <c r="J194" s="9"/>
      <c r="K194" s="9"/>
      <c r="L194" s="9"/>
      <c r="M194" s="9">
        <f t="shared" si="16"/>
        <v>0</v>
      </c>
    </row>
    <row r="195" spans="2:13" x14ac:dyDescent="0.4">
      <c r="B195" s="6">
        <f>IF(WEEKDAY(Planning[[#This Row],[Date]],2)=4,_xlfn.ISOWEEKNUM(Planning[[#This Row],[Date]]),"")</f>
        <v>28</v>
      </c>
      <c r="C195" s="5">
        <f t="shared" si="17"/>
        <v>46212</v>
      </c>
      <c r="D195" s="4">
        <f t="shared" si="13"/>
        <v>46212</v>
      </c>
      <c r="E195" s="7">
        <f t="shared" si="14"/>
        <v>46212</v>
      </c>
      <c r="F195" s="1" t="str">
        <f t="shared" si="12"/>
        <v>juillet</v>
      </c>
      <c r="G195" s="1">
        <f t="shared" si="15"/>
        <v>2026</v>
      </c>
      <c r="I195" s="9"/>
      <c r="J195" s="9"/>
      <c r="K195" s="9"/>
      <c r="L195" s="9"/>
      <c r="M195" s="9">
        <f t="shared" si="16"/>
        <v>0</v>
      </c>
    </row>
    <row r="196" spans="2:13" x14ac:dyDescent="0.4">
      <c r="B196" s="6" t="str">
        <f>IF(WEEKDAY(Planning[[#This Row],[Date]],2)=4,_xlfn.ISOWEEKNUM(Planning[[#This Row],[Date]]),"")</f>
        <v/>
      </c>
      <c r="C196" s="5">
        <f t="shared" si="17"/>
        <v>46213</v>
      </c>
      <c r="D196" s="4">
        <f t="shared" si="13"/>
        <v>46213</v>
      </c>
      <c r="E196" s="7">
        <f t="shared" si="14"/>
        <v>46213</v>
      </c>
      <c r="F196" s="1" t="str">
        <f t="shared" si="12"/>
        <v>juillet</v>
      </c>
      <c r="G196" s="1">
        <f t="shared" si="15"/>
        <v>2026</v>
      </c>
      <c r="I196" s="9"/>
      <c r="J196" s="9"/>
      <c r="K196" s="9"/>
      <c r="L196" s="9"/>
      <c r="M196" s="9">
        <f t="shared" si="16"/>
        <v>0</v>
      </c>
    </row>
    <row r="197" spans="2:13" x14ac:dyDescent="0.4">
      <c r="B197" s="6" t="str">
        <f>IF(WEEKDAY(Planning[[#This Row],[Date]],2)=4,_xlfn.ISOWEEKNUM(Planning[[#This Row],[Date]]),"")</f>
        <v/>
      </c>
      <c r="C197" s="5">
        <f t="shared" si="17"/>
        <v>46214</v>
      </c>
      <c r="D197" s="4">
        <f t="shared" si="13"/>
        <v>46214</v>
      </c>
      <c r="E197" s="7">
        <f t="shared" si="14"/>
        <v>46214</v>
      </c>
      <c r="F197" s="1" t="str">
        <f t="shared" si="12"/>
        <v>juillet</v>
      </c>
      <c r="G197" s="1">
        <f t="shared" si="15"/>
        <v>2026</v>
      </c>
      <c r="I197" s="9"/>
      <c r="J197" s="9"/>
      <c r="K197" s="9"/>
      <c r="L197" s="9"/>
      <c r="M197" s="9">
        <f t="shared" si="16"/>
        <v>0</v>
      </c>
    </row>
    <row r="198" spans="2:13" x14ac:dyDescent="0.4">
      <c r="B198" s="6" t="str">
        <f>IF(WEEKDAY(Planning[[#This Row],[Date]],2)=4,_xlfn.ISOWEEKNUM(Planning[[#This Row],[Date]]),"")</f>
        <v/>
      </c>
      <c r="C198" s="5">
        <f t="shared" si="17"/>
        <v>46215</v>
      </c>
      <c r="D198" s="4">
        <f t="shared" si="13"/>
        <v>46215</v>
      </c>
      <c r="E198" s="7">
        <f t="shared" si="14"/>
        <v>46215</v>
      </c>
      <c r="F198" s="1" t="str">
        <f t="shared" ref="F198:F261" si="18">CHOOSE(MONTH(C198),"janvier","février","mars","avril","mai","juin","juillet","août","septembre","octobre","novembre","décembre")</f>
        <v>juillet</v>
      </c>
      <c r="G198" s="1">
        <f t="shared" si="15"/>
        <v>2026</v>
      </c>
      <c r="I198" s="9"/>
      <c r="J198" s="9"/>
      <c r="K198" s="9"/>
      <c r="L198" s="9"/>
      <c r="M198" s="9">
        <f t="shared" si="16"/>
        <v>0</v>
      </c>
    </row>
    <row r="199" spans="2:13" x14ac:dyDescent="0.4">
      <c r="B199" s="6" t="str">
        <f>IF(WEEKDAY(Planning[[#This Row],[Date]],2)=4,_xlfn.ISOWEEKNUM(Planning[[#This Row],[Date]]),"")</f>
        <v/>
      </c>
      <c r="C199" s="5">
        <f t="shared" si="17"/>
        <v>46216</v>
      </c>
      <c r="D199" s="4">
        <f t="shared" ref="D199:D262" si="19">C199</f>
        <v>46216</v>
      </c>
      <c r="E199" s="7">
        <f t="shared" ref="E199:E262" si="20">C199</f>
        <v>46216</v>
      </c>
      <c r="F199" s="1" t="str">
        <f t="shared" si="18"/>
        <v>juillet</v>
      </c>
      <c r="G199" s="1">
        <f t="shared" ref="G199:G262" si="21">YEAR(C199)</f>
        <v>2026</v>
      </c>
      <c r="I199" s="9"/>
      <c r="J199" s="9"/>
      <c r="K199" s="9"/>
      <c r="L199" s="9"/>
      <c r="M199" s="9">
        <f t="shared" ref="M199:M262" si="22">J199-I199+L199-K199</f>
        <v>0</v>
      </c>
    </row>
    <row r="200" spans="2:13" x14ac:dyDescent="0.4">
      <c r="B200" s="6" t="str">
        <f>IF(WEEKDAY(Planning[[#This Row],[Date]],2)=4,_xlfn.ISOWEEKNUM(Planning[[#This Row],[Date]]),"")</f>
        <v/>
      </c>
      <c r="C200" s="5">
        <f t="shared" ref="C200:C263" si="23">C199+1</f>
        <v>46217</v>
      </c>
      <c r="D200" s="4">
        <f t="shared" si="19"/>
        <v>46217</v>
      </c>
      <c r="E200" s="7">
        <f t="shared" si="20"/>
        <v>46217</v>
      </c>
      <c r="F200" s="1" t="str">
        <f t="shared" si="18"/>
        <v>juillet</v>
      </c>
      <c r="G200" s="1">
        <f t="shared" si="21"/>
        <v>2026</v>
      </c>
      <c r="I200" s="9"/>
      <c r="J200" s="9"/>
      <c r="K200" s="9"/>
      <c r="L200" s="9"/>
      <c r="M200" s="9">
        <f t="shared" si="22"/>
        <v>0</v>
      </c>
    </row>
    <row r="201" spans="2:13" x14ac:dyDescent="0.4">
      <c r="B201" s="6" t="str">
        <f>IF(WEEKDAY(Planning[[#This Row],[Date]],2)=4,_xlfn.ISOWEEKNUM(Planning[[#This Row],[Date]]),"")</f>
        <v/>
      </c>
      <c r="C201" s="5">
        <f t="shared" si="23"/>
        <v>46218</v>
      </c>
      <c r="D201" s="4">
        <f t="shared" si="19"/>
        <v>46218</v>
      </c>
      <c r="E201" s="7">
        <f t="shared" si="20"/>
        <v>46218</v>
      </c>
      <c r="F201" s="1" t="str">
        <f t="shared" si="18"/>
        <v>juillet</v>
      </c>
      <c r="G201" s="1">
        <f t="shared" si="21"/>
        <v>2026</v>
      </c>
      <c r="I201" s="9"/>
      <c r="J201" s="9"/>
      <c r="K201" s="9"/>
      <c r="L201" s="9"/>
      <c r="M201" s="9">
        <f t="shared" si="22"/>
        <v>0</v>
      </c>
    </row>
    <row r="202" spans="2:13" x14ac:dyDescent="0.4">
      <c r="B202" s="6">
        <f>IF(WEEKDAY(Planning[[#This Row],[Date]],2)=4,_xlfn.ISOWEEKNUM(Planning[[#This Row],[Date]]),"")</f>
        <v>29</v>
      </c>
      <c r="C202" s="5">
        <f t="shared" si="23"/>
        <v>46219</v>
      </c>
      <c r="D202" s="4">
        <f t="shared" si="19"/>
        <v>46219</v>
      </c>
      <c r="E202" s="7">
        <f t="shared" si="20"/>
        <v>46219</v>
      </c>
      <c r="F202" s="1" t="str">
        <f t="shared" si="18"/>
        <v>juillet</v>
      </c>
      <c r="G202" s="1">
        <f t="shared" si="21"/>
        <v>2026</v>
      </c>
      <c r="I202" s="9"/>
      <c r="J202" s="9"/>
      <c r="K202" s="9"/>
      <c r="L202" s="9"/>
      <c r="M202" s="9">
        <f t="shared" si="22"/>
        <v>0</v>
      </c>
    </row>
    <row r="203" spans="2:13" x14ac:dyDescent="0.4">
      <c r="B203" s="6" t="str">
        <f>IF(WEEKDAY(Planning[[#This Row],[Date]],2)=4,_xlfn.ISOWEEKNUM(Planning[[#This Row],[Date]]),"")</f>
        <v/>
      </c>
      <c r="C203" s="5">
        <f t="shared" si="23"/>
        <v>46220</v>
      </c>
      <c r="D203" s="4">
        <f t="shared" si="19"/>
        <v>46220</v>
      </c>
      <c r="E203" s="7">
        <f t="shared" si="20"/>
        <v>46220</v>
      </c>
      <c r="F203" s="1" t="str">
        <f t="shared" si="18"/>
        <v>juillet</v>
      </c>
      <c r="G203" s="1">
        <f t="shared" si="21"/>
        <v>2026</v>
      </c>
      <c r="I203" s="9"/>
      <c r="J203" s="9"/>
      <c r="K203" s="9"/>
      <c r="L203" s="9"/>
      <c r="M203" s="9">
        <f t="shared" si="22"/>
        <v>0</v>
      </c>
    </row>
    <row r="204" spans="2:13" x14ac:dyDescent="0.4">
      <c r="B204" s="6" t="str">
        <f>IF(WEEKDAY(Planning[[#This Row],[Date]],2)=4,_xlfn.ISOWEEKNUM(Planning[[#This Row],[Date]]),"")</f>
        <v/>
      </c>
      <c r="C204" s="5">
        <f t="shared" si="23"/>
        <v>46221</v>
      </c>
      <c r="D204" s="4">
        <f t="shared" si="19"/>
        <v>46221</v>
      </c>
      <c r="E204" s="7">
        <f t="shared" si="20"/>
        <v>46221</v>
      </c>
      <c r="F204" s="1" t="str">
        <f t="shared" si="18"/>
        <v>juillet</v>
      </c>
      <c r="G204" s="1">
        <f t="shared" si="21"/>
        <v>2026</v>
      </c>
      <c r="I204" s="9"/>
      <c r="J204" s="9"/>
      <c r="K204" s="9"/>
      <c r="L204" s="9"/>
      <c r="M204" s="9">
        <f t="shared" si="22"/>
        <v>0</v>
      </c>
    </row>
    <row r="205" spans="2:13" x14ac:dyDescent="0.4">
      <c r="B205" s="6" t="str">
        <f>IF(WEEKDAY(Planning[[#This Row],[Date]],2)=4,_xlfn.ISOWEEKNUM(Planning[[#This Row],[Date]]),"")</f>
        <v/>
      </c>
      <c r="C205" s="5">
        <f t="shared" si="23"/>
        <v>46222</v>
      </c>
      <c r="D205" s="4">
        <f t="shared" si="19"/>
        <v>46222</v>
      </c>
      <c r="E205" s="7">
        <f t="shared" si="20"/>
        <v>46222</v>
      </c>
      <c r="F205" s="1" t="str">
        <f t="shared" si="18"/>
        <v>juillet</v>
      </c>
      <c r="G205" s="1">
        <f t="shared" si="21"/>
        <v>2026</v>
      </c>
      <c r="I205" s="9"/>
      <c r="J205" s="9"/>
      <c r="K205" s="9"/>
      <c r="L205" s="9"/>
      <c r="M205" s="9">
        <f t="shared" si="22"/>
        <v>0</v>
      </c>
    </row>
    <row r="206" spans="2:13" x14ac:dyDescent="0.4">
      <c r="B206" s="6" t="str">
        <f>IF(WEEKDAY(Planning[[#This Row],[Date]],2)=4,_xlfn.ISOWEEKNUM(Planning[[#This Row],[Date]]),"")</f>
        <v/>
      </c>
      <c r="C206" s="5">
        <f t="shared" si="23"/>
        <v>46223</v>
      </c>
      <c r="D206" s="4">
        <f t="shared" si="19"/>
        <v>46223</v>
      </c>
      <c r="E206" s="7">
        <f t="shared" si="20"/>
        <v>46223</v>
      </c>
      <c r="F206" s="1" t="str">
        <f t="shared" si="18"/>
        <v>juillet</v>
      </c>
      <c r="G206" s="1">
        <f t="shared" si="21"/>
        <v>2026</v>
      </c>
      <c r="I206" s="9"/>
      <c r="J206" s="9"/>
      <c r="K206" s="9"/>
      <c r="L206" s="9"/>
      <c r="M206" s="9">
        <f t="shared" si="22"/>
        <v>0</v>
      </c>
    </row>
    <row r="207" spans="2:13" x14ac:dyDescent="0.4">
      <c r="B207" s="6" t="str">
        <f>IF(WEEKDAY(Planning[[#This Row],[Date]],2)=4,_xlfn.ISOWEEKNUM(Planning[[#This Row],[Date]]),"")</f>
        <v/>
      </c>
      <c r="C207" s="5">
        <f t="shared" si="23"/>
        <v>46224</v>
      </c>
      <c r="D207" s="4">
        <f t="shared" si="19"/>
        <v>46224</v>
      </c>
      <c r="E207" s="7">
        <f t="shared" si="20"/>
        <v>46224</v>
      </c>
      <c r="F207" s="1" t="str">
        <f t="shared" si="18"/>
        <v>juillet</v>
      </c>
      <c r="G207" s="1">
        <f t="shared" si="21"/>
        <v>2026</v>
      </c>
      <c r="I207" s="9"/>
      <c r="J207" s="9"/>
      <c r="K207" s="9"/>
      <c r="L207" s="9"/>
      <c r="M207" s="9">
        <f t="shared" si="22"/>
        <v>0</v>
      </c>
    </row>
    <row r="208" spans="2:13" x14ac:dyDescent="0.4">
      <c r="B208" s="6" t="str">
        <f>IF(WEEKDAY(Planning[[#This Row],[Date]],2)=4,_xlfn.ISOWEEKNUM(Planning[[#This Row],[Date]]),"")</f>
        <v/>
      </c>
      <c r="C208" s="5">
        <f t="shared" si="23"/>
        <v>46225</v>
      </c>
      <c r="D208" s="4">
        <f t="shared" si="19"/>
        <v>46225</v>
      </c>
      <c r="E208" s="7">
        <f t="shared" si="20"/>
        <v>46225</v>
      </c>
      <c r="F208" s="1" t="str">
        <f t="shared" si="18"/>
        <v>juillet</v>
      </c>
      <c r="G208" s="1">
        <f t="shared" si="21"/>
        <v>2026</v>
      </c>
      <c r="I208" s="9"/>
      <c r="J208" s="9"/>
      <c r="K208" s="9"/>
      <c r="L208" s="9"/>
      <c r="M208" s="9">
        <f t="shared" si="22"/>
        <v>0</v>
      </c>
    </row>
    <row r="209" spans="2:13" x14ac:dyDescent="0.4">
      <c r="B209" s="6">
        <f>IF(WEEKDAY(Planning[[#This Row],[Date]],2)=4,_xlfn.ISOWEEKNUM(Planning[[#This Row],[Date]]),"")</f>
        <v>30</v>
      </c>
      <c r="C209" s="5">
        <f t="shared" si="23"/>
        <v>46226</v>
      </c>
      <c r="D209" s="4">
        <f t="shared" si="19"/>
        <v>46226</v>
      </c>
      <c r="E209" s="7">
        <f t="shared" si="20"/>
        <v>46226</v>
      </c>
      <c r="F209" s="1" t="str">
        <f t="shared" si="18"/>
        <v>juillet</v>
      </c>
      <c r="G209" s="1">
        <f t="shared" si="21"/>
        <v>2026</v>
      </c>
      <c r="I209" s="9"/>
      <c r="J209" s="9"/>
      <c r="K209" s="9"/>
      <c r="L209" s="9"/>
      <c r="M209" s="9">
        <f t="shared" si="22"/>
        <v>0</v>
      </c>
    </row>
    <row r="210" spans="2:13" x14ac:dyDescent="0.4">
      <c r="B210" s="6" t="str">
        <f>IF(WEEKDAY(Planning[[#This Row],[Date]],2)=4,_xlfn.ISOWEEKNUM(Planning[[#This Row],[Date]]),"")</f>
        <v/>
      </c>
      <c r="C210" s="5">
        <f t="shared" si="23"/>
        <v>46227</v>
      </c>
      <c r="D210" s="4">
        <f t="shared" si="19"/>
        <v>46227</v>
      </c>
      <c r="E210" s="7">
        <f t="shared" si="20"/>
        <v>46227</v>
      </c>
      <c r="F210" s="1" t="str">
        <f t="shared" si="18"/>
        <v>juillet</v>
      </c>
      <c r="G210" s="1">
        <f t="shared" si="21"/>
        <v>2026</v>
      </c>
      <c r="I210" s="9"/>
      <c r="J210" s="9"/>
      <c r="K210" s="9"/>
      <c r="L210" s="9"/>
      <c r="M210" s="9">
        <f t="shared" si="22"/>
        <v>0</v>
      </c>
    </row>
    <row r="211" spans="2:13" x14ac:dyDescent="0.4">
      <c r="B211" s="6" t="str">
        <f>IF(WEEKDAY(Planning[[#This Row],[Date]],2)=4,_xlfn.ISOWEEKNUM(Planning[[#This Row],[Date]]),"")</f>
        <v/>
      </c>
      <c r="C211" s="5">
        <f t="shared" si="23"/>
        <v>46228</v>
      </c>
      <c r="D211" s="4">
        <f t="shared" si="19"/>
        <v>46228</v>
      </c>
      <c r="E211" s="7">
        <f t="shared" si="20"/>
        <v>46228</v>
      </c>
      <c r="F211" s="1" t="str">
        <f t="shared" si="18"/>
        <v>juillet</v>
      </c>
      <c r="G211" s="1">
        <f t="shared" si="21"/>
        <v>2026</v>
      </c>
      <c r="I211" s="9"/>
      <c r="J211" s="9"/>
      <c r="K211" s="9"/>
      <c r="L211" s="9"/>
      <c r="M211" s="9">
        <f t="shared" si="22"/>
        <v>0</v>
      </c>
    </row>
    <row r="212" spans="2:13" x14ac:dyDescent="0.4">
      <c r="B212" s="6" t="str">
        <f>IF(WEEKDAY(Planning[[#This Row],[Date]],2)=4,_xlfn.ISOWEEKNUM(Planning[[#This Row],[Date]]),"")</f>
        <v/>
      </c>
      <c r="C212" s="5">
        <f t="shared" si="23"/>
        <v>46229</v>
      </c>
      <c r="D212" s="4">
        <f t="shared" si="19"/>
        <v>46229</v>
      </c>
      <c r="E212" s="7">
        <f t="shared" si="20"/>
        <v>46229</v>
      </c>
      <c r="F212" s="1" t="str">
        <f t="shared" si="18"/>
        <v>juillet</v>
      </c>
      <c r="G212" s="1">
        <f t="shared" si="21"/>
        <v>2026</v>
      </c>
      <c r="I212" s="9"/>
      <c r="J212" s="9"/>
      <c r="K212" s="9"/>
      <c r="L212" s="9"/>
      <c r="M212" s="9">
        <f t="shared" si="22"/>
        <v>0</v>
      </c>
    </row>
    <row r="213" spans="2:13" x14ac:dyDescent="0.4">
      <c r="B213" s="6" t="str">
        <f>IF(WEEKDAY(Planning[[#This Row],[Date]],2)=4,_xlfn.ISOWEEKNUM(Planning[[#This Row],[Date]]),"")</f>
        <v/>
      </c>
      <c r="C213" s="5">
        <f t="shared" si="23"/>
        <v>46230</v>
      </c>
      <c r="D213" s="4">
        <f t="shared" si="19"/>
        <v>46230</v>
      </c>
      <c r="E213" s="7">
        <f t="shared" si="20"/>
        <v>46230</v>
      </c>
      <c r="F213" s="1" t="str">
        <f t="shared" si="18"/>
        <v>juillet</v>
      </c>
      <c r="G213" s="1">
        <f t="shared" si="21"/>
        <v>2026</v>
      </c>
      <c r="I213" s="9"/>
      <c r="J213" s="9"/>
      <c r="K213" s="9"/>
      <c r="L213" s="9"/>
      <c r="M213" s="9">
        <f t="shared" si="22"/>
        <v>0</v>
      </c>
    </row>
    <row r="214" spans="2:13" x14ac:dyDescent="0.4">
      <c r="B214" s="6" t="str">
        <f>IF(WEEKDAY(Planning[[#This Row],[Date]],2)=4,_xlfn.ISOWEEKNUM(Planning[[#This Row],[Date]]),"")</f>
        <v/>
      </c>
      <c r="C214" s="5">
        <f t="shared" si="23"/>
        <v>46231</v>
      </c>
      <c r="D214" s="4">
        <f t="shared" si="19"/>
        <v>46231</v>
      </c>
      <c r="E214" s="7">
        <f t="shared" si="20"/>
        <v>46231</v>
      </c>
      <c r="F214" s="1" t="str">
        <f t="shared" si="18"/>
        <v>juillet</v>
      </c>
      <c r="G214" s="1">
        <f t="shared" si="21"/>
        <v>2026</v>
      </c>
      <c r="I214" s="9"/>
      <c r="J214" s="9"/>
      <c r="K214" s="9"/>
      <c r="L214" s="9"/>
      <c r="M214" s="9">
        <f t="shared" si="22"/>
        <v>0</v>
      </c>
    </row>
    <row r="215" spans="2:13" x14ac:dyDescent="0.4">
      <c r="B215" s="6" t="str">
        <f>IF(WEEKDAY(Planning[[#This Row],[Date]],2)=4,_xlfn.ISOWEEKNUM(Planning[[#This Row],[Date]]),"")</f>
        <v/>
      </c>
      <c r="C215" s="5">
        <f t="shared" si="23"/>
        <v>46232</v>
      </c>
      <c r="D215" s="4">
        <f t="shared" si="19"/>
        <v>46232</v>
      </c>
      <c r="E215" s="7">
        <f t="shared" si="20"/>
        <v>46232</v>
      </c>
      <c r="F215" s="1" t="str">
        <f t="shared" si="18"/>
        <v>juillet</v>
      </c>
      <c r="G215" s="1">
        <f t="shared" si="21"/>
        <v>2026</v>
      </c>
      <c r="I215" s="9"/>
      <c r="J215" s="9"/>
      <c r="K215" s="9"/>
      <c r="L215" s="9"/>
      <c r="M215" s="9">
        <f t="shared" si="22"/>
        <v>0</v>
      </c>
    </row>
    <row r="216" spans="2:13" x14ac:dyDescent="0.4">
      <c r="B216" s="6">
        <f>IF(WEEKDAY(Planning[[#This Row],[Date]],2)=4,_xlfn.ISOWEEKNUM(Planning[[#This Row],[Date]]),"")</f>
        <v>31</v>
      </c>
      <c r="C216" s="5">
        <f t="shared" si="23"/>
        <v>46233</v>
      </c>
      <c r="D216" s="4">
        <f t="shared" si="19"/>
        <v>46233</v>
      </c>
      <c r="E216" s="7">
        <f t="shared" si="20"/>
        <v>46233</v>
      </c>
      <c r="F216" s="1" t="str">
        <f t="shared" si="18"/>
        <v>juillet</v>
      </c>
      <c r="G216" s="1">
        <f t="shared" si="21"/>
        <v>2026</v>
      </c>
      <c r="I216" s="9"/>
      <c r="J216" s="9"/>
      <c r="K216" s="9"/>
      <c r="L216" s="9"/>
      <c r="M216" s="9">
        <f t="shared" si="22"/>
        <v>0</v>
      </c>
    </row>
    <row r="217" spans="2:13" x14ac:dyDescent="0.4">
      <c r="B217" s="6" t="str">
        <f>IF(WEEKDAY(Planning[[#This Row],[Date]],2)=4,_xlfn.ISOWEEKNUM(Planning[[#This Row],[Date]]),"")</f>
        <v/>
      </c>
      <c r="C217" s="5">
        <f t="shared" si="23"/>
        <v>46234</v>
      </c>
      <c r="D217" s="4">
        <f t="shared" si="19"/>
        <v>46234</v>
      </c>
      <c r="E217" s="7">
        <f t="shared" si="20"/>
        <v>46234</v>
      </c>
      <c r="F217" s="1" t="str">
        <f t="shared" si="18"/>
        <v>juillet</v>
      </c>
      <c r="G217" s="1">
        <f t="shared" si="21"/>
        <v>2026</v>
      </c>
      <c r="I217" s="9"/>
      <c r="J217" s="9"/>
      <c r="K217" s="9"/>
      <c r="L217" s="9"/>
      <c r="M217" s="9">
        <f t="shared" si="22"/>
        <v>0</v>
      </c>
    </row>
    <row r="218" spans="2:13" x14ac:dyDescent="0.4">
      <c r="B218" s="6" t="str">
        <f>IF(WEEKDAY(Planning[[#This Row],[Date]],2)=4,_xlfn.ISOWEEKNUM(Planning[[#This Row],[Date]]),"")</f>
        <v/>
      </c>
      <c r="C218" s="5">
        <f t="shared" si="23"/>
        <v>46235</v>
      </c>
      <c r="D218" s="4">
        <f t="shared" si="19"/>
        <v>46235</v>
      </c>
      <c r="E218" s="7">
        <f t="shared" si="20"/>
        <v>46235</v>
      </c>
      <c r="F218" s="1" t="str">
        <f t="shared" si="18"/>
        <v>août</v>
      </c>
      <c r="G218" s="1">
        <f t="shared" si="21"/>
        <v>2026</v>
      </c>
      <c r="I218" s="9"/>
      <c r="J218" s="9"/>
      <c r="K218" s="9"/>
      <c r="L218" s="9"/>
      <c r="M218" s="9">
        <f t="shared" si="22"/>
        <v>0</v>
      </c>
    </row>
    <row r="219" spans="2:13" x14ac:dyDescent="0.4">
      <c r="B219" s="6" t="str">
        <f>IF(WEEKDAY(Planning[[#This Row],[Date]],2)=4,_xlfn.ISOWEEKNUM(Planning[[#This Row],[Date]]),"")</f>
        <v/>
      </c>
      <c r="C219" s="5">
        <f t="shared" si="23"/>
        <v>46236</v>
      </c>
      <c r="D219" s="4">
        <f t="shared" si="19"/>
        <v>46236</v>
      </c>
      <c r="E219" s="7">
        <f t="shared" si="20"/>
        <v>46236</v>
      </c>
      <c r="F219" s="1" t="str">
        <f t="shared" si="18"/>
        <v>août</v>
      </c>
      <c r="G219" s="1">
        <f t="shared" si="21"/>
        <v>2026</v>
      </c>
      <c r="I219" s="9"/>
      <c r="J219" s="9"/>
      <c r="K219" s="9"/>
      <c r="L219" s="9"/>
      <c r="M219" s="9">
        <f t="shared" si="22"/>
        <v>0</v>
      </c>
    </row>
    <row r="220" spans="2:13" x14ac:dyDescent="0.4">
      <c r="B220" s="6" t="str">
        <f>IF(WEEKDAY(Planning[[#This Row],[Date]],2)=4,_xlfn.ISOWEEKNUM(Planning[[#This Row],[Date]]),"")</f>
        <v/>
      </c>
      <c r="C220" s="5">
        <f t="shared" si="23"/>
        <v>46237</v>
      </c>
      <c r="D220" s="4">
        <f t="shared" si="19"/>
        <v>46237</v>
      </c>
      <c r="E220" s="7">
        <f t="shared" si="20"/>
        <v>46237</v>
      </c>
      <c r="F220" s="1" t="str">
        <f t="shared" si="18"/>
        <v>août</v>
      </c>
      <c r="G220" s="1">
        <f t="shared" si="21"/>
        <v>2026</v>
      </c>
      <c r="I220" s="9"/>
      <c r="J220" s="9"/>
      <c r="K220" s="9"/>
      <c r="L220" s="9"/>
      <c r="M220" s="9">
        <f t="shared" si="22"/>
        <v>0</v>
      </c>
    </row>
    <row r="221" spans="2:13" x14ac:dyDescent="0.4">
      <c r="B221" s="6" t="str">
        <f>IF(WEEKDAY(Planning[[#This Row],[Date]],2)=4,_xlfn.ISOWEEKNUM(Planning[[#This Row],[Date]]),"")</f>
        <v/>
      </c>
      <c r="C221" s="5">
        <f t="shared" si="23"/>
        <v>46238</v>
      </c>
      <c r="D221" s="4">
        <f t="shared" si="19"/>
        <v>46238</v>
      </c>
      <c r="E221" s="7">
        <f t="shared" si="20"/>
        <v>46238</v>
      </c>
      <c r="F221" s="1" t="str">
        <f t="shared" si="18"/>
        <v>août</v>
      </c>
      <c r="G221" s="1">
        <f t="shared" si="21"/>
        <v>2026</v>
      </c>
      <c r="I221" s="9"/>
      <c r="J221" s="9"/>
      <c r="K221" s="9"/>
      <c r="L221" s="9"/>
      <c r="M221" s="9">
        <f t="shared" si="22"/>
        <v>0</v>
      </c>
    </row>
    <row r="222" spans="2:13" x14ac:dyDescent="0.4">
      <c r="B222" s="6" t="str">
        <f>IF(WEEKDAY(Planning[[#This Row],[Date]],2)=4,_xlfn.ISOWEEKNUM(Planning[[#This Row],[Date]]),"")</f>
        <v/>
      </c>
      <c r="C222" s="5">
        <f t="shared" si="23"/>
        <v>46239</v>
      </c>
      <c r="D222" s="4">
        <f t="shared" si="19"/>
        <v>46239</v>
      </c>
      <c r="E222" s="7">
        <f t="shared" si="20"/>
        <v>46239</v>
      </c>
      <c r="F222" s="1" t="str">
        <f t="shared" si="18"/>
        <v>août</v>
      </c>
      <c r="G222" s="1">
        <f t="shared" si="21"/>
        <v>2026</v>
      </c>
      <c r="I222" s="9"/>
      <c r="J222" s="9"/>
      <c r="K222" s="9"/>
      <c r="L222" s="9"/>
      <c r="M222" s="9">
        <f t="shared" si="22"/>
        <v>0</v>
      </c>
    </row>
    <row r="223" spans="2:13" x14ac:dyDescent="0.4">
      <c r="B223" s="6">
        <f>IF(WEEKDAY(Planning[[#This Row],[Date]],2)=4,_xlfn.ISOWEEKNUM(Planning[[#This Row],[Date]]),"")</f>
        <v>32</v>
      </c>
      <c r="C223" s="5">
        <f t="shared" si="23"/>
        <v>46240</v>
      </c>
      <c r="D223" s="4">
        <f t="shared" si="19"/>
        <v>46240</v>
      </c>
      <c r="E223" s="7">
        <f t="shared" si="20"/>
        <v>46240</v>
      </c>
      <c r="F223" s="1" t="str">
        <f t="shared" si="18"/>
        <v>août</v>
      </c>
      <c r="G223" s="1">
        <f t="shared" si="21"/>
        <v>2026</v>
      </c>
      <c r="I223" s="9"/>
      <c r="J223" s="9"/>
      <c r="K223" s="9"/>
      <c r="L223" s="9"/>
      <c r="M223" s="9">
        <f t="shared" si="22"/>
        <v>0</v>
      </c>
    </row>
    <row r="224" spans="2:13" x14ac:dyDescent="0.4">
      <c r="B224" s="6" t="str">
        <f>IF(WEEKDAY(Planning[[#This Row],[Date]],2)=4,_xlfn.ISOWEEKNUM(Planning[[#This Row],[Date]]),"")</f>
        <v/>
      </c>
      <c r="C224" s="5">
        <f t="shared" si="23"/>
        <v>46241</v>
      </c>
      <c r="D224" s="4">
        <f t="shared" si="19"/>
        <v>46241</v>
      </c>
      <c r="E224" s="7">
        <f t="shared" si="20"/>
        <v>46241</v>
      </c>
      <c r="F224" s="1" t="str">
        <f t="shared" si="18"/>
        <v>août</v>
      </c>
      <c r="G224" s="1">
        <f t="shared" si="21"/>
        <v>2026</v>
      </c>
      <c r="I224" s="9"/>
      <c r="J224" s="9"/>
      <c r="K224" s="9"/>
      <c r="L224" s="9"/>
      <c r="M224" s="9">
        <f t="shared" si="22"/>
        <v>0</v>
      </c>
    </row>
    <row r="225" spans="2:13" x14ac:dyDescent="0.4">
      <c r="B225" s="6" t="str">
        <f>IF(WEEKDAY(Planning[[#This Row],[Date]],2)=4,_xlfn.ISOWEEKNUM(Planning[[#This Row],[Date]]),"")</f>
        <v/>
      </c>
      <c r="C225" s="5">
        <f t="shared" si="23"/>
        <v>46242</v>
      </c>
      <c r="D225" s="4">
        <f t="shared" si="19"/>
        <v>46242</v>
      </c>
      <c r="E225" s="7">
        <f t="shared" si="20"/>
        <v>46242</v>
      </c>
      <c r="F225" s="1" t="str">
        <f t="shared" si="18"/>
        <v>août</v>
      </c>
      <c r="G225" s="1">
        <f t="shared" si="21"/>
        <v>2026</v>
      </c>
      <c r="I225" s="9"/>
      <c r="J225" s="9"/>
      <c r="K225" s="9"/>
      <c r="L225" s="9"/>
      <c r="M225" s="9">
        <f t="shared" si="22"/>
        <v>0</v>
      </c>
    </row>
    <row r="226" spans="2:13" x14ac:dyDescent="0.4">
      <c r="B226" s="6" t="str">
        <f>IF(WEEKDAY(Planning[[#This Row],[Date]],2)=4,_xlfn.ISOWEEKNUM(Planning[[#This Row],[Date]]),"")</f>
        <v/>
      </c>
      <c r="C226" s="5">
        <f t="shared" si="23"/>
        <v>46243</v>
      </c>
      <c r="D226" s="4">
        <f t="shared" si="19"/>
        <v>46243</v>
      </c>
      <c r="E226" s="7">
        <f t="shared" si="20"/>
        <v>46243</v>
      </c>
      <c r="F226" s="1" t="str">
        <f t="shared" si="18"/>
        <v>août</v>
      </c>
      <c r="G226" s="1">
        <f t="shared" si="21"/>
        <v>2026</v>
      </c>
      <c r="I226" s="9"/>
      <c r="J226" s="9"/>
      <c r="K226" s="9"/>
      <c r="L226" s="9"/>
      <c r="M226" s="9">
        <f t="shared" si="22"/>
        <v>0</v>
      </c>
    </row>
    <row r="227" spans="2:13" x14ac:dyDescent="0.4">
      <c r="B227" s="6" t="str">
        <f>IF(WEEKDAY(Planning[[#This Row],[Date]],2)=4,_xlfn.ISOWEEKNUM(Planning[[#This Row],[Date]]),"")</f>
        <v/>
      </c>
      <c r="C227" s="5">
        <f t="shared" si="23"/>
        <v>46244</v>
      </c>
      <c r="D227" s="4">
        <f t="shared" si="19"/>
        <v>46244</v>
      </c>
      <c r="E227" s="7">
        <f t="shared" si="20"/>
        <v>46244</v>
      </c>
      <c r="F227" s="1" t="str">
        <f t="shared" si="18"/>
        <v>août</v>
      </c>
      <c r="G227" s="1">
        <f t="shared" si="21"/>
        <v>2026</v>
      </c>
      <c r="I227" s="9"/>
      <c r="J227" s="9"/>
      <c r="K227" s="9"/>
      <c r="L227" s="9"/>
      <c r="M227" s="9">
        <f t="shared" si="22"/>
        <v>0</v>
      </c>
    </row>
    <row r="228" spans="2:13" x14ac:dyDescent="0.4">
      <c r="B228" s="6" t="str">
        <f>IF(WEEKDAY(Planning[[#This Row],[Date]],2)=4,_xlfn.ISOWEEKNUM(Planning[[#This Row],[Date]]),"")</f>
        <v/>
      </c>
      <c r="C228" s="5">
        <f t="shared" si="23"/>
        <v>46245</v>
      </c>
      <c r="D228" s="4">
        <f t="shared" si="19"/>
        <v>46245</v>
      </c>
      <c r="E228" s="7">
        <f t="shared" si="20"/>
        <v>46245</v>
      </c>
      <c r="F228" s="1" t="str">
        <f t="shared" si="18"/>
        <v>août</v>
      </c>
      <c r="G228" s="1">
        <f t="shared" si="21"/>
        <v>2026</v>
      </c>
      <c r="I228" s="9"/>
      <c r="J228" s="9"/>
      <c r="K228" s="9"/>
      <c r="L228" s="9"/>
      <c r="M228" s="9">
        <f t="shared" si="22"/>
        <v>0</v>
      </c>
    </row>
    <row r="229" spans="2:13" x14ac:dyDescent="0.4">
      <c r="B229" s="6" t="str">
        <f>IF(WEEKDAY(Planning[[#This Row],[Date]],2)=4,_xlfn.ISOWEEKNUM(Planning[[#This Row],[Date]]),"")</f>
        <v/>
      </c>
      <c r="C229" s="5">
        <f t="shared" si="23"/>
        <v>46246</v>
      </c>
      <c r="D229" s="4">
        <f t="shared" si="19"/>
        <v>46246</v>
      </c>
      <c r="E229" s="7">
        <f t="shared" si="20"/>
        <v>46246</v>
      </c>
      <c r="F229" s="1" t="str">
        <f t="shared" si="18"/>
        <v>août</v>
      </c>
      <c r="G229" s="1">
        <f t="shared" si="21"/>
        <v>2026</v>
      </c>
      <c r="I229" s="9"/>
      <c r="J229" s="9"/>
      <c r="K229" s="9"/>
      <c r="L229" s="9"/>
      <c r="M229" s="9">
        <f t="shared" si="22"/>
        <v>0</v>
      </c>
    </row>
    <row r="230" spans="2:13" x14ac:dyDescent="0.4">
      <c r="B230" s="6">
        <f>IF(WEEKDAY(Planning[[#This Row],[Date]],2)=4,_xlfn.ISOWEEKNUM(Planning[[#This Row],[Date]]),"")</f>
        <v>33</v>
      </c>
      <c r="C230" s="5">
        <f t="shared" si="23"/>
        <v>46247</v>
      </c>
      <c r="D230" s="4">
        <f t="shared" si="19"/>
        <v>46247</v>
      </c>
      <c r="E230" s="7">
        <f t="shared" si="20"/>
        <v>46247</v>
      </c>
      <c r="F230" s="1" t="str">
        <f t="shared" si="18"/>
        <v>août</v>
      </c>
      <c r="G230" s="1">
        <f t="shared" si="21"/>
        <v>2026</v>
      </c>
      <c r="I230" s="9"/>
      <c r="J230" s="9"/>
      <c r="K230" s="9"/>
      <c r="L230" s="9"/>
      <c r="M230" s="9">
        <f t="shared" si="22"/>
        <v>0</v>
      </c>
    </row>
    <row r="231" spans="2:13" x14ac:dyDescent="0.4">
      <c r="B231" s="6" t="str">
        <f>IF(WEEKDAY(Planning[[#This Row],[Date]],2)=4,_xlfn.ISOWEEKNUM(Planning[[#This Row],[Date]]),"")</f>
        <v/>
      </c>
      <c r="C231" s="5">
        <f t="shared" si="23"/>
        <v>46248</v>
      </c>
      <c r="D231" s="4">
        <f t="shared" si="19"/>
        <v>46248</v>
      </c>
      <c r="E231" s="7">
        <f t="shared" si="20"/>
        <v>46248</v>
      </c>
      <c r="F231" s="1" t="str">
        <f t="shared" si="18"/>
        <v>août</v>
      </c>
      <c r="G231" s="1">
        <f t="shared" si="21"/>
        <v>2026</v>
      </c>
      <c r="I231" s="9"/>
      <c r="J231" s="9"/>
      <c r="K231" s="9"/>
      <c r="L231" s="9"/>
      <c r="M231" s="9">
        <f t="shared" si="22"/>
        <v>0</v>
      </c>
    </row>
    <row r="232" spans="2:13" x14ac:dyDescent="0.4">
      <c r="B232" s="6" t="str">
        <f>IF(WEEKDAY(Planning[[#This Row],[Date]],2)=4,_xlfn.ISOWEEKNUM(Planning[[#This Row],[Date]]),"")</f>
        <v/>
      </c>
      <c r="C232" s="5">
        <f t="shared" si="23"/>
        <v>46249</v>
      </c>
      <c r="D232" s="4">
        <f t="shared" si="19"/>
        <v>46249</v>
      </c>
      <c r="E232" s="7">
        <f t="shared" si="20"/>
        <v>46249</v>
      </c>
      <c r="F232" s="1" t="str">
        <f t="shared" si="18"/>
        <v>août</v>
      </c>
      <c r="G232" s="1">
        <f t="shared" si="21"/>
        <v>2026</v>
      </c>
      <c r="I232" s="9"/>
      <c r="J232" s="9"/>
      <c r="K232" s="9"/>
      <c r="L232" s="9"/>
      <c r="M232" s="9">
        <f t="shared" si="22"/>
        <v>0</v>
      </c>
    </row>
    <row r="233" spans="2:13" x14ac:dyDescent="0.4">
      <c r="B233" s="6" t="str">
        <f>IF(WEEKDAY(Planning[[#This Row],[Date]],2)=4,_xlfn.ISOWEEKNUM(Planning[[#This Row],[Date]]),"")</f>
        <v/>
      </c>
      <c r="C233" s="5">
        <f t="shared" si="23"/>
        <v>46250</v>
      </c>
      <c r="D233" s="4">
        <f t="shared" si="19"/>
        <v>46250</v>
      </c>
      <c r="E233" s="7">
        <f t="shared" si="20"/>
        <v>46250</v>
      </c>
      <c r="F233" s="1" t="str">
        <f t="shared" si="18"/>
        <v>août</v>
      </c>
      <c r="G233" s="1">
        <f t="shared" si="21"/>
        <v>2026</v>
      </c>
      <c r="I233" s="9"/>
      <c r="J233" s="9"/>
      <c r="K233" s="9"/>
      <c r="L233" s="9"/>
      <c r="M233" s="9">
        <f t="shared" si="22"/>
        <v>0</v>
      </c>
    </row>
    <row r="234" spans="2:13" x14ac:dyDescent="0.4">
      <c r="B234" s="6" t="str">
        <f>IF(WEEKDAY(Planning[[#This Row],[Date]],2)=4,_xlfn.ISOWEEKNUM(Planning[[#This Row],[Date]]),"")</f>
        <v/>
      </c>
      <c r="C234" s="5">
        <f t="shared" si="23"/>
        <v>46251</v>
      </c>
      <c r="D234" s="4">
        <f t="shared" si="19"/>
        <v>46251</v>
      </c>
      <c r="E234" s="7">
        <f t="shared" si="20"/>
        <v>46251</v>
      </c>
      <c r="F234" s="1" t="str">
        <f t="shared" si="18"/>
        <v>août</v>
      </c>
      <c r="G234" s="1">
        <f t="shared" si="21"/>
        <v>2026</v>
      </c>
      <c r="I234" s="9"/>
      <c r="J234" s="9"/>
      <c r="K234" s="9"/>
      <c r="L234" s="9"/>
      <c r="M234" s="9">
        <f t="shared" si="22"/>
        <v>0</v>
      </c>
    </row>
    <row r="235" spans="2:13" x14ac:dyDescent="0.4">
      <c r="B235" s="6" t="str">
        <f>IF(WEEKDAY(Planning[[#This Row],[Date]],2)=4,_xlfn.ISOWEEKNUM(Planning[[#This Row],[Date]]),"")</f>
        <v/>
      </c>
      <c r="C235" s="5">
        <f t="shared" si="23"/>
        <v>46252</v>
      </c>
      <c r="D235" s="4">
        <f t="shared" si="19"/>
        <v>46252</v>
      </c>
      <c r="E235" s="7">
        <f t="shared" si="20"/>
        <v>46252</v>
      </c>
      <c r="F235" s="1" t="str">
        <f t="shared" si="18"/>
        <v>août</v>
      </c>
      <c r="G235" s="1">
        <f t="shared" si="21"/>
        <v>2026</v>
      </c>
      <c r="I235" s="9"/>
      <c r="J235" s="9"/>
      <c r="K235" s="9"/>
      <c r="L235" s="9"/>
      <c r="M235" s="9">
        <f t="shared" si="22"/>
        <v>0</v>
      </c>
    </row>
    <row r="236" spans="2:13" x14ac:dyDescent="0.4">
      <c r="B236" s="6" t="str">
        <f>IF(WEEKDAY(Planning[[#This Row],[Date]],2)=4,_xlfn.ISOWEEKNUM(Planning[[#This Row],[Date]]),"")</f>
        <v/>
      </c>
      <c r="C236" s="5">
        <f t="shared" si="23"/>
        <v>46253</v>
      </c>
      <c r="D236" s="4">
        <f t="shared" si="19"/>
        <v>46253</v>
      </c>
      <c r="E236" s="7">
        <f t="shared" si="20"/>
        <v>46253</v>
      </c>
      <c r="F236" s="1" t="str">
        <f t="shared" si="18"/>
        <v>août</v>
      </c>
      <c r="G236" s="1">
        <f t="shared" si="21"/>
        <v>2026</v>
      </c>
      <c r="I236" s="9"/>
      <c r="J236" s="9"/>
      <c r="K236" s="9"/>
      <c r="L236" s="9"/>
      <c r="M236" s="9">
        <f t="shared" si="22"/>
        <v>0</v>
      </c>
    </row>
    <row r="237" spans="2:13" x14ac:dyDescent="0.4">
      <c r="B237" s="6">
        <f>IF(WEEKDAY(Planning[[#This Row],[Date]],2)=4,_xlfn.ISOWEEKNUM(Planning[[#This Row],[Date]]),"")</f>
        <v>34</v>
      </c>
      <c r="C237" s="5">
        <f t="shared" si="23"/>
        <v>46254</v>
      </c>
      <c r="D237" s="4">
        <f t="shared" si="19"/>
        <v>46254</v>
      </c>
      <c r="E237" s="7">
        <f t="shared" si="20"/>
        <v>46254</v>
      </c>
      <c r="F237" s="1" t="str">
        <f t="shared" si="18"/>
        <v>août</v>
      </c>
      <c r="G237" s="1">
        <f t="shared" si="21"/>
        <v>2026</v>
      </c>
      <c r="I237" s="9"/>
      <c r="J237" s="9"/>
      <c r="K237" s="9"/>
      <c r="L237" s="9"/>
      <c r="M237" s="9">
        <f t="shared" si="22"/>
        <v>0</v>
      </c>
    </row>
    <row r="238" spans="2:13" x14ac:dyDescent="0.4">
      <c r="B238" s="6" t="str">
        <f>IF(WEEKDAY(Planning[[#This Row],[Date]],2)=4,_xlfn.ISOWEEKNUM(Planning[[#This Row],[Date]]),"")</f>
        <v/>
      </c>
      <c r="C238" s="5">
        <f t="shared" si="23"/>
        <v>46255</v>
      </c>
      <c r="D238" s="4">
        <f t="shared" si="19"/>
        <v>46255</v>
      </c>
      <c r="E238" s="7">
        <f t="shared" si="20"/>
        <v>46255</v>
      </c>
      <c r="F238" s="1" t="str">
        <f t="shared" si="18"/>
        <v>août</v>
      </c>
      <c r="G238" s="1">
        <f t="shared" si="21"/>
        <v>2026</v>
      </c>
      <c r="I238" s="9"/>
      <c r="J238" s="9"/>
      <c r="K238" s="9"/>
      <c r="L238" s="9"/>
      <c r="M238" s="9">
        <f t="shared" si="22"/>
        <v>0</v>
      </c>
    </row>
    <row r="239" spans="2:13" x14ac:dyDescent="0.4">
      <c r="B239" s="6" t="str">
        <f>IF(WEEKDAY(Planning[[#This Row],[Date]],2)=4,_xlfn.ISOWEEKNUM(Planning[[#This Row],[Date]]),"")</f>
        <v/>
      </c>
      <c r="C239" s="5">
        <f t="shared" si="23"/>
        <v>46256</v>
      </c>
      <c r="D239" s="4">
        <f t="shared" si="19"/>
        <v>46256</v>
      </c>
      <c r="E239" s="7">
        <f t="shared" si="20"/>
        <v>46256</v>
      </c>
      <c r="F239" s="1" t="str">
        <f t="shared" si="18"/>
        <v>août</v>
      </c>
      <c r="G239" s="1">
        <f t="shared" si="21"/>
        <v>2026</v>
      </c>
      <c r="I239" s="9"/>
      <c r="J239" s="9"/>
      <c r="K239" s="9"/>
      <c r="L239" s="9"/>
      <c r="M239" s="9">
        <f t="shared" si="22"/>
        <v>0</v>
      </c>
    </row>
    <row r="240" spans="2:13" x14ac:dyDescent="0.4">
      <c r="B240" s="6" t="str">
        <f>IF(WEEKDAY(Planning[[#This Row],[Date]],2)=4,_xlfn.ISOWEEKNUM(Planning[[#This Row],[Date]]),"")</f>
        <v/>
      </c>
      <c r="C240" s="5">
        <f t="shared" si="23"/>
        <v>46257</v>
      </c>
      <c r="D240" s="4">
        <f t="shared" si="19"/>
        <v>46257</v>
      </c>
      <c r="E240" s="7">
        <f t="shared" si="20"/>
        <v>46257</v>
      </c>
      <c r="F240" s="1" t="str">
        <f t="shared" si="18"/>
        <v>août</v>
      </c>
      <c r="G240" s="1">
        <f t="shared" si="21"/>
        <v>2026</v>
      </c>
      <c r="I240" s="9"/>
      <c r="J240" s="9"/>
      <c r="K240" s="9"/>
      <c r="L240" s="9"/>
      <c r="M240" s="9">
        <f t="shared" si="22"/>
        <v>0</v>
      </c>
    </row>
    <row r="241" spans="2:13" x14ac:dyDescent="0.4">
      <c r="B241" s="6" t="str">
        <f>IF(WEEKDAY(Planning[[#This Row],[Date]],2)=4,_xlfn.ISOWEEKNUM(Planning[[#This Row],[Date]]),"")</f>
        <v/>
      </c>
      <c r="C241" s="5">
        <f t="shared" si="23"/>
        <v>46258</v>
      </c>
      <c r="D241" s="4">
        <f t="shared" si="19"/>
        <v>46258</v>
      </c>
      <c r="E241" s="7">
        <f t="shared" si="20"/>
        <v>46258</v>
      </c>
      <c r="F241" s="1" t="str">
        <f t="shared" si="18"/>
        <v>août</v>
      </c>
      <c r="G241" s="1">
        <f t="shared" si="21"/>
        <v>2026</v>
      </c>
      <c r="I241" s="9"/>
      <c r="J241" s="9"/>
      <c r="K241" s="9"/>
      <c r="L241" s="9"/>
      <c r="M241" s="9">
        <f t="shared" si="22"/>
        <v>0</v>
      </c>
    </row>
    <row r="242" spans="2:13" x14ac:dyDescent="0.4">
      <c r="B242" s="6" t="str">
        <f>IF(WEEKDAY(Planning[[#This Row],[Date]],2)=4,_xlfn.ISOWEEKNUM(Planning[[#This Row],[Date]]),"")</f>
        <v/>
      </c>
      <c r="C242" s="5">
        <f t="shared" si="23"/>
        <v>46259</v>
      </c>
      <c r="D242" s="4">
        <f t="shared" si="19"/>
        <v>46259</v>
      </c>
      <c r="E242" s="7">
        <f t="shared" si="20"/>
        <v>46259</v>
      </c>
      <c r="F242" s="1" t="str">
        <f t="shared" si="18"/>
        <v>août</v>
      </c>
      <c r="G242" s="1">
        <f t="shared" si="21"/>
        <v>2026</v>
      </c>
      <c r="I242" s="9"/>
      <c r="J242" s="9"/>
      <c r="K242" s="9"/>
      <c r="L242" s="9"/>
      <c r="M242" s="9">
        <f t="shared" si="22"/>
        <v>0</v>
      </c>
    </row>
    <row r="243" spans="2:13" x14ac:dyDescent="0.4">
      <c r="B243" s="6" t="str">
        <f>IF(WEEKDAY(Planning[[#This Row],[Date]],2)=4,_xlfn.ISOWEEKNUM(Planning[[#This Row],[Date]]),"")</f>
        <v/>
      </c>
      <c r="C243" s="5">
        <f t="shared" si="23"/>
        <v>46260</v>
      </c>
      <c r="D243" s="4">
        <f t="shared" si="19"/>
        <v>46260</v>
      </c>
      <c r="E243" s="7">
        <f t="shared" si="20"/>
        <v>46260</v>
      </c>
      <c r="F243" s="1" t="str">
        <f t="shared" si="18"/>
        <v>août</v>
      </c>
      <c r="G243" s="1">
        <f t="shared" si="21"/>
        <v>2026</v>
      </c>
      <c r="I243" s="9"/>
      <c r="J243" s="9"/>
      <c r="K243" s="9"/>
      <c r="L243" s="9"/>
      <c r="M243" s="9">
        <f t="shared" si="22"/>
        <v>0</v>
      </c>
    </row>
    <row r="244" spans="2:13" x14ac:dyDescent="0.4">
      <c r="B244" s="6">
        <f>IF(WEEKDAY(Planning[[#This Row],[Date]],2)=4,_xlfn.ISOWEEKNUM(Planning[[#This Row],[Date]]),"")</f>
        <v>35</v>
      </c>
      <c r="C244" s="5">
        <f t="shared" si="23"/>
        <v>46261</v>
      </c>
      <c r="D244" s="4">
        <f t="shared" si="19"/>
        <v>46261</v>
      </c>
      <c r="E244" s="7">
        <f t="shared" si="20"/>
        <v>46261</v>
      </c>
      <c r="F244" s="1" t="str">
        <f t="shared" si="18"/>
        <v>août</v>
      </c>
      <c r="G244" s="1">
        <f t="shared" si="21"/>
        <v>2026</v>
      </c>
      <c r="I244" s="9"/>
      <c r="J244" s="9"/>
      <c r="K244" s="9"/>
      <c r="L244" s="9"/>
      <c r="M244" s="9">
        <f t="shared" si="22"/>
        <v>0</v>
      </c>
    </row>
    <row r="245" spans="2:13" x14ac:dyDescent="0.4">
      <c r="B245" s="6" t="str">
        <f>IF(WEEKDAY(Planning[[#This Row],[Date]],2)=4,_xlfn.ISOWEEKNUM(Planning[[#This Row],[Date]]),"")</f>
        <v/>
      </c>
      <c r="C245" s="5">
        <f t="shared" si="23"/>
        <v>46262</v>
      </c>
      <c r="D245" s="4">
        <f t="shared" si="19"/>
        <v>46262</v>
      </c>
      <c r="E245" s="7">
        <f t="shared" si="20"/>
        <v>46262</v>
      </c>
      <c r="F245" s="1" t="str">
        <f t="shared" si="18"/>
        <v>août</v>
      </c>
      <c r="G245" s="1">
        <f t="shared" si="21"/>
        <v>2026</v>
      </c>
      <c r="I245" s="9"/>
      <c r="J245" s="9"/>
      <c r="K245" s="9"/>
      <c r="L245" s="9"/>
      <c r="M245" s="9">
        <f t="shared" si="22"/>
        <v>0</v>
      </c>
    </row>
    <row r="246" spans="2:13" x14ac:dyDescent="0.4">
      <c r="B246" s="6" t="str">
        <f>IF(WEEKDAY(Planning[[#This Row],[Date]],2)=4,_xlfn.ISOWEEKNUM(Planning[[#This Row],[Date]]),"")</f>
        <v/>
      </c>
      <c r="C246" s="5">
        <f t="shared" si="23"/>
        <v>46263</v>
      </c>
      <c r="D246" s="4">
        <f t="shared" si="19"/>
        <v>46263</v>
      </c>
      <c r="E246" s="7">
        <f t="shared" si="20"/>
        <v>46263</v>
      </c>
      <c r="F246" s="1" t="str">
        <f t="shared" si="18"/>
        <v>août</v>
      </c>
      <c r="G246" s="1">
        <f t="shared" si="21"/>
        <v>2026</v>
      </c>
      <c r="I246" s="9"/>
      <c r="J246" s="9"/>
      <c r="K246" s="9"/>
      <c r="L246" s="9"/>
      <c r="M246" s="9">
        <f t="shared" si="22"/>
        <v>0</v>
      </c>
    </row>
    <row r="247" spans="2:13" x14ac:dyDescent="0.4">
      <c r="B247" s="6" t="str">
        <f>IF(WEEKDAY(Planning[[#This Row],[Date]],2)=4,_xlfn.ISOWEEKNUM(Planning[[#This Row],[Date]]),"")</f>
        <v/>
      </c>
      <c r="C247" s="5">
        <f t="shared" si="23"/>
        <v>46264</v>
      </c>
      <c r="D247" s="4">
        <f t="shared" si="19"/>
        <v>46264</v>
      </c>
      <c r="E247" s="7">
        <f t="shared" si="20"/>
        <v>46264</v>
      </c>
      <c r="F247" s="1" t="str">
        <f t="shared" si="18"/>
        <v>août</v>
      </c>
      <c r="G247" s="1">
        <f t="shared" si="21"/>
        <v>2026</v>
      </c>
      <c r="I247" s="9"/>
      <c r="J247" s="9"/>
      <c r="K247" s="9"/>
      <c r="L247" s="9"/>
      <c r="M247" s="9">
        <f t="shared" si="22"/>
        <v>0</v>
      </c>
    </row>
    <row r="248" spans="2:13" x14ac:dyDescent="0.4">
      <c r="B248" s="6" t="str">
        <f>IF(WEEKDAY(Planning[[#This Row],[Date]],2)=4,_xlfn.ISOWEEKNUM(Planning[[#This Row],[Date]]),"")</f>
        <v/>
      </c>
      <c r="C248" s="5">
        <f t="shared" si="23"/>
        <v>46265</v>
      </c>
      <c r="D248" s="4">
        <f t="shared" si="19"/>
        <v>46265</v>
      </c>
      <c r="E248" s="7">
        <f t="shared" si="20"/>
        <v>46265</v>
      </c>
      <c r="F248" s="1" t="str">
        <f t="shared" si="18"/>
        <v>août</v>
      </c>
      <c r="G248" s="1">
        <f t="shared" si="21"/>
        <v>2026</v>
      </c>
      <c r="I248" s="9"/>
      <c r="J248" s="9"/>
      <c r="K248" s="9"/>
      <c r="L248" s="9"/>
      <c r="M248" s="9">
        <f t="shared" si="22"/>
        <v>0</v>
      </c>
    </row>
    <row r="249" spans="2:13" x14ac:dyDescent="0.4">
      <c r="B249" s="6" t="str">
        <f>IF(WEEKDAY(Planning[[#This Row],[Date]],2)=4,_xlfn.ISOWEEKNUM(Planning[[#This Row],[Date]]),"")</f>
        <v/>
      </c>
      <c r="C249" s="5">
        <f t="shared" si="23"/>
        <v>46266</v>
      </c>
      <c r="D249" s="4">
        <f t="shared" si="19"/>
        <v>46266</v>
      </c>
      <c r="E249" s="7">
        <f t="shared" si="20"/>
        <v>46266</v>
      </c>
      <c r="F249" s="1" t="str">
        <f t="shared" si="18"/>
        <v>septembre</v>
      </c>
      <c r="G249" s="1">
        <f t="shared" si="21"/>
        <v>2026</v>
      </c>
      <c r="I249" s="9"/>
      <c r="J249" s="9"/>
      <c r="K249" s="9"/>
      <c r="L249" s="9"/>
      <c r="M249" s="9">
        <f t="shared" si="22"/>
        <v>0</v>
      </c>
    </row>
    <row r="250" spans="2:13" x14ac:dyDescent="0.4">
      <c r="B250" s="6" t="str">
        <f>IF(WEEKDAY(Planning[[#This Row],[Date]],2)=4,_xlfn.ISOWEEKNUM(Planning[[#This Row],[Date]]),"")</f>
        <v/>
      </c>
      <c r="C250" s="5">
        <f t="shared" si="23"/>
        <v>46267</v>
      </c>
      <c r="D250" s="4">
        <f t="shared" si="19"/>
        <v>46267</v>
      </c>
      <c r="E250" s="7">
        <f t="shared" si="20"/>
        <v>46267</v>
      </c>
      <c r="F250" s="1" t="str">
        <f t="shared" si="18"/>
        <v>septembre</v>
      </c>
      <c r="G250" s="1">
        <f t="shared" si="21"/>
        <v>2026</v>
      </c>
      <c r="I250" s="9"/>
      <c r="J250" s="9"/>
      <c r="K250" s="9"/>
      <c r="L250" s="9"/>
      <c r="M250" s="9">
        <f t="shared" si="22"/>
        <v>0</v>
      </c>
    </row>
    <row r="251" spans="2:13" x14ac:dyDescent="0.4">
      <c r="B251" s="6">
        <f>IF(WEEKDAY(Planning[[#This Row],[Date]],2)=4,_xlfn.ISOWEEKNUM(Planning[[#This Row],[Date]]),"")</f>
        <v>36</v>
      </c>
      <c r="C251" s="5">
        <f t="shared" si="23"/>
        <v>46268</v>
      </c>
      <c r="D251" s="4">
        <f t="shared" si="19"/>
        <v>46268</v>
      </c>
      <c r="E251" s="7">
        <f t="shared" si="20"/>
        <v>46268</v>
      </c>
      <c r="F251" s="1" t="str">
        <f t="shared" si="18"/>
        <v>septembre</v>
      </c>
      <c r="G251" s="1">
        <f t="shared" si="21"/>
        <v>2026</v>
      </c>
      <c r="I251" s="9"/>
      <c r="J251" s="9"/>
      <c r="K251" s="9"/>
      <c r="L251" s="9"/>
      <c r="M251" s="9">
        <f t="shared" si="22"/>
        <v>0</v>
      </c>
    </row>
    <row r="252" spans="2:13" x14ac:dyDescent="0.4">
      <c r="B252" s="6" t="str">
        <f>IF(WEEKDAY(Planning[[#This Row],[Date]],2)=4,_xlfn.ISOWEEKNUM(Planning[[#This Row],[Date]]),"")</f>
        <v/>
      </c>
      <c r="C252" s="5">
        <f t="shared" si="23"/>
        <v>46269</v>
      </c>
      <c r="D252" s="4">
        <f t="shared" si="19"/>
        <v>46269</v>
      </c>
      <c r="E252" s="7">
        <f t="shared" si="20"/>
        <v>46269</v>
      </c>
      <c r="F252" s="1" t="str">
        <f t="shared" si="18"/>
        <v>septembre</v>
      </c>
      <c r="G252" s="1">
        <f t="shared" si="21"/>
        <v>2026</v>
      </c>
      <c r="I252" s="9"/>
      <c r="J252" s="9"/>
      <c r="K252" s="9"/>
      <c r="L252" s="9"/>
      <c r="M252" s="9">
        <f t="shared" si="22"/>
        <v>0</v>
      </c>
    </row>
    <row r="253" spans="2:13" x14ac:dyDescent="0.4">
      <c r="B253" s="6" t="str">
        <f>IF(WEEKDAY(Planning[[#This Row],[Date]],2)=4,_xlfn.ISOWEEKNUM(Planning[[#This Row],[Date]]),"")</f>
        <v/>
      </c>
      <c r="C253" s="5">
        <f t="shared" si="23"/>
        <v>46270</v>
      </c>
      <c r="D253" s="4">
        <f t="shared" si="19"/>
        <v>46270</v>
      </c>
      <c r="E253" s="7">
        <f t="shared" si="20"/>
        <v>46270</v>
      </c>
      <c r="F253" s="1" t="str">
        <f t="shared" si="18"/>
        <v>septembre</v>
      </c>
      <c r="G253" s="1">
        <f t="shared" si="21"/>
        <v>2026</v>
      </c>
      <c r="I253" s="9"/>
      <c r="J253" s="9"/>
      <c r="K253" s="9"/>
      <c r="L253" s="9"/>
      <c r="M253" s="9">
        <f t="shared" si="22"/>
        <v>0</v>
      </c>
    </row>
    <row r="254" spans="2:13" x14ac:dyDescent="0.4">
      <c r="B254" s="6" t="str">
        <f>IF(WEEKDAY(Planning[[#This Row],[Date]],2)=4,_xlfn.ISOWEEKNUM(Planning[[#This Row],[Date]]),"")</f>
        <v/>
      </c>
      <c r="C254" s="5">
        <f t="shared" si="23"/>
        <v>46271</v>
      </c>
      <c r="D254" s="4">
        <f t="shared" si="19"/>
        <v>46271</v>
      </c>
      <c r="E254" s="7">
        <f t="shared" si="20"/>
        <v>46271</v>
      </c>
      <c r="F254" s="1" t="str">
        <f t="shared" si="18"/>
        <v>septembre</v>
      </c>
      <c r="G254" s="1">
        <f t="shared" si="21"/>
        <v>2026</v>
      </c>
      <c r="I254" s="9"/>
      <c r="J254" s="9"/>
      <c r="K254" s="9"/>
      <c r="L254" s="9"/>
      <c r="M254" s="9">
        <f t="shared" si="22"/>
        <v>0</v>
      </c>
    </row>
    <row r="255" spans="2:13" x14ac:dyDescent="0.4">
      <c r="B255" s="6" t="str">
        <f>IF(WEEKDAY(Planning[[#This Row],[Date]],2)=4,_xlfn.ISOWEEKNUM(Planning[[#This Row],[Date]]),"")</f>
        <v/>
      </c>
      <c r="C255" s="5">
        <f t="shared" si="23"/>
        <v>46272</v>
      </c>
      <c r="D255" s="4">
        <f t="shared" si="19"/>
        <v>46272</v>
      </c>
      <c r="E255" s="7">
        <f t="shared" si="20"/>
        <v>46272</v>
      </c>
      <c r="F255" s="1" t="str">
        <f t="shared" si="18"/>
        <v>septembre</v>
      </c>
      <c r="G255" s="1">
        <f t="shared" si="21"/>
        <v>2026</v>
      </c>
      <c r="I255" s="9"/>
      <c r="J255" s="9"/>
      <c r="K255" s="9"/>
      <c r="L255" s="9"/>
      <c r="M255" s="9">
        <f t="shared" si="22"/>
        <v>0</v>
      </c>
    </row>
    <row r="256" spans="2:13" x14ac:dyDescent="0.4">
      <c r="B256" s="6" t="str">
        <f>IF(WEEKDAY(Planning[[#This Row],[Date]],2)=4,_xlfn.ISOWEEKNUM(Planning[[#This Row],[Date]]),"")</f>
        <v/>
      </c>
      <c r="C256" s="5">
        <f t="shared" si="23"/>
        <v>46273</v>
      </c>
      <c r="D256" s="4">
        <f t="shared" si="19"/>
        <v>46273</v>
      </c>
      <c r="E256" s="7">
        <f t="shared" si="20"/>
        <v>46273</v>
      </c>
      <c r="F256" s="1" t="str">
        <f t="shared" si="18"/>
        <v>septembre</v>
      </c>
      <c r="G256" s="1">
        <f t="shared" si="21"/>
        <v>2026</v>
      </c>
      <c r="I256" s="9"/>
      <c r="J256" s="9"/>
      <c r="K256" s="9"/>
      <c r="L256" s="9"/>
      <c r="M256" s="9">
        <f t="shared" si="22"/>
        <v>0</v>
      </c>
    </row>
    <row r="257" spans="2:13" x14ac:dyDescent="0.4">
      <c r="B257" s="6" t="str">
        <f>IF(WEEKDAY(Planning[[#This Row],[Date]],2)=4,_xlfn.ISOWEEKNUM(Planning[[#This Row],[Date]]),"")</f>
        <v/>
      </c>
      <c r="C257" s="5">
        <f t="shared" si="23"/>
        <v>46274</v>
      </c>
      <c r="D257" s="4">
        <f t="shared" si="19"/>
        <v>46274</v>
      </c>
      <c r="E257" s="7">
        <f t="shared" si="20"/>
        <v>46274</v>
      </c>
      <c r="F257" s="1" t="str">
        <f t="shared" si="18"/>
        <v>septembre</v>
      </c>
      <c r="G257" s="1">
        <f t="shared" si="21"/>
        <v>2026</v>
      </c>
      <c r="I257" s="9"/>
      <c r="J257" s="9"/>
      <c r="K257" s="9"/>
      <c r="L257" s="9"/>
      <c r="M257" s="9">
        <f t="shared" si="22"/>
        <v>0</v>
      </c>
    </row>
    <row r="258" spans="2:13" x14ac:dyDescent="0.4">
      <c r="B258" s="6">
        <f>IF(WEEKDAY(Planning[[#This Row],[Date]],2)=4,_xlfn.ISOWEEKNUM(Planning[[#This Row],[Date]]),"")</f>
        <v>37</v>
      </c>
      <c r="C258" s="5">
        <f t="shared" si="23"/>
        <v>46275</v>
      </c>
      <c r="D258" s="4">
        <f t="shared" si="19"/>
        <v>46275</v>
      </c>
      <c r="E258" s="7">
        <f t="shared" si="20"/>
        <v>46275</v>
      </c>
      <c r="F258" s="1" t="str">
        <f t="shared" si="18"/>
        <v>septembre</v>
      </c>
      <c r="G258" s="1">
        <f t="shared" si="21"/>
        <v>2026</v>
      </c>
      <c r="I258" s="9"/>
      <c r="J258" s="9"/>
      <c r="K258" s="9"/>
      <c r="L258" s="9"/>
      <c r="M258" s="9">
        <f t="shared" si="22"/>
        <v>0</v>
      </c>
    </row>
    <row r="259" spans="2:13" x14ac:dyDescent="0.4">
      <c r="B259" s="6" t="str">
        <f>IF(WEEKDAY(Planning[[#This Row],[Date]],2)=4,_xlfn.ISOWEEKNUM(Planning[[#This Row],[Date]]),"")</f>
        <v/>
      </c>
      <c r="C259" s="5">
        <f t="shared" si="23"/>
        <v>46276</v>
      </c>
      <c r="D259" s="4">
        <f t="shared" si="19"/>
        <v>46276</v>
      </c>
      <c r="E259" s="7">
        <f t="shared" si="20"/>
        <v>46276</v>
      </c>
      <c r="F259" s="1" t="str">
        <f t="shared" si="18"/>
        <v>septembre</v>
      </c>
      <c r="G259" s="1">
        <f t="shared" si="21"/>
        <v>2026</v>
      </c>
      <c r="I259" s="9"/>
      <c r="J259" s="9"/>
      <c r="K259" s="9"/>
      <c r="L259" s="9"/>
      <c r="M259" s="9">
        <f t="shared" si="22"/>
        <v>0</v>
      </c>
    </row>
    <row r="260" spans="2:13" x14ac:dyDescent="0.4">
      <c r="B260" s="6" t="str">
        <f>IF(WEEKDAY(Planning[[#This Row],[Date]],2)=4,_xlfn.ISOWEEKNUM(Planning[[#This Row],[Date]]),"")</f>
        <v/>
      </c>
      <c r="C260" s="5">
        <f t="shared" si="23"/>
        <v>46277</v>
      </c>
      <c r="D260" s="4">
        <f t="shared" si="19"/>
        <v>46277</v>
      </c>
      <c r="E260" s="7">
        <f t="shared" si="20"/>
        <v>46277</v>
      </c>
      <c r="F260" s="1" t="str">
        <f t="shared" si="18"/>
        <v>septembre</v>
      </c>
      <c r="G260" s="1">
        <f t="shared" si="21"/>
        <v>2026</v>
      </c>
      <c r="I260" s="9"/>
      <c r="J260" s="9"/>
      <c r="K260" s="9"/>
      <c r="L260" s="9"/>
      <c r="M260" s="9">
        <f t="shared" si="22"/>
        <v>0</v>
      </c>
    </row>
    <row r="261" spans="2:13" x14ac:dyDescent="0.4">
      <c r="B261" s="6" t="str">
        <f>IF(WEEKDAY(Planning[[#This Row],[Date]],2)=4,_xlfn.ISOWEEKNUM(Planning[[#This Row],[Date]]),"")</f>
        <v/>
      </c>
      <c r="C261" s="5">
        <f t="shared" si="23"/>
        <v>46278</v>
      </c>
      <c r="D261" s="4">
        <f t="shared" si="19"/>
        <v>46278</v>
      </c>
      <c r="E261" s="7">
        <f t="shared" si="20"/>
        <v>46278</v>
      </c>
      <c r="F261" s="1" t="str">
        <f t="shared" si="18"/>
        <v>septembre</v>
      </c>
      <c r="G261" s="1">
        <f t="shared" si="21"/>
        <v>2026</v>
      </c>
      <c r="I261" s="9"/>
      <c r="J261" s="9"/>
      <c r="K261" s="9"/>
      <c r="L261" s="9"/>
      <c r="M261" s="9">
        <f t="shared" si="22"/>
        <v>0</v>
      </c>
    </row>
    <row r="262" spans="2:13" x14ac:dyDescent="0.4">
      <c r="B262" s="6" t="str">
        <f>IF(WEEKDAY(Planning[[#This Row],[Date]],2)=4,_xlfn.ISOWEEKNUM(Planning[[#This Row],[Date]]),"")</f>
        <v/>
      </c>
      <c r="C262" s="5">
        <f t="shared" si="23"/>
        <v>46279</v>
      </c>
      <c r="D262" s="4">
        <f t="shared" si="19"/>
        <v>46279</v>
      </c>
      <c r="E262" s="7">
        <f t="shared" si="20"/>
        <v>46279</v>
      </c>
      <c r="F262" s="1" t="str">
        <f t="shared" ref="F262:F325" si="24">CHOOSE(MONTH(C262),"janvier","février","mars","avril","mai","juin","juillet","août","septembre","octobre","novembre","décembre")</f>
        <v>septembre</v>
      </c>
      <c r="G262" s="1">
        <f t="shared" si="21"/>
        <v>2026</v>
      </c>
      <c r="I262" s="9"/>
      <c r="J262" s="9"/>
      <c r="K262" s="9"/>
      <c r="L262" s="9"/>
      <c r="M262" s="9">
        <f t="shared" si="22"/>
        <v>0</v>
      </c>
    </row>
    <row r="263" spans="2:13" x14ac:dyDescent="0.4">
      <c r="B263" s="6" t="str">
        <f>IF(WEEKDAY(Planning[[#This Row],[Date]],2)=4,_xlfn.ISOWEEKNUM(Planning[[#This Row],[Date]]),"")</f>
        <v/>
      </c>
      <c r="C263" s="5">
        <f t="shared" si="23"/>
        <v>46280</v>
      </c>
      <c r="D263" s="4">
        <f t="shared" ref="D263:D326" si="25">C263</f>
        <v>46280</v>
      </c>
      <c r="E263" s="7">
        <f t="shared" ref="E263:E326" si="26">C263</f>
        <v>46280</v>
      </c>
      <c r="F263" s="1" t="str">
        <f t="shared" si="24"/>
        <v>septembre</v>
      </c>
      <c r="G263" s="1">
        <f t="shared" ref="G263:G326" si="27">YEAR(C263)</f>
        <v>2026</v>
      </c>
      <c r="I263" s="9"/>
      <c r="J263" s="9"/>
      <c r="K263" s="9"/>
      <c r="L263" s="9"/>
      <c r="M263" s="9">
        <f t="shared" ref="M263:M326" si="28">J263-I263+L263-K263</f>
        <v>0</v>
      </c>
    </row>
    <row r="264" spans="2:13" x14ac:dyDescent="0.4">
      <c r="B264" s="6" t="str">
        <f>IF(WEEKDAY(Planning[[#This Row],[Date]],2)=4,_xlfn.ISOWEEKNUM(Planning[[#This Row],[Date]]),"")</f>
        <v/>
      </c>
      <c r="C264" s="5">
        <f t="shared" ref="C264:C327" si="29">C263+1</f>
        <v>46281</v>
      </c>
      <c r="D264" s="4">
        <f t="shared" si="25"/>
        <v>46281</v>
      </c>
      <c r="E264" s="7">
        <f t="shared" si="26"/>
        <v>46281</v>
      </c>
      <c r="F264" s="1" t="str">
        <f t="shared" si="24"/>
        <v>septembre</v>
      </c>
      <c r="G264" s="1">
        <f t="shared" si="27"/>
        <v>2026</v>
      </c>
      <c r="I264" s="9"/>
      <c r="J264" s="9"/>
      <c r="K264" s="9"/>
      <c r="L264" s="9"/>
      <c r="M264" s="9">
        <f t="shared" si="28"/>
        <v>0</v>
      </c>
    </row>
    <row r="265" spans="2:13" x14ac:dyDescent="0.4">
      <c r="B265" s="6">
        <f>IF(WEEKDAY(Planning[[#This Row],[Date]],2)=4,_xlfn.ISOWEEKNUM(Planning[[#This Row],[Date]]),"")</f>
        <v>38</v>
      </c>
      <c r="C265" s="5">
        <f t="shared" si="29"/>
        <v>46282</v>
      </c>
      <c r="D265" s="4">
        <f t="shared" si="25"/>
        <v>46282</v>
      </c>
      <c r="E265" s="7">
        <f t="shared" si="26"/>
        <v>46282</v>
      </c>
      <c r="F265" s="1" t="str">
        <f t="shared" si="24"/>
        <v>septembre</v>
      </c>
      <c r="G265" s="1">
        <f t="shared" si="27"/>
        <v>2026</v>
      </c>
      <c r="I265" s="9"/>
      <c r="J265" s="9"/>
      <c r="K265" s="9"/>
      <c r="L265" s="9"/>
      <c r="M265" s="9">
        <f t="shared" si="28"/>
        <v>0</v>
      </c>
    </row>
    <row r="266" spans="2:13" x14ac:dyDescent="0.4">
      <c r="B266" s="6" t="str">
        <f>IF(WEEKDAY(Planning[[#This Row],[Date]],2)=4,_xlfn.ISOWEEKNUM(Planning[[#This Row],[Date]]),"")</f>
        <v/>
      </c>
      <c r="C266" s="5">
        <f t="shared" si="29"/>
        <v>46283</v>
      </c>
      <c r="D266" s="4">
        <f t="shared" si="25"/>
        <v>46283</v>
      </c>
      <c r="E266" s="7">
        <f t="shared" si="26"/>
        <v>46283</v>
      </c>
      <c r="F266" s="1" t="str">
        <f t="shared" si="24"/>
        <v>septembre</v>
      </c>
      <c r="G266" s="1">
        <f t="shared" si="27"/>
        <v>2026</v>
      </c>
      <c r="I266" s="9"/>
      <c r="J266" s="9"/>
      <c r="K266" s="9"/>
      <c r="L266" s="9"/>
      <c r="M266" s="9">
        <f t="shared" si="28"/>
        <v>0</v>
      </c>
    </row>
    <row r="267" spans="2:13" x14ac:dyDescent="0.4">
      <c r="B267" s="6" t="str">
        <f>IF(WEEKDAY(Planning[[#This Row],[Date]],2)=4,_xlfn.ISOWEEKNUM(Planning[[#This Row],[Date]]),"")</f>
        <v/>
      </c>
      <c r="C267" s="5">
        <f t="shared" si="29"/>
        <v>46284</v>
      </c>
      <c r="D267" s="4">
        <f t="shared" si="25"/>
        <v>46284</v>
      </c>
      <c r="E267" s="7">
        <f t="shared" si="26"/>
        <v>46284</v>
      </c>
      <c r="F267" s="1" t="str">
        <f t="shared" si="24"/>
        <v>septembre</v>
      </c>
      <c r="G267" s="1">
        <f t="shared" si="27"/>
        <v>2026</v>
      </c>
      <c r="I267" s="9"/>
      <c r="J267" s="9"/>
      <c r="K267" s="9"/>
      <c r="L267" s="9"/>
      <c r="M267" s="9">
        <f t="shared" si="28"/>
        <v>0</v>
      </c>
    </row>
    <row r="268" spans="2:13" x14ac:dyDescent="0.4">
      <c r="B268" s="6" t="str">
        <f>IF(WEEKDAY(Planning[[#This Row],[Date]],2)=4,_xlfn.ISOWEEKNUM(Planning[[#This Row],[Date]]),"")</f>
        <v/>
      </c>
      <c r="C268" s="5">
        <f t="shared" si="29"/>
        <v>46285</v>
      </c>
      <c r="D268" s="4">
        <f t="shared" si="25"/>
        <v>46285</v>
      </c>
      <c r="E268" s="7">
        <f t="shared" si="26"/>
        <v>46285</v>
      </c>
      <c r="F268" s="1" t="str">
        <f t="shared" si="24"/>
        <v>septembre</v>
      </c>
      <c r="G268" s="1">
        <f t="shared" si="27"/>
        <v>2026</v>
      </c>
      <c r="I268" s="9"/>
      <c r="J268" s="9"/>
      <c r="K268" s="9"/>
      <c r="L268" s="9"/>
      <c r="M268" s="9">
        <f t="shared" si="28"/>
        <v>0</v>
      </c>
    </row>
    <row r="269" spans="2:13" x14ac:dyDescent="0.4">
      <c r="B269" s="6" t="str">
        <f>IF(WEEKDAY(Planning[[#This Row],[Date]],2)=4,_xlfn.ISOWEEKNUM(Planning[[#This Row],[Date]]),"")</f>
        <v/>
      </c>
      <c r="C269" s="5">
        <f t="shared" si="29"/>
        <v>46286</v>
      </c>
      <c r="D269" s="4">
        <f t="shared" si="25"/>
        <v>46286</v>
      </c>
      <c r="E269" s="7">
        <f t="shared" si="26"/>
        <v>46286</v>
      </c>
      <c r="F269" s="1" t="str">
        <f t="shared" si="24"/>
        <v>septembre</v>
      </c>
      <c r="G269" s="1">
        <f t="shared" si="27"/>
        <v>2026</v>
      </c>
      <c r="I269" s="9"/>
      <c r="J269" s="9"/>
      <c r="K269" s="9"/>
      <c r="L269" s="9"/>
      <c r="M269" s="9">
        <f t="shared" si="28"/>
        <v>0</v>
      </c>
    </row>
    <row r="270" spans="2:13" x14ac:dyDescent="0.4">
      <c r="B270" s="6" t="str">
        <f>IF(WEEKDAY(Planning[[#This Row],[Date]],2)=4,_xlfn.ISOWEEKNUM(Planning[[#This Row],[Date]]),"")</f>
        <v/>
      </c>
      <c r="C270" s="5">
        <f t="shared" si="29"/>
        <v>46287</v>
      </c>
      <c r="D270" s="4">
        <f t="shared" si="25"/>
        <v>46287</v>
      </c>
      <c r="E270" s="7">
        <f t="shared" si="26"/>
        <v>46287</v>
      </c>
      <c r="F270" s="1" t="str">
        <f t="shared" si="24"/>
        <v>septembre</v>
      </c>
      <c r="G270" s="1">
        <f t="shared" si="27"/>
        <v>2026</v>
      </c>
      <c r="I270" s="9"/>
      <c r="J270" s="9"/>
      <c r="K270" s="9"/>
      <c r="L270" s="9"/>
      <c r="M270" s="9">
        <f t="shared" si="28"/>
        <v>0</v>
      </c>
    </row>
    <row r="271" spans="2:13" x14ac:dyDescent="0.4">
      <c r="B271" s="6" t="str">
        <f>IF(WEEKDAY(Planning[[#This Row],[Date]],2)=4,_xlfn.ISOWEEKNUM(Planning[[#This Row],[Date]]),"")</f>
        <v/>
      </c>
      <c r="C271" s="5">
        <f t="shared" si="29"/>
        <v>46288</v>
      </c>
      <c r="D271" s="4">
        <f t="shared" si="25"/>
        <v>46288</v>
      </c>
      <c r="E271" s="7">
        <f t="shared" si="26"/>
        <v>46288</v>
      </c>
      <c r="F271" s="1" t="str">
        <f t="shared" si="24"/>
        <v>septembre</v>
      </c>
      <c r="G271" s="1">
        <f t="shared" si="27"/>
        <v>2026</v>
      </c>
      <c r="I271" s="9"/>
      <c r="J271" s="9"/>
      <c r="K271" s="9"/>
      <c r="L271" s="9"/>
      <c r="M271" s="9">
        <f t="shared" si="28"/>
        <v>0</v>
      </c>
    </row>
    <row r="272" spans="2:13" x14ac:dyDescent="0.4">
      <c r="B272" s="6">
        <f>IF(WEEKDAY(Planning[[#This Row],[Date]],2)=4,_xlfn.ISOWEEKNUM(Planning[[#This Row],[Date]]),"")</f>
        <v>39</v>
      </c>
      <c r="C272" s="5">
        <f t="shared" si="29"/>
        <v>46289</v>
      </c>
      <c r="D272" s="4">
        <f t="shared" si="25"/>
        <v>46289</v>
      </c>
      <c r="E272" s="7">
        <f t="shared" si="26"/>
        <v>46289</v>
      </c>
      <c r="F272" s="1" t="str">
        <f t="shared" si="24"/>
        <v>septembre</v>
      </c>
      <c r="G272" s="1">
        <f t="shared" si="27"/>
        <v>2026</v>
      </c>
      <c r="I272" s="9"/>
      <c r="J272" s="9"/>
      <c r="K272" s="9"/>
      <c r="L272" s="9"/>
      <c r="M272" s="9">
        <f t="shared" si="28"/>
        <v>0</v>
      </c>
    </row>
    <row r="273" spans="2:13" x14ac:dyDescent="0.4">
      <c r="B273" s="6" t="str">
        <f>IF(WEEKDAY(Planning[[#This Row],[Date]],2)=4,_xlfn.ISOWEEKNUM(Planning[[#This Row],[Date]]),"")</f>
        <v/>
      </c>
      <c r="C273" s="5">
        <f t="shared" si="29"/>
        <v>46290</v>
      </c>
      <c r="D273" s="4">
        <f t="shared" si="25"/>
        <v>46290</v>
      </c>
      <c r="E273" s="7">
        <f t="shared" si="26"/>
        <v>46290</v>
      </c>
      <c r="F273" s="1" t="str">
        <f t="shared" si="24"/>
        <v>septembre</v>
      </c>
      <c r="G273" s="1">
        <f t="shared" si="27"/>
        <v>2026</v>
      </c>
      <c r="I273" s="9"/>
      <c r="J273" s="9"/>
      <c r="K273" s="9"/>
      <c r="L273" s="9"/>
      <c r="M273" s="9">
        <f t="shared" si="28"/>
        <v>0</v>
      </c>
    </row>
    <row r="274" spans="2:13" x14ac:dyDescent="0.4">
      <c r="B274" s="6" t="str">
        <f>IF(WEEKDAY(Planning[[#This Row],[Date]],2)=4,_xlfn.ISOWEEKNUM(Planning[[#This Row],[Date]]),"")</f>
        <v/>
      </c>
      <c r="C274" s="5">
        <f t="shared" si="29"/>
        <v>46291</v>
      </c>
      <c r="D274" s="4">
        <f t="shared" si="25"/>
        <v>46291</v>
      </c>
      <c r="E274" s="7">
        <f t="shared" si="26"/>
        <v>46291</v>
      </c>
      <c r="F274" s="1" t="str">
        <f t="shared" si="24"/>
        <v>septembre</v>
      </c>
      <c r="G274" s="1">
        <f t="shared" si="27"/>
        <v>2026</v>
      </c>
      <c r="I274" s="9"/>
      <c r="J274" s="9"/>
      <c r="K274" s="9"/>
      <c r="L274" s="9"/>
      <c r="M274" s="9">
        <f t="shared" si="28"/>
        <v>0</v>
      </c>
    </row>
    <row r="275" spans="2:13" x14ac:dyDescent="0.4">
      <c r="B275" s="6" t="str">
        <f>IF(WEEKDAY(Planning[[#This Row],[Date]],2)=4,_xlfn.ISOWEEKNUM(Planning[[#This Row],[Date]]),"")</f>
        <v/>
      </c>
      <c r="C275" s="5">
        <f t="shared" si="29"/>
        <v>46292</v>
      </c>
      <c r="D275" s="4">
        <f t="shared" si="25"/>
        <v>46292</v>
      </c>
      <c r="E275" s="7">
        <f t="shared" si="26"/>
        <v>46292</v>
      </c>
      <c r="F275" s="1" t="str">
        <f t="shared" si="24"/>
        <v>septembre</v>
      </c>
      <c r="G275" s="1">
        <f t="shared" si="27"/>
        <v>2026</v>
      </c>
      <c r="I275" s="9"/>
      <c r="J275" s="9"/>
      <c r="K275" s="9"/>
      <c r="L275" s="9"/>
      <c r="M275" s="9">
        <f t="shared" si="28"/>
        <v>0</v>
      </c>
    </row>
    <row r="276" spans="2:13" x14ac:dyDescent="0.4">
      <c r="B276" s="6" t="str">
        <f>IF(WEEKDAY(Planning[[#This Row],[Date]],2)=4,_xlfn.ISOWEEKNUM(Planning[[#This Row],[Date]]),"")</f>
        <v/>
      </c>
      <c r="C276" s="5">
        <f t="shared" si="29"/>
        <v>46293</v>
      </c>
      <c r="D276" s="4">
        <f t="shared" si="25"/>
        <v>46293</v>
      </c>
      <c r="E276" s="7">
        <f t="shared" si="26"/>
        <v>46293</v>
      </c>
      <c r="F276" s="1" t="str">
        <f t="shared" si="24"/>
        <v>septembre</v>
      </c>
      <c r="G276" s="1">
        <f t="shared" si="27"/>
        <v>2026</v>
      </c>
      <c r="I276" s="9"/>
      <c r="J276" s="9"/>
      <c r="K276" s="9"/>
      <c r="L276" s="9"/>
      <c r="M276" s="9">
        <f t="shared" si="28"/>
        <v>0</v>
      </c>
    </row>
    <row r="277" spans="2:13" x14ac:dyDescent="0.4">
      <c r="B277" s="6" t="str">
        <f>IF(WEEKDAY(Planning[[#This Row],[Date]],2)=4,_xlfn.ISOWEEKNUM(Planning[[#This Row],[Date]]),"")</f>
        <v/>
      </c>
      <c r="C277" s="5">
        <f t="shared" si="29"/>
        <v>46294</v>
      </c>
      <c r="D277" s="4">
        <f t="shared" si="25"/>
        <v>46294</v>
      </c>
      <c r="E277" s="7">
        <f t="shared" si="26"/>
        <v>46294</v>
      </c>
      <c r="F277" s="1" t="str">
        <f t="shared" si="24"/>
        <v>septembre</v>
      </c>
      <c r="G277" s="1">
        <f t="shared" si="27"/>
        <v>2026</v>
      </c>
      <c r="I277" s="9"/>
      <c r="J277" s="9"/>
      <c r="K277" s="9"/>
      <c r="L277" s="9"/>
      <c r="M277" s="9">
        <f t="shared" si="28"/>
        <v>0</v>
      </c>
    </row>
    <row r="278" spans="2:13" x14ac:dyDescent="0.4">
      <c r="B278" s="6" t="str">
        <f>IF(WEEKDAY(Planning[[#This Row],[Date]],2)=4,_xlfn.ISOWEEKNUM(Planning[[#This Row],[Date]]),"")</f>
        <v/>
      </c>
      <c r="C278" s="5">
        <f t="shared" si="29"/>
        <v>46295</v>
      </c>
      <c r="D278" s="4">
        <f t="shared" si="25"/>
        <v>46295</v>
      </c>
      <c r="E278" s="7">
        <f t="shared" si="26"/>
        <v>46295</v>
      </c>
      <c r="F278" s="1" t="str">
        <f t="shared" si="24"/>
        <v>septembre</v>
      </c>
      <c r="G278" s="1">
        <f t="shared" si="27"/>
        <v>2026</v>
      </c>
      <c r="I278" s="9"/>
      <c r="J278" s="9"/>
      <c r="K278" s="9"/>
      <c r="L278" s="9"/>
      <c r="M278" s="9">
        <f t="shared" si="28"/>
        <v>0</v>
      </c>
    </row>
    <row r="279" spans="2:13" x14ac:dyDescent="0.4">
      <c r="B279" s="6">
        <f>IF(WEEKDAY(Planning[[#This Row],[Date]],2)=4,_xlfn.ISOWEEKNUM(Planning[[#This Row],[Date]]),"")</f>
        <v>40</v>
      </c>
      <c r="C279" s="5">
        <f t="shared" si="29"/>
        <v>46296</v>
      </c>
      <c r="D279" s="4">
        <f t="shared" si="25"/>
        <v>46296</v>
      </c>
      <c r="E279" s="7">
        <f t="shared" si="26"/>
        <v>46296</v>
      </c>
      <c r="F279" s="1" t="str">
        <f t="shared" si="24"/>
        <v>octobre</v>
      </c>
      <c r="G279" s="1">
        <f t="shared" si="27"/>
        <v>2026</v>
      </c>
      <c r="I279" s="9"/>
      <c r="J279" s="9"/>
      <c r="K279" s="9"/>
      <c r="L279" s="9"/>
      <c r="M279" s="9">
        <f t="shared" si="28"/>
        <v>0</v>
      </c>
    </row>
    <row r="280" spans="2:13" x14ac:dyDescent="0.4">
      <c r="B280" s="6" t="str">
        <f>IF(WEEKDAY(Planning[[#This Row],[Date]],2)=4,_xlfn.ISOWEEKNUM(Planning[[#This Row],[Date]]),"")</f>
        <v/>
      </c>
      <c r="C280" s="5">
        <f t="shared" si="29"/>
        <v>46297</v>
      </c>
      <c r="D280" s="4">
        <f t="shared" si="25"/>
        <v>46297</v>
      </c>
      <c r="E280" s="7">
        <f t="shared" si="26"/>
        <v>46297</v>
      </c>
      <c r="F280" s="1" t="str">
        <f t="shared" si="24"/>
        <v>octobre</v>
      </c>
      <c r="G280" s="1">
        <f t="shared" si="27"/>
        <v>2026</v>
      </c>
      <c r="I280" s="9"/>
      <c r="J280" s="9"/>
      <c r="K280" s="9"/>
      <c r="L280" s="9"/>
      <c r="M280" s="9">
        <f t="shared" si="28"/>
        <v>0</v>
      </c>
    </row>
    <row r="281" spans="2:13" x14ac:dyDescent="0.4">
      <c r="B281" s="6" t="str">
        <f>IF(WEEKDAY(Planning[[#This Row],[Date]],2)=4,_xlfn.ISOWEEKNUM(Planning[[#This Row],[Date]]),"")</f>
        <v/>
      </c>
      <c r="C281" s="5">
        <f t="shared" si="29"/>
        <v>46298</v>
      </c>
      <c r="D281" s="4">
        <f t="shared" si="25"/>
        <v>46298</v>
      </c>
      <c r="E281" s="7">
        <f t="shared" si="26"/>
        <v>46298</v>
      </c>
      <c r="F281" s="1" t="str">
        <f t="shared" si="24"/>
        <v>octobre</v>
      </c>
      <c r="G281" s="1">
        <f t="shared" si="27"/>
        <v>2026</v>
      </c>
      <c r="I281" s="9"/>
      <c r="J281" s="9"/>
      <c r="K281" s="9"/>
      <c r="L281" s="9"/>
      <c r="M281" s="9">
        <f t="shared" si="28"/>
        <v>0</v>
      </c>
    </row>
    <row r="282" spans="2:13" x14ac:dyDescent="0.4">
      <c r="B282" s="6" t="str">
        <f>IF(WEEKDAY(Planning[[#This Row],[Date]],2)=4,_xlfn.ISOWEEKNUM(Planning[[#This Row],[Date]]),"")</f>
        <v/>
      </c>
      <c r="C282" s="5">
        <f t="shared" si="29"/>
        <v>46299</v>
      </c>
      <c r="D282" s="4">
        <f t="shared" si="25"/>
        <v>46299</v>
      </c>
      <c r="E282" s="7">
        <f t="shared" si="26"/>
        <v>46299</v>
      </c>
      <c r="F282" s="1" t="str">
        <f t="shared" si="24"/>
        <v>octobre</v>
      </c>
      <c r="G282" s="1">
        <f t="shared" si="27"/>
        <v>2026</v>
      </c>
      <c r="I282" s="9"/>
      <c r="J282" s="9"/>
      <c r="K282" s="9"/>
      <c r="L282" s="9"/>
      <c r="M282" s="9">
        <f t="shared" si="28"/>
        <v>0</v>
      </c>
    </row>
    <row r="283" spans="2:13" x14ac:dyDescent="0.4">
      <c r="B283" s="6" t="str">
        <f>IF(WEEKDAY(Planning[[#This Row],[Date]],2)=4,_xlfn.ISOWEEKNUM(Planning[[#This Row],[Date]]),"")</f>
        <v/>
      </c>
      <c r="C283" s="5">
        <f t="shared" si="29"/>
        <v>46300</v>
      </c>
      <c r="D283" s="4">
        <f t="shared" si="25"/>
        <v>46300</v>
      </c>
      <c r="E283" s="7">
        <f t="shared" si="26"/>
        <v>46300</v>
      </c>
      <c r="F283" s="1" t="str">
        <f t="shared" si="24"/>
        <v>octobre</v>
      </c>
      <c r="G283" s="1">
        <f t="shared" si="27"/>
        <v>2026</v>
      </c>
      <c r="I283" s="9"/>
      <c r="J283" s="9"/>
      <c r="K283" s="9"/>
      <c r="L283" s="9"/>
      <c r="M283" s="9">
        <f t="shared" si="28"/>
        <v>0</v>
      </c>
    </row>
    <row r="284" spans="2:13" x14ac:dyDescent="0.4">
      <c r="B284" s="6" t="str">
        <f>IF(WEEKDAY(Planning[[#This Row],[Date]],2)=4,_xlfn.ISOWEEKNUM(Planning[[#This Row],[Date]]),"")</f>
        <v/>
      </c>
      <c r="C284" s="5">
        <f t="shared" si="29"/>
        <v>46301</v>
      </c>
      <c r="D284" s="4">
        <f t="shared" si="25"/>
        <v>46301</v>
      </c>
      <c r="E284" s="7">
        <f t="shared" si="26"/>
        <v>46301</v>
      </c>
      <c r="F284" s="1" t="str">
        <f t="shared" si="24"/>
        <v>octobre</v>
      </c>
      <c r="G284" s="1">
        <f t="shared" si="27"/>
        <v>2026</v>
      </c>
      <c r="I284" s="9"/>
      <c r="J284" s="9"/>
      <c r="K284" s="9"/>
      <c r="L284" s="9"/>
      <c r="M284" s="9">
        <f t="shared" si="28"/>
        <v>0</v>
      </c>
    </row>
    <row r="285" spans="2:13" x14ac:dyDescent="0.4">
      <c r="B285" s="6" t="str">
        <f>IF(WEEKDAY(Planning[[#This Row],[Date]],2)=4,_xlfn.ISOWEEKNUM(Planning[[#This Row],[Date]]),"")</f>
        <v/>
      </c>
      <c r="C285" s="5">
        <f t="shared" si="29"/>
        <v>46302</v>
      </c>
      <c r="D285" s="4">
        <f t="shared" si="25"/>
        <v>46302</v>
      </c>
      <c r="E285" s="7">
        <f t="shared" si="26"/>
        <v>46302</v>
      </c>
      <c r="F285" s="1" t="str">
        <f t="shared" si="24"/>
        <v>octobre</v>
      </c>
      <c r="G285" s="1">
        <f t="shared" si="27"/>
        <v>2026</v>
      </c>
      <c r="I285" s="9"/>
      <c r="J285" s="9"/>
      <c r="K285" s="9"/>
      <c r="L285" s="9"/>
      <c r="M285" s="9">
        <f t="shared" si="28"/>
        <v>0</v>
      </c>
    </row>
    <row r="286" spans="2:13" x14ac:dyDescent="0.4">
      <c r="B286" s="6">
        <f>IF(WEEKDAY(Planning[[#This Row],[Date]],2)=4,_xlfn.ISOWEEKNUM(Planning[[#This Row],[Date]]),"")</f>
        <v>41</v>
      </c>
      <c r="C286" s="5">
        <f t="shared" si="29"/>
        <v>46303</v>
      </c>
      <c r="D286" s="4">
        <f t="shared" si="25"/>
        <v>46303</v>
      </c>
      <c r="E286" s="7">
        <f t="shared" si="26"/>
        <v>46303</v>
      </c>
      <c r="F286" s="1" t="str">
        <f t="shared" si="24"/>
        <v>octobre</v>
      </c>
      <c r="G286" s="1">
        <f t="shared" si="27"/>
        <v>2026</v>
      </c>
      <c r="I286" s="9"/>
      <c r="J286" s="9"/>
      <c r="K286" s="9"/>
      <c r="L286" s="9"/>
      <c r="M286" s="9">
        <f t="shared" si="28"/>
        <v>0</v>
      </c>
    </row>
    <row r="287" spans="2:13" x14ac:dyDescent="0.4">
      <c r="B287" s="6" t="str">
        <f>IF(WEEKDAY(Planning[[#This Row],[Date]],2)=4,_xlfn.ISOWEEKNUM(Planning[[#This Row],[Date]]),"")</f>
        <v/>
      </c>
      <c r="C287" s="5">
        <f t="shared" si="29"/>
        <v>46304</v>
      </c>
      <c r="D287" s="4">
        <f t="shared" si="25"/>
        <v>46304</v>
      </c>
      <c r="E287" s="7">
        <f t="shared" si="26"/>
        <v>46304</v>
      </c>
      <c r="F287" s="1" t="str">
        <f t="shared" si="24"/>
        <v>octobre</v>
      </c>
      <c r="G287" s="1">
        <f t="shared" si="27"/>
        <v>2026</v>
      </c>
      <c r="I287" s="9"/>
      <c r="J287" s="9"/>
      <c r="K287" s="9"/>
      <c r="L287" s="9"/>
      <c r="M287" s="9">
        <f t="shared" si="28"/>
        <v>0</v>
      </c>
    </row>
    <row r="288" spans="2:13" x14ac:dyDescent="0.4">
      <c r="B288" s="6" t="str">
        <f>IF(WEEKDAY(Planning[[#This Row],[Date]],2)=4,_xlfn.ISOWEEKNUM(Planning[[#This Row],[Date]]),"")</f>
        <v/>
      </c>
      <c r="C288" s="5">
        <f t="shared" si="29"/>
        <v>46305</v>
      </c>
      <c r="D288" s="4">
        <f t="shared" si="25"/>
        <v>46305</v>
      </c>
      <c r="E288" s="7">
        <f t="shared" si="26"/>
        <v>46305</v>
      </c>
      <c r="F288" s="1" t="str">
        <f t="shared" si="24"/>
        <v>octobre</v>
      </c>
      <c r="G288" s="1">
        <f t="shared" si="27"/>
        <v>2026</v>
      </c>
      <c r="I288" s="9"/>
      <c r="J288" s="9"/>
      <c r="K288" s="9"/>
      <c r="L288" s="9"/>
      <c r="M288" s="9">
        <f t="shared" si="28"/>
        <v>0</v>
      </c>
    </row>
    <row r="289" spans="2:13" x14ac:dyDescent="0.4">
      <c r="B289" s="6" t="str">
        <f>IF(WEEKDAY(Planning[[#This Row],[Date]],2)=4,_xlfn.ISOWEEKNUM(Planning[[#This Row],[Date]]),"")</f>
        <v/>
      </c>
      <c r="C289" s="5">
        <f t="shared" si="29"/>
        <v>46306</v>
      </c>
      <c r="D289" s="4">
        <f t="shared" si="25"/>
        <v>46306</v>
      </c>
      <c r="E289" s="7">
        <f t="shared" si="26"/>
        <v>46306</v>
      </c>
      <c r="F289" s="1" t="str">
        <f t="shared" si="24"/>
        <v>octobre</v>
      </c>
      <c r="G289" s="1">
        <f t="shared" si="27"/>
        <v>2026</v>
      </c>
      <c r="I289" s="9"/>
      <c r="J289" s="9"/>
      <c r="K289" s="9"/>
      <c r="L289" s="9"/>
      <c r="M289" s="9">
        <f t="shared" si="28"/>
        <v>0</v>
      </c>
    </row>
    <row r="290" spans="2:13" x14ac:dyDescent="0.4">
      <c r="B290" s="6" t="str">
        <f>IF(WEEKDAY(Planning[[#This Row],[Date]],2)=4,_xlfn.ISOWEEKNUM(Planning[[#This Row],[Date]]),"")</f>
        <v/>
      </c>
      <c r="C290" s="5">
        <f t="shared" si="29"/>
        <v>46307</v>
      </c>
      <c r="D290" s="4">
        <f t="shared" si="25"/>
        <v>46307</v>
      </c>
      <c r="E290" s="7">
        <f t="shared" si="26"/>
        <v>46307</v>
      </c>
      <c r="F290" s="1" t="str">
        <f t="shared" si="24"/>
        <v>octobre</v>
      </c>
      <c r="G290" s="1">
        <f t="shared" si="27"/>
        <v>2026</v>
      </c>
      <c r="I290" s="9"/>
      <c r="J290" s="9"/>
      <c r="K290" s="9"/>
      <c r="L290" s="9"/>
      <c r="M290" s="9">
        <f t="shared" si="28"/>
        <v>0</v>
      </c>
    </row>
    <row r="291" spans="2:13" x14ac:dyDescent="0.4">
      <c r="B291" s="6" t="str">
        <f>IF(WEEKDAY(Planning[[#This Row],[Date]],2)=4,_xlfn.ISOWEEKNUM(Planning[[#This Row],[Date]]),"")</f>
        <v/>
      </c>
      <c r="C291" s="5">
        <f t="shared" si="29"/>
        <v>46308</v>
      </c>
      <c r="D291" s="4">
        <f t="shared" si="25"/>
        <v>46308</v>
      </c>
      <c r="E291" s="7">
        <f t="shared" si="26"/>
        <v>46308</v>
      </c>
      <c r="F291" s="1" t="str">
        <f t="shared" si="24"/>
        <v>octobre</v>
      </c>
      <c r="G291" s="1">
        <f t="shared" si="27"/>
        <v>2026</v>
      </c>
      <c r="I291" s="9"/>
      <c r="J291" s="9"/>
      <c r="K291" s="9"/>
      <c r="L291" s="9"/>
      <c r="M291" s="9">
        <f t="shared" si="28"/>
        <v>0</v>
      </c>
    </row>
    <row r="292" spans="2:13" x14ac:dyDescent="0.4">
      <c r="B292" s="6" t="str">
        <f>IF(WEEKDAY(Planning[[#This Row],[Date]],2)=4,_xlfn.ISOWEEKNUM(Planning[[#This Row],[Date]]),"")</f>
        <v/>
      </c>
      <c r="C292" s="5">
        <f t="shared" si="29"/>
        <v>46309</v>
      </c>
      <c r="D292" s="4">
        <f t="shared" si="25"/>
        <v>46309</v>
      </c>
      <c r="E292" s="7">
        <f t="shared" si="26"/>
        <v>46309</v>
      </c>
      <c r="F292" s="1" t="str">
        <f t="shared" si="24"/>
        <v>octobre</v>
      </c>
      <c r="G292" s="1">
        <f t="shared" si="27"/>
        <v>2026</v>
      </c>
      <c r="I292" s="9"/>
      <c r="J292" s="9"/>
      <c r="K292" s="9"/>
      <c r="L292" s="9"/>
      <c r="M292" s="9">
        <f t="shared" si="28"/>
        <v>0</v>
      </c>
    </row>
    <row r="293" spans="2:13" x14ac:dyDescent="0.4">
      <c r="B293" s="6">
        <f>IF(WEEKDAY(Planning[[#This Row],[Date]],2)=4,_xlfn.ISOWEEKNUM(Planning[[#This Row],[Date]]),"")</f>
        <v>42</v>
      </c>
      <c r="C293" s="5">
        <f t="shared" si="29"/>
        <v>46310</v>
      </c>
      <c r="D293" s="4">
        <f t="shared" si="25"/>
        <v>46310</v>
      </c>
      <c r="E293" s="7">
        <f t="shared" si="26"/>
        <v>46310</v>
      </c>
      <c r="F293" s="1" t="str">
        <f t="shared" si="24"/>
        <v>octobre</v>
      </c>
      <c r="G293" s="1">
        <f t="shared" si="27"/>
        <v>2026</v>
      </c>
      <c r="I293" s="9"/>
      <c r="J293" s="9"/>
      <c r="K293" s="9"/>
      <c r="L293" s="9"/>
      <c r="M293" s="9">
        <f t="shared" si="28"/>
        <v>0</v>
      </c>
    </row>
    <row r="294" spans="2:13" x14ac:dyDescent="0.4">
      <c r="B294" s="6" t="str">
        <f>IF(WEEKDAY(Planning[[#This Row],[Date]],2)=4,_xlfn.ISOWEEKNUM(Planning[[#This Row],[Date]]),"")</f>
        <v/>
      </c>
      <c r="C294" s="5">
        <f t="shared" si="29"/>
        <v>46311</v>
      </c>
      <c r="D294" s="4">
        <f t="shared" si="25"/>
        <v>46311</v>
      </c>
      <c r="E294" s="7">
        <f t="shared" si="26"/>
        <v>46311</v>
      </c>
      <c r="F294" s="1" t="str">
        <f t="shared" si="24"/>
        <v>octobre</v>
      </c>
      <c r="G294" s="1">
        <f t="shared" si="27"/>
        <v>2026</v>
      </c>
      <c r="I294" s="9"/>
      <c r="J294" s="9"/>
      <c r="K294" s="9"/>
      <c r="L294" s="9"/>
      <c r="M294" s="9">
        <f t="shared" si="28"/>
        <v>0</v>
      </c>
    </row>
    <row r="295" spans="2:13" x14ac:dyDescent="0.4">
      <c r="B295" s="6" t="str">
        <f>IF(WEEKDAY(Planning[[#This Row],[Date]],2)=4,_xlfn.ISOWEEKNUM(Planning[[#This Row],[Date]]),"")</f>
        <v/>
      </c>
      <c r="C295" s="5">
        <f t="shared" si="29"/>
        <v>46312</v>
      </c>
      <c r="D295" s="4">
        <f t="shared" si="25"/>
        <v>46312</v>
      </c>
      <c r="E295" s="7">
        <f t="shared" si="26"/>
        <v>46312</v>
      </c>
      <c r="F295" s="1" t="str">
        <f t="shared" si="24"/>
        <v>octobre</v>
      </c>
      <c r="G295" s="1">
        <f t="shared" si="27"/>
        <v>2026</v>
      </c>
      <c r="I295" s="9"/>
      <c r="J295" s="9"/>
      <c r="K295" s="9"/>
      <c r="L295" s="9"/>
      <c r="M295" s="9">
        <f t="shared" si="28"/>
        <v>0</v>
      </c>
    </row>
    <row r="296" spans="2:13" x14ac:dyDescent="0.4">
      <c r="B296" s="6" t="str">
        <f>IF(WEEKDAY(Planning[[#This Row],[Date]],2)=4,_xlfn.ISOWEEKNUM(Planning[[#This Row],[Date]]),"")</f>
        <v/>
      </c>
      <c r="C296" s="5">
        <f t="shared" si="29"/>
        <v>46313</v>
      </c>
      <c r="D296" s="4">
        <f t="shared" si="25"/>
        <v>46313</v>
      </c>
      <c r="E296" s="7">
        <f t="shared" si="26"/>
        <v>46313</v>
      </c>
      <c r="F296" s="1" t="str">
        <f t="shared" si="24"/>
        <v>octobre</v>
      </c>
      <c r="G296" s="1">
        <f t="shared" si="27"/>
        <v>2026</v>
      </c>
      <c r="I296" s="9"/>
      <c r="J296" s="9"/>
      <c r="K296" s="9"/>
      <c r="L296" s="9"/>
      <c r="M296" s="9">
        <f t="shared" si="28"/>
        <v>0</v>
      </c>
    </row>
    <row r="297" spans="2:13" x14ac:dyDescent="0.4">
      <c r="B297" s="6" t="str">
        <f>IF(WEEKDAY(Planning[[#This Row],[Date]],2)=4,_xlfn.ISOWEEKNUM(Planning[[#This Row],[Date]]),"")</f>
        <v/>
      </c>
      <c r="C297" s="5">
        <f t="shared" si="29"/>
        <v>46314</v>
      </c>
      <c r="D297" s="4">
        <f t="shared" si="25"/>
        <v>46314</v>
      </c>
      <c r="E297" s="7">
        <f t="shared" si="26"/>
        <v>46314</v>
      </c>
      <c r="F297" s="1" t="str">
        <f t="shared" si="24"/>
        <v>octobre</v>
      </c>
      <c r="G297" s="1">
        <f t="shared" si="27"/>
        <v>2026</v>
      </c>
      <c r="I297" s="9"/>
      <c r="J297" s="9"/>
      <c r="K297" s="9"/>
      <c r="L297" s="9"/>
      <c r="M297" s="9">
        <f t="shared" si="28"/>
        <v>0</v>
      </c>
    </row>
    <row r="298" spans="2:13" x14ac:dyDescent="0.4">
      <c r="B298" s="6" t="str">
        <f>IF(WEEKDAY(Planning[[#This Row],[Date]],2)=4,_xlfn.ISOWEEKNUM(Planning[[#This Row],[Date]]),"")</f>
        <v/>
      </c>
      <c r="C298" s="5">
        <f t="shared" si="29"/>
        <v>46315</v>
      </c>
      <c r="D298" s="4">
        <f t="shared" si="25"/>
        <v>46315</v>
      </c>
      <c r="E298" s="7">
        <f t="shared" si="26"/>
        <v>46315</v>
      </c>
      <c r="F298" s="1" t="str">
        <f t="shared" si="24"/>
        <v>octobre</v>
      </c>
      <c r="G298" s="1">
        <f t="shared" si="27"/>
        <v>2026</v>
      </c>
      <c r="I298" s="9"/>
      <c r="J298" s="9"/>
      <c r="K298" s="9"/>
      <c r="L298" s="9"/>
      <c r="M298" s="9">
        <f t="shared" si="28"/>
        <v>0</v>
      </c>
    </row>
    <row r="299" spans="2:13" x14ac:dyDescent="0.4">
      <c r="B299" s="6" t="str">
        <f>IF(WEEKDAY(Planning[[#This Row],[Date]],2)=4,_xlfn.ISOWEEKNUM(Planning[[#This Row],[Date]]),"")</f>
        <v/>
      </c>
      <c r="C299" s="5">
        <f t="shared" si="29"/>
        <v>46316</v>
      </c>
      <c r="D299" s="4">
        <f t="shared" si="25"/>
        <v>46316</v>
      </c>
      <c r="E299" s="7">
        <f t="shared" si="26"/>
        <v>46316</v>
      </c>
      <c r="F299" s="1" t="str">
        <f t="shared" si="24"/>
        <v>octobre</v>
      </c>
      <c r="G299" s="1">
        <f t="shared" si="27"/>
        <v>2026</v>
      </c>
      <c r="I299" s="9"/>
      <c r="J299" s="9"/>
      <c r="K299" s="9"/>
      <c r="L299" s="9"/>
      <c r="M299" s="9">
        <f t="shared" si="28"/>
        <v>0</v>
      </c>
    </row>
    <row r="300" spans="2:13" x14ac:dyDescent="0.4">
      <c r="B300" s="6">
        <f>IF(WEEKDAY(Planning[[#This Row],[Date]],2)=4,_xlfn.ISOWEEKNUM(Planning[[#This Row],[Date]]),"")</f>
        <v>43</v>
      </c>
      <c r="C300" s="5">
        <f t="shared" si="29"/>
        <v>46317</v>
      </c>
      <c r="D300" s="4">
        <f t="shared" si="25"/>
        <v>46317</v>
      </c>
      <c r="E300" s="7">
        <f t="shared" si="26"/>
        <v>46317</v>
      </c>
      <c r="F300" s="1" t="str">
        <f t="shared" si="24"/>
        <v>octobre</v>
      </c>
      <c r="G300" s="1">
        <f t="shared" si="27"/>
        <v>2026</v>
      </c>
      <c r="I300" s="9"/>
      <c r="J300" s="9"/>
      <c r="K300" s="9"/>
      <c r="L300" s="9"/>
      <c r="M300" s="9">
        <f t="shared" si="28"/>
        <v>0</v>
      </c>
    </row>
    <row r="301" spans="2:13" x14ac:dyDescent="0.4">
      <c r="B301" s="6" t="str">
        <f>IF(WEEKDAY(Planning[[#This Row],[Date]],2)=4,_xlfn.ISOWEEKNUM(Planning[[#This Row],[Date]]),"")</f>
        <v/>
      </c>
      <c r="C301" s="5">
        <f t="shared" si="29"/>
        <v>46318</v>
      </c>
      <c r="D301" s="4">
        <f t="shared" si="25"/>
        <v>46318</v>
      </c>
      <c r="E301" s="7">
        <f t="shared" si="26"/>
        <v>46318</v>
      </c>
      <c r="F301" s="1" t="str">
        <f t="shared" si="24"/>
        <v>octobre</v>
      </c>
      <c r="G301" s="1">
        <f t="shared" si="27"/>
        <v>2026</v>
      </c>
      <c r="I301" s="9"/>
      <c r="J301" s="9"/>
      <c r="K301" s="9"/>
      <c r="L301" s="9"/>
      <c r="M301" s="9">
        <f t="shared" si="28"/>
        <v>0</v>
      </c>
    </row>
    <row r="302" spans="2:13" x14ac:dyDescent="0.4">
      <c r="B302" s="6" t="str">
        <f>IF(WEEKDAY(Planning[[#This Row],[Date]],2)=4,_xlfn.ISOWEEKNUM(Planning[[#This Row],[Date]]),"")</f>
        <v/>
      </c>
      <c r="C302" s="5">
        <f t="shared" si="29"/>
        <v>46319</v>
      </c>
      <c r="D302" s="4">
        <f t="shared" si="25"/>
        <v>46319</v>
      </c>
      <c r="E302" s="7">
        <f t="shared" si="26"/>
        <v>46319</v>
      </c>
      <c r="F302" s="1" t="str">
        <f t="shared" si="24"/>
        <v>octobre</v>
      </c>
      <c r="G302" s="1">
        <f t="shared" si="27"/>
        <v>2026</v>
      </c>
      <c r="I302" s="9"/>
      <c r="J302" s="9"/>
      <c r="K302" s="9"/>
      <c r="L302" s="9"/>
      <c r="M302" s="9">
        <f t="shared" si="28"/>
        <v>0</v>
      </c>
    </row>
    <row r="303" spans="2:13" x14ac:dyDescent="0.4">
      <c r="B303" s="6" t="str">
        <f>IF(WEEKDAY(Planning[[#This Row],[Date]],2)=4,_xlfn.ISOWEEKNUM(Planning[[#This Row],[Date]]),"")</f>
        <v/>
      </c>
      <c r="C303" s="5">
        <f t="shared" si="29"/>
        <v>46320</v>
      </c>
      <c r="D303" s="4">
        <f t="shared" si="25"/>
        <v>46320</v>
      </c>
      <c r="E303" s="7">
        <f t="shared" si="26"/>
        <v>46320</v>
      </c>
      <c r="F303" s="1" t="str">
        <f t="shared" si="24"/>
        <v>octobre</v>
      </c>
      <c r="G303" s="1">
        <f t="shared" si="27"/>
        <v>2026</v>
      </c>
      <c r="I303" s="9"/>
      <c r="J303" s="9"/>
      <c r="K303" s="9"/>
      <c r="L303" s="9"/>
      <c r="M303" s="9">
        <f t="shared" si="28"/>
        <v>0</v>
      </c>
    </row>
    <row r="304" spans="2:13" x14ac:dyDescent="0.4">
      <c r="B304" s="6" t="str">
        <f>IF(WEEKDAY(Planning[[#This Row],[Date]],2)=4,_xlfn.ISOWEEKNUM(Planning[[#This Row],[Date]]),"")</f>
        <v/>
      </c>
      <c r="C304" s="5">
        <f t="shared" si="29"/>
        <v>46321</v>
      </c>
      <c r="D304" s="4">
        <f t="shared" si="25"/>
        <v>46321</v>
      </c>
      <c r="E304" s="7">
        <f t="shared" si="26"/>
        <v>46321</v>
      </c>
      <c r="F304" s="1" t="str">
        <f t="shared" si="24"/>
        <v>octobre</v>
      </c>
      <c r="G304" s="1">
        <f t="shared" si="27"/>
        <v>2026</v>
      </c>
      <c r="I304" s="9"/>
      <c r="J304" s="9"/>
      <c r="K304" s="9"/>
      <c r="L304" s="9"/>
      <c r="M304" s="9">
        <f t="shared" si="28"/>
        <v>0</v>
      </c>
    </row>
    <row r="305" spans="2:13" x14ac:dyDescent="0.4">
      <c r="B305" s="6" t="str">
        <f>IF(WEEKDAY(Planning[[#This Row],[Date]],2)=4,_xlfn.ISOWEEKNUM(Planning[[#This Row],[Date]]),"")</f>
        <v/>
      </c>
      <c r="C305" s="5">
        <f t="shared" si="29"/>
        <v>46322</v>
      </c>
      <c r="D305" s="4">
        <f t="shared" si="25"/>
        <v>46322</v>
      </c>
      <c r="E305" s="7">
        <f t="shared" si="26"/>
        <v>46322</v>
      </c>
      <c r="F305" s="1" t="str">
        <f t="shared" si="24"/>
        <v>octobre</v>
      </c>
      <c r="G305" s="1">
        <f t="shared" si="27"/>
        <v>2026</v>
      </c>
      <c r="I305" s="9"/>
      <c r="J305" s="9"/>
      <c r="K305" s="9"/>
      <c r="L305" s="9"/>
      <c r="M305" s="9">
        <f t="shared" si="28"/>
        <v>0</v>
      </c>
    </row>
    <row r="306" spans="2:13" x14ac:dyDescent="0.4">
      <c r="B306" s="6" t="str">
        <f>IF(WEEKDAY(Planning[[#This Row],[Date]],2)=4,_xlfn.ISOWEEKNUM(Planning[[#This Row],[Date]]),"")</f>
        <v/>
      </c>
      <c r="C306" s="5">
        <f t="shared" si="29"/>
        <v>46323</v>
      </c>
      <c r="D306" s="4">
        <f t="shared" si="25"/>
        <v>46323</v>
      </c>
      <c r="E306" s="7">
        <f t="shared" si="26"/>
        <v>46323</v>
      </c>
      <c r="F306" s="1" t="str">
        <f t="shared" si="24"/>
        <v>octobre</v>
      </c>
      <c r="G306" s="1">
        <f t="shared" si="27"/>
        <v>2026</v>
      </c>
      <c r="I306" s="9"/>
      <c r="J306" s="9"/>
      <c r="K306" s="9"/>
      <c r="L306" s="9"/>
      <c r="M306" s="9">
        <f t="shared" si="28"/>
        <v>0</v>
      </c>
    </row>
    <row r="307" spans="2:13" x14ac:dyDescent="0.4">
      <c r="B307" s="6">
        <f>IF(WEEKDAY(Planning[[#This Row],[Date]],2)=4,_xlfn.ISOWEEKNUM(Planning[[#This Row],[Date]]),"")</f>
        <v>44</v>
      </c>
      <c r="C307" s="5">
        <f t="shared" si="29"/>
        <v>46324</v>
      </c>
      <c r="D307" s="4">
        <f t="shared" si="25"/>
        <v>46324</v>
      </c>
      <c r="E307" s="7">
        <f t="shared" si="26"/>
        <v>46324</v>
      </c>
      <c r="F307" s="1" t="str">
        <f t="shared" si="24"/>
        <v>octobre</v>
      </c>
      <c r="G307" s="1">
        <f t="shared" si="27"/>
        <v>2026</v>
      </c>
      <c r="I307" s="9"/>
      <c r="J307" s="9"/>
      <c r="K307" s="9"/>
      <c r="L307" s="9"/>
      <c r="M307" s="9">
        <f t="shared" si="28"/>
        <v>0</v>
      </c>
    </row>
    <row r="308" spans="2:13" x14ac:dyDescent="0.4">
      <c r="B308" s="6" t="str">
        <f>IF(WEEKDAY(Planning[[#This Row],[Date]],2)=4,_xlfn.ISOWEEKNUM(Planning[[#This Row],[Date]]),"")</f>
        <v/>
      </c>
      <c r="C308" s="5">
        <f t="shared" si="29"/>
        <v>46325</v>
      </c>
      <c r="D308" s="4">
        <f t="shared" si="25"/>
        <v>46325</v>
      </c>
      <c r="E308" s="7">
        <f t="shared" si="26"/>
        <v>46325</v>
      </c>
      <c r="F308" s="1" t="str">
        <f t="shared" si="24"/>
        <v>octobre</v>
      </c>
      <c r="G308" s="1">
        <f t="shared" si="27"/>
        <v>2026</v>
      </c>
      <c r="I308" s="9"/>
      <c r="J308" s="9"/>
      <c r="K308" s="9"/>
      <c r="L308" s="9"/>
      <c r="M308" s="9">
        <f t="shared" si="28"/>
        <v>0</v>
      </c>
    </row>
    <row r="309" spans="2:13" x14ac:dyDescent="0.4">
      <c r="B309" s="6" t="str">
        <f>IF(WEEKDAY(Planning[[#This Row],[Date]],2)=4,_xlfn.ISOWEEKNUM(Planning[[#This Row],[Date]]),"")</f>
        <v/>
      </c>
      <c r="C309" s="5">
        <f t="shared" si="29"/>
        <v>46326</v>
      </c>
      <c r="D309" s="4">
        <f t="shared" si="25"/>
        <v>46326</v>
      </c>
      <c r="E309" s="7">
        <f t="shared" si="26"/>
        <v>46326</v>
      </c>
      <c r="F309" s="1" t="str">
        <f t="shared" si="24"/>
        <v>octobre</v>
      </c>
      <c r="G309" s="1">
        <f t="shared" si="27"/>
        <v>2026</v>
      </c>
      <c r="I309" s="9"/>
      <c r="J309" s="9"/>
      <c r="K309" s="9"/>
      <c r="L309" s="9"/>
      <c r="M309" s="9">
        <f t="shared" si="28"/>
        <v>0</v>
      </c>
    </row>
    <row r="310" spans="2:13" x14ac:dyDescent="0.4">
      <c r="B310" s="6" t="str">
        <f>IF(WEEKDAY(Planning[[#This Row],[Date]],2)=4,_xlfn.ISOWEEKNUM(Planning[[#This Row],[Date]]),"")</f>
        <v/>
      </c>
      <c r="C310" s="5">
        <f t="shared" si="29"/>
        <v>46327</v>
      </c>
      <c r="D310" s="4">
        <f t="shared" si="25"/>
        <v>46327</v>
      </c>
      <c r="E310" s="7">
        <f t="shared" si="26"/>
        <v>46327</v>
      </c>
      <c r="F310" s="1" t="str">
        <f t="shared" si="24"/>
        <v>novembre</v>
      </c>
      <c r="G310" s="1">
        <f t="shared" si="27"/>
        <v>2026</v>
      </c>
      <c r="I310" s="9"/>
      <c r="J310" s="9"/>
      <c r="K310" s="9"/>
      <c r="L310" s="9"/>
      <c r="M310" s="9">
        <f t="shared" si="28"/>
        <v>0</v>
      </c>
    </row>
    <row r="311" spans="2:13" x14ac:dyDescent="0.4">
      <c r="B311" s="6" t="str">
        <f>IF(WEEKDAY(Planning[[#This Row],[Date]],2)=4,_xlfn.ISOWEEKNUM(Planning[[#This Row],[Date]]),"")</f>
        <v/>
      </c>
      <c r="C311" s="5">
        <f t="shared" si="29"/>
        <v>46328</v>
      </c>
      <c r="D311" s="4">
        <f t="shared" si="25"/>
        <v>46328</v>
      </c>
      <c r="E311" s="7">
        <f t="shared" si="26"/>
        <v>46328</v>
      </c>
      <c r="F311" s="1" t="str">
        <f t="shared" si="24"/>
        <v>novembre</v>
      </c>
      <c r="G311" s="1">
        <f t="shared" si="27"/>
        <v>2026</v>
      </c>
      <c r="I311" s="9"/>
      <c r="J311" s="9"/>
      <c r="K311" s="9"/>
      <c r="L311" s="9"/>
      <c r="M311" s="9">
        <f t="shared" si="28"/>
        <v>0</v>
      </c>
    </row>
    <row r="312" spans="2:13" x14ac:dyDescent="0.4">
      <c r="B312" s="6" t="str">
        <f>IF(WEEKDAY(Planning[[#This Row],[Date]],2)=4,_xlfn.ISOWEEKNUM(Planning[[#This Row],[Date]]),"")</f>
        <v/>
      </c>
      <c r="C312" s="5">
        <f t="shared" si="29"/>
        <v>46329</v>
      </c>
      <c r="D312" s="4">
        <f t="shared" si="25"/>
        <v>46329</v>
      </c>
      <c r="E312" s="7">
        <f t="shared" si="26"/>
        <v>46329</v>
      </c>
      <c r="F312" s="1" t="str">
        <f t="shared" si="24"/>
        <v>novembre</v>
      </c>
      <c r="G312" s="1">
        <f t="shared" si="27"/>
        <v>2026</v>
      </c>
      <c r="I312" s="9"/>
      <c r="J312" s="9"/>
      <c r="K312" s="9"/>
      <c r="L312" s="9"/>
      <c r="M312" s="9">
        <f t="shared" si="28"/>
        <v>0</v>
      </c>
    </row>
    <row r="313" spans="2:13" x14ac:dyDescent="0.4">
      <c r="B313" s="6" t="str">
        <f>IF(WEEKDAY(Planning[[#This Row],[Date]],2)=4,_xlfn.ISOWEEKNUM(Planning[[#This Row],[Date]]),"")</f>
        <v/>
      </c>
      <c r="C313" s="5">
        <f t="shared" si="29"/>
        <v>46330</v>
      </c>
      <c r="D313" s="4">
        <f t="shared" si="25"/>
        <v>46330</v>
      </c>
      <c r="E313" s="7">
        <f t="shared" si="26"/>
        <v>46330</v>
      </c>
      <c r="F313" s="1" t="str">
        <f t="shared" si="24"/>
        <v>novembre</v>
      </c>
      <c r="G313" s="1">
        <f t="shared" si="27"/>
        <v>2026</v>
      </c>
      <c r="I313" s="9"/>
      <c r="J313" s="9"/>
      <c r="K313" s="9"/>
      <c r="L313" s="9"/>
      <c r="M313" s="9">
        <f t="shared" si="28"/>
        <v>0</v>
      </c>
    </row>
    <row r="314" spans="2:13" x14ac:dyDescent="0.4">
      <c r="B314" s="6">
        <f>IF(WEEKDAY(Planning[[#This Row],[Date]],2)=4,_xlfn.ISOWEEKNUM(Planning[[#This Row],[Date]]),"")</f>
        <v>45</v>
      </c>
      <c r="C314" s="5">
        <f t="shared" si="29"/>
        <v>46331</v>
      </c>
      <c r="D314" s="4">
        <f t="shared" si="25"/>
        <v>46331</v>
      </c>
      <c r="E314" s="7">
        <f t="shared" si="26"/>
        <v>46331</v>
      </c>
      <c r="F314" s="1" t="str">
        <f t="shared" si="24"/>
        <v>novembre</v>
      </c>
      <c r="G314" s="1">
        <f t="shared" si="27"/>
        <v>2026</v>
      </c>
      <c r="I314" s="9"/>
      <c r="J314" s="9"/>
      <c r="K314" s="9"/>
      <c r="L314" s="9"/>
      <c r="M314" s="9">
        <f t="shared" si="28"/>
        <v>0</v>
      </c>
    </row>
    <row r="315" spans="2:13" x14ac:dyDescent="0.4">
      <c r="B315" s="6" t="str">
        <f>IF(WEEKDAY(Planning[[#This Row],[Date]],2)=4,_xlfn.ISOWEEKNUM(Planning[[#This Row],[Date]]),"")</f>
        <v/>
      </c>
      <c r="C315" s="5">
        <f t="shared" si="29"/>
        <v>46332</v>
      </c>
      <c r="D315" s="4">
        <f t="shared" si="25"/>
        <v>46332</v>
      </c>
      <c r="E315" s="7">
        <f t="shared" si="26"/>
        <v>46332</v>
      </c>
      <c r="F315" s="1" t="str">
        <f t="shared" si="24"/>
        <v>novembre</v>
      </c>
      <c r="G315" s="1">
        <f t="shared" si="27"/>
        <v>2026</v>
      </c>
      <c r="I315" s="9"/>
      <c r="J315" s="9"/>
      <c r="K315" s="9"/>
      <c r="L315" s="9"/>
      <c r="M315" s="9">
        <f t="shared" si="28"/>
        <v>0</v>
      </c>
    </row>
    <row r="316" spans="2:13" x14ac:dyDescent="0.4">
      <c r="B316" s="6" t="str">
        <f>IF(WEEKDAY(Planning[[#This Row],[Date]],2)=4,_xlfn.ISOWEEKNUM(Planning[[#This Row],[Date]]),"")</f>
        <v/>
      </c>
      <c r="C316" s="5">
        <f t="shared" si="29"/>
        <v>46333</v>
      </c>
      <c r="D316" s="4">
        <f t="shared" si="25"/>
        <v>46333</v>
      </c>
      <c r="E316" s="7">
        <f t="shared" si="26"/>
        <v>46333</v>
      </c>
      <c r="F316" s="1" t="str">
        <f t="shared" si="24"/>
        <v>novembre</v>
      </c>
      <c r="G316" s="1">
        <f t="shared" si="27"/>
        <v>2026</v>
      </c>
      <c r="I316" s="9"/>
      <c r="J316" s="9"/>
      <c r="K316" s="9"/>
      <c r="L316" s="9"/>
      <c r="M316" s="9">
        <f t="shared" si="28"/>
        <v>0</v>
      </c>
    </row>
    <row r="317" spans="2:13" x14ac:dyDescent="0.4">
      <c r="B317" s="6" t="str">
        <f>IF(WEEKDAY(Planning[[#This Row],[Date]],2)=4,_xlfn.ISOWEEKNUM(Planning[[#This Row],[Date]]),"")</f>
        <v/>
      </c>
      <c r="C317" s="5">
        <f t="shared" si="29"/>
        <v>46334</v>
      </c>
      <c r="D317" s="4">
        <f t="shared" si="25"/>
        <v>46334</v>
      </c>
      <c r="E317" s="7">
        <f t="shared" si="26"/>
        <v>46334</v>
      </c>
      <c r="F317" s="1" t="str">
        <f t="shared" si="24"/>
        <v>novembre</v>
      </c>
      <c r="G317" s="1">
        <f t="shared" si="27"/>
        <v>2026</v>
      </c>
      <c r="I317" s="9"/>
      <c r="J317" s="9"/>
      <c r="K317" s="9"/>
      <c r="L317" s="9"/>
      <c r="M317" s="9">
        <f t="shared" si="28"/>
        <v>0</v>
      </c>
    </row>
    <row r="318" spans="2:13" x14ac:dyDescent="0.4">
      <c r="B318" s="6" t="str">
        <f>IF(WEEKDAY(Planning[[#This Row],[Date]],2)=4,_xlfn.ISOWEEKNUM(Planning[[#This Row],[Date]]),"")</f>
        <v/>
      </c>
      <c r="C318" s="5">
        <f t="shared" si="29"/>
        <v>46335</v>
      </c>
      <c r="D318" s="4">
        <f t="shared" si="25"/>
        <v>46335</v>
      </c>
      <c r="E318" s="7">
        <f t="shared" si="26"/>
        <v>46335</v>
      </c>
      <c r="F318" s="1" t="str">
        <f t="shared" si="24"/>
        <v>novembre</v>
      </c>
      <c r="G318" s="1">
        <f t="shared" si="27"/>
        <v>2026</v>
      </c>
      <c r="I318" s="9"/>
      <c r="J318" s="9"/>
      <c r="K318" s="9"/>
      <c r="L318" s="9"/>
      <c r="M318" s="9">
        <f t="shared" si="28"/>
        <v>0</v>
      </c>
    </row>
    <row r="319" spans="2:13" x14ac:dyDescent="0.4">
      <c r="B319" s="6" t="str">
        <f>IF(WEEKDAY(Planning[[#This Row],[Date]],2)=4,_xlfn.ISOWEEKNUM(Planning[[#This Row],[Date]]),"")</f>
        <v/>
      </c>
      <c r="C319" s="5">
        <f t="shared" si="29"/>
        <v>46336</v>
      </c>
      <c r="D319" s="4">
        <f t="shared" si="25"/>
        <v>46336</v>
      </c>
      <c r="E319" s="7">
        <f t="shared" si="26"/>
        <v>46336</v>
      </c>
      <c r="F319" s="1" t="str">
        <f t="shared" si="24"/>
        <v>novembre</v>
      </c>
      <c r="G319" s="1">
        <f t="shared" si="27"/>
        <v>2026</v>
      </c>
      <c r="I319" s="9"/>
      <c r="J319" s="9"/>
      <c r="K319" s="9"/>
      <c r="L319" s="9"/>
      <c r="M319" s="9">
        <f t="shared" si="28"/>
        <v>0</v>
      </c>
    </row>
    <row r="320" spans="2:13" x14ac:dyDescent="0.4">
      <c r="B320" s="6" t="str">
        <f>IF(WEEKDAY(Planning[[#This Row],[Date]],2)=4,_xlfn.ISOWEEKNUM(Planning[[#This Row],[Date]]),"")</f>
        <v/>
      </c>
      <c r="C320" s="5">
        <f t="shared" si="29"/>
        <v>46337</v>
      </c>
      <c r="D320" s="4">
        <f t="shared" si="25"/>
        <v>46337</v>
      </c>
      <c r="E320" s="7">
        <f t="shared" si="26"/>
        <v>46337</v>
      </c>
      <c r="F320" s="1" t="str">
        <f t="shared" si="24"/>
        <v>novembre</v>
      </c>
      <c r="G320" s="1">
        <f t="shared" si="27"/>
        <v>2026</v>
      </c>
      <c r="I320" s="9"/>
      <c r="J320" s="9"/>
      <c r="K320" s="9"/>
      <c r="L320" s="9"/>
      <c r="M320" s="9">
        <f t="shared" si="28"/>
        <v>0</v>
      </c>
    </row>
    <row r="321" spans="2:13" x14ac:dyDescent="0.4">
      <c r="B321" s="6">
        <f>IF(WEEKDAY(Planning[[#This Row],[Date]],2)=4,_xlfn.ISOWEEKNUM(Planning[[#This Row],[Date]]),"")</f>
        <v>46</v>
      </c>
      <c r="C321" s="5">
        <f t="shared" si="29"/>
        <v>46338</v>
      </c>
      <c r="D321" s="4">
        <f t="shared" si="25"/>
        <v>46338</v>
      </c>
      <c r="E321" s="7">
        <f t="shared" si="26"/>
        <v>46338</v>
      </c>
      <c r="F321" s="1" t="str">
        <f t="shared" si="24"/>
        <v>novembre</v>
      </c>
      <c r="G321" s="1">
        <f t="shared" si="27"/>
        <v>2026</v>
      </c>
      <c r="I321" s="9"/>
      <c r="J321" s="9"/>
      <c r="K321" s="9"/>
      <c r="L321" s="9"/>
      <c r="M321" s="9">
        <f t="shared" si="28"/>
        <v>0</v>
      </c>
    </row>
    <row r="322" spans="2:13" x14ac:dyDescent="0.4">
      <c r="B322" s="6" t="str">
        <f>IF(WEEKDAY(Planning[[#This Row],[Date]],2)=4,_xlfn.ISOWEEKNUM(Planning[[#This Row],[Date]]),"")</f>
        <v/>
      </c>
      <c r="C322" s="5">
        <f t="shared" si="29"/>
        <v>46339</v>
      </c>
      <c r="D322" s="4">
        <f t="shared" si="25"/>
        <v>46339</v>
      </c>
      <c r="E322" s="7">
        <f t="shared" si="26"/>
        <v>46339</v>
      </c>
      <c r="F322" s="1" t="str">
        <f t="shared" si="24"/>
        <v>novembre</v>
      </c>
      <c r="G322" s="1">
        <f t="shared" si="27"/>
        <v>2026</v>
      </c>
      <c r="I322" s="9"/>
      <c r="J322" s="9"/>
      <c r="K322" s="9"/>
      <c r="L322" s="9"/>
      <c r="M322" s="9">
        <f t="shared" si="28"/>
        <v>0</v>
      </c>
    </row>
    <row r="323" spans="2:13" x14ac:dyDescent="0.4">
      <c r="B323" s="6" t="str">
        <f>IF(WEEKDAY(Planning[[#This Row],[Date]],2)=4,_xlfn.ISOWEEKNUM(Planning[[#This Row],[Date]]),"")</f>
        <v/>
      </c>
      <c r="C323" s="5">
        <f t="shared" si="29"/>
        <v>46340</v>
      </c>
      <c r="D323" s="4">
        <f t="shared" si="25"/>
        <v>46340</v>
      </c>
      <c r="E323" s="7">
        <f t="shared" si="26"/>
        <v>46340</v>
      </c>
      <c r="F323" s="1" t="str">
        <f t="shared" si="24"/>
        <v>novembre</v>
      </c>
      <c r="G323" s="1">
        <f t="shared" si="27"/>
        <v>2026</v>
      </c>
      <c r="I323" s="9"/>
      <c r="J323" s="9"/>
      <c r="K323" s="9"/>
      <c r="L323" s="9"/>
      <c r="M323" s="9">
        <f t="shared" si="28"/>
        <v>0</v>
      </c>
    </row>
    <row r="324" spans="2:13" x14ac:dyDescent="0.4">
      <c r="B324" s="6" t="str">
        <f>IF(WEEKDAY(Planning[[#This Row],[Date]],2)=4,_xlfn.ISOWEEKNUM(Planning[[#This Row],[Date]]),"")</f>
        <v/>
      </c>
      <c r="C324" s="5">
        <f t="shared" si="29"/>
        <v>46341</v>
      </c>
      <c r="D324" s="4">
        <f t="shared" si="25"/>
        <v>46341</v>
      </c>
      <c r="E324" s="7">
        <f t="shared" si="26"/>
        <v>46341</v>
      </c>
      <c r="F324" s="1" t="str">
        <f t="shared" si="24"/>
        <v>novembre</v>
      </c>
      <c r="G324" s="1">
        <f t="shared" si="27"/>
        <v>2026</v>
      </c>
      <c r="I324" s="9"/>
      <c r="J324" s="9"/>
      <c r="K324" s="9"/>
      <c r="L324" s="9"/>
      <c r="M324" s="9">
        <f t="shared" si="28"/>
        <v>0</v>
      </c>
    </row>
    <row r="325" spans="2:13" x14ac:dyDescent="0.4">
      <c r="B325" s="6" t="str">
        <f>IF(WEEKDAY(Planning[[#This Row],[Date]],2)=4,_xlfn.ISOWEEKNUM(Planning[[#This Row],[Date]]),"")</f>
        <v/>
      </c>
      <c r="C325" s="5">
        <f t="shared" si="29"/>
        <v>46342</v>
      </c>
      <c r="D325" s="4">
        <f t="shared" si="25"/>
        <v>46342</v>
      </c>
      <c r="E325" s="7">
        <f t="shared" si="26"/>
        <v>46342</v>
      </c>
      <c r="F325" s="1" t="str">
        <f t="shared" si="24"/>
        <v>novembre</v>
      </c>
      <c r="G325" s="1">
        <f t="shared" si="27"/>
        <v>2026</v>
      </c>
      <c r="I325" s="9"/>
      <c r="J325" s="9"/>
      <c r="K325" s="9"/>
      <c r="L325" s="9"/>
      <c r="M325" s="9">
        <f t="shared" si="28"/>
        <v>0</v>
      </c>
    </row>
    <row r="326" spans="2:13" x14ac:dyDescent="0.4">
      <c r="B326" s="6" t="str">
        <f>IF(WEEKDAY(Planning[[#This Row],[Date]],2)=4,_xlfn.ISOWEEKNUM(Planning[[#This Row],[Date]]),"")</f>
        <v/>
      </c>
      <c r="C326" s="5">
        <f t="shared" si="29"/>
        <v>46343</v>
      </c>
      <c r="D326" s="4">
        <f t="shared" si="25"/>
        <v>46343</v>
      </c>
      <c r="E326" s="7">
        <f t="shared" si="26"/>
        <v>46343</v>
      </c>
      <c r="F326" s="1" t="str">
        <f t="shared" ref="F326:F371" si="30">CHOOSE(MONTH(C326),"janvier","février","mars","avril","mai","juin","juillet","août","septembre","octobre","novembre","décembre")</f>
        <v>novembre</v>
      </c>
      <c r="G326" s="1">
        <f t="shared" si="27"/>
        <v>2026</v>
      </c>
      <c r="I326" s="9"/>
      <c r="J326" s="9"/>
      <c r="K326" s="9"/>
      <c r="L326" s="9"/>
      <c r="M326" s="9">
        <f t="shared" si="28"/>
        <v>0</v>
      </c>
    </row>
    <row r="327" spans="2:13" x14ac:dyDescent="0.4">
      <c r="B327" s="6" t="str">
        <f>IF(WEEKDAY(Planning[[#This Row],[Date]],2)=4,_xlfn.ISOWEEKNUM(Planning[[#This Row],[Date]]),"")</f>
        <v/>
      </c>
      <c r="C327" s="5">
        <f t="shared" si="29"/>
        <v>46344</v>
      </c>
      <c r="D327" s="4">
        <f t="shared" ref="D327:D371" si="31">C327</f>
        <v>46344</v>
      </c>
      <c r="E327" s="7">
        <f t="shared" ref="E327:E371" si="32">C327</f>
        <v>46344</v>
      </c>
      <c r="F327" s="1" t="str">
        <f t="shared" si="30"/>
        <v>novembre</v>
      </c>
      <c r="G327" s="1">
        <f t="shared" ref="G327:G371" si="33">YEAR(C327)</f>
        <v>2026</v>
      </c>
      <c r="I327" s="9"/>
      <c r="J327" s="9"/>
      <c r="K327" s="9"/>
      <c r="L327" s="9"/>
      <c r="M327" s="9">
        <f t="shared" ref="M327:M371" si="34">J327-I327+L327-K327</f>
        <v>0</v>
      </c>
    </row>
    <row r="328" spans="2:13" x14ac:dyDescent="0.4">
      <c r="B328" s="6">
        <f>IF(WEEKDAY(Planning[[#This Row],[Date]],2)=4,_xlfn.ISOWEEKNUM(Planning[[#This Row],[Date]]),"")</f>
        <v>47</v>
      </c>
      <c r="C328" s="5">
        <f t="shared" ref="C328:C371" si="35">C327+1</f>
        <v>46345</v>
      </c>
      <c r="D328" s="4">
        <f t="shared" si="31"/>
        <v>46345</v>
      </c>
      <c r="E328" s="7">
        <f t="shared" si="32"/>
        <v>46345</v>
      </c>
      <c r="F328" s="1" t="str">
        <f t="shared" si="30"/>
        <v>novembre</v>
      </c>
      <c r="G328" s="1">
        <f t="shared" si="33"/>
        <v>2026</v>
      </c>
      <c r="I328" s="9"/>
      <c r="J328" s="9"/>
      <c r="K328" s="9"/>
      <c r="L328" s="9"/>
      <c r="M328" s="9">
        <f t="shared" si="34"/>
        <v>0</v>
      </c>
    </row>
    <row r="329" spans="2:13" x14ac:dyDescent="0.4">
      <c r="B329" s="6" t="str">
        <f>IF(WEEKDAY(Planning[[#This Row],[Date]],2)=4,_xlfn.ISOWEEKNUM(Planning[[#This Row],[Date]]),"")</f>
        <v/>
      </c>
      <c r="C329" s="5">
        <f t="shared" si="35"/>
        <v>46346</v>
      </c>
      <c r="D329" s="4">
        <f t="shared" si="31"/>
        <v>46346</v>
      </c>
      <c r="E329" s="7">
        <f t="shared" si="32"/>
        <v>46346</v>
      </c>
      <c r="F329" s="1" t="str">
        <f t="shared" si="30"/>
        <v>novembre</v>
      </c>
      <c r="G329" s="1">
        <f t="shared" si="33"/>
        <v>2026</v>
      </c>
      <c r="I329" s="9"/>
      <c r="J329" s="9"/>
      <c r="K329" s="9"/>
      <c r="L329" s="9"/>
      <c r="M329" s="9">
        <f t="shared" si="34"/>
        <v>0</v>
      </c>
    </row>
    <row r="330" spans="2:13" x14ac:dyDescent="0.4">
      <c r="B330" s="6" t="str">
        <f>IF(WEEKDAY(Planning[[#This Row],[Date]],2)=4,_xlfn.ISOWEEKNUM(Planning[[#This Row],[Date]]),"")</f>
        <v/>
      </c>
      <c r="C330" s="5">
        <f t="shared" si="35"/>
        <v>46347</v>
      </c>
      <c r="D330" s="4">
        <f t="shared" si="31"/>
        <v>46347</v>
      </c>
      <c r="E330" s="7">
        <f t="shared" si="32"/>
        <v>46347</v>
      </c>
      <c r="F330" s="1" t="str">
        <f t="shared" si="30"/>
        <v>novembre</v>
      </c>
      <c r="G330" s="1">
        <f t="shared" si="33"/>
        <v>2026</v>
      </c>
      <c r="I330" s="9"/>
      <c r="J330" s="9"/>
      <c r="K330" s="9"/>
      <c r="L330" s="9"/>
      <c r="M330" s="9">
        <f t="shared" si="34"/>
        <v>0</v>
      </c>
    </row>
    <row r="331" spans="2:13" x14ac:dyDescent="0.4">
      <c r="B331" s="6" t="str">
        <f>IF(WEEKDAY(Planning[[#This Row],[Date]],2)=4,_xlfn.ISOWEEKNUM(Planning[[#This Row],[Date]]),"")</f>
        <v/>
      </c>
      <c r="C331" s="5">
        <f t="shared" si="35"/>
        <v>46348</v>
      </c>
      <c r="D331" s="4">
        <f t="shared" si="31"/>
        <v>46348</v>
      </c>
      <c r="E331" s="7">
        <f t="shared" si="32"/>
        <v>46348</v>
      </c>
      <c r="F331" s="1" t="str">
        <f t="shared" si="30"/>
        <v>novembre</v>
      </c>
      <c r="G331" s="1">
        <f t="shared" si="33"/>
        <v>2026</v>
      </c>
      <c r="I331" s="9"/>
      <c r="J331" s="9"/>
      <c r="K331" s="9"/>
      <c r="L331" s="9"/>
      <c r="M331" s="9">
        <f t="shared" si="34"/>
        <v>0</v>
      </c>
    </row>
    <row r="332" spans="2:13" x14ac:dyDescent="0.4">
      <c r="B332" s="6" t="str">
        <f>IF(WEEKDAY(Planning[[#This Row],[Date]],2)=4,_xlfn.ISOWEEKNUM(Planning[[#This Row],[Date]]),"")</f>
        <v/>
      </c>
      <c r="C332" s="5">
        <f t="shared" si="35"/>
        <v>46349</v>
      </c>
      <c r="D332" s="4">
        <f t="shared" si="31"/>
        <v>46349</v>
      </c>
      <c r="E332" s="7">
        <f t="shared" si="32"/>
        <v>46349</v>
      </c>
      <c r="F332" s="1" t="str">
        <f t="shared" si="30"/>
        <v>novembre</v>
      </c>
      <c r="G332" s="1">
        <f t="shared" si="33"/>
        <v>2026</v>
      </c>
      <c r="I332" s="9"/>
      <c r="J332" s="9"/>
      <c r="K332" s="9"/>
      <c r="L332" s="9"/>
      <c r="M332" s="9">
        <f t="shared" si="34"/>
        <v>0</v>
      </c>
    </row>
    <row r="333" spans="2:13" x14ac:dyDescent="0.4">
      <c r="B333" s="6" t="str">
        <f>IF(WEEKDAY(Planning[[#This Row],[Date]],2)=4,_xlfn.ISOWEEKNUM(Planning[[#This Row],[Date]]),"")</f>
        <v/>
      </c>
      <c r="C333" s="5">
        <f t="shared" si="35"/>
        <v>46350</v>
      </c>
      <c r="D333" s="4">
        <f t="shared" si="31"/>
        <v>46350</v>
      </c>
      <c r="E333" s="7">
        <f t="shared" si="32"/>
        <v>46350</v>
      </c>
      <c r="F333" s="1" t="str">
        <f t="shared" si="30"/>
        <v>novembre</v>
      </c>
      <c r="G333" s="1">
        <f t="shared" si="33"/>
        <v>2026</v>
      </c>
      <c r="I333" s="9"/>
      <c r="J333" s="9"/>
      <c r="K333" s="9"/>
      <c r="L333" s="9"/>
      <c r="M333" s="9">
        <f t="shared" si="34"/>
        <v>0</v>
      </c>
    </row>
    <row r="334" spans="2:13" x14ac:dyDescent="0.4">
      <c r="B334" s="6" t="str">
        <f>IF(WEEKDAY(Planning[[#This Row],[Date]],2)=4,_xlfn.ISOWEEKNUM(Planning[[#This Row],[Date]]),"")</f>
        <v/>
      </c>
      <c r="C334" s="5">
        <f t="shared" si="35"/>
        <v>46351</v>
      </c>
      <c r="D334" s="4">
        <f t="shared" si="31"/>
        <v>46351</v>
      </c>
      <c r="E334" s="7">
        <f t="shared" si="32"/>
        <v>46351</v>
      </c>
      <c r="F334" s="1" t="str">
        <f t="shared" si="30"/>
        <v>novembre</v>
      </c>
      <c r="G334" s="1">
        <f t="shared" si="33"/>
        <v>2026</v>
      </c>
      <c r="I334" s="9"/>
      <c r="J334" s="9"/>
      <c r="K334" s="9"/>
      <c r="L334" s="9"/>
      <c r="M334" s="9">
        <f t="shared" si="34"/>
        <v>0</v>
      </c>
    </row>
    <row r="335" spans="2:13" x14ac:dyDescent="0.4">
      <c r="B335" s="6">
        <f>IF(WEEKDAY(Planning[[#This Row],[Date]],2)=4,_xlfn.ISOWEEKNUM(Planning[[#This Row],[Date]]),"")</f>
        <v>48</v>
      </c>
      <c r="C335" s="5">
        <f t="shared" si="35"/>
        <v>46352</v>
      </c>
      <c r="D335" s="4">
        <f t="shared" si="31"/>
        <v>46352</v>
      </c>
      <c r="E335" s="7">
        <f t="shared" si="32"/>
        <v>46352</v>
      </c>
      <c r="F335" s="1" t="str">
        <f t="shared" si="30"/>
        <v>novembre</v>
      </c>
      <c r="G335" s="1">
        <f t="shared" si="33"/>
        <v>2026</v>
      </c>
      <c r="I335" s="9"/>
      <c r="J335" s="9"/>
      <c r="K335" s="9"/>
      <c r="L335" s="9"/>
      <c r="M335" s="9">
        <f t="shared" si="34"/>
        <v>0</v>
      </c>
    </row>
    <row r="336" spans="2:13" x14ac:dyDescent="0.4">
      <c r="B336" s="6" t="str">
        <f>IF(WEEKDAY(Planning[[#This Row],[Date]],2)=4,_xlfn.ISOWEEKNUM(Planning[[#This Row],[Date]]),"")</f>
        <v/>
      </c>
      <c r="C336" s="5">
        <f t="shared" si="35"/>
        <v>46353</v>
      </c>
      <c r="D336" s="4">
        <f t="shared" si="31"/>
        <v>46353</v>
      </c>
      <c r="E336" s="7">
        <f t="shared" si="32"/>
        <v>46353</v>
      </c>
      <c r="F336" s="1" t="str">
        <f t="shared" si="30"/>
        <v>novembre</v>
      </c>
      <c r="G336" s="1">
        <f t="shared" si="33"/>
        <v>2026</v>
      </c>
      <c r="I336" s="9"/>
      <c r="J336" s="9"/>
      <c r="K336" s="9"/>
      <c r="L336" s="9"/>
      <c r="M336" s="9">
        <f t="shared" si="34"/>
        <v>0</v>
      </c>
    </row>
    <row r="337" spans="2:13" x14ac:dyDescent="0.4">
      <c r="B337" s="6" t="str">
        <f>IF(WEEKDAY(Planning[[#This Row],[Date]],2)=4,_xlfn.ISOWEEKNUM(Planning[[#This Row],[Date]]),"")</f>
        <v/>
      </c>
      <c r="C337" s="5">
        <f t="shared" si="35"/>
        <v>46354</v>
      </c>
      <c r="D337" s="4">
        <f t="shared" si="31"/>
        <v>46354</v>
      </c>
      <c r="E337" s="7">
        <f t="shared" si="32"/>
        <v>46354</v>
      </c>
      <c r="F337" s="1" t="str">
        <f t="shared" si="30"/>
        <v>novembre</v>
      </c>
      <c r="G337" s="1">
        <f t="shared" si="33"/>
        <v>2026</v>
      </c>
      <c r="I337" s="9"/>
      <c r="J337" s="9"/>
      <c r="K337" s="9"/>
      <c r="L337" s="9"/>
      <c r="M337" s="9">
        <f t="shared" si="34"/>
        <v>0</v>
      </c>
    </row>
    <row r="338" spans="2:13" x14ac:dyDescent="0.4">
      <c r="B338" s="6" t="str">
        <f>IF(WEEKDAY(Planning[[#This Row],[Date]],2)=4,_xlfn.ISOWEEKNUM(Planning[[#This Row],[Date]]),"")</f>
        <v/>
      </c>
      <c r="C338" s="5">
        <f t="shared" si="35"/>
        <v>46355</v>
      </c>
      <c r="D338" s="4">
        <f t="shared" si="31"/>
        <v>46355</v>
      </c>
      <c r="E338" s="7">
        <f t="shared" si="32"/>
        <v>46355</v>
      </c>
      <c r="F338" s="1" t="str">
        <f t="shared" si="30"/>
        <v>novembre</v>
      </c>
      <c r="G338" s="1">
        <f t="shared" si="33"/>
        <v>2026</v>
      </c>
      <c r="I338" s="9"/>
      <c r="J338" s="9"/>
      <c r="K338" s="9"/>
      <c r="L338" s="9"/>
      <c r="M338" s="9">
        <f t="shared" si="34"/>
        <v>0</v>
      </c>
    </row>
    <row r="339" spans="2:13" x14ac:dyDescent="0.4">
      <c r="B339" s="6" t="str">
        <f>IF(WEEKDAY(Planning[[#This Row],[Date]],2)=4,_xlfn.ISOWEEKNUM(Planning[[#This Row],[Date]]),"")</f>
        <v/>
      </c>
      <c r="C339" s="5">
        <f t="shared" si="35"/>
        <v>46356</v>
      </c>
      <c r="D339" s="4">
        <f t="shared" si="31"/>
        <v>46356</v>
      </c>
      <c r="E339" s="7">
        <f t="shared" si="32"/>
        <v>46356</v>
      </c>
      <c r="F339" s="1" t="str">
        <f t="shared" si="30"/>
        <v>novembre</v>
      </c>
      <c r="G339" s="1">
        <f t="shared" si="33"/>
        <v>2026</v>
      </c>
      <c r="I339" s="9"/>
      <c r="J339" s="9"/>
      <c r="K339" s="9"/>
      <c r="L339" s="9"/>
      <c r="M339" s="9">
        <f t="shared" si="34"/>
        <v>0</v>
      </c>
    </row>
    <row r="340" spans="2:13" x14ac:dyDescent="0.4">
      <c r="B340" s="6" t="str">
        <f>IF(WEEKDAY(Planning[[#This Row],[Date]],2)=4,_xlfn.ISOWEEKNUM(Planning[[#This Row],[Date]]),"")</f>
        <v/>
      </c>
      <c r="C340" s="5">
        <f t="shared" si="35"/>
        <v>46357</v>
      </c>
      <c r="D340" s="4">
        <f t="shared" si="31"/>
        <v>46357</v>
      </c>
      <c r="E340" s="7">
        <f t="shared" si="32"/>
        <v>46357</v>
      </c>
      <c r="F340" s="1" t="str">
        <f t="shared" si="30"/>
        <v>décembre</v>
      </c>
      <c r="G340" s="1">
        <f t="shared" si="33"/>
        <v>2026</v>
      </c>
      <c r="I340" s="9"/>
      <c r="J340" s="9"/>
      <c r="K340" s="9"/>
      <c r="L340" s="9"/>
      <c r="M340" s="9">
        <f t="shared" si="34"/>
        <v>0</v>
      </c>
    </row>
    <row r="341" spans="2:13" x14ac:dyDescent="0.4">
      <c r="B341" s="6" t="str">
        <f>IF(WEEKDAY(Planning[[#This Row],[Date]],2)=4,_xlfn.ISOWEEKNUM(Planning[[#This Row],[Date]]),"")</f>
        <v/>
      </c>
      <c r="C341" s="5">
        <f t="shared" si="35"/>
        <v>46358</v>
      </c>
      <c r="D341" s="4">
        <f t="shared" si="31"/>
        <v>46358</v>
      </c>
      <c r="E341" s="7">
        <f t="shared" si="32"/>
        <v>46358</v>
      </c>
      <c r="F341" s="1" t="str">
        <f t="shared" si="30"/>
        <v>décembre</v>
      </c>
      <c r="G341" s="1">
        <f t="shared" si="33"/>
        <v>2026</v>
      </c>
      <c r="I341" s="9"/>
      <c r="J341" s="9"/>
      <c r="K341" s="9"/>
      <c r="L341" s="9"/>
      <c r="M341" s="9">
        <f t="shared" si="34"/>
        <v>0</v>
      </c>
    </row>
    <row r="342" spans="2:13" x14ac:dyDescent="0.4">
      <c r="B342" s="6">
        <f>IF(WEEKDAY(Planning[[#This Row],[Date]],2)=4,_xlfn.ISOWEEKNUM(Planning[[#This Row],[Date]]),"")</f>
        <v>49</v>
      </c>
      <c r="C342" s="5">
        <f t="shared" si="35"/>
        <v>46359</v>
      </c>
      <c r="D342" s="4">
        <f t="shared" si="31"/>
        <v>46359</v>
      </c>
      <c r="E342" s="7">
        <f t="shared" si="32"/>
        <v>46359</v>
      </c>
      <c r="F342" s="1" t="str">
        <f t="shared" si="30"/>
        <v>décembre</v>
      </c>
      <c r="G342" s="1">
        <f t="shared" si="33"/>
        <v>2026</v>
      </c>
      <c r="I342" s="9"/>
      <c r="J342" s="9"/>
      <c r="K342" s="9"/>
      <c r="L342" s="9"/>
      <c r="M342" s="9">
        <f t="shared" si="34"/>
        <v>0</v>
      </c>
    </row>
    <row r="343" spans="2:13" x14ac:dyDescent="0.4">
      <c r="B343" s="6" t="str">
        <f>IF(WEEKDAY(Planning[[#This Row],[Date]],2)=4,_xlfn.ISOWEEKNUM(Planning[[#This Row],[Date]]),"")</f>
        <v/>
      </c>
      <c r="C343" s="5">
        <f t="shared" si="35"/>
        <v>46360</v>
      </c>
      <c r="D343" s="4">
        <f t="shared" si="31"/>
        <v>46360</v>
      </c>
      <c r="E343" s="7">
        <f t="shared" si="32"/>
        <v>46360</v>
      </c>
      <c r="F343" s="1" t="str">
        <f t="shared" si="30"/>
        <v>décembre</v>
      </c>
      <c r="G343" s="1">
        <f t="shared" si="33"/>
        <v>2026</v>
      </c>
      <c r="I343" s="9"/>
      <c r="J343" s="9"/>
      <c r="K343" s="9"/>
      <c r="L343" s="9"/>
      <c r="M343" s="9">
        <f t="shared" si="34"/>
        <v>0</v>
      </c>
    </row>
    <row r="344" spans="2:13" x14ac:dyDescent="0.4">
      <c r="B344" s="6" t="str">
        <f>IF(WEEKDAY(Planning[[#This Row],[Date]],2)=4,_xlfn.ISOWEEKNUM(Planning[[#This Row],[Date]]),"")</f>
        <v/>
      </c>
      <c r="C344" s="5">
        <f t="shared" si="35"/>
        <v>46361</v>
      </c>
      <c r="D344" s="4">
        <f t="shared" si="31"/>
        <v>46361</v>
      </c>
      <c r="E344" s="7">
        <f t="shared" si="32"/>
        <v>46361</v>
      </c>
      <c r="F344" s="1" t="str">
        <f t="shared" si="30"/>
        <v>décembre</v>
      </c>
      <c r="G344" s="1">
        <f t="shared" si="33"/>
        <v>2026</v>
      </c>
      <c r="I344" s="9"/>
      <c r="J344" s="9"/>
      <c r="K344" s="9"/>
      <c r="L344" s="9"/>
      <c r="M344" s="9">
        <f t="shared" si="34"/>
        <v>0</v>
      </c>
    </row>
    <row r="345" spans="2:13" x14ac:dyDescent="0.4">
      <c r="B345" s="6" t="str">
        <f>IF(WEEKDAY(Planning[[#This Row],[Date]],2)=4,_xlfn.ISOWEEKNUM(Planning[[#This Row],[Date]]),"")</f>
        <v/>
      </c>
      <c r="C345" s="5">
        <f t="shared" si="35"/>
        <v>46362</v>
      </c>
      <c r="D345" s="4">
        <f t="shared" si="31"/>
        <v>46362</v>
      </c>
      <c r="E345" s="7">
        <f t="shared" si="32"/>
        <v>46362</v>
      </c>
      <c r="F345" s="1" t="str">
        <f t="shared" si="30"/>
        <v>décembre</v>
      </c>
      <c r="G345" s="1">
        <f t="shared" si="33"/>
        <v>2026</v>
      </c>
      <c r="I345" s="9"/>
      <c r="J345" s="9"/>
      <c r="K345" s="9"/>
      <c r="L345" s="9"/>
      <c r="M345" s="9">
        <f t="shared" si="34"/>
        <v>0</v>
      </c>
    </row>
    <row r="346" spans="2:13" x14ac:dyDescent="0.4">
      <c r="B346" s="6" t="str">
        <f>IF(WEEKDAY(Planning[[#This Row],[Date]],2)=4,_xlfn.ISOWEEKNUM(Planning[[#This Row],[Date]]),"")</f>
        <v/>
      </c>
      <c r="C346" s="5">
        <f t="shared" si="35"/>
        <v>46363</v>
      </c>
      <c r="D346" s="4">
        <f t="shared" si="31"/>
        <v>46363</v>
      </c>
      <c r="E346" s="7">
        <f t="shared" si="32"/>
        <v>46363</v>
      </c>
      <c r="F346" s="1" t="str">
        <f t="shared" si="30"/>
        <v>décembre</v>
      </c>
      <c r="G346" s="1">
        <f t="shared" si="33"/>
        <v>2026</v>
      </c>
      <c r="I346" s="9"/>
      <c r="J346" s="9"/>
      <c r="K346" s="9"/>
      <c r="L346" s="9"/>
      <c r="M346" s="9">
        <f t="shared" si="34"/>
        <v>0</v>
      </c>
    </row>
    <row r="347" spans="2:13" x14ac:dyDescent="0.4">
      <c r="B347" s="6" t="str">
        <f>IF(WEEKDAY(Planning[[#This Row],[Date]],2)=4,_xlfn.ISOWEEKNUM(Planning[[#This Row],[Date]]),"")</f>
        <v/>
      </c>
      <c r="C347" s="5">
        <f t="shared" si="35"/>
        <v>46364</v>
      </c>
      <c r="D347" s="4">
        <f t="shared" si="31"/>
        <v>46364</v>
      </c>
      <c r="E347" s="7">
        <f t="shared" si="32"/>
        <v>46364</v>
      </c>
      <c r="F347" s="1" t="str">
        <f t="shared" si="30"/>
        <v>décembre</v>
      </c>
      <c r="G347" s="1">
        <f t="shared" si="33"/>
        <v>2026</v>
      </c>
      <c r="I347" s="9"/>
      <c r="J347" s="9"/>
      <c r="K347" s="9"/>
      <c r="L347" s="9"/>
      <c r="M347" s="9">
        <f t="shared" si="34"/>
        <v>0</v>
      </c>
    </row>
    <row r="348" spans="2:13" x14ac:dyDescent="0.4">
      <c r="B348" s="6" t="str">
        <f>IF(WEEKDAY(Planning[[#This Row],[Date]],2)=4,_xlfn.ISOWEEKNUM(Planning[[#This Row],[Date]]),"")</f>
        <v/>
      </c>
      <c r="C348" s="5">
        <f t="shared" si="35"/>
        <v>46365</v>
      </c>
      <c r="D348" s="4">
        <f t="shared" si="31"/>
        <v>46365</v>
      </c>
      <c r="E348" s="7">
        <f t="shared" si="32"/>
        <v>46365</v>
      </c>
      <c r="F348" s="1" t="str">
        <f t="shared" si="30"/>
        <v>décembre</v>
      </c>
      <c r="G348" s="1">
        <f t="shared" si="33"/>
        <v>2026</v>
      </c>
      <c r="I348" s="9"/>
      <c r="J348" s="9"/>
      <c r="K348" s="9"/>
      <c r="L348" s="9"/>
      <c r="M348" s="9">
        <f t="shared" si="34"/>
        <v>0</v>
      </c>
    </row>
    <row r="349" spans="2:13" x14ac:dyDescent="0.4">
      <c r="B349" s="6">
        <f>IF(WEEKDAY(Planning[[#This Row],[Date]],2)=4,_xlfn.ISOWEEKNUM(Planning[[#This Row],[Date]]),"")</f>
        <v>50</v>
      </c>
      <c r="C349" s="5">
        <f t="shared" si="35"/>
        <v>46366</v>
      </c>
      <c r="D349" s="4">
        <f t="shared" si="31"/>
        <v>46366</v>
      </c>
      <c r="E349" s="7">
        <f t="shared" si="32"/>
        <v>46366</v>
      </c>
      <c r="F349" s="1" t="str">
        <f t="shared" si="30"/>
        <v>décembre</v>
      </c>
      <c r="G349" s="1">
        <f t="shared" si="33"/>
        <v>2026</v>
      </c>
      <c r="I349" s="9"/>
      <c r="J349" s="9"/>
      <c r="K349" s="9"/>
      <c r="L349" s="9"/>
      <c r="M349" s="9">
        <f t="shared" si="34"/>
        <v>0</v>
      </c>
    </row>
    <row r="350" spans="2:13" x14ac:dyDescent="0.4">
      <c r="B350" s="6" t="str">
        <f>IF(WEEKDAY(Planning[[#This Row],[Date]],2)=4,_xlfn.ISOWEEKNUM(Planning[[#This Row],[Date]]),"")</f>
        <v/>
      </c>
      <c r="C350" s="5">
        <f t="shared" si="35"/>
        <v>46367</v>
      </c>
      <c r="D350" s="4">
        <f t="shared" si="31"/>
        <v>46367</v>
      </c>
      <c r="E350" s="7">
        <f t="shared" si="32"/>
        <v>46367</v>
      </c>
      <c r="F350" s="1" t="str">
        <f t="shared" si="30"/>
        <v>décembre</v>
      </c>
      <c r="G350" s="1">
        <f t="shared" si="33"/>
        <v>2026</v>
      </c>
      <c r="I350" s="9"/>
      <c r="J350" s="9"/>
      <c r="K350" s="9"/>
      <c r="L350" s="9"/>
      <c r="M350" s="9">
        <f t="shared" si="34"/>
        <v>0</v>
      </c>
    </row>
    <row r="351" spans="2:13" x14ac:dyDescent="0.4">
      <c r="B351" s="6" t="str">
        <f>IF(WEEKDAY(Planning[[#This Row],[Date]],2)=4,_xlfn.ISOWEEKNUM(Planning[[#This Row],[Date]]),"")</f>
        <v/>
      </c>
      <c r="C351" s="5">
        <f t="shared" si="35"/>
        <v>46368</v>
      </c>
      <c r="D351" s="4">
        <f t="shared" si="31"/>
        <v>46368</v>
      </c>
      <c r="E351" s="7">
        <f t="shared" si="32"/>
        <v>46368</v>
      </c>
      <c r="F351" s="1" t="str">
        <f t="shared" si="30"/>
        <v>décembre</v>
      </c>
      <c r="G351" s="1">
        <f t="shared" si="33"/>
        <v>2026</v>
      </c>
      <c r="I351" s="9"/>
      <c r="J351" s="9"/>
      <c r="K351" s="9"/>
      <c r="L351" s="9"/>
      <c r="M351" s="9">
        <f t="shared" si="34"/>
        <v>0</v>
      </c>
    </row>
    <row r="352" spans="2:13" x14ac:dyDescent="0.4">
      <c r="B352" s="6" t="str">
        <f>IF(WEEKDAY(Planning[[#This Row],[Date]],2)=4,_xlfn.ISOWEEKNUM(Planning[[#This Row],[Date]]),"")</f>
        <v/>
      </c>
      <c r="C352" s="5">
        <f t="shared" si="35"/>
        <v>46369</v>
      </c>
      <c r="D352" s="4">
        <f t="shared" si="31"/>
        <v>46369</v>
      </c>
      <c r="E352" s="7">
        <f t="shared" si="32"/>
        <v>46369</v>
      </c>
      <c r="F352" s="1" t="str">
        <f t="shared" si="30"/>
        <v>décembre</v>
      </c>
      <c r="G352" s="1">
        <f t="shared" si="33"/>
        <v>2026</v>
      </c>
      <c r="I352" s="9"/>
      <c r="J352" s="9"/>
      <c r="K352" s="9"/>
      <c r="L352" s="9"/>
      <c r="M352" s="9">
        <f t="shared" si="34"/>
        <v>0</v>
      </c>
    </row>
    <row r="353" spans="2:13" x14ac:dyDescent="0.4">
      <c r="B353" s="6" t="str">
        <f>IF(WEEKDAY(Planning[[#This Row],[Date]],2)=4,_xlfn.ISOWEEKNUM(Planning[[#This Row],[Date]]),"")</f>
        <v/>
      </c>
      <c r="C353" s="5">
        <f t="shared" si="35"/>
        <v>46370</v>
      </c>
      <c r="D353" s="4">
        <f t="shared" si="31"/>
        <v>46370</v>
      </c>
      <c r="E353" s="7">
        <f t="shared" si="32"/>
        <v>46370</v>
      </c>
      <c r="F353" s="1" t="str">
        <f t="shared" si="30"/>
        <v>décembre</v>
      </c>
      <c r="G353" s="1">
        <f t="shared" si="33"/>
        <v>2026</v>
      </c>
      <c r="I353" s="9"/>
      <c r="J353" s="9"/>
      <c r="K353" s="9"/>
      <c r="L353" s="9"/>
      <c r="M353" s="9">
        <f t="shared" si="34"/>
        <v>0</v>
      </c>
    </row>
    <row r="354" spans="2:13" x14ac:dyDescent="0.4">
      <c r="B354" s="6" t="str">
        <f>IF(WEEKDAY(Planning[[#This Row],[Date]],2)=4,_xlfn.ISOWEEKNUM(Planning[[#This Row],[Date]]),"")</f>
        <v/>
      </c>
      <c r="C354" s="5">
        <f t="shared" si="35"/>
        <v>46371</v>
      </c>
      <c r="D354" s="4">
        <f t="shared" si="31"/>
        <v>46371</v>
      </c>
      <c r="E354" s="7">
        <f t="shared" si="32"/>
        <v>46371</v>
      </c>
      <c r="F354" s="1" t="str">
        <f t="shared" si="30"/>
        <v>décembre</v>
      </c>
      <c r="G354" s="1">
        <f t="shared" si="33"/>
        <v>2026</v>
      </c>
      <c r="I354" s="9"/>
      <c r="J354" s="9"/>
      <c r="K354" s="9"/>
      <c r="L354" s="9"/>
      <c r="M354" s="9">
        <f t="shared" si="34"/>
        <v>0</v>
      </c>
    </row>
    <row r="355" spans="2:13" x14ac:dyDescent="0.4">
      <c r="B355" s="6" t="str">
        <f>IF(WEEKDAY(Planning[[#This Row],[Date]],2)=4,_xlfn.ISOWEEKNUM(Planning[[#This Row],[Date]]),"")</f>
        <v/>
      </c>
      <c r="C355" s="5">
        <f t="shared" si="35"/>
        <v>46372</v>
      </c>
      <c r="D355" s="4">
        <f t="shared" si="31"/>
        <v>46372</v>
      </c>
      <c r="E355" s="7">
        <f t="shared" si="32"/>
        <v>46372</v>
      </c>
      <c r="F355" s="1" t="str">
        <f t="shared" si="30"/>
        <v>décembre</v>
      </c>
      <c r="G355" s="1">
        <f t="shared" si="33"/>
        <v>2026</v>
      </c>
      <c r="I355" s="9"/>
      <c r="J355" s="9"/>
      <c r="K355" s="9"/>
      <c r="L355" s="9"/>
      <c r="M355" s="9">
        <f t="shared" si="34"/>
        <v>0</v>
      </c>
    </row>
    <row r="356" spans="2:13" x14ac:dyDescent="0.4">
      <c r="B356" s="6">
        <f>IF(WEEKDAY(Planning[[#This Row],[Date]],2)=4,_xlfn.ISOWEEKNUM(Planning[[#This Row],[Date]]),"")</f>
        <v>51</v>
      </c>
      <c r="C356" s="5">
        <f t="shared" si="35"/>
        <v>46373</v>
      </c>
      <c r="D356" s="4">
        <f t="shared" si="31"/>
        <v>46373</v>
      </c>
      <c r="E356" s="7">
        <f t="shared" si="32"/>
        <v>46373</v>
      </c>
      <c r="F356" s="1" t="str">
        <f t="shared" si="30"/>
        <v>décembre</v>
      </c>
      <c r="G356" s="1">
        <f t="shared" si="33"/>
        <v>2026</v>
      </c>
      <c r="I356" s="9"/>
      <c r="J356" s="9"/>
      <c r="K356" s="9"/>
      <c r="L356" s="9"/>
      <c r="M356" s="9">
        <f t="shared" si="34"/>
        <v>0</v>
      </c>
    </row>
    <row r="357" spans="2:13" x14ac:dyDescent="0.4">
      <c r="B357" s="6" t="str">
        <f>IF(WEEKDAY(Planning[[#This Row],[Date]],2)=4,_xlfn.ISOWEEKNUM(Planning[[#This Row],[Date]]),"")</f>
        <v/>
      </c>
      <c r="C357" s="5">
        <f t="shared" si="35"/>
        <v>46374</v>
      </c>
      <c r="D357" s="4">
        <f t="shared" si="31"/>
        <v>46374</v>
      </c>
      <c r="E357" s="7">
        <f t="shared" si="32"/>
        <v>46374</v>
      </c>
      <c r="F357" s="1" t="str">
        <f t="shared" si="30"/>
        <v>décembre</v>
      </c>
      <c r="G357" s="1">
        <f t="shared" si="33"/>
        <v>2026</v>
      </c>
      <c r="I357" s="9"/>
      <c r="J357" s="9"/>
      <c r="K357" s="9"/>
      <c r="L357" s="9"/>
      <c r="M357" s="9">
        <f t="shared" si="34"/>
        <v>0</v>
      </c>
    </row>
    <row r="358" spans="2:13" x14ac:dyDescent="0.4">
      <c r="B358" s="6" t="str">
        <f>IF(WEEKDAY(Planning[[#This Row],[Date]],2)=4,_xlfn.ISOWEEKNUM(Planning[[#This Row],[Date]]),"")</f>
        <v/>
      </c>
      <c r="C358" s="5">
        <f t="shared" si="35"/>
        <v>46375</v>
      </c>
      <c r="D358" s="4">
        <f t="shared" si="31"/>
        <v>46375</v>
      </c>
      <c r="E358" s="7">
        <f t="shared" si="32"/>
        <v>46375</v>
      </c>
      <c r="F358" s="1" t="str">
        <f t="shared" si="30"/>
        <v>décembre</v>
      </c>
      <c r="G358" s="1">
        <f t="shared" si="33"/>
        <v>2026</v>
      </c>
      <c r="I358" s="9"/>
      <c r="J358" s="9"/>
      <c r="K358" s="9"/>
      <c r="L358" s="9"/>
      <c r="M358" s="9">
        <f t="shared" si="34"/>
        <v>0</v>
      </c>
    </row>
    <row r="359" spans="2:13" x14ac:dyDescent="0.4">
      <c r="B359" s="6" t="str">
        <f>IF(WEEKDAY(Planning[[#This Row],[Date]],2)=4,_xlfn.ISOWEEKNUM(Planning[[#This Row],[Date]]),"")</f>
        <v/>
      </c>
      <c r="C359" s="5">
        <f t="shared" si="35"/>
        <v>46376</v>
      </c>
      <c r="D359" s="4">
        <f t="shared" si="31"/>
        <v>46376</v>
      </c>
      <c r="E359" s="7">
        <f t="shared" si="32"/>
        <v>46376</v>
      </c>
      <c r="F359" s="1" t="str">
        <f t="shared" si="30"/>
        <v>décembre</v>
      </c>
      <c r="G359" s="1">
        <f t="shared" si="33"/>
        <v>2026</v>
      </c>
      <c r="I359" s="9"/>
      <c r="J359" s="9"/>
      <c r="K359" s="9"/>
      <c r="L359" s="9"/>
      <c r="M359" s="9">
        <f t="shared" si="34"/>
        <v>0</v>
      </c>
    </row>
    <row r="360" spans="2:13" x14ac:dyDescent="0.4">
      <c r="B360" s="6" t="str">
        <f>IF(WEEKDAY(Planning[[#This Row],[Date]],2)=4,_xlfn.ISOWEEKNUM(Planning[[#This Row],[Date]]),"")</f>
        <v/>
      </c>
      <c r="C360" s="5">
        <f t="shared" si="35"/>
        <v>46377</v>
      </c>
      <c r="D360" s="4">
        <f t="shared" si="31"/>
        <v>46377</v>
      </c>
      <c r="E360" s="7">
        <f t="shared" si="32"/>
        <v>46377</v>
      </c>
      <c r="F360" s="1" t="str">
        <f t="shared" si="30"/>
        <v>décembre</v>
      </c>
      <c r="G360" s="1">
        <f t="shared" si="33"/>
        <v>2026</v>
      </c>
      <c r="I360" s="9"/>
      <c r="J360" s="9"/>
      <c r="K360" s="9"/>
      <c r="L360" s="9"/>
      <c r="M360" s="9">
        <f t="shared" si="34"/>
        <v>0</v>
      </c>
    </row>
    <row r="361" spans="2:13" x14ac:dyDescent="0.4">
      <c r="B361" s="6" t="str">
        <f>IF(WEEKDAY(Planning[[#This Row],[Date]],2)=4,_xlfn.ISOWEEKNUM(Planning[[#This Row],[Date]]),"")</f>
        <v/>
      </c>
      <c r="C361" s="5">
        <f t="shared" si="35"/>
        <v>46378</v>
      </c>
      <c r="D361" s="4">
        <f t="shared" si="31"/>
        <v>46378</v>
      </c>
      <c r="E361" s="7">
        <f t="shared" si="32"/>
        <v>46378</v>
      </c>
      <c r="F361" s="1" t="str">
        <f t="shared" si="30"/>
        <v>décembre</v>
      </c>
      <c r="G361" s="1">
        <f t="shared" si="33"/>
        <v>2026</v>
      </c>
      <c r="I361" s="9"/>
      <c r="J361" s="9"/>
      <c r="K361" s="9"/>
      <c r="L361" s="9"/>
      <c r="M361" s="9">
        <f t="shared" si="34"/>
        <v>0</v>
      </c>
    </row>
    <row r="362" spans="2:13" x14ac:dyDescent="0.4">
      <c r="B362" s="6" t="str">
        <f>IF(WEEKDAY(Planning[[#This Row],[Date]],2)=4,_xlfn.ISOWEEKNUM(Planning[[#This Row],[Date]]),"")</f>
        <v/>
      </c>
      <c r="C362" s="5">
        <f t="shared" si="35"/>
        <v>46379</v>
      </c>
      <c r="D362" s="4">
        <f t="shared" si="31"/>
        <v>46379</v>
      </c>
      <c r="E362" s="7">
        <f t="shared" si="32"/>
        <v>46379</v>
      </c>
      <c r="F362" s="1" t="str">
        <f t="shared" si="30"/>
        <v>décembre</v>
      </c>
      <c r="G362" s="1">
        <f t="shared" si="33"/>
        <v>2026</v>
      </c>
      <c r="I362" s="9"/>
      <c r="J362" s="9"/>
      <c r="K362" s="9"/>
      <c r="L362" s="9"/>
      <c r="M362" s="9">
        <f t="shared" si="34"/>
        <v>0</v>
      </c>
    </row>
    <row r="363" spans="2:13" x14ac:dyDescent="0.4">
      <c r="B363" s="6">
        <f>IF(WEEKDAY(Planning[[#This Row],[Date]],2)=4,_xlfn.ISOWEEKNUM(Planning[[#This Row],[Date]]),"")</f>
        <v>52</v>
      </c>
      <c r="C363" s="5">
        <f t="shared" si="35"/>
        <v>46380</v>
      </c>
      <c r="D363" s="4">
        <f t="shared" si="31"/>
        <v>46380</v>
      </c>
      <c r="E363" s="7">
        <f t="shared" si="32"/>
        <v>46380</v>
      </c>
      <c r="F363" s="1" t="str">
        <f t="shared" si="30"/>
        <v>décembre</v>
      </c>
      <c r="G363" s="1">
        <f t="shared" si="33"/>
        <v>2026</v>
      </c>
      <c r="I363" s="9"/>
      <c r="J363" s="9"/>
      <c r="K363" s="9"/>
      <c r="L363" s="9"/>
      <c r="M363" s="9">
        <f t="shared" si="34"/>
        <v>0</v>
      </c>
    </row>
    <row r="364" spans="2:13" x14ac:dyDescent="0.4">
      <c r="B364" s="6" t="str">
        <f>IF(WEEKDAY(Planning[[#This Row],[Date]],2)=4,_xlfn.ISOWEEKNUM(Planning[[#This Row],[Date]]),"")</f>
        <v/>
      </c>
      <c r="C364" s="5">
        <f t="shared" si="35"/>
        <v>46381</v>
      </c>
      <c r="D364" s="4">
        <f t="shared" si="31"/>
        <v>46381</v>
      </c>
      <c r="E364" s="7">
        <f t="shared" si="32"/>
        <v>46381</v>
      </c>
      <c r="F364" s="1" t="str">
        <f t="shared" si="30"/>
        <v>décembre</v>
      </c>
      <c r="G364" s="1">
        <f t="shared" si="33"/>
        <v>2026</v>
      </c>
      <c r="I364" s="9"/>
      <c r="J364" s="9"/>
      <c r="K364" s="9"/>
      <c r="L364" s="9"/>
      <c r="M364" s="9">
        <f t="shared" si="34"/>
        <v>0</v>
      </c>
    </row>
    <row r="365" spans="2:13" x14ac:dyDescent="0.4">
      <c r="B365" s="6" t="str">
        <f>IF(WEEKDAY(Planning[[#This Row],[Date]],2)=4,_xlfn.ISOWEEKNUM(Planning[[#This Row],[Date]]),"")</f>
        <v/>
      </c>
      <c r="C365" s="5">
        <f t="shared" si="35"/>
        <v>46382</v>
      </c>
      <c r="D365" s="4">
        <f t="shared" si="31"/>
        <v>46382</v>
      </c>
      <c r="E365" s="7">
        <f t="shared" si="32"/>
        <v>46382</v>
      </c>
      <c r="F365" s="1" t="str">
        <f t="shared" si="30"/>
        <v>décembre</v>
      </c>
      <c r="G365" s="1">
        <f t="shared" si="33"/>
        <v>2026</v>
      </c>
      <c r="I365" s="9"/>
      <c r="J365" s="9"/>
      <c r="K365" s="9"/>
      <c r="L365" s="9"/>
      <c r="M365" s="9">
        <f t="shared" si="34"/>
        <v>0</v>
      </c>
    </row>
    <row r="366" spans="2:13" x14ac:dyDescent="0.4">
      <c r="B366" s="6" t="str">
        <f>IF(WEEKDAY(Planning[[#This Row],[Date]],2)=4,_xlfn.ISOWEEKNUM(Planning[[#This Row],[Date]]),"")</f>
        <v/>
      </c>
      <c r="C366" s="5">
        <f t="shared" si="35"/>
        <v>46383</v>
      </c>
      <c r="D366" s="4">
        <f t="shared" si="31"/>
        <v>46383</v>
      </c>
      <c r="E366" s="7">
        <f t="shared" si="32"/>
        <v>46383</v>
      </c>
      <c r="F366" s="1" t="str">
        <f t="shared" si="30"/>
        <v>décembre</v>
      </c>
      <c r="G366" s="1">
        <f t="shared" si="33"/>
        <v>2026</v>
      </c>
      <c r="I366" s="9"/>
      <c r="J366" s="9"/>
      <c r="K366" s="9"/>
      <c r="L366" s="9"/>
      <c r="M366" s="9">
        <f t="shared" si="34"/>
        <v>0</v>
      </c>
    </row>
    <row r="367" spans="2:13" x14ac:dyDescent="0.4">
      <c r="B367" s="6" t="str">
        <f>IF(WEEKDAY(Planning[[#This Row],[Date]],2)=4,_xlfn.ISOWEEKNUM(Planning[[#This Row],[Date]]),"")</f>
        <v/>
      </c>
      <c r="C367" s="5">
        <f t="shared" si="35"/>
        <v>46384</v>
      </c>
      <c r="D367" s="4">
        <f t="shared" si="31"/>
        <v>46384</v>
      </c>
      <c r="E367" s="7">
        <f t="shared" si="32"/>
        <v>46384</v>
      </c>
      <c r="F367" s="1" t="str">
        <f t="shared" si="30"/>
        <v>décembre</v>
      </c>
      <c r="G367" s="1">
        <f t="shared" si="33"/>
        <v>2026</v>
      </c>
      <c r="I367" s="9"/>
      <c r="J367" s="9"/>
      <c r="K367" s="9"/>
      <c r="L367" s="9"/>
      <c r="M367" s="9">
        <f t="shared" si="34"/>
        <v>0</v>
      </c>
    </row>
    <row r="368" spans="2:13" x14ac:dyDescent="0.4">
      <c r="B368" s="6" t="str">
        <f>IF(WEEKDAY(Planning[[#This Row],[Date]],2)=4,_xlfn.ISOWEEKNUM(Planning[[#This Row],[Date]]),"")</f>
        <v/>
      </c>
      <c r="C368" s="5">
        <f t="shared" si="35"/>
        <v>46385</v>
      </c>
      <c r="D368" s="4">
        <f t="shared" si="31"/>
        <v>46385</v>
      </c>
      <c r="E368" s="7">
        <f t="shared" si="32"/>
        <v>46385</v>
      </c>
      <c r="F368" s="1" t="str">
        <f t="shared" si="30"/>
        <v>décembre</v>
      </c>
      <c r="G368" s="1">
        <f t="shared" si="33"/>
        <v>2026</v>
      </c>
      <c r="I368" s="9"/>
      <c r="J368" s="9"/>
      <c r="K368" s="9"/>
      <c r="L368" s="9"/>
      <c r="M368" s="9">
        <f t="shared" si="34"/>
        <v>0</v>
      </c>
    </row>
    <row r="369" spans="2:13" x14ac:dyDescent="0.4">
      <c r="B369" s="6" t="str">
        <f>IF(WEEKDAY(Planning[[#This Row],[Date]],2)=4,_xlfn.ISOWEEKNUM(Planning[[#This Row],[Date]]),"")</f>
        <v/>
      </c>
      <c r="C369" s="5">
        <f t="shared" si="35"/>
        <v>46386</v>
      </c>
      <c r="D369" s="4">
        <f t="shared" si="31"/>
        <v>46386</v>
      </c>
      <c r="E369" s="7">
        <f t="shared" si="32"/>
        <v>46386</v>
      </c>
      <c r="F369" s="1" t="str">
        <f t="shared" si="30"/>
        <v>décembre</v>
      </c>
      <c r="G369" s="1">
        <f t="shared" si="33"/>
        <v>2026</v>
      </c>
      <c r="I369" s="9"/>
      <c r="J369" s="9"/>
      <c r="K369" s="9"/>
      <c r="L369" s="9"/>
      <c r="M369" s="9">
        <f t="shared" si="34"/>
        <v>0</v>
      </c>
    </row>
    <row r="370" spans="2:13" x14ac:dyDescent="0.4">
      <c r="B370" s="6">
        <f>IF(WEEKDAY(Planning[[#This Row],[Date]],2)=4,_xlfn.ISOWEEKNUM(Planning[[#This Row],[Date]]),"")</f>
        <v>53</v>
      </c>
      <c r="C370" s="5">
        <f t="shared" si="35"/>
        <v>46387</v>
      </c>
      <c r="D370" s="4">
        <f t="shared" si="31"/>
        <v>46387</v>
      </c>
      <c r="E370" s="7">
        <f t="shared" si="32"/>
        <v>46387</v>
      </c>
      <c r="F370" s="1" t="str">
        <f t="shared" si="30"/>
        <v>décembre</v>
      </c>
      <c r="G370" s="1">
        <f t="shared" si="33"/>
        <v>2026</v>
      </c>
      <c r="I370" s="9"/>
      <c r="J370" s="9"/>
      <c r="K370" s="9"/>
      <c r="L370" s="9"/>
      <c r="M370" s="9">
        <f t="shared" si="34"/>
        <v>0</v>
      </c>
    </row>
    <row r="371" spans="2:13" x14ac:dyDescent="0.4">
      <c r="B371" s="6" t="str">
        <f>IF(WEEKDAY(Planning[[#This Row],[Date]],2)=4,_xlfn.ISOWEEKNUM(Planning[[#This Row],[Date]]),"")</f>
        <v/>
      </c>
      <c r="C371" s="5">
        <f t="shared" si="35"/>
        <v>46388</v>
      </c>
      <c r="D371" s="4">
        <f t="shared" si="31"/>
        <v>46388</v>
      </c>
      <c r="E371" s="7">
        <f t="shared" si="32"/>
        <v>46388</v>
      </c>
      <c r="F371" s="1" t="str">
        <f t="shared" si="30"/>
        <v>janvier</v>
      </c>
      <c r="G371" s="1">
        <f t="shared" si="33"/>
        <v>2027</v>
      </c>
      <c r="I371" s="9"/>
      <c r="J371" s="9"/>
      <c r="K371" s="9"/>
      <c r="L371" s="9"/>
      <c r="M371" s="9">
        <f t="shared" si="34"/>
        <v>0</v>
      </c>
    </row>
  </sheetData>
  <conditionalFormatting sqref="B6:M371">
    <cfRule type="expression" dxfId="2" priority="1">
      <formula>WEEKDAY($C6,2)=7</formula>
    </cfRule>
    <cfRule type="expression" dxfId="1" priority="2">
      <formula>COUNTIF(Feries,$C6)</formula>
    </cfRule>
    <cfRule type="expression" dxfId="0" priority="4">
      <formula>WEEKDAY($C6,2)&gt;5</formula>
    </cfRule>
  </conditionalFormatting>
  <dataValidations count="1">
    <dataValidation type="list" allowBlank="1" showInputMessage="1" showErrorMessage="1" sqref="C3" xr:uid="{D6C3A36A-5322-4AB5-90BE-C88FD91706FB}">
      <formula1>LMois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3</xdr:col>
                    <xdr:colOff>15240</xdr:colOff>
                    <xdr:row>1</xdr:row>
                    <xdr:rowOff>7620</xdr:rowOff>
                  </from>
                  <to>
                    <xdr:col>3</xdr:col>
                    <xdr:colOff>167640</xdr:colOff>
                    <xdr:row>1</xdr:row>
                    <xdr:rowOff>205740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F11140-B9C4-4938-8452-9A250B98147C}">
  <dimension ref="B9:N13"/>
  <sheetViews>
    <sheetView showGridLines="0" workbookViewId="0">
      <selection activeCell="D12" sqref="D12"/>
    </sheetView>
  </sheetViews>
  <sheetFormatPr baseColWidth="10" defaultRowHeight="16.8" x14ac:dyDescent="0.4"/>
  <cols>
    <col min="1" max="1" width="2.69921875" customWidth="1"/>
    <col min="2" max="2" width="19.69921875" bestFit="1" customWidth="1"/>
    <col min="3" max="3" width="8" bestFit="1" customWidth="1"/>
    <col min="4" max="4" width="6.8984375" bestFit="1" customWidth="1"/>
    <col min="5" max="5" width="7" bestFit="1" customWidth="1"/>
    <col min="6" max="6" width="5.59765625" bestFit="1" customWidth="1"/>
    <col min="7" max="7" width="6" bestFit="1" customWidth="1"/>
    <col min="8" max="8" width="6.09765625" bestFit="1" customWidth="1"/>
    <col min="9" max="9" width="5.5" bestFit="1" customWidth="1"/>
    <col min="10" max="10" width="6.796875" bestFit="1" customWidth="1"/>
    <col min="11" max="11" width="6.5" bestFit="1" customWidth="1"/>
    <col min="12" max="12" width="5.59765625" bestFit="1" customWidth="1"/>
    <col min="13" max="13" width="6.09765625" bestFit="1" customWidth="1"/>
    <col min="14" max="14" width="5.8984375" bestFit="1" customWidth="1"/>
    <col min="15" max="15" width="12.19921875" bestFit="1" customWidth="1"/>
    <col min="16" max="33" width="7.19921875" bestFit="1" customWidth="1"/>
    <col min="34" max="34" width="9.3984375" bestFit="1" customWidth="1"/>
    <col min="35" max="63" width="7" bestFit="1" customWidth="1"/>
    <col min="64" max="64" width="9.19921875" bestFit="1" customWidth="1"/>
    <col min="65" max="95" width="7.69921875" bestFit="1" customWidth="1"/>
    <col min="96" max="96" width="9.8984375" bestFit="1" customWidth="1"/>
    <col min="97" max="126" width="6.296875" bestFit="1" customWidth="1"/>
    <col min="127" max="127" width="8.5" bestFit="1" customWidth="1"/>
    <col min="128" max="158" width="6.69921875" bestFit="1" customWidth="1"/>
    <col min="159" max="159" width="8.8984375" bestFit="1" customWidth="1"/>
    <col min="160" max="189" width="6.796875" bestFit="1" customWidth="1"/>
    <col min="190" max="190" width="9" bestFit="1" customWidth="1"/>
    <col min="191" max="221" width="6.19921875" bestFit="1" customWidth="1"/>
    <col min="222" max="222" width="8.3984375" bestFit="1" customWidth="1"/>
    <col min="223" max="253" width="7.5" bestFit="1" customWidth="1"/>
    <col min="254" max="254" width="9.69921875" bestFit="1" customWidth="1"/>
    <col min="255" max="284" width="7.19921875" bestFit="1" customWidth="1"/>
    <col min="285" max="285" width="9.3984375" bestFit="1" customWidth="1"/>
    <col min="286" max="316" width="6.296875" bestFit="1" customWidth="1"/>
    <col min="317" max="317" width="8.5" bestFit="1" customWidth="1"/>
    <col min="318" max="347" width="6.796875" bestFit="1" customWidth="1"/>
    <col min="348" max="348" width="9" bestFit="1" customWidth="1"/>
    <col min="349" max="379" width="6.59765625" bestFit="1" customWidth="1"/>
    <col min="380" max="380" width="8.796875" bestFit="1" customWidth="1"/>
    <col min="381" max="381" width="12.19921875" bestFit="1" customWidth="1"/>
  </cols>
  <sheetData>
    <row r="9" spans="2:14" x14ac:dyDescent="0.4">
      <c r="B9" s="15" t="s">
        <v>42</v>
      </c>
      <c r="C9" s="15" t="s">
        <v>51</v>
      </c>
      <c r="D9" s="15" t="s">
        <v>14</v>
      </c>
    </row>
    <row r="10" spans="2:14" x14ac:dyDescent="0.4">
      <c r="C10" t="s">
        <v>43</v>
      </c>
      <c r="D10" t="s">
        <v>44</v>
      </c>
      <c r="E10" t="s">
        <v>4</v>
      </c>
      <c r="F10" t="s">
        <v>45</v>
      </c>
      <c r="G10" t="s">
        <v>6</v>
      </c>
      <c r="H10" t="s">
        <v>7</v>
      </c>
      <c r="I10" t="s">
        <v>46</v>
      </c>
      <c r="J10" t="s">
        <v>9</v>
      </c>
      <c r="K10" t="s">
        <v>47</v>
      </c>
      <c r="L10" t="s">
        <v>48</v>
      </c>
      <c r="M10" t="s">
        <v>49</v>
      </c>
      <c r="N10" t="s">
        <v>50</v>
      </c>
    </row>
    <row r="11" spans="2:14" x14ac:dyDescent="0.4">
      <c r="B11" s="15" t="s">
        <v>17</v>
      </c>
    </row>
    <row r="12" spans="2:14" x14ac:dyDescent="0.4">
      <c r="B12" t="s">
        <v>40</v>
      </c>
      <c r="C12">
        <v>31</v>
      </c>
      <c r="D12">
        <v>29</v>
      </c>
      <c r="E12">
        <v>31</v>
      </c>
      <c r="F12">
        <v>30</v>
      </c>
      <c r="G12">
        <v>31</v>
      </c>
      <c r="H12">
        <v>30</v>
      </c>
      <c r="I12">
        <v>31</v>
      </c>
      <c r="J12">
        <v>31</v>
      </c>
      <c r="K12">
        <v>30</v>
      </c>
      <c r="L12">
        <v>31</v>
      </c>
      <c r="M12">
        <v>30</v>
      </c>
      <c r="N12">
        <v>31</v>
      </c>
    </row>
    <row r="13" spans="2:14" x14ac:dyDescent="0.4">
      <c r="B13" t="s">
        <v>41</v>
      </c>
      <c r="C13">
        <v>31</v>
      </c>
      <c r="D13">
        <v>29</v>
      </c>
      <c r="E13">
        <v>31</v>
      </c>
      <c r="F13">
        <v>30</v>
      </c>
      <c r="G13">
        <v>31</v>
      </c>
      <c r="H13">
        <v>30</v>
      </c>
      <c r="I13">
        <v>31</v>
      </c>
      <c r="J13">
        <v>31</v>
      </c>
      <c r="K13">
        <v>30</v>
      </c>
      <c r="L13">
        <v>31</v>
      </c>
      <c r="M13">
        <v>30</v>
      </c>
      <c r="N13">
        <v>31</v>
      </c>
    </row>
  </sheetData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9E26B-565B-4D8C-90A2-B4CC4CE41CEC}">
  <dimension ref="B2:E16"/>
  <sheetViews>
    <sheetView showGridLines="0" workbookViewId="0">
      <selection activeCell="E2" sqref="E2"/>
    </sheetView>
  </sheetViews>
  <sheetFormatPr baseColWidth="10" defaultRowHeight="16.8" x14ac:dyDescent="0.4"/>
  <cols>
    <col min="1" max="1" width="2.69921875" customWidth="1"/>
    <col min="3" max="3" width="2.69921875" customWidth="1"/>
    <col min="4" max="4" width="16.69921875" customWidth="1"/>
    <col min="5" max="5" width="11.69921875" customWidth="1"/>
  </cols>
  <sheetData>
    <row r="2" spans="2:5" x14ac:dyDescent="0.4">
      <c r="B2" t="s">
        <v>1</v>
      </c>
      <c r="D2" s="10" t="s">
        <v>24</v>
      </c>
      <c r="E2" s="11">
        <f>Modèle!C2</f>
        <v>2026</v>
      </c>
    </row>
    <row r="3" spans="2:5" x14ac:dyDescent="0.4">
      <c r="B3" t="s">
        <v>2</v>
      </c>
      <c r="D3" s="12" t="s">
        <v>25</v>
      </c>
      <c r="E3" s="13" t="s">
        <v>26</v>
      </c>
    </row>
    <row r="4" spans="2:5" x14ac:dyDescent="0.4">
      <c r="B4" t="s">
        <v>3</v>
      </c>
      <c r="D4" s="12" t="s">
        <v>27</v>
      </c>
      <c r="E4" s="14">
        <f>DATE(annee,1,1)</f>
        <v>46023</v>
      </c>
    </row>
    <row r="5" spans="2:5" x14ac:dyDescent="0.4">
      <c r="B5" t="s">
        <v>4</v>
      </c>
      <c r="D5" s="12" t="s">
        <v>28</v>
      </c>
      <c r="E5" s="14">
        <f>FLOOR(DAY(MINUTE(E2/38)/2+56)&amp;"/5/"&amp;E2,7)-34</f>
        <v>46117</v>
      </c>
    </row>
    <row r="6" spans="2:5" x14ac:dyDescent="0.4">
      <c r="B6" t="s">
        <v>5</v>
      </c>
      <c r="D6" s="12" t="s">
        <v>29</v>
      </c>
      <c r="E6" s="14">
        <f>E5+1</f>
        <v>46118</v>
      </c>
    </row>
    <row r="7" spans="2:5" x14ac:dyDescent="0.4">
      <c r="B7" t="s">
        <v>6</v>
      </c>
      <c r="D7" s="12" t="s">
        <v>30</v>
      </c>
      <c r="E7" s="14">
        <f>DATE(annee,5,1)</f>
        <v>46143</v>
      </c>
    </row>
    <row r="8" spans="2:5" x14ac:dyDescent="0.4">
      <c r="B8" t="s">
        <v>7</v>
      </c>
      <c r="D8" s="12" t="s">
        <v>31</v>
      </c>
      <c r="E8" s="14">
        <f>DATE(annee,5,8)</f>
        <v>46150</v>
      </c>
    </row>
    <row r="9" spans="2:5" x14ac:dyDescent="0.4">
      <c r="B9" t="s">
        <v>8</v>
      </c>
      <c r="D9" s="12" t="s">
        <v>32</v>
      </c>
      <c r="E9" s="14">
        <f>E5+39</f>
        <v>46156</v>
      </c>
    </row>
    <row r="10" spans="2:5" x14ac:dyDescent="0.4">
      <c r="B10" t="s">
        <v>9</v>
      </c>
      <c r="D10" s="12" t="s">
        <v>33</v>
      </c>
      <c r="E10" s="14">
        <f>E5+49</f>
        <v>46166</v>
      </c>
    </row>
    <row r="11" spans="2:5" x14ac:dyDescent="0.4">
      <c r="B11" t="s">
        <v>10</v>
      </c>
      <c r="D11" s="12" t="s">
        <v>34</v>
      </c>
      <c r="E11" s="14">
        <f>E5+50</f>
        <v>46167</v>
      </c>
    </row>
    <row r="12" spans="2:5" x14ac:dyDescent="0.4">
      <c r="B12" t="s">
        <v>11</v>
      </c>
      <c r="D12" s="12" t="s">
        <v>35</v>
      </c>
      <c r="E12" s="14">
        <f>DATE(annee,7,14)</f>
        <v>46217</v>
      </c>
    </row>
    <row r="13" spans="2:5" x14ac:dyDescent="0.4">
      <c r="B13" t="s">
        <v>12</v>
      </c>
      <c r="D13" s="12" t="s">
        <v>36</v>
      </c>
      <c r="E13" s="14">
        <f>DATE(annee,8,15)</f>
        <v>46249</v>
      </c>
    </row>
    <row r="14" spans="2:5" x14ac:dyDescent="0.4">
      <c r="B14" t="s">
        <v>13</v>
      </c>
      <c r="D14" s="12" t="s">
        <v>37</v>
      </c>
      <c r="E14" s="14">
        <f>DATE(annee,11,1)</f>
        <v>46327</v>
      </c>
    </row>
    <row r="15" spans="2:5" x14ac:dyDescent="0.4">
      <c r="D15" s="12" t="s">
        <v>38</v>
      </c>
      <c r="E15" s="14">
        <f>DATE(annee,11,11)</f>
        <v>46337</v>
      </c>
    </row>
    <row r="16" spans="2:5" x14ac:dyDescent="0.4">
      <c r="D16" s="12" t="s">
        <v>39</v>
      </c>
      <c r="E16" s="14">
        <f>DATE(annee,12,25)</f>
        <v>46381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Modèle</vt:lpstr>
      <vt:lpstr>TCD</vt:lpstr>
      <vt:lpstr>Paramètres</vt:lpstr>
      <vt:lpstr>annee</vt:lpstr>
      <vt:lpstr>Feries</vt:lpstr>
      <vt:lpstr>LMois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Damaste .</cp:lastModifiedBy>
  <dcterms:created xsi:type="dcterms:W3CDTF">2020-11-01T17:54:00Z</dcterms:created>
  <dcterms:modified xsi:type="dcterms:W3CDTF">2026-02-16T18:48:58Z</dcterms:modified>
</cp:coreProperties>
</file>