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8BE0FB9A-90BA-438C-A71A-E1067E8971C7}" xr6:coauthVersionLast="47" xr6:coauthVersionMax="47" xr10:uidLastSave="{00000000-0000-0000-0000-000000000000}"/>
  <bookViews>
    <workbookView xWindow="-108" yWindow="-108" windowWidth="23256" windowHeight="12576" xr2:uid="{C64C1063-C210-4B4F-B1CA-27BFE793BA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D11" i="1"/>
  <c r="E11" i="1"/>
  <c r="F11" i="1"/>
  <c r="G11" i="1"/>
  <c r="H11" i="1"/>
  <c r="I11" i="1"/>
  <c r="J11" i="1"/>
  <c r="K11" i="1"/>
  <c r="L11" i="1"/>
  <c r="M11" i="1"/>
  <c r="N11" i="1"/>
  <c r="C12" i="1"/>
  <c r="D12" i="1"/>
  <c r="E12" i="1"/>
  <c r="F12" i="1"/>
  <c r="G12" i="1"/>
  <c r="H12" i="1"/>
  <c r="I12" i="1"/>
  <c r="J12" i="1"/>
  <c r="K12" i="1"/>
  <c r="L12" i="1"/>
  <c r="M12" i="1"/>
  <c r="N12" i="1"/>
  <c r="C13" i="1"/>
  <c r="D13" i="1"/>
  <c r="E13" i="1"/>
  <c r="F13" i="1"/>
  <c r="G13" i="1"/>
  <c r="H13" i="1"/>
  <c r="I13" i="1"/>
  <c r="J13" i="1"/>
  <c r="K13" i="1"/>
  <c r="L13" i="1"/>
  <c r="M13" i="1"/>
  <c r="N13" i="1"/>
  <c r="C14" i="1"/>
  <c r="D14" i="1"/>
  <c r="E14" i="1"/>
  <c r="F14" i="1"/>
  <c r="G14" i="1"/>
  <c r="H14" i="1"/>
  <c r="I14" i="1"/>
  <c r="J14" i="1"/>
  <c r="K14" i="1"/>
  <c r="L14" i="1"/>
  <c r="M14" i="1"/>
  <c r="N14" i="1"/>
  <c r="C15" i="1"/>
  <c r="D15" i="1"/>
  <c r="E15" i="1"/>
  <c r="F15" i="1"/>
  <c r="G15" i="1"/>
  <c r="H15" i="1"/>
  <c r="I15" i="1"/>
  <c r="J15" i="1"/>
  <c r="K15" i="1"/>
  <c r="L15" i="1"/>
  <c r="M15" i="1"/>
  <c r="N15" i="1"/>
  <c r="C16" i="1"/>
  <c r="D16" i="1"/>
  <c r="E16" i="1"/>
  <c r="F16" i="1"/>
  <c r="G16" i="1"/>
  <c r="H16" i="1"/>
  <c r="I16" i="1"/>
  <c r="J16" i="1"/>
  <c r="K16" i="1"/>
  <c r="L16" i="1"/>
  <c r="M16" i="1"/>
  <c r="N16" i="1"/>
  <c r="C17" i="1"/>
  <c r="D17" i="1"/>
  <c r="E17" i="1"/>
  <c r="F17" i="1"/>
  <c r="G17" i="1"/>
  <c r="H17" i="1"/>
  <c r="I17" i="1"/>
  <c r="J17" i="1"/>
  <c r="K17" i="1"/>
  <c r="L17" i="1"/>
  <c r="M17" i="1"/>
  <c r="N17" i="1"/>
  <c r="C18" i="1"/>
  <c r="D18" i="1"/>
  <c r="E18" i="1"/>
  <c r="F18" i="1"/>
  <c r="G18" i="1"/>
  <c r="H18" i="1"/>
  <c r="I18" i="1"/>
  <c r="J18" i="1"/>
  <c r="K18" i="1"/>
  <c r="L18" i="1"/>
  <c r="M18" i="1"/>
  <c r="N18" i="1"/>
  <c r="C19" i="1"/>
  <c r="D19" i="1"/>
  <c r="E19" i="1"/>
  <c r="F19" i="1"/>
  <c r="G19" i="1"/>
  <c r="H19" i="1"/>
  <c r="I19" i="1"/>
  <c r="J19" i="1"/>
  <c r="K19" i="1"/>
  <c r="L19" i="1"/>
  <c r="M19" i="1"/>
  <c r="N19" i="1"/>
  <c r="C20" i="1"/>
  <c r="D20" i="1"/>
  <c r="E20" i="1"/>
  <c r="F20" i="1"/>
  <c r="G20" i="1"/>
  <c r="H20" i="1"/>
  <c r="I20" i="1"/>
  <c r="J20" i="1"/>
  <c r="K20" i="1"/>
  <c r="L20" i="1"/>
  <c r="M20" i="1"/>
  <c r="N20" i="1"/>
  <c r="G21" i="1"/>
  <c r="M21" i="1"/>
  <c r="K21" i="1" l="1"/>
  <c r="C21" i="1"/>
  <c r="E21" i="1"/>
  <c r="I21" i="1"/>
  <c r="O20" i="1"/>
  <c r="O19" i="1"/>
  <c r="O18" i="1"/>
  <c r="O16" i="1"/>
  <c r="O15" i="1"/>
  <c r="O14" i="1"/>
  <c r="O12" i="1"/>
  <c r="L21" i="1"/>
  <c r="H21" i="1"/>
  <c r="O11" i="1"/>
  <c r="O17" i="1"/>
  <c r="O13" i="1"/>
  <c r="D21" i="1"/>
  <c r="N21" i="1"/>
  <c r="J21" i="1"/>
  <c r="F21" i="1"/>
  <c r="O21" i="1" l="1"/>
</calcChain>
</file>

<file path=xl/sharedStrings.xml><?xml version="1.0" encoding="utf-8"?>
<sst xmlns="http://schemas.openxmlformats.org/spreadsheetml/2006/main" count="28" uniqueCount="27">
  <si>
    <t>Société  Tartempion</t>
  </si>
  <si>
    <t>Produit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</si>
  <si>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</si>
  <si>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</si>
  <si>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</si>
  <si>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</si>
  <si>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</si>
  <si>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</si>
  <si>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</si>
  <si>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</si>
  <si>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</si>
  <si>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</si>
  <si>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</si>
  <si>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</si>
  <si>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</si>
  <si>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</si>
  <si>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</si>
  <si>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</si>
  <si>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</si>
  <si>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</si>
  <si>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</si>
  <si>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</si>
  <si>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</si>
  <si>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</si>
  <si>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</si>
  <si>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Commercial :</t>
  </si>
  <si>
    <t>Céline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</si>
</sst>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 applyAlignment="1">
      <alignment horizontal="right" vertical="center" indent="1"/>
    </xf>
    <xf numFmtId="0" fontId="1" fillId="0" borderId="0" xfId="0" applyFont="1" applyAlignment="1">
      <alignment horizontal="centerContinuous" vertical="center"/>
    </xf>
    <xf numFmtId="164" fontId="1" fillId="0" borderId="0" xfId="0" applyNumberFormat="1" applyFont="1" applyAlignment="1">
      <alignment horizontal="right" vertical="center" indent="1"/>
    </xf>
  </cellXfs>
  <cellStyles count="1">
    <cellStyle name="Normal" xfId="0" builtinId="0"/>
  </cellStyles>
  <dxfs count="31">
    <dxf>
      <font>
        <b/>
      </font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4A97D-8E6E-48F9-AA38-83A624F126D0}" name="t_Ventes" displayName="t_Ventes" ref="B10:O21" totalsRowCount="1" headerRowDxfId="17" dataDxfId="15" totalsRowDxfId="16">
  <autoFilter ref="B10:O20" xr:uid="{DA44A97D-8E6E-48F9-AA38-83A624F126D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A60BA109-8A3A-44DC-A312-2CFE037E002B}" name="Produit" totalsRowLabel="Total" dataDxfId="13" totalsRowDxfId="14"/>
    <tableColumn id="2" xr3:uid="{FD4D4BD9-1FF0-43AC-8806-F72617E8490C}" name="Janvier" totalsRowFunction="sum" dataDxfId="12" totalsRowDxfId="30">
      <calculatedColumnFormula>RANDBETWEEN(500,5000)</calculatedColumnFormula>
    </tableColumn>
    <tableColumn id="3" xr3:uid="{E09742CF-67F0-48FE-AEFA-DE45853C3908}" name="Février" totalsRowFunction="sum" dataDxfId="11" totalsRowDxfId="29">
      <calculatedColumnFormula>RANDBETWEEN(500,5000)</calculatedColumnFormula>
    </tableColumn>
    <tableColumn id="4" xr3:uid="{78A353AC-0951-4F6F-A73B-92C7E7CBB10F}" name="Mars" totalsRowFunction="sum" dataDxfId="10" totalsRowDxfId="28">
      <calculatedColumnFormula>RANDBETWEEN(500,5000)</calculatedColumnFormula>
    </tableColumn>
    <tableColumn id="5" xr3:uid="{39BEF15D-8317-48BA-855E-EAB32009BF58}" name="Avril" totalsRowFunction="sum" dataDxfId="9" totalsRowDxfId="27">
      <calculatedColumnFormula>RANDBETWEEN(500,5000)</calculatedColumnFormula>
    </tableColumn>
    <tableColumn id="6" xr3:uid="{C406AE40-ABF5-4A24-9D3E-A57FA3EEEBFB}" name="Mai" totalsRowFunction="sum" dataDxfId="8" totalsRowDxfId="26">
      <calculatedColumnFormula>RANDBETWEEN(500,5000)</calculatedColumnFormula>
    </tableColumn>
    <tableColumn id="7" xr3:uid="{ECBC8FEB-BA34-4414-AD20-C3B97BB64351}" name="Juin" totalsRowFunction="sum" dataDxfId="7" totalsRowDxfId="25">
      <calculatedColumnFormula>RANDBETWEEN(500,5000)</calculatedColumnFormula>
    </tableColumn>
    <tableColumn id="8" xr3:uid="{4EFFE793-4984-4BE4-B23A-DECD829A2AB4}" name="Juillet" totalsRowFunction="sum" dataDxfId="6" totalsRowDxfId="24">
      <calculatedColumnFormula>RANDBETWEEN(500,5000)</calculatedColumnFormula>
    </tableColumn>
    <tableColumn id="9" xr3:uid="{26F82804-3868-433A-BBF5-48AE2AC5E4C6}" name="Août" totalsRowFunction="sum" dataDxfId="5" totalsRowDxfId="23">
      <calculatedColumnFormula>RANDBETWEEN(500,5000)</calculatedColumnFormula>
    </tableColumn>
    <tableColumn id="10" xr3:uid="{438BD43A-52B4-4A6C-9C48-C65116172C1F}" name="Septembre" totalsRowFunction="sum" dataDxfId="4" totalsRowDxfId="22">
      <calculatedColumnFormula>RANDBETWEEN(500,5000)</calculatedColumnFormula>
    </tableColumn>
    <tableColumn id="11" xr3:uid="{7B745418-6DF3-47E9-B631-FEB3A55E1810}" name="Octobre" totalsRowFunction="sum" dataDxfId="3" totalsRowDxfId="21">
      <calculatedColumnFormula>RANDBETWEEN(500,5000)</calculatedColumnFormula>
    </tableColumn>
    <tableColumn id="12" xr3:uid="{C90A4560-67A4-4FB3-BD76-AE99404837AD}" name="Novembre" totalsRowFunction="sum" dataDxfId="2" totalsRowDxfId="20">
      <calculatedColumnFormula>RANDBETWEEN(500,5000)</calculatedColumnFormula>
    </tableColumn>
    <tableColumn id="13" xr3:uid="{4B99B931-20C1-4444-8667-D42DCF24E9F0}" name="Décembre" totalsRowFunction="sum" dataDxfId="1" totalsRowDxfId="19">
      <calculatedColumnFormula>RANDBETWEEN(500,5000)</calculatedColumnFormula>
    </tableColumn>
    <tableColumn id="14" xr3:uid="{552FF1B8-E97F-4F9A-A547-401B8BF0F965}" name="Total" totalsRowFunction="sum" dataDxfId="0" totalsRowDxfId="18">
      <calculatedColumnFormula>SUM(C11:N11)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1C3DB-7FE7-4661-BED3-80210E977CA6}">
  <dimension ref="B2:O21"/>
  <sheetViews>
    <sheetView tabSelected="1" workbookViewId="0">
      <selection activeCell="C5" sqref="C5"/>
    </sheetView>
  </sheetViews>
  <sheetFormatPr baseColWidth="10" defaultRowHeight="14.4" x14ac:dyDescent="0.3"/>
  <cols>
    <col min="1" max="1" width="3.77734375" style="1" customWidth="1"/>
    <col min="2" max="10" width="11.5546875" style="1"/>
    <col min="11" max="11" width="11.6640625" style="1" customWidth="1"/>
    <col min="12" max="16384" width="11.5546875" style="1"/>
  </cols>
  <sheetData>
    <row r="2" spans="2:15" x14ac:dyDescent="0.3">
      <c r="B2" s="2" t="s">
        <v>0</v>
      </c>
    </row>
    <row r="4" spans="2:15" x14ac:dyDescent="0.3">
      <c r="B4" s="2" t="s">
        <v>25</v>
      </c>
      <c r="C4" s="1" t="s">
        <v>26</v>
      </c>
    </row>
    <row r="8" spans="2:15" x14ac:dyDescent="0.3">
      <c r="B8" s="6">
        <v>2024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10" spans="2:15" x14ac:dyDescent="0.3">
      <c r="B10" s="4" t="s">
        <v>1</v>
      </c>
      <c r="C10" s="3" t="s">
        <v>2</v>
      </c>
      <c r="D10" s="3" t="s">
        <v>3</v>
      </c>
      <c r="E10" s="3" t="s">
        <v>4</v>
      </c>
      <c r="F10" s="3" t="s">
        <v>5</v>
      </c>
      <c r="G10" s="3" t="s">
        <v>6</v>
      </c>
      <c r="H10" s="3" t="s">
        <v>7</v>
      </c>
      <c r="I10" s="3" t="s">
        <v>8</v>
      </c>
      <c r="J10" s="3" t="s">
        <v>9</v>
      </c>
      <c r="K10" s="3" t="s">
        <v>10</v>
      </c>
      <c r="L10" s="3" t="s">
        <v>11</v>
      </c>
      <c r="M10" s="3" t="s">
        <v>12</v>
      </c>
      <c r="N10" s="3" t="s">
        <v>13</v>
      </c>
      <c r="O10" s="3" t="s">
        <v>14</v>
      </c>
    </row>
    <row r="11" spans="2:15" x14ac:dyDescent="0.3">
      <c r="B11" s="4" t="s">
        <v>15</v>
      </c>
      <c r="C11" s="5">
        <f t="shared" ref="C11:N20" ca="1" si="0">RANDBETWEEN(500,5000)</f>
        <v>2980</v>
      </c>
      <c r="D11" s="5">
        <f t="shared" ca="1" si="0"/>
        <v>1035</v>
      </c>
      <c r="E11" s="5">
        <f t="shared" ca="1" si="0"/>
        <v>1689</v>
      </c>
      <c r="F11" s="5">
        <f t="shared" ca="1" si="0"/>
        <v>4941</v>
      </c>
      <c r="G11" s="5">
        <f t="shared" ca="1" si="0"/>
        <v>2377</v>
      </c>
      <c r="H11" s="5">
        <f t="shared" ca="1" si="0"/>
        <v>4957</v>
      </c>
      <c r="I11" s="5">
        <f t="shared" ca="1" si="0"/>
        <v>2500</v>
      </c>
      <c r="J11" s="5">
        <f t="shared" ca="1" si="0"/>
        <v>1788</v>
      </c>
      <c r="K11" s="5">
        <f t="shared" ca="1" si="0"/>
        <v>2009</v>
      </c>
      <c r="L11" s="5">
        <f t="shared" ca="1" si="0"/>
        <v>2888</v>
      </c>
      <c r="M11" s="5">
        <f t="shared" ca="1" si="0"/>
        <v>3576</v>
      </c>
      <c r="N11" s="5">
        <f t="shared" ca="1" si="0"/>
        <v>1288</v>
      </c>
      <c r="O11" s="7">
        <f t="shared" ref="O11:O20" ca="1" si="1">SUM(C11:N11)</f>
        <v>32028</v>
      </c>
    </row>
    <row r="12" spans="2:15" x14ac:dyDescent="0.3">
      <c r="B12" s="4" t="s">
        <v>16</v>
      </c>
      <c r="C12" s="5">
        <f t="shared" ca="1" si="0"/>
        <v>2124</v>
      </c>
      <c r="D12" s="5">
        <f t="shared" ca="1" si="0"/>
        <v>3474</v>
      </c>
      <c r="E12" s="5">
        <f t="shared" ca="1" si="0"/>
        <v>604</v>
      </c>
      <c r="F12" s="5">
        <f t="shared" ca="1" si="0"/>
        <v>3061</v>
      </c>
      <c r="G12" s="5">
        <f t="shared" ca="1" si="0"/>
        <v>1546</v>
      </c>
      <c r="H12" s="5">
        <f t="shared" ca="1" si="0"/>
        <v>2140</v>
      </c>
      <c r="I12" s="5">
        <f t="shared" ca="1" si="0"/>
        <v>750</v>
      </c>
      <c r="J12" s="5">
        <f t="shared" ca="1" si="0"/>
        <v>3553</v>
      </c>
      <c r="K12" s="5">
        <f t="shared" ca="1" si="0"/>
        <v>3393</v>
      </c>
      <c r="L12" s="5">
        <f t="shared" ca="1" si="0"/>
        <v>4840</v>
      </c>
      <c r="M12" s="5">
        <f t="shared" ca="1" si="0"/>
        <v>2067</v>
      </c>
      <c r="N12" s="5">
        <f t="shared" ca="1" si="0"/>
        <v>3543</v>
      </c>
      <c r="O12" s="7">
        <f t="shared" ca="1" si="1"/>
        <v>31095</v>
      </c>
    </row>
    <row r="13" spans="2:15" x14ac:dyDescent="0.3">
      <c r="B13" s="4" t="s">
        <v>17</v>
      </c>
      <c r="C13" s="5">
        <f t="shared" ca="1" si="0"/>
        <v>4545</v>
      </c>
      <c r="D13" s="5">
        <f t="shared" ca="1" si="0"/>
        <v>4337</v>
      </c>
      <c r="E13" s="5">
        <f t="shared" ca="1" si="0"/>
        <v>4959</v>
      </c>
      <c r="F13" s="5">
        <f t="shared" ca="1" si="0"/>
        <v>1238</v>
      </c>
      <c r="G13" s="5">
        <f t="shared" ca="1" si="0"/>
        <v>2745</v>
      </c>
      <c r="H13" s="5">
        <f t="shared" ca="1" si="0"/>
        <v>2641</v>
      </c>
      <c r="I13" s="5">
        <f t="shared" ca="1" si="0"/>
        <v>2257</v>
      </c>
      <c r="J13" s="5">
        <f t="shared" ca="1" si="0"/>
        <v>779</v>
      </c>
      <c r="K13" s="5">
        <f t="shared" ca="1" si="0"/>
        <v>1955</v>
      </c>
      <c r="L13" s="5">
        <f t="shared" ca="1" si="0"/>
        <v>725</v>
      </c>
      <c r="M13" s="5">
        <f t="shared" ca="1" si="0"/>
        <v>1433</v>
      </c>
      <c r="N13" s="5">
        <f t="shared" ca="1" si="0"/>
        <v>1770</v>
      </c>
      <c r="O13" s="7">
        <f t="shared" ca="1" si="1"/>
        <v>29384</v>
      </c>
    </row>
    <row r="14" spans="2:15" x14ac:dyDescent="0.3">
      <c r="B14" s="4" t="s">
        <v>18</v>
      </c>
      <c r="C14" s="5">
        <f t="shared" ca="1" si="0"/>
        <v>1720</v>
      </c>
      <c r="D14" s="5">
        <f t="shared" ca="1" si="0"/>
        <v>2183</v>
      </c>
      <c r="E14" s="5">
        <f t="shared" ca="1" si="0"/>
        <v>2819</v>
      </c>
      <c r="F14" s="5">
        <f t="shared" ca="1" si="0"/>
        <v>541</v>
      </c>
      <c r="G14" s="5">
        <f t="shared" ca="1" si="0"/>
        <v>1348</v>
      </c>
      <c r="H14" s="5">
        <f t="shared" ca="1" si="0"/>
        <v>2261</v>
      </c>
      <c r="I14" s="5">
        <f t="shared" ca="1" si="0"/>
        <v>1471</v>
      </c>
      <c r="J14" s="5">
        <f t="shared" ca="1" si="0"/>
        <v>2233</v>
      </c>
      <c r="K14" s="5">
        <f t="shared" ca="1" si="0"/>
        <v>4825</v>
      </c>
      <c r="L14" s="5">
        <f t="shared" ca="1" si="0"/>
        <v>2443</v>
      </c>
      <c r="M14" s="5">
        <f t="shared" ca="1" si="0"/>
        <v>2178</v>
      </c>
      <c r="N14" s="5">
        <f t="shared" ca="1" si="0"/>
        <v>2828</v>
      </c>
      <c r="O14" s="7">
        <f t="shared" ca="1" si="1"/>
        <v>26850</v>
      </c>
    </row>
    <row r="15" spans="2:15" x14ac:dyDescent="0.3">
      <c r="B15" s="4" t="s">
        <v>19</v>
      </c>
      <c r="C15" s="5">
        <f t="shared" ca="1" si="0"/>
        <v>4988</v>
      </c>
      <c r="D15" s="5">
        <f t="shared" ca="1" si="0"/>
        <v>3311</v>
      </c>
      <c r="E15" s="5">
        <f t="shared" ca="1" si="0"/>
        <v>4461</v>
      </c>
      <c r="F15" s="5">
        <f t="shared" ca="1" si="0"/>
        <v>3552</v>
      </c>
      <c r="G15" s="5">
        <f t="shared" ca="1" si="0"/>
        <v>1502</v>
      </c>
      <c r="H15" s="5">
        <f t="shared" ca="1" si="0"/>
        <v>4347</v>
      </c>
      <c r="I15" s="5">
        <f t="shared" ca="1" si="0"/>
        <v>2325</v>
      </c>
      <c r="J15" s="5">
        <f t="shared" ca="1" si="0"/>
        <v>3639</v>
      </c>
      <c r="K15" s="5">
        <f t="shared" ca="1" si="0"/>
        <v>3518</v>
      </c>
      <c r="L15" s="5">
        <f t="shared" ca="1" si="0"/>
        <v>4195</v>
      </c>
      <c r="M15" s="5">
        <f t="shared" ca="1" si="0"/>
        <v>2159</v>
      </c>
      <c r="N15" s="5">
        <f t="shared" ca="1" si="0"/>
        <v>2297</v>
      </c>
      <c r="O15" s="7">
        <f t="shared" ca="1" si="1"/>
        <v>40294</v>
      </c>
    </row>
    <row r="16" spans="2:15" x14ac:dyDescent="0.3">
      <c r="B16" s="4" t="s">
        <v>20</v>
      </c>
      <c r="C16" s="5">
        <f t="shared" ca="1" si="0"/>
        <v>3945</v>
      </c>
      <c r="D16" s="5">
        <f t="shared" ca="1" si="0"/>
        <v>3972</v>
      </c>
      <c r="E16" s="5">
        <f t="shared" ca="1" si="0"/>
        <v>4153</v>
      </c>
      <c r="F16" s="5">
        <f t="shared" ca="1" si="0"/>
        <v>1220</v>
      </c>
      <c r="G16" s="5">
        <f t="shared" ca="1" si="0"/>
        <v>3797</v>
      </c>
      <c r="H16" s="5">
        <f t="shared" ca="1" si="0"/>
        <v>1599</v>
      </c>
      <c r="I16" s="5">
        <f t="shared" ca="1" si="0"/>
        <v>2503</v>
      </c>
      <c r="J16" s="5">
        <f t="shared" ca="1" si="0"/>
        <v>663</v>
      </c>
      <c r="K16" s="5">
        <f t="shared" ca="1" si="0"/>
        <v>3863</v>
      </c>
      <c r="L16" s="5">
        <f t="shared" ca="1" si="0"/>
        <v>1063</v>
      </c>
      <c r="M16" s="5">
        <f t="shared" ca="1" si="0"/>
        <v>3394</v>
      </c>
      <c r="N16" s="5">
        <f t="shared" ca="1" si="0"/>
        <v>2184</v>
      </c>
      <c r="O16" s="7">
        <f t="shared" ca="1" si="1"/>
        <v>32356</v>
      </c>
    </row>
    <row r="17" spans="2:15" x14ac:dyDescent="0.3">
      <c r="B17" s="4" t="s">
        <v>21</v>
      </c>
      <c r="C17" s="5">
        <f t="shared" ca="1" si="0"/>
        <v>3407</v>
      </c>
      <c r="D17" s="5">
        <f t="shared" ca="1" si="0"/>
        <v>4696</v>
      </c>
      <c r="E17" s="5">
        <f t="shared" ca="1" si="0"/>
        <v>3872</v>
      </c>
      <c r="F17" s="5">
        <f t="shared" ca="1" si="0"/>
        <v>2812</v>
      </c>
      <c r="G17" s="5">
        <f t="shared" ca="1" si="0"/>
        <v>2925</v>
      </c>
      <c r="H17" s="5">
        <f t="shared" ca="1" si="0"/>
        <v>2006</v>
      </c>
      <c r="I17" s="5">
        <f t="shared" ca="1" si="0"/>
        <v>2398</v>
      </c>
      <c r="J17" s="5">
        <f t="shared" ca="1" si="0"/>
        <v>2006</v>
      </c>
      <c r="K17" s="5">
        <f t="shared" ca="1" si="0"/>
        <v>527</v>
      </c>
      <c r="L17" s="5">
        <f t="shared" ca="1" si="0"/>
        <v>1906</v>
      </c>
      <c r="M17" s="5">
        <f t="shared" ca="1" si="0"/>
        <v>1942</v>
      </c>
      <c r="N17" s="5">
        <f t="shared" ca="1" si="0"/>
        <v>693</v>
      </c>
      <c r="O17" s="7">
        <f t="shared" ca="1" si="1"/>
        <v>29190</v>
      </c>
    </row>
    <row r="18" spans="2:15" x14ac:dyDescent="0.3">
      <c r="B18" s="4" t="s">
        <v>22</v>
      </c>
      <c r="C18" s="5">
        <f t="shared" ca="1" si="0"/>
        <v>4273</v>
      </c>
      <c r="D18" s="5">
        <f t="shared" ca="1" si="0"/>
        <v>3449</v>
      </c>
      <c r="E18" s="5">
        <f t="shared" ca="1" si="0"/>
        <v>1396</v>
      </c>
      <c r="F18" s="5">
        <f t="shared" ca="1" si="0"/>
        <v>4391</v>
      </c>
      <c r="G18" s="5">
        <f t="shared" ca="1" si="0"/>
        <v>1466</v>
      </c>
      <c r="H18" s="5">
        <f t="shared" ca="1" si="0"/>
        <v>4470</v>
      </c>
      <c r="I18" s="5">
        <f t="shared" ca="1" si="0"/>
        <v>4179</v>
      </c>
      <c r="J18" s="5">
        <f t="shared" ca="1" si="0"/>
        <v>1744</v>
      </c>
      <c r="K18" s="5">
        <f t="shared" ca="1" si="0"/>
        <v>3871</v>
      </c>
      <c r="L18" s="5">
        <f t="shared" ca="1" si="0"/>
        <v>2296</v>
      </c>
      <c r="M18" s="5">
        <f t="shared" ca="1" si="0"/>
        <v>605</v>
      </c>
      <c r="N18" s="5">
        <f t="shared" ca="1" si="0"/>
        <v>2960</v>
      </c>
      <c r="O18" s="7">
        <f t="shared" ca="1" si="1"/>
        <v>35100</v>
      </c>
    </row>
    <row r="19" spans="2:15" x14ac:dyDescent="0.3">
      <c r="B19" s="4" t="s">
        <v>23</v>
      </c>
      <c r="C19" s="5">
        <f t="shared" ca="1" si="0"/>
        <v>676</v>
      </c>
      <c r="D19" s="5">
        <f t="shared" ca="1" si="0"/>
        <v>684</v>
      </c>
      <c r="E19" s="5">
        <f t="shared" ca="1" si="0"/>
        <v>1921</v>
      </c>
      <c r="F19" s="5">
        <f t="shared" ca="1" si="0"/>
        <v>3447</v>
      </c>
      <c r="G19" s="5">
        <f t="shared" ca="1" si="0"/>
        <v>1542</v>
      </c>
      <c r="H19" s="5">
        <f t="shared" ca="1" si="0"/>
        <v>2125</v>
      </c>
      <c r="I19" s="5">
        <f t="shared" ca="1" si="0"/>
        <v>3106</v>
      </c>
      <c r="J19" s="5">
        <f t="shared" ca="1" si="0"/>
        <v>4150</v>
      </c>
      <c r="K19" s="5">
        <f t="shared" ca="1" si="0"/>
        <v>4437</v>
      </c>
      <c r="L19" s="5">
        <f t="shared" ca="1" si="0"/>
        <v>2959</v>
      </c>
      <c r="M19" s="5">
        <f t="shared" ca="1" si="0"/>
        <v>1546</v>
      </c>
      <c r="N19" s="5">
        <f t="shared" ca="1" si="0"/>
        <v>3868</v>
      </c>
      <c r="O19" s="7">
        <f t="shared" ca="1" si="1"/>
        <v>30461</v>
      </c>
    </row>
    <row r="20" spans="2:15" x14ac:dyDescent="0.3">
      <c r="B20" s="4" t="s">
        <v>24</v>
      </c>
      <c r="C20" s="5">
        <f t="shared" ca="1" si="0"/>
        <v>967</v>
      </c>
      <c r="D20" s="5">
        <f t="shared" ca="1" si="0"/>
        <v>2100</v>
      </c>
      <c r="E20" s="5">
        <f t="shared" ca="1" si="0"/>
        <v>3896</v>
      </c>
      <c r="F20" s="5">
        <f t="shared" ca="1" si="0"/>
        <v>3723</v>
      </c>
      <c r="G20" s="5">
        <f t="shared" ca="1" si="0"/>
        <v>3539</v>
      </c>
      <c r="H20" s="5">
        <f t="shared" ca="1" si="0"/>
        <v>2815</v>
      </c>
      <c r="I20" s="5">
        <f t="shared" ca="1" si="0"/>
        <v>2957</v>
      </c>
      <c r="J20" s="5">
        <f t="shared" ca="1" si="0"/>
        <v>4172</v>
      </c>
      <c r="K20" s="5">
        <f t="shared" ca="1" si="0"/>
        <v>4879</v>
      </c>
      <c r="L20" s="5">
        <f t="shared" ca="1" si="0"/>
        <v>1839</v>
      </c>
      <c r="M20" s="5">
        <f t="shared" ca="1" si="0"/>
        <v>2400</v>
      </c>
      <c r="N20" s="5">
        <f t="shared" ca="1" si="0"/>
        <v>4767</v>
      </c>
      <c r="O20" s="7">
        <f t="shared" ca="1" si="1"/>
        <v>38054</v>
      </c>
    </row>
    <row r="21" spans="2:15" x14ac:dyDescent="0.3">
      <c r="B21" s="4" t="s">
        <v>14</v>
      </c>
      <c r="C21" s="5">
        <f ca="1">SUBTOTAL(109,t_Ventes[Janvier])</f>
        <v>29625</v>
      </c>
      <c r="D21" s="5">
        <f ca="1">SUBTOTAL(109,t_Ventes[Février])</f>
        <v>29241</v>
      </c>
      <c r="E21" s="5">
        <f ca="1">SUBTOTAL(109,t_Ventes[Mars])</f>
        <v>29770</v>
      </c>
      <c r="F21" s="5">
        <f ca="1">SUBTOTAL(109,t_Ventes[Avril])</f>
        <v>28926</v>
      </c>
      <c r="G21" s="5">
        <f ca="1">SUBTOTAL(109,t_Ventes[Mai])</f>
        <v>22787</v>
      </c>
      <c r="H21" s="5">
        <f ca="1">SUBTOTAL(109,t_Ventes[Juin])</f>
        <v>29361</v>
      </c>
      <c r="I21" s="5">
        <f ca="1">SUBTOTAL(109,t_Ventes[Juillet])</f>
        <v>24446</v>
      </c>
      <c r="J21" s="5">
        <f ca="1">SUBTOTAL(109,t_Ventes[Août])</f>
        <v>24727</v>
      </c>
      <c r="K21" s="5">
        <f ca="1">SUBTOTAL(109,t_Ventes[Septembre])</f>
        <v>33277</v>
      </c>
      <c r="L21" s="5">
        <f ca="1">SUBTOTAL(109,t_Ventes[Octobre])</f>
        <v>25154</v>
      </c>
      <c r="M21" s="5">
        <f ca="1">SUBTOTAL(109,t_Ventes[Novembre])</f>
        <v>21300</v>
      </c>
      <c r="N21" s="5">
        <f ca="1">SUBTOTAL(109,t_Ventes[Décembre])</f>
        <v>26198</v>
      </c>
      <c r="O21" s="5">
        <f ca="1">SUBTOTAL(109,t_Ventes[Total])</f>
        <v>324812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2024-10-05T14:35:02Z</dcterms:created>
  <dcterms:modified xsi:type="dcterms:W3CDTF">2024-10-05T14:44:14Z</dcterms:modified>
</cp:coreProperties>
</file>