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cuments\CAP\"/>
    </mc:Choice>
  </mc:AlternateContent>
  <xr:revisionPtr revIDLastSave="0" documentId="13_ncr:1_{4114CD8A-E269-4028-A606-F4DA5F6BE825}" xr6:coauthVersionLast="47" xr6:coauthVersionMax="47" xr10:uidLastSave="{00000000-0000-0000-0000-000000000000}"/>
  <bookViews>
    <workbookView xWindow="-108" yWindow="-108" windowWidth="23256" windowHeight="12576" tabRatio="582" activeTab="1" xr2:uid="{48E35DC8-5F22-4B97-8416-35E318FA6889}"/>
  </bookViews>
  <sheets>
    <sheet name="Résultats " sheetId="8" r:id="rId1"/>
    <sheet name="Paramètres" sheetId="1" r:id="rId2"/>
    <sheet name="Résultats  (2)" sheetId="9" r:id="rId3"/>
  </sheets>
  <functionGroups builtInGroupCount="19"/>
  <definedNames>
    <definedName name="AdrPG1">Paramètres!$E$2</definedName>
    <definedName name="AdrPG2">Paramètres!$E$3</definedName>
    <definedName name="AdrPG3">Paramètres!$E$4</definedName>
    <definedName name="AdrPG4">Paramètres!$E$5</definedName>
    <definedName name="AdrPG5">Paramètres!$E$6</definedName>
    <definedName name="DonnéesExternes_1" localSheetId="1" hidden="1">Paramètres!$H$9:$J$39</definedName>
    <definedName name="DonnéesExternes_1" localSheetId="2" hidden="1">'Résultats  (2)'!$B$3:$V$24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" i="9" l="1"/>
  <c r="S2" i="9"/>
  <c r="Q2" i="9"/>
  <c r="O2" i="9"/>
  <c r="M2" i="9"/>
  <c r="K2" i="9"/>
  <c r="I2" i="9"/>
  <c r="G2" i="9"/>
  <c r="E2" i="9"/>
  <c r="C1" i="9" a="1"/>
  <c r="C1" i="9" s="1"/>
  <c r="C1" i="8" a="1"/>
  <c r="C1" i="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75DA36-B55B-46DF-90EB-E0E44ADFBD18}" keepAlive="1" name="Requête - Archers" description="Connexion à la requête « Archers » dans le classeur." type="5" refreshedVersion="0" background="1" saveData="1">
    <dbPr connection="Provider=Microsoft.Mashup.OleDb.1;Data Source=$Workbook$;Location=Archers;Extended Properties=&quot;&quot;" command="SELECT * FROM [Archers]"/>
  </connection>
  <connection id="2" xr16:uid="{171894C3-FEE6-4FBE-964A-FDE5DA01AA8E}" keepAlive="1" name="Requête - Bourgoin" description="Connexion à la requête « Bourgoin » dans le classeur." type="5" refreshedVersion="0" background="1">
    <dbPr connection="Provider=Microsoft.Mashup.OleDb.1;Data Source=$Workbook$;Location=Bourgoin;Extended Properties=&quot;&quot;" command="SELECT * FROM [Bourgoin]"/>
  </connection>
  <connection id="3" xr16:uid="{91D9183F-5266-4971-8942-78AD96BDDE39}" keepAlive="1" name="Requête - Bron" description="Connexion à la requête « Bron » dans le classeur." type="5" refreshedVersion="0" background="1">
    <dbPr connection="Provider=Microsoft.Mashup.OleDb.1;Data Source=$Workbook$;Location=Bron;Extended Properties=&quot;&quot;" command="SELECT * FROM [Bron]"/>
  </connection>
  <connection id="4" xr16:uid="{C403EC73-5239-4646-AFD4-DD6FAE535838}" keepAlive="1" name="Requête - Calendrier(1)" description="Connexion à la requête « Calendrier » dans le classeur." type="5" refreshedVersion="8" background="1" saveData="1">
    <dbPr connection="Provider=Microsoft.Mashup.OleDb.1;Data Source=$Workbook$;Location=Calendrier;Extended Properties=&quot;&quot;" command="SELECT * FROM [Calendrier]"/>
  </connection>
  <connection id="5" xr16:uid="{E9F1223C-25D1-490F-859D-782A3E87B6FB}" keepAlive="1" name="Requête - Chaponost" description="Connexion à la requête « Chaponost » dans le classeur." type="5" refreshedVersion="0" background="1">
    <dbPr connection="Provider=Microsoft.Mashup.OleDb.1;Data Source=$Workbook$;Location=Chaponost;Extended Properties=&quot;&quot;" command="SELECT * FROM [Chaponost]"/>
  </connection>
  <connection id="6" xr16:uid="{504E911A-3EBF-48B3-99D4-A11F4F209A46}" keepAlive="1" name="Requête - Charavines" description="Connexion à la requête « Charavines » dans le classeur." type="5" refreshedVersion="0" background="1">
    <dbPr connection="Provider=Microsoft.Mashup.OleDb.1;Data Source=$Workbook$;Location=Charavines;Extended Properties=&quot;&quot;" command="SELECT * FROM [Charavines]"/>
  </connection>
  <connection id="7" xr16:uid="{98F00E96-02F4-44AF-92DC-E64C0F61812F}" keepAlive="1" name="Requête - Club" description="Connexion à la requête « Club » dans le classeur." type="5" refreshedVersion="0" background="1">
    <dbPr connection="Provider=Microsoft.Mashup.OleDb.1;Data Source=$Workbook$;Location=Club;Extended Properties=&quot;&quot;" command="SELECT * FROM [Club]"/>
  </connection>
  <connection id="8" xr16:uid="{8FD31F71-F2D0-4D57-B47F-BB773A936DEF}" keepAlive="1" name="Requête - Lyon 9" description="Connexion à la requête « Lyon 9 » dans le classeur." type="5" refreshedVersion="0" background="1">
    <dbPr connection="Provider=Microsoft.Mashup.OleDb.1;Data Source=$Workbook$;Location=&quot;Lyon 9&quot;;Extended Properties=&quot;&quot;" command="SELECT * FROM [Lyon 9]"/>
  </connection>
  <connection id="9" xr16:uid="{4FA84BBA-02CC-4F0D-816E-EB6513D3D69F}" keepAlive="1" name="Requête - Marcy l'Etoile" description="Connexion à la requête « Marcy l'Etoile » dans le classeur." type="5" refreshedVersion="0" background="1">
    <dbPr connection="Provider=Microsoft.Mashup.OleDb.1;Data Source=$Workbook$;Location=&quot;Marcy l'Etoile&quot;;Extended Properties=&quot;&quot;" command="SELECT * FROM [Marcy l'Etoile]"/>
  </connection>
  <connection id="10" xr16:uid="{E402ABE0-B644-45C1-B180-14A511290083}" keepAlive="1" name="Requête - Marsannay" description="Connexion à la requête « Marsannay » dans le classeur." type="5" refreshedVersion="0" background="1">
    <dbPr connection="Provider=Microsoft.Mashup.OleDb.1;Data Source=$Workbook$;Location=Marsannay;Extended Properties=&quot;&quot;" command="SELECT * FROM [Marsannay]"/>
  </connection>
  <connection id="11" xr16:uid="{D8215810-8C59-4863-8F50-52A85606C77E}" keepAlive="1" name="Requête - Meursault" description="Connexion à la requête « Meursault » dans le classeur." type="5" refreshedVersion="0" background="1">
    <dbPr connection="Provider=Microsoft.Mashup.OleDb.1;Data Source=$Workbook$;Location=Meursault;Extended Properties=&quot;&quot;" command="SELECT * FROM [Meursault]"/>
  </connection>
  <connection id="12" xr16:uid="{9A71F8FC-5831-4502-9D90-00A8323B279A}" keepAlive="1" name="Requête - Moyenne(1)" description="Connexion à la requête « Moyenne » dans le classeur." type="5" refreshedVersion="0" background="1">
    <dbPr connection="Provider=Microsoft.Mashup.OleDb.1;Data Source=$Workbook$;Location=Moyenne;Extended Properties=&quot;&quot;" command="SELECT * FROM [Moyenne]"/>
  </connection>
  <connection id="13" xr16:uid="{FFF09CAE-839E-4595-A243-F009BE7C2A9A}" keepAlive="1" name="Requête - Page1" description="Connexion à la requête « Page1 » dans le classeur." type="5" refreshedVersion="0" background="1">
    <dbPr connection="Provider=Microsoft.Mashup.OleDb.1;Data Source=$Workbook$;Location=Page1;Extended Properties=&quot;&quot;" command="SELECT * FROM [Page1]"/>
  </connection>
  <connection id="14" xr16:uid="{A2D8611A-AD10-4641-9C1F-8AACBA59B536}" keepAlive="1" name="Requête - Page2" description="Connexion à la requête « Page2 » dans le classeur." type="5" refreshedVersion="0" background="1">
    <dbPr connection="Provider=Microsoft.Mashup.OleDb.1;Data Source=$Workbook$;Location=Page2;Extended Properties=&quot;&quot;" command="SELECT * FROM [Page2]"/>
  </connection>
  <connection id="15" xr16:uid="{78EAD4FB-C7DA-4261-8A7C-983C8A63D0AD}" keepAlive="1" name="Requête - Page3" description="Connexion à la requête « Page3 » dans le classeur." type="5" refreshedVersion="0" background="1">
    <dbPr connection="Provider=Microsoft.Mashup.OleDb.1;Data Source=$Workbook$;Location=Page3;Extended Properties=&quot;&quot;" command="SELECT * FROM [Page3]"/>
  </connection>
  <connection id="16" xr16:uid="{D06D5C97-2AFC-45FE-A62C-FB38C123D8C0}" keepAlive="1" name="Requête - Page4" description="Connexion à la requête « Page4 » dans le classeur." type="5" refreshedVersion="0" background="1">
    <dbPr connection="Provider=Microsoft.Mashup.OleDb.1;Data Source=$Workbook$;Location=Page4;Extended Properties=&quot;&quot;" command="SELECT * FROM [Page4]"/>
  </connection>
  <connection id="17" xr16:uid="{0520B555-22C0-4047-9F22-998D7DF974EE}" keepAlive="1" name="Requête - Page5" description="Connexion à la requête « Page5 » dans le classeur." type="5" refreshedVersion="0" background="1">
    <dbPr connection="Provider=Microsoft.Mashup.OleDb.1;Data Source=$Workbook$;Location=Page5;Extended Properties=&quot;&quot;" command="SELECT * FROM [Page5]"/>
  </connection>
  <connection id="18" xr16:uid="{CB0AB91B-F90C-4571-9FE5-463F3877BBFA}" keepAlive="1" name="Requête - Pusignan" description="Connexion à la requête « Pusignan » dans le classeur." type="5" refreshedVersion="0" background="1">
    <dbPr connection="Provider=Microsoft.Mashup.OleDb.1;Data Source=$Workbook$;Location=Pusignan;Extended Properties=&quot;&quot;" command="SELECT * FROM [Pusignan]"/>
  </connection>
  <connection id="19" xr16:uid="{F917668E-E2C7-450C-9966-CDA785389346}" keepAlive="1" name="Requête - Résultats concours(1)" description="Connexion à la requête « Résultats concours » dans le classeur." type="5" refreshedVersion="8" background="1" saveData="1">
    <dbPr connection="Provider=Microsoft.Mashup.OleDb.1;Data Source=$Workbook$;Location=&quot;Résultats concours&quot;;Extended Properties=&quot;&quot;" command="SELECT * FROM [Résultats concours]"/>
  </connection>
  <connection id="20" xr16:uid="{D64D6431-D14D-44D8-B678-1C42FBA30DED}" keepAlive="1" name="Requête - Table1" description="Connexion à la requête « Table1 » dans le classeur." type="5" refreshedVersion="0" background="1">
    <dbPr connection="Provider=Microsoft.Mashup.OleDb.1;Data Source=$Workbook$;Location=Table1;Extended Properties=&quot;&quot;" command="SELECT * FROM [Table1]"/>
  </connection>
  <connection id="21" xr16:uid="{586F03E0-C5FB-4572-A8E6-728D23D0E387}" keepAlive="1" name="Requête - Table2" description="Connexion à la requête « Table2 » dans le classeur." type="5" refreshedVersion="0" background="1">
    <dbPr connection="Provider=Microsoft.Mashup.OleDb.1;Data Source=$Workbook$;Location=Table2;Extended Properties=&quot;&quot;" command="SELECT * FROM [Table2]"/>
  </connection>
  <connection id="22" xr16:uid="{DEDAC202-E6F4-47D6-83C9-E5CEE8EE1DE4}" keepAlive="1" name="Requête - Table3" description="Connexion à la requête « Table3 » dans le classeur." type="5" refreshedVersion="0" background="1">
    <dbPr connection="Provider=Microsoft.Mashup.OleDb.1;Data Source=$Workbook$;Location=Table3;Extended Properties=&quot;&quot;" command="SELECT * FROM [Table3]"/>
  </connection>
  <connection id="23" xr16:uid="{92D3768B-9397-419C-9D18-9DD052A38746}" keepAlive="1" name="Requête - Table4" description="Connexion à la requête « Table4 » dans le classeur." type="5" refreshedVersion="0" background="1">
    <dbPr connection="Provider=Microsoft.Mashup.OleDb.1;Data Source=$Workbook$;Location=Table4;Extended Properties=&quot;&quot;" command="SELECT * FROM [Table4]"/>
  </connection>
  <connection id="24" xr16:uid="{5D50EF22-72F1-43E0-9394-90B88DE86A83}" keepAlive="1" name="Requête - Table5" description="Connexion à la requête « Table5 » dans le classeur." type="5" refreshedVersion="0" background="1">
    <dbPr connection="Provider=Microsoft.Mashup.OleDb.1;Data Source=$Workbook$;Location=Table5;Extended Properties=&quot;&quot;" command="SELECT * FROM [Table5]"/>
  </connection>
  <connection id="25" xr16:uid="{F0F4FF68-F329-4CEF-8489-8C766ECF7ABE}" keepAlive="1" name="Requête - Top3(1)" description="Connexion à la requête « Top3 » dans le classeur." type="5" refreshedVersion="0" background="1">
    <dbPr connection="Provider=Microsoft.Mashup.OleDb.1;Data Source=$Workbook$;Location=Top3;Extended Properties=&quot;&quot;" command="SELECT * FROM [Top3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<sst xmlns="http://schemas.openxmlformats.org/spreadsheetml/2006/main" count="616" uniqueCount="211">
  <si>
    <t>Pusignan</t>
  </si>
  <si>
    <t>Licence</t>
  </si>
  <si>
    <t>Nom</t>
  </si>
  <si>
    <t>0863108L</t>
  </si>
  <si>
    <t>GRANOTTIER Megane</t>
  </si>
  <si>
    <t>1015293L</t>
  </si>
  <si>
    <t>RIOU Damien</t>
  </si>
  <si>
    <t>0878091X</t>
  </si>
  <si>
    <t>GEOFFRAY Aurelien</t>
  </si>
  <si>
    <t>0982888G</t>
  </si>
  <si>
    <t>BOGEY Pascale</t>
  </si>
  <si>
    <t>0837026L</t>
  </si>
  <si>
    <t>COUTRY Damien</t>
  </si>
  <si>
    <t>1013601J</t>
  </si>
  <si>
    <t>SANCHEZ Silvestre</t>
  </si>
  <si>
    <t>1012641L</t>
  </si>
  <si>
    <t>GONZALEZ Emilio</t>
  </si>
  <si>
    <t>0742433T</t>
  </si>
  <si>
    <t>ANEXIME Alfred</t>
  </si>
  <si>
    <t>0788553Y</t>
  </si>
  <si>
    <t>TIGNAT Didier</t>
  </si>
  <si>
    <t>0820001F</t>
  </si>
  <si>
    <t>MAGONA Daniel</t>
  </si>
  <si>
    <t>1012644O</t>
  </si>
  <si>
    <t>TAUZIA Dominique</t>
  </si>
  <si>
    <t>CHAMBONNIERE Nicolas</t>
  </si>
  <si>
    <t>CHAMBONNIERE Bastien</t>
  </si>
  <si>
    <t>MAGNER Jose</t>
  </si>
  <si>
    <t>Moyenne</t>
  </si>
  <si>
    <t>Top 3</t>
  </si>
  <si>
    <t>S1FCL</t>
  </si>
  <si>
    <t>S1HCL</t>
  </si>
  <si>
    <t>S2FCL</t>
  </si>
  <si>
    <t>S2HCL</t>
  </si>
  <si>
    <t>S3HCL</t>
  </si>
  <si>
    <t>Catégorie</t>
  </si>
  <si>
    <t>U15HCL</t>
  </si>
  <si>
    <t>Dardilly</t>
  </si>
  <si>
    <t>Chaponost</t>
  </si>
  <si>
    <t>Bron</t>
  </si>
  <si>
    <t>Corbas</t>
  </si>
  <si>
    <t>Lozanne</t>
  </si>
  <si>
    <t>Villeurbanne</t>
  </si>
  <si>
    <t>Givors</t>
  </si>
  <si>
    <t>Lissieu</t>
  </si>
  <si>
    <t>Brignais</t>
  </si>
  <si>
    <t>Chassieu</t>
  </si>
  <si>
    <t>Club</t>
  </si>
  <si>
    <t>https://comiterhonetirarc.wordpress.com/calendrier/</t>
  </si>
  <si>
    <t/>
  </si>
  <si>
    <t>0916696J</t>
  </si>
  <si>
    <t>0982896R</t>
  </si>
  <si>
    <t>0418009H</t>
  </si>
  <si>
    <t>Charavines</t>
  </si>
  <si>
    <t>Villefontaine</t>
  </si>
  <si>
    <t>https://www.ffta.fr/competitions?search=&amp;start=2024-10-01&amp;end=2025-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</t>
  </si>
  <si>
    <t>Marcy l Etoile</t>
  </si>
  <si>
    <t>Lyon 09</t>
  </si>
  <si>
    <t>Lyon 08</t>
  </si>
  <si>
    <t>Grenoble</t>
  </si>
  <si>
    <t>St Etienne</t>
  </si>
  <si>
    <t>Ste Foy les Lyon</t>
  </si>
  <si>
    <t>St Priest</t>
  </si>
  <si>
    <t>St Laurent de Chamousset</t>
  </si>
  <si>
    <t>Villefranche sur Saone</t>
  </si>
  <si>
    <t>Neuville sur Saone</t>
  </si>
  <si>
    <t>Date</t>
  </si>
  <si>
    <t>Epreuve</t>
  </si>
  <si>
    <t>Marcy L Etoile</t>
  </si>
  <si>
    <t>Neuville Sur Saone</t>
  </si>
  <si>
    <t>1045181Z</t>
  </si>
  <si>
    <t>SCIRE Johan</t>
  </si>
  <si>
    <t>1022506W</t>
  </si>
  <si>
    <t>CIMETIERE Caroline</t>
  </si>
  <si>
    <t>0909708N</t>
  </si>
  <si>
    <t>CALDERON Remy</t>
  </si>
  <si>
    <t>U18HCL</t>
  </si>
  <si>
    <t>Villefranche Sur Saone</t>
  </si>
  <si>
    <t>0769933J</t>
  </si>
  <si>
    <t>BOUVIER Thomas</t>
  </si>
  <si>
    <t>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</si>
  <si>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</si>
  <si>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</si>
  <si>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</si>
  <si>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</t>
  </si>
  <si>
    <t>PUSIGNAN 2025 à PUSIGNAN</t>
  </si>
  <si>
    <t>TIR EN SALLE 2 X 18 M + CRJ à DARDILY</t>
  </si>
  <si>
    <t>TIR EN SALLE 2 X 18 M à MARCY L'ETOILE</t>
  </si>
  <si>
    <t>2X18 EXCELSIOR à CHAPONOST</t>
  </si>
  <si>
    <t>CONCOURS SALLE à  BRON</t>
  </si>
  <si>
    <t>TIR EN SALLE CHARAVINES 2025 à CHARAVINES</t>
  </si>
  <si>
    <t>CONCOURS SALLE à SAINT-ETIENNE</t>
  </si>
  <si>
    <t>FITA SALLE EXCELSIOR à CHAPONOST</t>
  </si>
  <si>
    <t>TIR EN SALLE 2 X 18 M + CRJ à LOZANNE</t>
  </si>
  <si>
    <t>CONCOURS SALLE 2X18M à NEUVILLE SUR SAONE</t>
  </si>
  <si>
    <t>Ste Foy Les Lyon</t>
  </si>
  <si>
    <t>ST FOY LES LYON 2X18M à SAINTE FOY LÈS LYON</t>
  </si>
  <si>
    <t>CONCOURS SALLE 2×18 à LYON</t>
  </si>
  <si>
    <t>CONCOURS SALLE LE PHÉNIX à VILLEFONTAINE</t>
  </si>
  <si>
    <t>TIR EN SALLE 2 X 18 M à LOZANNE</t>
  </si>
  <si>
    <t>TOURNOI HERACLES VILLEURBANNE à VILLEURBANNE</t>
  </si>
  <si>
    <t>TIR EN SALLE 2025/2026 à GIVORS</t>
  </si>
  <si>
    <t>SALLE 2026  + CRJ à ST PRIEST</t>
  </si>
  <si>
    <t>TIR EN SALLE 2 X 18 M + CRJ à LISSIEU</t>
  </si>
  <si>
    <t>COUPE REGIONALE JEUNE à BRIGNAIS</t>
  </si>
  <si>
    <t>BRI SPORT 2026 à BRIGNAIS</t>
  </si>
  <si>
    <t>SIMPLE ET EFFICACE HERACLES VILLEURBANNE à VILLEURBANNE</t>
  </si>
  <si>
    <t>TIR EN SALLE 2 X 18 M à CHASSIEU</t>
  </si>
  <si>
    <t>TIR EN SALLE + CRJ à LYON</t>
  </si>
  <si>
    <t>TROPHEE DES MIXTES à LOZANNE</t>
  </si>
  <si>
    <t>SCRATCH SELECTIF + DUELS à LOZANNE</t>
  </si>
  <si>
    <t>TOURNOIS 2026 à LYON</t>
  </si>
  <si>
    <t>1065363F</t>
  </si>
  <si>
    <t>DIGAN Noam</t>
  </si>
  <si>
    <t>1069166M</t>
  </si>
  <si>
    <t>LAUNAY Margaux</t>
  </si>
  <si>
    <t>0761427N</t>
  </si>
  <si>
    <t>COLLARD Laurent</t>
  </si>
  <si>
    <t>U13HCL</t>
  </si>
  <si>
    <t>S2HCO</t>
  </si>
  <si>
    <t>456 - 3/8</t>
  </si>
  <si>
    <t>442 - 12/15</t>
  </si>
  <si>
    <t>446 - 3/11</t>
  </si>
  <si>
    <t>438 - 32/40</t>
  </si>
  <si>
    <t>415 - 37/40</t>
  </si>
  <si>
    <t>449 - 27/40</t>
  </si>
  <si>
    <t>441 - 30/40</t>
  </si>
  <si>
    <t>558 - 5/14</t>
  </si>
  <si>
    <t>498 - 4/32</t>
  </si>
  <si>
    <t>456 - 21/32</t>
  </si>
  <si>
    <t>457 - 18/32</t>
  </si>
  <si>
    <t>409 - 28/32</t>
  </si>
  <si>
    <t>417 - 27/32</t>
  </si>
  <si>
    <t>305 - 5/7</t>
  </si>
  <si>
    <t>414 - 2/2</t>
  </si>
  <si>
    <t>458 - 8/11</t>
  </si>
  <si>
    <t>461 - 10/15</t>
  </si>
  <si>
    <t>492 - 3/7</t>
  </si>
  <si>
    <t>Marcy l'Etoile</t>
  </si>
  <si>
    <t>Marsannay la Côte</t>
  </si>
  <si>
    <t>Bourgoin Jallieu</t>
  </si>
  <si>
    <t>447 - 3/7</t>
  </si>
  <si>
    <t>482 - 16/25</t>
  </si>
  <si>
    <t>516 - 2/19</t>
  </si>
  <si>
    <t>463 - 10/19</t>
  </si>
  <si>
    <t>480 - 7/19</t>
  </si>
  <si>
    <t>490 - 1/9</t>
  </si>
  <si>
    <t>478 - 15/25</t>
  </si>
  <si>
    <t>426 - 7/12</t>
  </si>
  <si>
    <t>463 - 2/8</t>
  </si>
  <si>
    <t>491 - 8/14</t>
  </si>
  <si>
    <t>456 - 12/14</t>
  </si>
  <si>
    <t>441 - 13/14</t>
  </si>
  <si>
    <t>CORBAS 15 &amp; 16 NOVEMBRE 2025 + CRJ à CORBAS</t>
  </si>
  <si>
    <t>CONCOURS SALLE + CRJ à GRENOBLE</t>
  </si>
  <si>
    <t>526 - 1/13</t>
  </si>
  <si>
    <t>Meursault</t>
  </si>
  <si>
    <t>466 - 5/7</t>
  </si>
  <si>
    <t>Lyon 9</t>
  </si>
  <si>
    <t>412 - 16/17</t>
  </si>
  <si>
    <t>Pusignan Scr</t>
  </si>
  <si>
    <t>Pusignan Clt</t>
  </si>
  <si>
    <t>Marcy l'Etoile Scr</t>
  </si>
  <si>
    <t xml:space="preserve">Marcy l'Etoile Clt </t>
  </si>
  <si>
    <t>Marsannay la Côte Scr</t>
  </si>
  <si>
    <t>Marsannay la Côte Clt</t>
  </si>
  <si>
    <t>Bron Scr</t>
  </si>
  <si>
    <t>Bron Clt</t>
  </si>
  <si>
    <t>Bourgoin Jallieu Scr</t>
  </si>
  <si>
    <t>Bourgoin Jallieu Clt</t>
  </si>
  <si>
    <t>Chaponost Scr</t>
  </si>
  <si>
    <t>Chaponost Clt</t>
  </si>
  <si>
    <t>Charavines Scr</t>
  </si>
  <si>
    <t>Charavines Clt</t>
  </si>
  <si>
    <t>Meursault Scr</t>
  </si>
  <si>
    <t>Meursault Clt</t>
  </si>
  <si>
    <t>Lyon 9 Scr</t>
  </si>
  <si>
    <t>Lyon 9 Clt</t>
  </si>
  <si>
    <t>3/8</t>
  </si>
  <si>
    <t>8/11</t>
  </si>
  <si>
    <t>7/12</t>
  </si>
  <si>
    <t>12/15</t>
  </si>
  <si>
    <t>3/11</t>
  </si>
  <si>
    <t>3/7</t>
  </si>
  <si>
    <t>1/9</t>
  </si>
  <si>
    <t>2/8</t>
  </si>
  <si>
    <t>32/40</t>
  </si>
  <si>
    <t>37/40</t>
  </si>
  <si>
    <t>16/17</t>
  </si>
  <si>
    <t>27/40</t>
  </si>
  <si>
    <t>16/25</t>
  </si>
  <si>
    <t>15/25</t>
  </si>
  <si>
    <t>8/14</t>
  </si>
  <si>
    <t>5/7</t>
  </si>
  <si>
    <t>30/40</t>
  </si>
  <si>
    <t>5/14</t>
  </si>
  <si>
    <t>4/32</t>
  </si>
  <si>
    <t>2/19</t>
  </si>
  <si>
    <t>1/13</t>
  </si>
  <si>
    <t>21/32</t>
  </si>
  <si>
    <t>10/15</t>
  </si>
  <si>
    <t>10/19</t>
  </si>
  <si>
    <t>12/14</t>
  </si>
  <si>
    <t>18/32</t>
  </si>
  <si>
    <t>28/32</t>
  </si>
  <si>
    <t>27/32</t>
  </si>
  <si>
    <t>7/19</t>
  </si>
  <si>
    <t>13/14</t>
  </si>
  <si>
    <t>2/2</t>
  </si>
  <si>
    <t>Moy.</t>
  </si>
  <si>
    <t>CONCOURS INTER-DEPARTEMENTAL JEUNES à VILLEFRANCHE SUR SAONE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</si>
</sst>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</fills>
  <borders count="10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hair">
        <color theme="0"/>
      </right>
      <top style="thick">
        <color theme="0"/>
      </top>
      <bottom style="thick">
        <color theme="0"/>
      </bottom>
      <diagonal/>
    </border>
    <border>
      <left style="hair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hair">
        <color theme="0"/>
      </right>
      <top style="thick">
        <color theme="0"/>
      </top>
      <bottom/>
      <diagonal/>
    </border>
    <border>
      <left style="hair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theme="0"/>
      </left>
      <right style="medium">
        <color theme="0"/>
      </right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 inden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 vertical="center" wrapText="1" indent="1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2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 indent="1"/>
    </xf>
    <xf numFmtId="0" fontId="5" fillId="3" borderId="5" xfId="0" applyFont="1" applyFill="1" applyBorder="1" applyAlignment="1">
      <alignment horizontal="left" vertical="center" wrapText="1" inden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3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2" justifyLastLine="0" shrinkToFit="0" readingOrder="0"/>
      <border diagonalUp="0" diagonalDown="0">
        <left style="thick">
          <color theme="0"/>
        </left>
        <right/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left" vertical="center" textRotation="0" wrapText="0" indent="1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19" formatCode="dd/mm/yyyy"/>
      <alignment horizontal="left" vertical="bottom" textRotation="0" wrapText="0" indent="1" justifyLastLine="0" shrinkToFit="0" readingOrder="0"/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ill>
        <patternFill>
          <bgColor theme="8" tint="0.39994506668294322"/>
        </patternFill>
      </fill>
      <border>
        <vertical/>
        <horizontal/>
      </border>
    </dxf>
    <dxf>
      <fill>
        <patternFill>
          <bgColor theme="8" tint="0.79998168889431442"/>
        </patternFill>
      </fill>
      <border>
        <vertical/>
        <horizontal/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4472C4"/>
        </patternFill>
      </fill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FF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182880</xdr:colOff>
      <xdr:row>0</xdr:row>
      <xdr:rowOff>99060</xdr:rowOff>
    </xdr:from>
    <xdr:to>
      <xdr:col>1</xdr:col>
      <xdr:colOff>1203960</xdr:colOff>
      <xdr:row>0</xdr:row>
      <xdr:rowOff>1318028</xdr:rowOff>
    </xdr:to>
    <xdr:pic macro="[0]!ImprimerPDF">
      <xdr:nvPicPr>
        <xdr:cNvPr id="4" name="Image 3">
          <a:extLst>
            <a:ext uri="{FF2B5EF4-FFF2-40B4-BE49-F238E27FC236}">
              <a16:creationId xmlns:a16="http://schemas.microsoft.com/office/drawing/2014/main" id="{3135A0AC-F617-4B97-B914-6A6A16EDA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" y="99060"/>
          <a:ext cx="1211580" cy="1218968"/>
        </a:xfrm>
        <a:prstGeom prst="rect">
          <a:avLst/>
        </a:prstGeom>
      </xdr:spPr>
    </xdr:pic>
    <xdr:clientData/>
  </xdr:twoCellAnchor>
  <xdr:twoCellAnchor editAs="absolute">
    <xdr:from>
      <xdr:col>9</xdr:col>
      <xdr:colOff>426720</xdr:colOff>
      <xdr:row>0</xdr:row>
      <xdr:rowOff>198120</xdr:rowOff>
    </xdr:from>
    <xdr:to>
      <xdr:col>12</xdr:col>
      <xdr:colOff>85867</xdr:colOff>
      <xdr:row>0</xdr:row>
      <xdr:rowOff>1203960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2366AB1-620C-4E68-BF50-92B6EA5EF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198120"/>
          <a:ext cx="1876567" cy="1005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182880</xdr:colOff>
      <xdr:row>0</xdr:row>
      <xdr:rowOff>99060</xdr:rowOff>
    </xdr:from>
    <xdr:to>
      <xdr:col>1</xdr:col>
      <xdr:colOff>1203960</xdr:colOff>
      <xdr:row>0</xdr:row>
      <xdr:rowOff>1318028</xdr:rowOff>
    </xdr:to>
    <xdr:pic macro="[0]!ImprimerPDF">
      <xdr:nvPicPr>
        <xdr:cNvPr id="2" name="Image 1">
          <a:extLst>
            <a:ext uri="{FF2B5EF4-FFF2-40B4-BE49-F238E27FC236}">
              <a16:creationId xmlns:a16="http://schemas.microsoft.com/office/drawing/2014/main" id="{A7A7FA6A-D3FF-4AA7-A977-0C549F48D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" y="99060"/>
          <a:ext cx="1211580" cy="1218968"/>
        </a:xfrm>
        <a:prstGeom prst="rect">
          <a:avLst/>
        </a:prstGeom>
      </xdr:spPr>
    </xdr:pic>
    <xdr:clientData/>
  </xdr:twoCellAnchor>
  <xdr:twoCellAnchor editAs="absolute">
    <xdr:from>
      <xdr:col>14</xdr:col>
      <xdr:colOff>365760</xdr:colOff>
      <xdr:row>0</xdr:row>
      <xdr:rowOff>198120</xdr:rowOff>
    </xdr:from>
    <xdr:to>
      <xdr:col>19</xdr:col>
      <xdr:colOff>123967</xdr:colOff>
      <xdr:row>0</xdr:row>
      <xdr:rowOff>1203960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5D29925-CCDA-47A0-A6D3-C15750560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1880" y="198120"/>
          <a:ext cx="1876567" cy="100584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8076D77C-A699-49C5-8965-D15B4EEEEBA2}" autoFormatId="16" applyNumberFormats="0" applyBorderFormats="0" applyFontFormats="0" applyPatternFormats="0" applyAlignmentFormats="0" applyWidthHeightFormats="0">
  <queryTableRefresh nextId="5">
    <queryTableFields count="3">
      <queryTableField id="1" name="Date" tableColumnId="1"/>
      <queryTableField id="2" name="Club" tableColumnId="2"/>
      <queryTableField id="3" name="Epreuv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9" xr16:uid="{99E7DC1F-ED37-4038-876F-F286026552C2}" autoFormatId="16" applyNumberFormats="0" applyBorderFormats="0" applyFontFormats="0" applyPatternFormats="0" applyAlignmentFormats="0" applyWidthHeightFormats="0">
  <queryTableRefresh nextId="22">
    <queryTableFields count="21">
      <queryTableField id="1" name="Nom" tableColumnId="1"/>
      <queryTableField id="2" name="Moyenne" tableColumnId="2"/>
      <queryTableField id="3" name="Top 3" tableColumnId="3"/>
      <queryTableField id="4" name="Pusignan Scr" tableColumnId="4"/>
      <queryTableField id="5" name="Pusignan Clt" tableColumnId="5"/>
      <queryTableField id="6" name="Marcy l'Etoile Scr" tableColumnId="6"/>
      <queryTableField id="7" name="Marcy l'Etoile Clt " tableColumnId="7"/>
      <queryTableField id="8" name="Marsannay la Côte Scr" tableColumnId="8"/>
      <queryTableField id="9" name="Marsannay la Côte Clt" tableColumnId="9"/>
      <queryTableField id="10" name="Bron Scr" tableColumnId="10"/>
      <queryTableField id="11" name="Bron Clt" tableColumnId="11"/>
      <queryTableField id="12" name="Bourgoin Jallieu Scr" tableColumnId="12"/>
      <queryTableField id="13" name="Bourgoin Jallieu Clt" tableColumnId="13"/>
      <queryTableField id="14" name="Chaponost Scr" tableColumnId="14"/>
      <queryTableField id="15" name="Chaponost Clt" tableColumnId="15"/>
      <queryTableField id="16" name="Charavines Scr" tableColumnId="16"/>
      <queryTableField id="17" name="Charavines Clt" tableColumnId="17"/>
      <queryTableField id="18" name="Meursault Scr" tableColumnId="18"/>
      <queryTableField id="19" name="Meursault Clt" tableColumnId="19"/>
      <queryTableField id="20" name="Lyon 9 Scr" tableColumnId="20"/>
      <queryTableField id="21" name="Lyon 9 Clt" tableColumnId="2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32F578-EBC7-41EC-BA80-70222C02C4DD}" name="Résultats_concours" displayName="Résultats_concours" ref="B2:M23" totalsRowShown="0" headerRowDxfId="92">
  <autoFilter ref="B2:M23" xr:uid="{AA32F578-EBC7-41EC-BA80-70222C02C4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2" xr3:uid="{4AE9AC96-9A28-4F67-BC2E-E6E5CEFCA836}" name="Nom" dataDxfId="91"/>
    <tableColumn id="3" xr3:uid="{864693CF-F2BD-4400-9767-68EAE9CD637C}" name="Moyenne" dataDxfId="90"/>
    <tableColumn id="4" xr3:uid="{E711C828-BDB4-490A-BBB5-46E7C15DBAE3}" name="Top 3" dataDxfId="89"/>
    <tableColumn id="5" xr3:uid="{A72144C9-C840-4721-B36B-A0762E654730}" name="Pusignan" dataDxfId="88"/>
    <tableColumn id="9" xr3:uid="{4D9EB331-5E62-4F62-92E1-802FDD23D9B2}" name="Marcy l'Etoile" dataDxfId="87"/>
    <tableColumn id="10" xr3:uid="{7794F219-0017-49CA-8194-A738FC791843}" name="Marsannay la Côte" dataDxfId="86"/>
    <tableColumn id="6" xr3:uid="{7BB70461-1E1E-4384-AA5C-7A5F9FAB8416}" name="Bron" dataDxfId="85"/>
    <tableColumn id="7" xr3:uid="{47C4D7E1-D729-4124-A1A5-C066BBCF4C7A}" name="Bourgoin Jallieu" dataDxfId="84"/>
    <tableColumn id="11" xr3:uid="{7A1AE79C-1F49-4687-BB60-0B4BF65391B0}" name="Chaponost" dataDxfId="83"/>
    <tableColumn id="12" xr3:uid="{F3C710DB-2DF9-45E7-876A-DBC6876DA2DB}" name="Charavines" dataDxfId="82"/>
    <tableColumn id="13" xr3:uid="{739804F2-3339-4EC2-BCF4-3EEDB0A2AC25}" name="Meursault" dataDxfId="81"/>
    <tableColumn id="1" xr3:uid="{3397243E-08AD-470F-A855-514C055B9671}" name="Lyon 9" dataDxfId="8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86B59C-ED4D-41F7-9AEA-07F91747017D}" name="t_Archer" displayName="t_Archer" ref="B9:D30" totalsRowShown="0" headerRowDxfId="79" dataDxfId="78">
  <autoFilter ref="B9:D30" xr:uid="{C086B59C-ED4D-41F7-9AEA-07F91747017D}">
    <filterColumn colId="0" hiddenButton="1"/>
    <filterColumn colId="1" hiddenButton="1"/>
    <filterColumn colId="2" hiddenButton="1"/>
  </autoFilter>
  <sortState xmlns:xlrd2="http://schemas.microsoft.com/office/spreadsheetml/2017/richdata2" ref="B10:D27">
    <sortCondition ref="B9:B27"/>
  </sortState>
  <tableColumns count="3">
    <tableColumn id="3" xr3:uid="{E65D4EB7-2D6E-4378-A136-E0571D2AF2BD}" name="Catégorie" dataDxfId="77"/>
    <tableColumn id="1" xr3:uid="{58EDEDC8-D39C-4168-9BB0-EE22476C5ED4}" name="Licence" dataDxfId="76"/>
    <tableColumn id="2" xr3:uid="{B5147E7C-EC27-4F7C-9091-946655E76A9F}" name="Nom" dataDxfId="7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7644E5-94D0-4F89-8CC7-6F066D95AE6D}" name="Tableau1" displayName="Tableau1" ref="F9:F32" totalsRowShown="0" headerRowDxfId="74" dataDxfId="73">
  <autoFilter ref="F9:F32" xr:uid="{9C7644E5-94D0-4F89-8CC7-6F066D95AE6D}">
    <filterColumn colId="0" hiddenButton="1"/>
  </autoFilter>
  <tableColumns count="1">
    <tableColumn id="2" xr3:uid="{87F69EF5-DD91-44B7-9F81-D371610F3169}" name="Club" dataDxfId="7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B944B5-8F19-427D-8CFB-0162E6B49319}" name="Calendrier" displayName="Calendrier" ref="H9:J39" tableType="queryTable" totalsRowShown="0" headerRowDxfId="71" dataDxfId="70">
  <autoFilter ref="H9:J39" xr:uid="{81B944B5-8F19-427D-8CFB-0162E6B49319}">
    <filterColumn colId="0" hiddenButton="1"/>
    <filterColumn colId="1" hiddenButton="1"/>
    <filterColumn colId="2" hiddenButton="1"/>
  </autoFilter>
  <sortState xmlns:xlrd2="http://schemas.microsoft.com/office/spreadsheetml/2017/richdata2" ref="H10:J39">
    <sortCondition ref="H9:H39"/>
  </sortState>
  <tableColumns count="3">
    <tableColumn id="1" xr3:uid="{BF3FBCAC-FC47-48EA-8073-EDA884DBE053}" uniqueName="1" name="Date" queryTableFieldId="1" dataDxfId="23"/>
    <tableColumn id="2" xr3:uid="{B3622FFD-60C4-4931-9472-900B0F9BA604}" uniqueName="2" name="Club" queryTableFieldId="2" dataDxfId="22"/>
    <tableColumn id="3" xr3:uid="{67DAF7A3-DC3A-4B5B-BEF3-F8DE54FBA304}" uniqueName="3" name="Epreuve" queryTableFieldId="3" dataDxfId="2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3CBCAFF-257C-4D46-ADAF-59B682645012}" name="Résultats_concours_" displayName="Résultats_concours_" ref="B3:V24" tableType="queryTable" totalsRowShown="0" headerRowDxfId="69" dataDxfId="68">
  <autoFilter ref="B3:V24" xr:uid="{43CBCAFF-257C-4D46-ADAF-59B68264501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C36ED4AF-1EB5-4FF2-B69E-F557D361FFD7}" uniqueName="1" name="Nom" queryTableFieldId="1" dataDxfId="20"/>
    <tableColumn id="2" xr3:uid="{0D1393A0-83E8-4144-B898-0283F84619A7}" uniqueName="2" name="Moyenne" queryTableFieldId="2" dataDxfId="19"/>
    <tableColumn id="3" xr3:uid="{74A47C42-559A-4C5A-A975-117F375138D6}" uniqueName="3" name="Top 3" queryTableFieldId="3" dataDxfId="18"/>
    <tableColumn id="4" xr3:uid="{F27C7241-841F-47E9-9A0D-C56D672CFD75}" uniqueName="4" name="Pusignan Scr" queryTableFieldId="4" dataDxfId="17"/>
    <tableColumn id="5" xr3:uid="{6209067A-906A-42FA-AF08-424B9C3547D1}" uniqueName="5" name="Pusignan Clt" queryTableFieldId="5" dataDxfId="16"/>
    <tableColumn id="6" xr3:uid="{D2E13C9C-9617-4FAB-AEE2-D0A362E3BB60}" uniqueName="6" name="Marcy l'Etoile Scr" queryTableFieldId="6" dataDxfId="15"/>
    <tableColumn id="7" xr3:uid="{6A58C77D-0103-4D0E-97CC-924B16C3C1E7}" uniqueName="7" name="Marcy l'Etoile Clt " queryTableFieldId="7" dataDxfId="14"/>
    <tableColumn id="8" xr3:uid="{B2FBCD17-8FB0-4F18-B027-800CCEB99C28}" uniqueName="8" name="Marsannay la Côte Scr" queryTableFieldId="8" dataDxfId="13"/>
    <tableColumn id="9" xr3:uid="{2F9563CD-A143-482A-B53A-83ECA8262BE7}" uniqueName="9" name="Marsannay la Côte Clt" queryTableFieldId="9" dataDxfId="12"/>
    <tableColumn id="10" xr3:uid="{374C3F9F-BF73-48A8-9485-6F7102D650C6}" uniqueName="10" name="Bron Scr" queryTableFieldId="10" dataDxfId="11"/>
    <tableColumn id="11" xr3:uid="{ABD544EE-855C-4E0F-AC87-95A15504A04B}" uniqueName="11" name="Bron Clt" queryTableFieldId="11" dataDxfId="10"/>
    <tableColumn id="12" xr3:uid="{6F842A03-9B25-4F5E-A365-4176540AD08B}" uniqueName="12" name="Bourgoin Jallieu Scr" queryTableFieldId="12" dataDxfId="9"/>
    <tableColumn id="13" xr3:uid="{ADF10DE7-2F96-47F0-9A16-0CCA41560231}" uniqueName="13" name="Bourgoin Jallieu Clt" queryTableFieldId="13" dataDxfId="8"/>
    <tableColumn id="14" xr3:uid="{E6A607EB-A523-4E27-8FEA-0DA64C74F2C1}" uniqueName="14" name="Chaponost Scr" queryTableFieldId="14" dataDxfId="7"/>
    <tableColumn id="15" xr3:uid="{F5F4AD5C-0866-4113-8E38-863F08D1D127}" uniqueName="15" name="Chaponost Clt" queryTableFieldId="15" dataDxfId="6"/>
    <tableColumn id="16" xr3:uid="{235499A6-A405-4A3C-A24C-BAA512DC9F5F}" uniqueName="16" name="Charavines Scr" queryTableFieldId="16" dataDxfId="5"/>
    <tableColumn id="17" xr3:uid="{BCC8ABB9-C4CF-427C-9260-F24E2CFEC220}" uniqueName="17" name="Charavines Clt" queryTableFieldId="17" dataDxfId="4"/>
    <tableColumn id="18" xr3:uid="{ADF6DFF4-6D10-42E0-B77E-34A0159813AC}" uniqueName="18" name="Meursault Scr" queryTableFieldId="18" dataDxfId="3"/>
    <tableColumn id="19" xr3:uid="{629A8516-625F-4085-8565-40A4231D0D81}" uniqueName="19" name="Meursault Clt" queryTableFieldId="19" dataDxfId="2"/>
    <tableColumn id="20" xr3:uid="{6FE05214-6F80-4B59-8D2F-6484D975F010}" uniqueName="20" name="Lyon 9 Scr" queryTableFieldId="20" dataDxfId="1"/>
    <tableColumn id="21" xr3:uid="{E07D9218-5767-47D0-AFF6-64193FD13D3E}" uniqueName="21" name="Lyon 9 Clt" queryTableFieldId="2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TargetMode="External"/><Relationship Id="rId7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TargetMode="External"/><Relationship Id="rId2" Type="http://schemas.openxmlformats.org/officeDocument/2006/relationships/hyperlink" Target="https://www.ffta.fr/competitions?search=&amp;start=2024-10-01&amp;end=2025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TargetMode="External"/><Relationship Id="rId1" Type="http://schemas.openxmlformats.org/officeDocument/2006/relationships/hyperlink" Target="https://comiterhonetirarc.wordpress.com/calendrier/" TargetMode="External"/><Relationship Id="rId6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TargetMode="External"/><Relationship Id="rId11" Type="http://schemas.openxmlformats.org/officeDocument/2006/relationships/table" Target="../tables/table4.xml"/><Relationship Id="rId5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TargetMode="External"/><Relationship Id="rId10" Type="http://schemas.openxmlformats.org/officeDocument/2006/relationships/table" Target="../tables/table3.xml"/><Relationship Id="rId4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TargetMode="Externa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E160-4823-43B0-B8BD-6B8163BE0A3E}">
  <sheetPr codeName="Feuil1">
    <pageSetUpPr fitToPage="1"/>
  </sheetPr>
  <dimension ref="B1:AK25"/>
  <sheetViews>
    <sheetView showGridLines="0" workbookViewId="0">
      <selection activeCell="A2" sqref="A2:XFD2"/>
    </sheetView>
  </sheetViews>
  <sheetFormatPr baseColWidth="10" defaultRowHeight="14.4" x14ac:dyDescent="0.3"/>
  <cols>
    <col min="1" max="1" width="2.77734375" style="2" customWidth="1"/>
    <col min="2" max="2" width="25.77734375" style="2" customWidth="1"/>
    <col min="3" max="3" width="9.77734375" style="2" customWidth="1"/>
    <col min="4" max="4" width="9.77734375" style="7" customWidth="1"/>
    <col min="5" max="24" width="10.77734375" style="7" customWidth="1"/>
    <col min="25" max="33" width="11.77734375" style="7" customWidth="1"/>
    <col min="34" max="37" width="11.6640625" style="7" customWidth="1"/>
    <col min="38" max="38" width="10.88671875" style="2" bestFit="1" customWidth="1"/>
    <col min="39" max="16384" width="11.5546875" style="2"/>
  </cols>
  <sheetData>
    <row r="1" spans="2:37" ht="109.95" customHeight="1" x14ac:dyDescent="0.3">
      <c r="C1" s="4" t="str" cm="1">
        <f t="array" ref="C1">"Résultats concours (saison "&amp;MIN(YEAR(Calendrier[Date]))&amp;" - "&amp;MAX(YEAR(Calendrier[Date]))&amp;")"</f>
        <v>Résultats concours (saison 2025 - 2026)</v>
      </c>
    </row>
    <row r="2" spans="2:37" s="5" customFormat="1" ht="30" customHeight="1" x14ac:dyDescent="0.3">
      <c r="B2" s="11" t="s">
        <v>2</v>
      </c>
      <c r="C2" s="5" t="s">
        <v>28</v>
      </c>
      <c r="D2" s="5" t="s">
        <v>29</v>
      </c>
      <c r="E2" s="5" t="s">
        <v>0</v>
      </c>
      <c r="F2" s="5" t="s">
        <v>138</v>
      </c>
      <c r="G2" s="5" t="s">
        <v>139</v>
      </c>
      <c r="H2" s="5" t="s">
        <v>39</v>
      </c>
      <c r="I2" s="5" t="s">
        <v>140</v>
      </c>
      <c r="J2" s="5" t="s">
        <v>38</v>
      </c>
      <c r="K2" s="5" t="s">
        <v>53</v>
      </c>
      <c r="L2" s="5" t="s">
        <v>156</v>
      </c>
      <c r="M2" s="5" t="s">
        <v>158</v>
      </c>
    </row>
    <row r="3" spans="2:37" ht="16.95" customHeight="1" x14ac:dyDescent="0.3">
      <c r="B3" s="1" t="s">
        <v>4</v>
      </c>
      <c r="C3" s="8"/>
      <c r="D3" s="8"/>
      <c r="E3" s="5" t="s">
        <v>49</v>
      </c>
      <c r="F3" s="8" t="s">
        <v>49</v>
      </c>
      <c r="G3" s="8" t="s">
        <v>49</v>
      </c>
      <c r="H3" s="8" t="s">
        <v>49</v>
      </c>
      <c r="I3" s="8" t="s">
        <v>49</v>
      </c>
      <c r="J3" s="8" t="s">
        <v>49</v>
      </c>
      <c r="K3" s="8" t="s">
        <v>49</v>
      </c>
      <c r="L3" s="8" t="s">
        <v>49</v>
      </c>
      <c r="M3" s="8" t="s">
        <v>49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37" ht="16.95" customHeight="1" x14ac:dyDescent="0.3">
      <c r="B4" s="1" t="s">
        <v>115</v>
      </c>
      <c r="C4" s="8">
        <v>447</v>
      </c>
      <c r="D4" s="8">
        <v>447</v>
      </c>
      <c r="E4" s="5" t="s">
        <v>120</v>
      </c>
      <c r="F4" s="8" t="s">
        <v>135</v>
      </c>
      <c r="G4" s="8" t="s">
        <v>49</v>
      </c>
      <c r="H4" s="8" t="s">
        <v>49</v>
      </c>
      <c r="I4" s="8" t="s">
        <v>49</v>
      </c>
      <c r="J4" s="8" t="s">
        <v>148</v>
      </c>
      <c r="K4" s="8" t="s">
        <v>49</v>
      </c>
      <c r="L4" s="8" t="s">
        <v>49</v>
      </c>
      <c r="M4" s="8" t="s">
        <v>49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2:37" ht="16.95" customHeight="1" x14ac:dyDescent="0.3">
      <c r="B5" s="1" t="s">
        <v>79</v>
      </c>
      <c r="C5" s="8">
        <v>442</v>
      </c>
      <c r="D5" s="8">
        <v>442</v>
      </c>
      <c r="E5" s="5" t="s">
        <v>121</v>
      </c>
      <c r="F5" s="8" t="s">
        <v>49</v>
      </c>
      <c r="G5" s="8" t="s">
        <v>49</v>
      </c>
      <c r="H5" s="8" t="s">
        <v>49</v>
      </c>
      <c r="I5" s="8" t="s">
        <v>49</v>
      </c>
      <c r="J5" s="8" t="s">
        <v>49</v>
      </c>
      <c r="K5" s="8" t="s">
        <v>49</v>
      </c>
      <c r="L5" s="8" t="s">
        <v>49</v>
      </c>
      <c r="M5" s="8" t="s">
        <v>49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2:37" ht="16.95" customHeight="1" x14ac:dyDescent="0.3">
      <c r="B6" s="1" t="s">
        <v>8</v>
      </c>
      <c r="C6" s="8"/>
      <c r="D6" s="8"/>
      <c r="E6" s="5" t="s">
        <v>49</v>
      </c>
      <c r="F6" s="8" t="s">
        <v>49</v>
      </c>
      <c r="G6" s="8" t="s">
        <v>49</v>
      </c>
      <c r="H6" s="8" t="s">
        <v>49</v>
      </c>
      <c r="I6" s="8" t="s">
        <v>49</v>
      </c>
      <c r="J6" s="8" t="s">
        <v>49</v>
      </c>
      <c r="K6" s="8" t="s">
        <v>49</v>
      </c>
      <c r="L6" s="8" t="s">
        <v>49</v>
      </c>
      <c r="M6" s="8" t="s">
        <v>49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2:37" ht="16.95" customHeight="1" x14ac:dyDescent="0.3">
      <c r="B7" s="1" t="s">
        <v>6</v>
      </c>
      <c r="C7" s="8"/>
      <c r="D7" s="8"/>
      <c r="E7" s="5" t="s">
        <v>49</v>
      </c>
      <c r="F7" s="8" t="s">
        <v>49</v>
      </c>
      <c r="G7" s="8" t="s">
        <v>49</v>
      </c>
      <c r="H7" s="8" t="s">
        <v>49</v>
      </c>
      <c r="I7" s="8" t="s">
        <v>49</v>
      </c>
      <c r="J7" s="8" t="s">
        <v>49</v>
      </c>
      <c r="K7" s="8" t="s">
        <v>49</v>
      </c>
      <c r="L7" s="8" t="s">
        <v>49</v>
      </c>
      <c r="M7" s="8" t="s">
        <v>49</v>
      </c>
      <c r="O7" s="2"/>
      <c r="P7" s="2"/>
      <c r="Q7" s="3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2:37" ht="16.95" customHeight="1" x14ac:dyDescent="0.3">
      <c r="B8" s="1" t="s">
        <v>10</v>
      </c>
      <c r="C8" s="8">
        <v>462</v>
      </c>
      <c r="D8" s="8">
        <v>467</v>
      </c>
      <c r="E8" s="5" t="s">
        <v>122</v>
      </c>
      <c r="F8" s="8" t="s">
        <v>49</v>
      </c>
      <c r="G8" s="8" t="s">
        <v>49</v>
      </c>
      <c r="H8" s="8" t="s">
        <v>141</v>
      </c>
      <c r="I8" s="8" t="s">
        <v>146</v>
      </c>
      <c r="J8" s="8" t="s">
        <v>149</v>
      </c>
      <c r="K8" s="8" t="s">
        <v>49</v>
      </c>
      <c r="L8" s="8" t="s">
        <v>49</v>
      </c>
      <c r="M8" s="8" t="s">
        <v>49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2:37" ht="16.95" customHeight="1" x14ac:dyDescent="0.3">
      <c r="B9" s="1" t="s">
        <v>73</v>
      </c>
      <c r="C9" s="8"/>
      <c r="D9" s="8"/>
      <c r="E9" s="5" t="s">
        <v>49</v>
      </c>
      <c r="F9" s="8" t="s">
        <v>49</v>
      </c>
      <c r="G9" s="8" t="s">
        <v>49</v>
      </c>
      <c r="H9" s="8" t="s">
        <v>49</v>
      </c>
      <c r="I9" s="8" t="s">
        <v>49</v>
      </c>
      <c r="J9" s="8" t="s">
        <v>49</v>
      </c>
      <c r="K9" s="8" t="s">
        <v>49</v>
      </c>
      <c r="L9" s="8" t="s">
        <v>49</v>
      </c>
      <c r="M9" s="8" t="s">
        <v>49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2:37" ht="16.95" customHeight="1" x14ac:dyDescent="0.3">
      <c r="B10" s="1" t="s">
        <v>75</v>
      </c>
      <c r="C10" s="8">
        <v>438</v>
      </c>
      <c r="D10" s="8">
        <v>438</v>
      </c>
      <c r="E10" s="5" t="s">
        <v>123</v>
      </c>
      <c r="F10" s="8" t="s">
        <v>49</v>
      </c>
      <c r="G10" s="8" t="s">
        <v>49</v>
      </c>
      <c r="H10" s="8" t="s">
        <v>49</v>
      </c>
      <c r="I10" s="8" t="s">
        <v>49</v>
      </c>
      <c r="J10" s="8" t="s">
        <v>49</v>
      </c>
      <c r="K10" s="8" t="s">
        <v>49</v>
      </c>
      <c r="L10" s="8" t="s">
        <v>49</v>
      </c>
      <c r="M10" s="8" t="s">
        <v>49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2:37" ht="16.95" customHeight="1" x14ac:dyDescent="0.3">
      <c r="B11" s="1" t="s">
        <v>25</v>
      </c>
      <c r="C11" s="8">
        <v>414</v>
      </c>
      <c r="D11" s="8">
        <v>414</v>
      </c>
      <c r="E11" s="5" t="s">
        <v>124</v>
      </c>
      <c r="F11" s="8" t="s">
        <v>49</v>
      </c>
      <c r="G11" s="8" t="s">
        <v>49</v>
      </c>
      <c r="H11" s="8" t="s">
        <v>49</v>
      </c>
      <c r="I11" s="8" t="s">
        <v>49</v>
      </c>
      <c r="J11" s="8" t="s">
        <v>49</v>
      </c>
      <c r="K11" s="8" t="s">
        <v>49</v>
      </c>
      <c r="L11" s="8" t="s">
        <v>49</v>
      </c>
      <c r="M11" s="8" t="s">
        <v>159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2:37" ht="16.95" customHeight="1" x14ac:dyDescent="0.3">
      <c r="B12" s="1" t="s">
        <v>12</v>
      </c>
      <c r="C12" s="8">
        <v>476</v>
      </c>
      <c r="D12" s="8">
        <v>488</v>
      </c>
      <c r="E12" s="5" t="s">
        <v>125</v>
      </c>
      <c r="F12" s="8" t="s">
        <v>49</v>
      </c>
      <c r="G12" s="8" t="s">
        <v>137</v>
      </c>
      <c r="H12" s="8" t="s">
        <v>142</v>
      </c>
      <c r="I12" s="8" t="s">
        <v>147</v>
      </c>
      <c r="J12" s="8" t="s">
        <v>150</v>
      </c>
      <c r="K12" s="8" t="s">
        <v>49</v>
      </c>
      <c r="L12" s="8" t="s">
        <v>157</v>
      </c>
      <c r="M12" s="8" t="s">
        <v>49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2:37" ht="16.95" customHeight="1" x14ac:dyDescent="0.3">
      <c r="B13" s="1" t="s">
        <v>16</v>
      </c>
      <c r="C13" s="8">
        <v>441</v>
      </c>
      <c r="D13" s="8">
        <v>441</v>
      </c>
      <c r="E13" s="5" t="s">
        <v>126</v>
      </c>
      <c r="F13" s="8" t="s">
        <v>49</v>
      </c>
      <c r="G13" s="8" t="s">
        <v>49</v>
      </c>
      <c r="H13" s="8" t="s">
        <v>49</v>
      </c>
      <c r="I13" s="8" t="s">
        <v>49</v>
      </c>
      <c r="J13" s="8" t="s">
        <v>49</v>
      </c>
      <c r="K13" s="8" t="s">
        <v>49</v>
      </c>
      <c r="L13" s="8" t="s">
        <v>49</v>
      </c>
      <c r="M13" s="8" t="s">
        <v>49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2:37" ht="16.95" customHeight="1" x14ac:dyDescent="0.3">
      <c r="B14" s="1" t="s">
        <v>117</v>
      </c>
      <c r="C14" s="8">
        <v>558</v>
      </c>
      <c r="D14" s="8">
        <v>558</v>
      </c>
      <c r="E14" s="5" t="s">
        <v>127</v>
      </c>
      <c r="F14" s="8" t="s">
        <v>49</v>
      </c>
      <c r="G14" s="8" t="s">
        <v>49</v>
      </c>
      <c r="H14" s="8" t="s">
        <v>49</v>
      </c>
      <c r="I14" s="8" t="s">
        <v>49</v>
      </c>
      <c r="J14" s="8" t="s">
        <v>49</v>
      </c>
      <c r="K14" s="8" t="s">
        <v>49</v>
      </c>
      <c r="L14" s="8" t="s">
        <v>49</v>
      </c>
      <c r="M14" s="8" t="s">
        <v>49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2:37" ht="16.95" customHeight="1" x14ac:dyDescent="0.3">
      <c r="B15" s="1" t="s">
        <v>18</v>
      </c>
      <c r="C15" s="8"/>
      <c r="D15" s="8"/>
      <c r="E15" s="5" t="s">
        <v>49</v>
      </c>
      <c r="F15" s="8" t="s">
        <v>49</v>
      </c>
      <c r="G15" s="8" t="s">
        <v>49</v>
      </c>
      <c r="H15" s="8" t="s">
        <v>49</v>
      </c>
      <c r="I15" s="8" t="s">
        <v>49</v>
      </c>
      <c r="J15" s="8" t="s">
        <v>49</v>
      </c>
      <c r="K15" s="8" t="s">
        <v>49</v>
      </c>
      <c r="L15" s="8" t="s">
        <v>49</v>
      </c>
      <c r="M15" s="8" t="s">
        <v>49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2:37" ht="16.95" customHeight="1" x14ac:dyDescent="0.3">
      <c r="B16" s="1" t="s">
        <v>27</v>
      </c>
      <c r="C16" s="8">
        <v>513</v>
      </c>
      <c r="D16" s="8">
        <v>513</v>
      </c>
      <c r="E16" s="5" t="s">
        <v>128</v>
      </c>
      <c r="F16" s="8" t="s">
        <v>49</v>
      </c>
      <c r="G16" s="8" t="s">
        <v>49</v>
      </c>
      <c r="H16" s="8" t="s">
        <v>143</v>
      </c>
      <c r="I16" s="8" t="s">
        <v>49</v>
      </c>
      <c r="J16" s="8" t="s">
        <v>49</v>
      </c>
      <c r="K16" s="8" t="s">
        <v>155</v>
      </c>
      <c r="L16" s="8" t="s">
        <v>49</v>
      </c>
      <c r="M16" s="8" t="s">
        <v>49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2:37" ht="16.95" customHeight="1" x14ac:dyDescent="0.3">
      <c r="B17" s="1" t="s">
        <v>22</v>
      </c>
      <c r="C17" s="8">
        <v>459</v>
      </c>
      <c r="D17" s="8">
        <v>460</v>
      </c>
      <c r="E17" s="5" t="s">
        <v>129</v>
      </c>
      <c r="F17" s="8" t="s">
        <v>136</v>
      </c>
      <c r="G17" s="8" t="s">
        <v>49</v>
      </c>
      <c r="H17" s="8" t="s">
        <v>144</v>
      </c>
      <c r="I17" s="8" t="s">
        <v>49</v>
      </c>
      <c r="J17" s="8" t="s">
        <v>151</v>
      </c>
      <c r="K17" s="8" t="s">
        <v>49</v>
      </c>
      <c r="L17" s="8" t="s">
        <v>49</v>
      </c>
      <c r="M17" s="8" t="s">
        <v>49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2:37" ht="16.95" customHeight="1" x14ac:dyDescent="0.3">
      <c r="B18" s="1" t="s">
        <v>14</v>
      </c>
      <c r="C18" s="8">
        <v>457</v>
      </c>
      <c r="D18" s="8">
        <v>457</v>
      </c>
      <c r="E18" s="5" t="s">
        <v>130</v>
      </c>
      <c r="F18" s="8" t="s">
        <v>49</v>
      </c>
      <c r="G18" s="8" t="s">
        <v>49</v>
      </c>
      <c r="H18" s="8" t="s">
        <v>49</v>
      </c>
      <c r="I18" s="8" t="s">
        <v>49</v>
      </c>
      <c r="J18" s="8" t="s">
        <v>49</v>
      </c>
      <c r="K18" s="8" t="s">
        <v>49</v>
      </c>
      <c r="L18" s="8" t="s">
        <v>49</v>
      </c>
      <c r="M18" s="8" t="s">
        <v>49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2:37" ht="16.95" customHeight="1" x14ac:dyDescent="0.3">
      <c r="B19" s="1" t="s">
        <v>24</v>
      </c>
      <c r="C19" s="8">
        <v>409</v>
      </c>
      <c r="D19" s="8">
        <v>409</v>
      </c>
      <c r="E19" s="5" t="s">
        <v>131</v>
      </c>
      <c r="F19" s="8" t="s">
        <v>49</v>
      </c>
      <c r="G19" s="8" t="s">
        <v>49</v>
      </c>
      <c r="H19" s="8" t="s">
        <v>49</v>
      </c>
      <c r="I19" s="8" t="s">
        <v>49</v>
      </c>
      <c r="J19" s="8" t="s">
        <v>49</v>
      </c>
      <c r="K19" s="8" t="s">
        <v>49</v>
      </c>
      <c r="L19" s="8" t="s">
        <v>49</v>
      </c>
      <c r="M19" s="8" t="s">
        <v>49</v>
      </c>
      <c r="O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2:37" ht="16.95" customHeight="1" x14ac:dyDescent="0.3">
      <c r="B20" s="1" t="s">
        <v>20</v>
      </c>
      <c r="C20" s="8">
        <v>446</v>
      </c>
      <c r="D20" s="8">
        <v>446</v>
      </c>
      <c r="E20" s="5" t="s">
        <v>132</v>
      </c>
      <c r="F20" s="8" t="s">
        <v>49</v>
      </c>
      <c r="G20" s="8" t="s">
        <v>49</v>
      </c>
      <c r="H20" s="8" t="s">
        <v>145</v>
      </c>
      <c r="I20" s="8" t="s">
        <v>49</v>
      </c>
      <c r="J20" s="8" t="s">
        <v>152</v>
      </c>
      <c r="K20" s="8" t="s">
        <v>49</v>
      </c>
      <c r="L20" s="8" t="s">
        <v>49</v>
      </c>
      <c r="M20" s="8" t="s">
        <v>49</v>
      </c>
      <c r="O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2:37" ht="16.95" customHeight="1" x14ac:dyDescent="0.3">
      <c r="B21" s="1" t="s">
        <v>113</v>
      </c>
      <c r="C21" s="8">
        <v>305</v>
      </c>
      <c r="D21" s="8">
        <v>305</v>
      </c>
      <c r="E21" s="5" t="s">
        <v>133</v>
      </c>
      <c r="F21" s="8" t="s">
        <v>49</v>
      </c>
      <c r="G21" s="8" t="s">
        <v>49</v>
      </c>
      <c r="H21" s="8" t="s">
        <v>49</v>
      </c>
      <c r="I21" s="8" t="s">
        <v>49</v>
      </c>
      <c r="J21" s="8" t="s">
        <v>49</v>
      </c>
      <c r="K21" s="8" t="s">
        <v>49</v>
      </c>
      <c r="L21" s="8" t="s">
        <v>49</v>
      </c>
      <c r="M21" s="8" t="s">
        <v>49</v>
      </c>
      <c r="O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2:37" ht="16.95" customHeight="1" x14ac:dyDescent="0.3">
      <c r="B22" s="1" t="s">
        <v>26</v>
      </c>
      <c r="C22" s="8"/>
      <c r="D22" s="8"/>
      <c r="E22" s="5" t="s">
        <v>49</v>
      </c>
      <c r="F22" s="8" t="s">
        <v>49</v>
      </c>
      <c r="G22" s="8" t="s">
        <v>49</v>
      </c>
      <c r="H22" s="8" t="s">
        <v>49</v>
      </c>
      <c r="I22" s="8" t="s">
        <v>49</v>
      </c>
      <c r="J22" s="8" t="s">
        <v>49</v>
      </c>
      <c r="K22" s="8" t="s">
        <v>49</v>
      </c>
      <c r="L22" s="8" t="s">
        <v>49</v>
      </c>
      <c r="M22" s="8" t="s">
        <v>49</v>
      </c>
      <c r="O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2:37" ht="16.95" customHeight="1" x14ac:dyDescent="0.3">
      <c r="B23" s="1" t="s">
        <v>71</v>
      </c>
      <c r="C23" s="8">
        <v>414</v>
      </c>
      <c r="D23" s="8">
        <v>414</v>
      </c>
      <c r="E23" s="5" t="s">
        <v>134</v>
      </c>
      <c r="F23" s="8" t="s">
        <v>49</v>
      </c>
      <c r="G23" s="8" t="s">
        <v>49</v>
      </c>
      <c r="H23" s="8" t="s">
        <v>49</v>
      </c>
      <c r="I23" s="8" t="s">
        <v>49</v>
      </c>
      <c r="J23" s="8" t="s">
        <v>49</v>
      </c>
      <c r="K23" s="8" t="s">
        <v>49</v>
      </c>
      <c r="L23" s="8" t="s">
        <v>49</v>
      </c>
      <c r="M23" s="8" t="s">
        <v>49</v>
      </c>
      <c r="O23" s="2"/>
      <c r="AH23" s="2"/>
      <c r="AI23" s="2"/>
      <c r="AJ23" s="2"/>
      <c r="AK23" s="2"/>
    </row>
    <row r="24" spans="2:37" x14ac:dyDescent="0.3">
      <c r="AJ24" s="2"/>
      <c r="AK24" s="2"/>
    </row>
    <row r="25" spans="2:37" x14ac:dyDescent="0.3">
      <c r="AJ25" s="2"/>
      <c r="AK25" s="2"/>
    </row>
  </sheetData>
  <phoneticPr fontId="3" type="noConversion"/>
  <printOptions horizontalCentered="1"/>
  <pageMargins left="0" right="0" top="0" bottom="0" header="0" footer="0"/>
  <pageSetup paperSize="9" scale="99" orientation="landscape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648A3-5470-4A79-B936-A11700A5272C}">
  <sheetPr codeName="Feuil2">
    <pageSetUpPr fitToPage="1"/>
  </sheetPr>
  <dimension ref="B2:AA55"/>
  <sheetViews>
    <sheetView showGridLines="0" tabSelected="1" topLeftCell="A4" zoomScale="90" zoomScaleNormal="90" workbookViewId="0">
      <selection activeCell="I12" sqref="I12"/>
    </sheetView>
  </sheetViews>
  <sheetFormatPr baseColWidth="10" defaultRowHeight="14.4" x14ac:dyDescent="0.3"/>
  <cols>
    <col min="1" max="1" width="3.77734375" style="2" customWidth="1"/>
    <col min="2" max="2" width="10.88671875" style="2" bestFit="1" customWidth="1"/>
    <col min="3" max="3" width="11.5546875" style="2" bestFit="1" customWidth="1"/>
    <col min="4" max="4" width="23.77734375" style="2" bestFit="1" customWidth="1"/>
    <col min="5" max="5" width="3.77734375" style="2" customWidth="1"/>
    <col min="6" max="6" width="30.77734375" style="2" customWidth="1"/>
    <col min="7" max="7" width="3.77734375" style="2" customWidth="1"/>
    <col min="8" max="8" width="20.77734375" style="2" customWidth="1"/>
    <col min="9" max="9" width="22.77734375" style="1" customWidth="1"/>
    <col min="10" max="10" width="70.77734375" style="2" customWidth="1"/>
    <col min="11" max="11" width="68.5546875" style="2" bestFit="1" customWidth="1"/>
    <col min="12" max="16384" width="11.5546875" style="2"/>
  </cols>
  <sheetData>
    <row r="2" spans="2:10" x14ac:dyDescent="0.3">
      <c r="E2" s="6" t="s">
        <v>80</v>
      </c>
    </row>
    <row r="3" spans="2:10" x14ac:dyDescent="0.3">
      <c r="E3" s="6" t="s">
        <v>81</v>
      </c>
    </row>
    <row r="4" spans="2:10" x14ac:dyDescent="0.3">
      <c r="E4" s="6" t="s">
        <v>82</v>
      </c>
    </row>
    <row r="5" spans="2:10" x14ac:dyDescent="0.3">
      <c r="E5" s="6" t="s">
        <v>83</v>
      </c>
    </row>
    <row r="6" spans="2:10" x14ac:dyDescent="0.3">
      <c r="E6" s="6" t="s">
        <v>84</v>
      </c>
    </row>
    <row r="7" spans="2:10" x14ac:dyDescent="0.3">
      <c r="E7" s="6"/>
    </row>
    <row r="9" spans="2:10" x14ac:dyDescent="0.3">
      <c r="B9" s="1" t="s">
        <v>35</v>
      </c>
      <c r="C9" s="1" t="s">
        <v>1</v>
      </c>
      <c r="D9" s="1" t="s">
        <v>2</v>
      </c>
      <c r="F9" s="1" t="s">
        <v>47</v>
      </c>
      <c r="H9" s="1" t="s">
        <v>66</v>
      </c>
      <c r="I9" s="1" t="s">
        <v>47</v>
      </c>
      <c r="J9" s="1" t="s">
        <v>67</v>
      </c>
    </row>
    <row r="10" spans="2:10" x14ac:dyDescent="0.3">
      <c r="B10" s="1" t="s">
        <v>30</v>
      </c>
      <c r="C10" s="1" t="s">
        <v>3</v>
      </c>
      <c r="D10" s="1" t="s">
        <v>4</v>
      </c>
      <c r="F10" s="1" t="s">
        <v>0</v>
      </c>
      <c r="H10" s="12">
        <v>45949</v>
      </c>
      <c r="I10" s="1" t="s">
        <v>0</v>
      </c>
      <c r="J10" s="1" t="s">
        <v>85</v>
      </c>
    </row>
    <row r="11" spans="2:10" x14ac:dyDescent="0.3">
      <c r="B11" s="1" t="s">
        <v>31</v>
      </c>
      <c r="C11" s="1" t="s">
        <v>78</v>
      </c>
      <c r="D11" s="1" t="s">
        <v>79</v>
      </c>
      <c r="F11" s="1" t="s">
        <v>37</v>
      </c>
      <c r="H11" s="12">
        <v>45956</v>
      </c>
      <c r="I11" s="1" t="s">
        <v>68</v>
      </c>
      <c r="J11" s="1" t="s">
        <v>87</v>
      </c>
    </row>
    <row r="12" spans="2:10" x14ac:dyDescent="0.3">
      <c r="B12" s="1" t="s">
        <v>31</v>
      </c>
      <c r="C12" s="1" t="s">
        <v>7</v>
      </c>
      <c r="D12" s="1" t="s">
        <v>8</v>
      </c>
      <c r="F12" s="1" t="s">
        <v>56</v>
      </c>
      <c r="H12" s="12">
        <v>45970</v>
      </c>
      <c r="I12" s="1" t="s">
        <v>37</v>
      </c>
      <c r="J12" s="1" t="s">
        <v>86</v>
      </c>
    </row>
    <row r="13" spans="2:10" x14ac:dyDescent="0.3">
      <c r="B13" s="1" t="s">
        <v>31</v>
      </c>
      <c r="C13" s="1" t="s">
        <v>5</v>
      </c>
      <c r="D13" s="1" t="s">
        <v>6</v>
      </c>
      <c r="F13" s="1" t="s">
        <v>38</v>
      </c>
      <c r="H13" s="12">
        <v>45970</v>
      </c>
      <c r="I13" s="1" t="s">
        <v>39</v>
      </c>
      <c r="J13" s="1" t="s">
        <v>89</v>
      </c>
    </row>
    <row r="14" spans="2:10" x14ac:dyDescent="0.3">
      <c r="B14" s="1" t="s">
        <v>32</v>
      </c>
      <c r="C14" s="1" t="s">
        <v>9</v>
      </c>
      <c r="D14" s="1" t="s">
        <v>10</v>
      </c>
      <c r="F14" s="1" t="s">
        <v>65</v>
      </c>
      <c r="H14" s="12">
        <v>45970</v>
      </c>
      <c r="I14" s="1" t="s">
        <v>60</v>
      </c>
      <c r="J14" s="1" t="s">
        <v>91</v>
      </c>
    </row>
    <row r="15" spans="2:10" x14ac:dyDescent="0.3">
      <c r="B15" s="1" t="s">
        <v>32</v>
      </c>
      <c r="C15" s="1" t="s">
        <v>72</v>
      </c>
      <c r="D15" s="1" t="s">
        <v>73</v>
      </c>
      <c r="F15" s="1" t="s">
        <v>39</v>
      </c>
      <c r="H15" s="12">
        <v>45976</v>
      </c>
      <c r="I15" s="1" t="s">
        <v>38</v>
      </c>
      <c r="J15" s="1" t="s">
        <v>92</v>
      </c>
    </row>
    <row r="16" spans="2:10" x14ac:dyDescent="0.3">
      <c r="B16" s="1" t="s">
        <v>33</v>
      </c>
      <c r="C16" s="1" t="s">
        <v>74</v>
      </c>
      <c r="D16" s="1" t="s">
        <v>75</v>
      </c>
      <c r="F16" s="1" t="s">
        <v>53</v>
      </c>
      <c r="H16" s="12">
        <v>45977</v>
      </c>
      <c r="I16" s="1" t="s">
        <v>38</v>
      </c>
      <c r="J16" s="1" t="s">
        <v>88</v>
      </c>
    </row>
    <row r="17" spans="2:10" x14ac:dyDescent="0.3">
      <c r="B17" s="1" t="s">
        <v>33</v>
      </c>
      <c r="C17" s="1" t="s">
        <v>50</v>
      </c>
      <c r="D17" s="1" t="s">
        <v>25</v>
      </c>
      <c r="F17" s="1" t="s">
        <v>40</v>
      </c>
      <c r="H17" s="12">
        <v>45977</v>
      </c>
      <c r="I17" s="1" t="s">
        <v>53</v>
      </c>
      <c r="J17" s="1" t="s">
        <v>90</v>
      </c>
    </row>
    <row r="18" spans="2:10" x14ac:dyDescent="0.3">
      <c r="B18" s="1" t="s">
        <v>33</v>
      </c>
      <c r="C18" s="1" t="s">
        <v>11</v>
      </c>
      <c r="D18" s="1" t="s">
        <v>12</v>
      </c>
      <c r="F18" s="1" t="s">
        <v>41</v>
      </c>
      <c r="H18" s="12">
        <v>45977</v>
      </c>
      <c r="I18" s="1" t="s">
        <v>40</v>
      </c>
      <c r="J18" s="1" t="s">
        <v>153</v>
      </c>
    </row>
    <row r="19" spans="2:10" x14ac:dyDescent="0.3">
      <c r="B19" s="1" t="s">
        <v>33</v>
      </c>
      <c r="C19" s="1" t="s">
        <v>15</v>
      </c>
      <c r="D19" s="1" t="s">
        <v>16</v>
      </c>
      <c r="F19" s="1" t="s">
        <v>61</v>
      </c>
      <c r="H19" s="12">
        <v>45984</v>
      </c>
      <c r="I19" s="1" t="s">
        <v>41</v>
      </c>
      <c r="J19" s="1" t="s">
        <v>93</v>
      </c>
    </row>
    <row r="20" spans="2:10" x14ac:dyDescent="0.3">
      <c r="B20" s="1" t="s">
        <v>34</v>
      </c>
      <c r="C20" s="1" t="s">
        <v>17</v>
      </c>
      <c r="D20" s="1" t="s">
        <v>18</v>
      </c>
      <c r="F20" s="1" t="s">
        <v>42</v>
      </c>
      <c r="H20" s="12">
        <v>45984</v>
      </c>
      <c r="I20" s="1" t="s">
        <v>59</v>
      </c>
      <c r="J20" s="1" t="s">
        <v>154</v>
      </c>
    </row>
    <row r="21" spans="2:10" x14ac:dyDescent="0.3">
      <c r="B21" s="1" t="s">
        <v>34</v>
      </c>
      <c r="C21" s="1" t="s">
        <v>52</v>
      </c>
      <c r="D21" s="1" t="s">
        <v>27</v>
      </c>
      <c r="F21" s="1" t="s">
        <v>54</v>
      </c>
      <c r="H21" s="12">
        <v>45991</v>
      </c>
      <c r="I21" s="1" t="s">
        <v>57</v>
      </c>
      <c r="J21" s="1" t="s">
        <v>97</v>
      </c>
    </row>
    <row r="22" spans="2:10" x14ac:dyDescent="0.3">
      <c r="B22" s="1" t="s">
        <v>34</v>
      </c>
      <c r="C22" s="1" t="s">
        <v>21</v>
      </c>
      <c r="D22" s="1" t="s">
        <v>22</v>
      </c>
      <c r="F22" s="1" t="s">
        <v>57</v>
      </c>
      <c r="H22" s="12">
        <v>45991</v>
      </c>
      <c r="I22" s="1" t="s">
        <v>95</v>
      </c>
      <c r="J22" s="1" t="s">
        <v>96</v>
      </c>
    </row>
    <row r="23" spans="2:10" x14ac:dyDescent="0.3">
      <c r="B23" s="1" t="s">
        <v>34</v>
      </c>
      <c r="C23" s="1" t="s">
        <v>13</v>
      </c>
      <c r="D23" s="1" t="s">
        <v>14</v>
      </c>
      <c r="F23" s="1" t="s">
        <v>43</v>
      </c>
      <c r="H23" s="12">
        <v>45998</v>
      </c>
      <c r="I23" s="1" t="s">
        <v>69</v>
      </c>
      <c r="J23" s="1" t="s">
        <v>94</v>
      </c>
    </row>
    <row r="24" spans="2:10" x14ac:dyDescent="0.3">
      <c r="B24" s="1" t="s">
        <v>34</v>
      </c>
      <c r="C24" s="1" t="s">
        <v>23</v>
      </c>
      <c r="D24" s="1" t="s">
        <v>24</v>
      </c>
      <c r="F24" s="1" t="s">
        <v>64</v>
      </c>
      <c r="H24" s="12">
        <v>45998</v>
      </c>
      <c r="I24" s="1" t="s">
        <v>54</v>
      </c>
      <c r="J24" s="1" t="s">
        <v>98</v>
      </c>
    </row>
    <row r="25" spans="2:10" x14ac:dyDescent="0.3">
      <c r="B25" s="1" t="s">
        <v>34</v>
      </c>
      <c r="C25" s="1" t="s">
        <v>19</v>
      </c>
      <c r="D25" s="1" t="s">
        <v>20</v>
      </c>
      <c r="F25" s="1" t="s">
        <v>62</v>
      </c>
      <c r="H25" s="12">
        <v>46001</v>
      </c>
      <c r="I25" s="1" t="s">
        <v>41</v>
      </c>
      <c r="J25" s="1" t="s">
        <v>99</v>
      </c>
    </row>
    <row r="26" spans="2:10" x14ac:dyDescent="0.3">
      <c r="B26" s="1" t="s">
        <v>36</v>
      </c>
      <c r="C26" s="1" t="s">
        <v>51</v>
      </c>
      <c r="D26" s="1" t="s">
        <v>26</v>
      </c>
      <c r="F26" s="1" t="s">
        <v>44</v>
      </c>
      <c r="H26" s="12">
        <v>46004</v>
      </c>
      <c r="I26" s="1" t="s">
        <v>77</v>
      </c>
      <c r="J26" s="1" t="s">
        <v>210</v>
      </c>
    </row>
    <row r="27" spans="2:10" x14ac:dyDescent="0.3">
      <c r="B27" s="1" t="s">
        <v>76</v>
      </c>
      <c r="C27" s="1" t="s">
        <v>70</v>
      </c>
      <c r="D27" s="1" t="s">
        <v>71</v>
      </c>
      <c r="F27" s="1" t="s">
        <v>45</v>
      </c>
      <c r="H27" s="12">
        <v>46005</v>
      </c>
      <c r="I27" s="1" t="s">
        <v>42</v>
      </c>
      <c r="J27" s="1" t="s">
        <v>100</v>
      </c>
    </row>
    <row r="28" spans="2:10" x14ac:dyDescent="0.3">
      <c r="B28" s="1" t="s">
        <v>118</v>
      </c>
      <c r="C28" s="1" t="s">
        <v>112</v>
      </c>
      <c r="D28" s="1" t="s">
        <v>113</v>
      </c>
      <c r="F28" s="1" t="s">
        <v>46</v>
      </c>
      <c r="H28" s="12">
        <v>46012</v>
      </c>
      <c r="I28" s="1" t="s">
        <v>43</v>
      </c>
      <c r="J28" s="1" t="s">
        <v>101</v>
      </c>
    </row>
    <row r="29" spans="2:10" x14ac:dyDescent="0.3">
      <c r="B29" s="1" t="s">
        <v>30</v>
      </c>
      <c r="C29" s="1" t="s">
        <v>114</v>
      </c>
      <c r="D29" s="1" t="s">
        <v>115</v>
      </c>
      <c r="F29" s="1" t="s">
        <v>63</v>
      </c>
      <c r="H29" s="12">
        <v>46026</v>
      </c>
      <c r="I29" s="1" t="s">
        <v>62</v>
      </c>
      <c r="J29" s="1" t="s">
        <v>102</v>
      </c>
    </row>
    <row r="30" spans="2:10" x14ac:dyDescent="0.3">
      <c r="B30" s="1" t="s">
        <v>119</v>
      </c>
      <c r="C30" s="1" t="s">
        <v>116</v>
      </c>
      <c r="D30" s="1" t="s">
        <v>117</v>
      </c>
      <c r="F30" s="1" t="s">
        <v>58</v>
      </c>
      <c r="H30" s="12">
        <v>46033</v>
      </c>
      <c r="I30" s="1" t="s">
        <v>44</v>
      </c>
      <c r="J30" s="1" t="s">
        <v>103</v>
      </c>
    </row>
    <row r="31" spans="2:10" x14ac:dyDescent="0.3">
      <c r="F31" s="1" t="s">
        <v>60</v>
      </c>
      <c r="H31" s="12">
        <v>46039</v>
      </c>
      <c r="I31" s="1" t="s">
        <v>45</v>
      </c>
      <c r="J31" s="1" t="s">
        <v>104</v>
      </c>
    </row>
    <row r="32" spans="2:10" x14ac:dyDescent="0.3">
      <c r="F32" s="1" t="s">
        <v>59</v>
      </c>
      <c r="H32" s="12">
        <v>46040</v>
      </c>
      <c r="I32" s="1" t="s">
        <v>45</v>
      </c>
      <c r="J32" s="1" t="s">
        <v>105</v>
      </c>
    </row>
    <row r="33" spans="6:10" x14ac:dyDescent="0.3">
      <c r="F33" s="1"/>
      <c r="H33" s="12">
        <v>46047</v>
      </c>
      <c r="I33" s="1" t="s">
        <v>46</v>
      </c>
      <c r="J33" s="1" t="s">
        <v>107</v>
      </c>
    </row>
    <row r="34" spans="6:10" x14ac:dyDescent="0.3">
      <c r="F34" s="1"/>
      <c r="H34" s="12">
        <v>46050</v>
      </c>
      <c r="I34" s="1" t="s">
        <v>42</v>
      </c>
      <c r="J34" s="1" t="s">
        <v>106</v>
      </c>
    </row>
    <row r="35" spans="6:10" x14ac:dyDescent="0.3">
      <c r="F35" s="1"/>
      <c r="H35" s="12">
        <v>46053</v>
      </c>
      <c r="I35" s="1" t="s">
        <v>58</v>
      </c>
      <c r="J35" s="1" t="s">
        <v>108</v>
      </c>
    </row>
    <row r="36" spans="6:10" x14ac:dyDescent="0.3">
      <c r="F36" s="1"/>
      <c r="H36" s="12">
        <v>46053</v>
      </c>
      <c r="I36" s="1" t="s">
        <v>41</v>
      </c>
      <c r="J36" s="1" t="s">
        <v>109</v>
      </c>
    </row>
    <row r="37" spans="6:10" x14ac:dyDescent="0.3">
      <c r="F37" s="1"/>
      <c r="H37" s="12">
        <v>46053</v>
      </c>
      <c r="I37" s="1" t="s">
        <v>41</v>
      </c>
      <c r="J37" s="1" t="s">
        <v>109</v>
      </c>
    </row>
    <row r="38" spans="6:10" x14ac:dyDescent="0.3">
      <c r="F38" s="1"/>
      <c r="H38" s="12">
        <v>46054</v>
      </c>
      <c r="I38" s="1" t="s">
        <v>41</v>
      </c>
      <c r="J38" s="1" t="s">
        <v>110</v>
      </c>
    </row>
    <row r="39" spans="6:10" x14ac:dyDescent="0.3">
      <c r="F39" s="1"/>
      <c r="H39" s="12">
        <v>46054</v>
      </c>
      <c r="I39" s="1" t="s">
        <v>58</v>
      </c>
      <c r="J39" s="1" t="s">
        <v>111</v>
      </c>
    </row>
    <row r="40" spans="6:10" x14ac:dyDescent="0.3">
      <c r="F40" s="1"/>
    </row>
    <row r="41" spans="6:10" x14ac:dyDescent="0.3">
      <c r="F41" s="1"/>
    </row>
    <row r="42" spans="6:10" x14ac:dyDescent="0.3">
      <c r="F42" s="1"/>
    </row>
    <row r="43" spans="6:10" x14ac:dyDescent="0.3">
      <c r="F43" s="1"/>
    </row>
    <row r="44" spans="6:10" x14ac:dyDescent="0.3">
      <c r="F44" s="1"/>
    </row>
    <row r="45" spans="6:10" x14ac:dyDescent="0.3">
      <c r="F45" s="1"/>
    </row>
    <row r="46" spans="6:10" x14ac:dyDescent="0.3">
      <c r="F46" s="1"/>
    </row>
    <row r="47" spans="6:10" x14ac:dyDescent="0.3">
      <c r="F47" s="1"/>
    </row>
    <row r="48" spans="6:10" x14ac:dyDescent="0.3">
      <c r="F48" s="1"/>
    </row>
    <row r="51" spans="5:27" x14ac:dyDescent="0.3">
      <c r="E51" s="6" t="s">
        <v>48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5:27" x14ac:dyDescent="0.3">
      <c r="E52" s="9" t="s">
        <v>55</v>
      </c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5" spans="5:27" x14ac:dyDescent="0.3">
      <c r="F55" s="6"/>
    </row>
  </sheetData>
  <hyperlinks>
    <hyperlink ref="E51" r:id="rId1" xr:uid="{E4FFC2EB-A66A-4E9B-A46A-01E5C4244E25}"/>
    <hyperlink ref="E52" r:id="rId2" display="https://www.ffta.fr/competitions?search=&amp;start=2024-10-01&amp;end=2025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xr:uid="{8FB0BB8C-D25C-43C4-B11E-C45D4E8F2EF4}"/>
    <hyperlink ref="E2" r:id="rId3" display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xr:uid="{39AB1AB3-F0D2-4FBF-9EF2-F9D9F238DD55}"/>
    <hyperlink ref="E3" r:id="rId4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xr:uid="{9E42D64F-C4D3-48A0-B054-B0CE1407EADF}"/>
    <hyperlink ref="E4" r:id="rId5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xr:uid="{F57E1BCB-175F-4DE3-9ADD-D08CC26CE7DC}"/>
    <hyperlink ref="E5" r:id="rId6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xr:uid="{AD421A72-CEBE-4B37-AF98-F5184E1B77C3}"/>
    <hyperlink ref="E6" r:id="rId7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xr:uid="{7098ED03-556A-4A08-B118-D39DD16B06EE}"/>
  </hyperlinks>
  <pageMargins left="0.70866141732283472" right="0.70866141732283472" top="0.74803149606299213" bottom="0.74803149606299213" header="0.31496062992125984" footer="0.31496062992125984"/>
  <pageSetup paperSize="9" scale="28" orientation="landscape" horizontalDpi="4294967293" verticalDpi="0" r:id="rId8"/>
  <tableParts count="3">
    <tablePart r:id="rId9"/>
    <tablePart r:id="rId10"/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110B2-4243-4C06-A317-17A4AEAC2184}">
  <sheetPr codeName="Feuil3">
    <pageSetUpPr fitToPage="1"/>
  </sheetPr>
  <dimension ref="B1:AK25"/>
  <sheetViews>
    <sheetView showGridLines="0" workbookViewId="0">
      <selection activeCell="Z13" sqref="Z13"/>
    </sheetView>
  </sheetViews>
  <sheetFormatPr baseColWidth="10" defaultRowHeight="14.4" outlineLevelRow="1" x14ac:dyDescent="0.3"/>
  <cols>
    <col min="1" max="1" width="2.77734375" style="2" customWidth="1"/>
    <col min="2" max="2" width="22.77734375" style="2" customWidth="1"/>
    <col min="3" max="3" width="7.77734375" style="2" customWidth="1"/>
    <col min="4" max="4" width="7.77734375" style="7" customWidth="1"/>
    <col min="5" max="7" width="5.77734375" style="7" customWidth="1"/>
    <col min="8" max="8" width="6.77734375" style="7" customWidth="1"/>
    <col min="9" max="9" width="5.77734375" style="7" customWidth="1"/>
    <col min="10" max="10" width="6.77734375" style="7" customWidth="1"/>
    <col min="11" max="11" width="5.77734375" style="7" customWidth="1"/>
    <col min="12" max="12" width="6.77734375" style="7" customWidth="1"/>
    <col min="13" max="13" width="5.77734375" style="7" customWidth="1"/>
    <col min="14" max="14" width="6.77734375" style="7" customWidth="1"/>
    <col min="15" max="15" width="5.77734375" style="7" customWidth="1"/>
    <col min="16" max="16" width="6.77734375" style="7" customWidth="1"/>
    <col min="17" max="17" width="5.77734375" style="7" customWidth="1"/>
    <col min="18" max="18" width="6.77734375" style="7" customWidth="1"/>
    <col min="19" max="19" width="5.77734375" style="7" customWidth="1"/>
    <col min="20" max="20" width="6.77734375" style="7" customWidth="1"/>
    <col min="21" max="21" width="5.77734375" style="7" customWidth="1"/>
    <col min="22" max="22" width="6.77734375" style="7" customWidth="1"/>
    <col min="23" max="34" width="5.77734375" style="7" customWidth="1"/>
    <col min="35" max="37" width="11.6640625" style="7" customWidth="1"/>
    <col min="38" max="38" width="10.88671875" style="2" bestFit="1" customWidth="1"/>
    <col min="39" max="16384" width="11.5546875" style="2"/>
  </cols>
  <sheetData>
    <row r="1" spans="2:37" ht="109.95" customHeight="1" thickBot="1" x14ac:dyDescent="0.35">
      <c r="C1" s="4" t="str" cm="1">
        <f t="array" ref="C1">"Résultats concours (saison "&amp;MIN(YEAR(Calendrier[Date]))&amp;" - "&amp;MAX(YEAR(Calendrier[Date]))&amp;")"</f>
        <v>Résultats concours (saison 2025 - 2026)</v>
      </c>
    </row>
    <row r="2" spans="2:37" s="13" customFormat="1" ht="30" customHeight="1" thickTop="1" thickBot="1" x14ac:dyDescent="0.35">
      <c r="B2" s="21" t="s">
        <v>2</v>
      </c>
      <c r="C2" s="22" t="s">
        <v>209</v>
      </c>
      <c r="D2" s="22" t="s">
        <v>29</v>
      </c>
      <c r="E2" s="30" t="str">
        <f>LEFT(E3,FIND("Scr",E3)-2)</f>
        <v>Pusignan</v>
      </c>
      <c r="F2" s="31"/>
      <c r="G2" s="30" t="str">
        <f>LEFT(G3,FIND("Scr",G3)-2)</f>
        <v>Marcy l'Etoile</v>
      </c>
      <c r="H2" s="31"/>
      <c r="I2" s="30" t="str">
        <f>LEFT(I3,FIND("Scr",I3)-2)</f>
        <v>Marsannay la Côte</v>
      </c>
      <c r="J2" s="31"/>
      <c r="K2" s="30" t="str">
        <f>LEFT(K3,FIND("Scr",K3)-2)</f>
        <v>Bron</v>
      </c>
      <c r="L2" s="31"/>
      <c r="M2" s="30" t="str">
        <f>LEFT(M3,FIND("Scr",M3)-2)</f>
        <v>Bourgoin Jallieu</v>
      </c>
      <c r="N2" s="31"/>
      <c r="O2" s="30" t="str">
        <f>LEFT(O3,FIND("Scr",O3)-2)</f>
        <v>Chaponost</v>
      </c>
      <c r="P2" s="31"/>
      <c r="Q2" s="30" t="str">
        <f>LEFT(Q3,FIND("Scr",Q3)-2)</f>
        <v>Charavines</v>
      </c>
      <c r="R2" s="31"/>
      <c r="S2" s="30" t="str">
        <f>LEFT(S3,FIND("Scr",S3)-2)</f>
        <v>Meursault</v>
      </c>
      <c r="T2" s="31"/>
      <c r="U2" s="30" t="str">
        <f>LEFT(U3,FIND("Scr",U3)-2)</f>
        <v>Lyon 9</v>
      </c>
      <c r="V2" s="31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2:37" s="15" customFormat="1" ht="30" hidden="1" customHeight="1" outlineLevel="1" thickTop="1" thickBot="1" x14ac:dyDescent="0.35">
      <c r="B3" s="24" t="s">
        <v>2</v>
      </c>
      <c r="C3" s="25" t="s">
        <v>28</v>
      </c>
      <c r="D3" s="26" t="s">
        <v>29</v>
      </c>
      <c r="E3" s="27" t="s">
        <v>160</v>
      </c>
      <c r="F3" s="28" t="s">
        <v>161</v>
      </c>
      <c r="G3" s="16" t="s">
        <v>162</v>
      </c>
      <c r="H3" s="16" t="s">
        <v>163</v>
      </c>
      <c r="I3" s="16" t="s">
        <v>164</v>
      </c>
      <c r="J3" s="16" t="s">
        <v>165</v>
      </c>
      <c r="K3" s="16" t="s">
        <v>166</v>
      </c>
      <c r="L3" s="16" t="s">
        <v>167</v>
      </c>
      <c r="M3" s="16" t="s">
        <v>168</v>
      </c>
      <c r="N3" s="16" t="s">
        <v>169</v>
      </c>
      <c r="O3" s="16" t="s">
        <v>170</v>
      </c>
      <c r="P3" s="16" t="s">
        <v>171</v>
      </c>
      <c r="Q3" s="16" t="s">
        <v>172</v>
      </c>
      <c r="R3" s="16" t="s">
        <v>173</v>
      </c>
      <c r="S3" s="16" t="s">
        <v>174</v>
      </c>
      <c r="T3" s="16" t="s">
        <v>175</v>
      </c>
      <c r="U3" s="16" t="s">
        <v>176</v>
      </c>
      <c r="V3" s="16" t="s">
        <v>177</v>
      </c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spans="2:37" ht="18" customHeight="1" collapsed="1" thickTop="1" thickBot="1" x14ac:dyDescent="0.35">
      <c r="B4" s="17" t="s">
        <v>4</v>
      </c>
      <c r="C4" s="18"/>
      <c r="D4" s="19"/>
      <c r="E4" s="23"/>
      <c r="F4" s="20" t="s">
        <v>49</v>
      </c>
      <c r="G4" s="23"/>
      <c r="H4" s="29" t="s">
        <v>49</v>
      </c>
      <c r="I4" s="23"/>
      <c r="J4" s="29" t="s">
        <v>49</v>
      </c>
      <c r="K4" s="23"/>
      <c r="L4" s="29" t="s">
        <v>49</v>
      </c>
      <c r="M4" s="23"/>
      <c r="N4" s="29" t="s">
        <v>49</v>
      </c>
      <c r="O4" s="23"/>
      <c r="P4" s="29" t="s">
        <v>49</v>
      </c>
      <c r="Q4" s="23"/>
      <c r="R4" s="29" t="s">
        <v>49</v>
      </c>
      <c r="S4" s="23"/>
      <c r="T4" s="29" t="s">
        <v>49</v>
      </c>
      <c r="U4" s="23"/>
      <c r="V4" s="29" t="s">
        <v>49</v>
      </c>
      <c r="AJ4" s="2"/>
      <c r="AK4" s="2"/>
    </row>
    <row r="5" spans="2:37" ht="18" customHeight="1" thickTop="1" thickBot="1" x14ac:dyDescent="0.35">
      <c r="B5" s="17" t="s">
        <v>115</v>
      </c>
      <c r="C5" s="18">
        <v>447</v>
      </c>
      <c r="D5" s="19">
        <v>447</v>
      </c>
      <c r="E5" s="23">
        <v>456</v>
      </c>
      <c r="F5" s="20" t="s">
        <v>178</v>
      </c>
      <c r="G5" s="23">
        <v>458</v>
      </c>
      <c r="H5" s="29" t="s">
        <v>179</v>
      </c>
      <c r="I5" s="23"/>
      <c r="J5" s="29" t="s">
        <v>49</v>
      </c>
      <c r="K5" s="23"/>
      <c r="L5" s="29" t="s">
        <v>49</v>
      </c>
      <c r="M5" s="23"/>
      <c r="N5" s="29" t="s">
        <v>49</v>
      </c>
      <c r="O5" s="23">
        <v>426</v>
      </c>
      <c r="P5" s="29" t="s">
        <v>180</v>
      </c>
      <c r="Q5" s="23"/>
      <c r="R5" s="29" t="s">
        <v>49</v>
      </c>
      <c r="S5" s="23"/>
      <c r="T5" s="29" t="s">
        <v>49</v>
      </c>
      <c r="U5" s="23"/>
      <c r="V5" s="29" t="s">
        <v>49</v>
      </c>
    </row>
    <row r="6" spans="2:37" ht="18" customHeight="1" thickTop="1" thickBot="1" x14ac:dyDescent="0.35">
      <c r="B6" s="17" t="s">
        <v>79</v>
      </c>
      <c r="C6" s="18">
        <v>442</v>
      </c>
      <c r="D6" s="19">
        <v>442</v>
      </c>
      <c r="E6" s="23">
        <v>442</v>
      </c>
      <c r="F6" s="20" t="s">
        <v>181</v>
      </c>
      <c r="G6" s="23"/>
      <c r="H6" s="29" t="s">
        <v>49</v>
      </c>
      <c r="I6" s="23"/>
      <c r="J6" s="29" t="s">
        <v>49</v>
      </c>
      <c r="K6" s="23"/>
      <c r="L6" s="29" t="s">
        <v>49</v>
      </c>
      <c r="M6" s="23"/>
      <c r="N6" s="29" t="s">
        <v>49</v>
      </c>
      <c r="O6" s="23"/>
      <c r="P6" s="29" t="s">
        <v>49</v>
      </c>
      <c r="Q6" s="23"/>
      <c r="R6" s="29" t="s">
        <v>49</v>
      </c>
      <c r="S6" s="23"/>
      <c r="T6" s="29" t="s">
        <v>49</v>
      </c>
      <c r="U6" s="23"/>
      <c r="V6" s="29" t="s">
        <v>49</v>
      </c>
    </row>
    <row r="7" spans="2:37" ht="18" customHeight="1" thickTop="1" thickBot="1" x14ac:dyDescent="0.35">
      <c r="B7" s="17" t="s">
        <v>8</v>
      </c>
      <c r="C7" s="18"/>
      <c r="D7" s="19"/>
      <c r="E7" s="23"/>
      <c r="F7" s="20" t="s">
        <v>49</v>
      </c>
      <c r="G7" s="23"/>
      <c r="H7" s="29" t="s">
        <v>49</v>
      </c>
      <c r="I7" s="23"/>
      <c r="J7" s="29" t="s">
        <v>49</v>
      </c>
      <c r="K7" s="23"/>
      <c r="L7" s="29" t="s">
        <v>49</v>
      </c>
      <c r="M7" s="23"/>
      <c r="N7" s="29" t="s">
        <v>49</v>
      </c>
      <c r="O7" s="23"/>
      <c r="P7" s="29" t="s">
        <v>49</v>
      </c>
      <c r="Q7" s="23"/>
      <c r="R7" s="29" t="s">
        <v>49</v>
      </c>
      <c r="S7" s="23"/>
      <c r="T7" s="29" t="s">
        <v>49</v>
      </c>
      <c r="U7" s="23"/>
      <c r="V7" s="29" t="s">
        <v>49</v>
      </c>
    </row>
    <row r="8" spans="2:37" ht="18" customHeight="1" thickTop="1" thickBot="1" x14ac:dyDescent="0.35">
      <c r="B8" s="17" t="s">
        <v>6</v>
      </c>
      <c r="C8" s="18"/>
      <c r="D8" s="19"/>
      <c r="E8" s="23"/>
      <c r="F8" s="20" t="s">
        <v>49</v>
      </c>
      <c r="G8" s="23"/>
      <c r="H8" s="29" t="s">
        <v>49</v>
      </c>
      <c r="I8" s="23"/>
      <c r="J8" s="29" t="s">
        <v>49</v>
      </c>
      <c r="K8" s="23"/>
      <c r="L8" s="29" t="s">
        <v>49</v>
      </c>
      <c r="M8" s="23"/>
      <c r="N8" s="29" t="s">
        <v>49</v>
      </c>
      <c r="O8" s="23"/>
      <c r="P8" s="29" t="s">
        <v>49</v>
      </c>
      <c r="Q8" s="23"/>
      <c r="R8" s="29" t="s">
        <v>49</v>
      </c>
      <c r="S8" s="23"/>
      <c r="T8" s="29" t="s">
        <v>49</v>
      </c>
      <c r="U8" s="23"/>
      <c r="V8" s="29" t="s">
        <v>49</v>
      </c>
    </row>
    <row r="9" spans="2:37" ht="18" customHeight="1" thickTop="1" thickBot="1" x14ac:dyDescent="0.35">
      <c r="B9" s="17" t="s">
        <v>10</v>
      </c>
      <c r="C9" s="18">
        <v>462</v>
      </c>
      <c r="D9" s="19">
        <v>467</v>
      </c>
      <c r="E9" s="23">
        <v>446</v>
      </c>
      <c r="F9" s="20" t="s">
        <v>182</v>
      </c>
      <c r="G9" s="23"/>
      <c r="H9" s="29" t="s">
        <v>49</v>
      </c>
      <c r="I9" s="23"/>
      <c r="J9" s="29" t="s">
        <v>49</v>
      </c>
      <c r="K9" s="23">
        <v>447</v>
      </c>
      <c r="L9" s="29" t="s">
        <v>183</v>
      </c>
      <c r="M9" s="23">
        <v>490</v>
      </c>
      <c r="N9" s="29" t="s">
        <v>184</v>
      </c>
      <c r="O9" s="23">
        <v>463</v>
      </c>
      <c r="P9" s="29" t="s">
        <v>185</v>
      </c>
      <c r="Q9" s="23"/>
      <c r="R9" s="29" t="s">
        <v>49</v>
      </c>
      <c r="S9" s="23"/>
      <c r="T9" s="29" t="s">
        <v>49</v>
      </c>
      <c r="U9" s="23"/>
      <c r="V9" s="29" t="s">
        <v>49</v>
      </c>
    </row>
    <row r="10" spans="2:37" ht="18" customHeight="1" thickTop="1" thickBot="1" x14ac:dyDescent="0.35">
      <c r="B10" s="17" t="s">
        <v>73</v>
      </c>
      <c r="C10" s="18"/>
      <c r="D10" s="19"/>
      <c r="E10" s="23"/>
      <c r="F10" s="20" t="s">
        <v>49</v>
      </c>
      <c r="G10" s="23"/>
      <c r="H10" s="29" t="s">
        <v>49</v>
      </c>
      <c r="I10" s="23"/>
      <c r="J10" s="29" t="s">
        <v>49</v>
      </c>
      <c r="K10" s="23"/>
      <c r="L10" s="29" t="s">
        <v>49</v>
      </c>
      <c r="M10" s="23"/>
      <c r="N10" s="29" t="s">
        <v>49</v>
      </c>
      <c r="O10" s="23"/>
      <c r="P10" s="29" t="s">
        <v>49</v>
      </c>
      <c r="Q10" s="23"/>
      <c r="R10" s="29" t="s">
        <v>49</v>
      </c>
      <c r="S10" s="23"/>
      <c r="T10" s="29" t="s">
        <v>49</v>
      </c>
      <c r="U10" s="23"/>
      <c r="V10" s="29" t="s">
        <v>49</v>
      </c>
    </row>
    <row r="11" spans="2:37" ht="18" customHeight="1" thickTop="1" thickBot="1" x14ac:dyDescent="0.35">
      <c r="B11" s="17" t="s">
        <v>75</v>
      </c>
      <c r="C11" s="18">
        <v>438</v>
      </c>
      <c r="D11" s="19">
        <v>438</v>
      </c>
      <c r="E11" s="23">
        <v>438</v>
      </c>
      <c r="F11" s="20" t="s">
        <v>186</v>
      </c>
      <c r="G11" s="23"/>
      <c r="H11" s="29" t="s">
        <v>49</v>
      </c>
      <c r="I11" s="23"/>
      <c r="J11" s="29" t="s">
        <v>49</v>
      </c>
      <c r="K11" s="23"/>
      <c r="L11" s="29" t="s">
        <v>49</v>
      </c>
      <c r="M11" s="23"/>
      <c r="N11" s="29" t="s">
        <v>49</v>
      </c>
      <c r="O11" s="23"/>
      <c r="P11" s="29" t="s">
        <v>49</v>
      </c>
      <c r="Q11" s="23"/>
      <c r="R11" s="29" t="s">
        <v>49</v>
      </c>
      <c r="S11" s="23"/>
      <c r="T11" s="29" t="s">
        <v>49</v>
      </c>
      <c r="U11" s="23"/>
      <c r="V11" s="29" t="s">
        <v>49</v>
      </c>
    </row>
    <row r="12" spans="2:37" ht="18" customHeight="1" thickTop="1" thickBot="1" x14ac:dyDescent="0.35">
      <c r="B12" s="17" t="s">
        <v>25</v>
      </c>
      <c r="C12" s="18">
        <v>414</v>
      </c>
      <c r="D12" s="19">
        <v>414</v>
      </c>
      <c r="E12" s="23">
        <v>415</v>
      </c>
      <c r="F12" s="20" t="s">
        <v>187</v>
      </c>
      <c r="G12" s="23"/>
      <c r="H12" s="29" t="s">
        <v>49</v>
      </c>
      <c r="I12" s="23"/>
      <c r="J12" s="29" t="s">
        <v>49</v>
      </c>
      <c r="K12" s="23"/>
      <c r="L12" s="29" t="s">
        <v>49</v>
      </c>
      <c r="M12" s="23"/>
      <c r="N12" s="29" t="s">
        <v>49</v>
      </c>
      <c r="O12" s="23"/>
      <c r="P12" s="29" t="s">
        <v>49</v>
      </c>
      <c r="Q12" s="23"/>
      <c r="R12" s="29" t="s">
        <v>49</v>
      </c>
      <c r="S12" s="23"/>
      <c r="T12" s="29" t="s">
        <v>49</v>
      </c>
      <c r="U12" s="23">
        <v>412</v>
      </c>
      <c r="V12" s="29" t="s">
        <v>188</v>
      </c>
    </row>
    <row r="13" spans="2:37" ht="18" customHeight="1" thickTop="1" thickBot="1" x14ac:dyDescent="0.35">
      <c r="B13" s="17" t="s">
        <v>12</v>
      </c>
      <c r="C13" s="18">
        <v>476</v>
      </c>
      <c r="D13" s="19">
        <v>488</v>
      </c>
      <c r="E13" s="23">
        <v>449</v>
      </c>
      <c r="F13" s="20" t="s">
        <v>189</v>
      </c>
      <c r="G13" s="23"/>
      <c r="H13" s="29" t="s">
        <v>49</v>
      </c>
      <c r="I13" s="23">
        <v>492</v>
      </c>
      <c r="J13" s="29" t="s">
        <v>183</v>
      </c>
      <c r="K13" s="23">
        <v>482</v>
      </c>
      <c r="L13" s="29" t="s">
        <v>190</v>
      </c>
      <c r="M13" s="23">
        <v>478</v>
      </c>
      <c r="N13" s="29" t="s">
        <v>191</v>
      </c>
      <c r="O13" s="23">
        <v>491</v>
      </c>
      <c r="P13" s="29" t="s">
        <v>192</v>
      </c>
      <c r="Q13" s="23"/>
      <c r="R13" s="29" t="s">
        <v>49</v>
      </c>
      <c r="S13" s="23">
        <v>466</v>
      </c>
      <c r="T13" s="29" t="s">
        <v>193</v>
      </c>
      <c r="U13" s="23"/>
      <c r="V13" s="29" t="s">
        <v>49</v>
      </c>
    </row>
    <row r="14" spans="2:37" ht="18" customHeight="1" thickTop="1" thickBot="1" x14ac:dyDescent="0.35">
      <c r="B14" s="17" t="s">
        <v>16</v>
      </c>
      <c r="C14" s="18">
        <v>441</v>
      </c>
      <c r="D14" s="19">
        <v>441</v>
      </c>
      <c r="E14" s="23">
        <v>441</v>
      </c>
      <c r="F14" s="20" t="s">
        <v>194</v>
      </c>
      <c r="G14" s="23"/>
      <c r="H14" s="29" t="s">
        <v>49</v>
      </c>
      <c r="I14" s="23"/>
      <c r="J14" s="29" t="s">
        <v>49</v>
      </c>
      <c r="K14" s="23"/>
      <c r="L14" s="29" t="s">
        <v>49</v>
      </c>
      <c r="M14" s="23"/>
      <c r="N14" s="29" t="s">
        <v>49</v>
      </c>
      <c r="O14" s="23"/>
      <c r="P14" s="29" t="s">
        <v>49</v>
      </c>
      <c r="Q14" s="23"/>
      <c r="R14" s="29" t="s">
        <v>49</v>
      </c>
      <c r="S14" s="23"/>
      <c r="T14" s="29" t="s">
        <v>49</v>
      </c>
      <c r="U14" s="23"/>
      <c r="V14" s="29" t="s">
        <v>49</v>
      </c>
    </row>
    <row r="15" spans="2:37" ht="18" customHeight="1" thickTop="1" thickBot="1" x14ac:dyDescent="0.35">
      <c r="B15" s="17" t="s">
        <v>117</v>
      </c>
      <c r="C15" s="18">
        <v>558</v>
      </c>
      <c r="D15" s="19">
        <v>558</v>
      </c>
      <c r="E15" s="23">
        <v>558</v>
      </c>
      <c r="F15" s="20" t="s">
        <v>195</v>
      </c>
      <c r="G15" s="23"/>
      <c r="H15" s="29" t="s">
        <v>49</v>
      </c>
      <c r="I15" s="23"/>
      <c r="J15" s="29" t="s">
        <v>49</v>
      </c>
      <c r="K15" s="23"/>
      <c r="L15" s="29" t="s">
        <v>49</v>
      </c>
      <c r="M15" s="23"/>
      <c r="N15" s="29" t="s">
        <v>49</v>
      </c>
      <c r="O15" s="23"/>
      <c r="P15" s="29" t="s">
        <v>49</v>
      </c>
      <c r="Q15" s="23"/>
      <c r="R15" s="29" t="s">
        <v>49</v>
      </c>
      <c r="S15" s="23"/>
      <c r="T15" s="29" t="s">
        <v>49</v>
      </c>
      <c r="U15" s="23"/>
      <c r="V15" s="29" t="s">
        <v>49</v>
      </c>
    </row>
    <row r="16" spans="2:37" ht="18" customHeight="1" thickTop="1" thickBot="1" x14ac:dyDescent="0.35">
      <c r="B16" s="17" t="s">
        <v>18</v>
      </c>
      <c r="C16" s="18"/>
      <c r="D16" s="19"/>
      <c r="E16" s="23"/>
      <c r="F16" s="20" t="s">
        <v>49</v>
      </c>
      <c r="G16" s="23"/>
      <c r="H16" s="29" t="s">
        <v>49</v>
      </c>
      <c r="I16" s="23"/>
      <c r="J16" s="29" t="s">
        <v>49</v>
      </c>
      <c r="K16" s="23"/>
      <c r="L16" s="29" t="s">
        <v>49</v>
      </c>
      <c r="M16" s="23"/>
      <c r="N16" s="29" t="s">
        <v>49</v>
      </c>
      <c r="O16" s="23"/>
      <c r="P16" s="29" t="s">
        <v>49</v>
      </c>
      <c r="Q16" s="23"/>
      <c r="R16" s="29" t="s">
        <v>49</v>
      </c>
      <c r="S16" s="23"/>
      <c r="T16" s="29" t="s">
        <v>49</v>
      </c>
      <c r="U16" s="23"/>
      <c r="V16" s="29" t="s">
        <v>49</v>
      </c>
    </row>
    <row r="17" spans="2:22" ht="18" customHeight="1" thickTop="1" thickBot="1" x14ac:dyDescent="0.35">
      <c r="B17" s="17" t="s">
        <v>27</v>
      </c>
      <c r="C17" s="18">
        <v>513</v>
      </c>
      <c r="D17" s="19">
        <v>513</v>
      </c>
      <c r="E17" s="23">
        <v>498</v>
      </c>
      <c r="F17" s="20" t="s">
        <v>196</v>
      </c>
      <c r="G17" s="23"/>
      <c r="H17" s="29" t="s">
        <v>49</v>
      </c>
      <c r="I17" s="23"/>
      <c r="J17" s="29" t="s">
        <v>49</v>
      </c>
      <c r="K17" s="23">
        <v>516</v>
      </c>
      <c r="L17" s="29" t="s">
        <v>197</v>
      </c>
      <c r="M17" s="23"/>
      <c r="N17" s="29" t="s">
        <v>49</v>
      </c>
      <c r="O17" s="23"/>
      <c r="P17" s="29" t="s">
        <v>49</v>
      </c>
      <c r="Q17" s="23">
        <v>526</v>
      </c>
      <c r="R17" s="29" t="s">
        <v>198</v>
      </c>
      <c r="S17" s="23"/>
      <c r="T17" s="29" t="s">
        <v>49</v>
      </c>
      <c r="U17" s="23"/>
      <c r="V17" s="29" t="s">
        <v>49</v>
      </c>
    </row>
    <row r="18" spans="2:22" ht="18" customHeight="1" thickTop="1" thickBot="1" x14ac:dyDescent="0.35">
      <c r="B18" s="17" t="s">
        <v>22</v>
      </c>
      <c r="C18" s="18">
        <v>459</v>
      </c>
      <c r="D18" s="19">
        <v>460</v>
      </c>
      <c r="E18" s="23">
        <v>456</v>
      </c>
      <c r="F18" s="20" t="s">
        <v>199</v>
      </c>
      <c r="G18" s="23">
        <v>461</v>
      </c>
      <c r="H18" s="29" t="s">
        <v>200</v>
      </c>
      <c r="I18" s="23"/>
      <c r="J18" s="29" t="s">
        <v>49</v>
      </c>
      <c r="K18" s="23">
        <v>463</v>
      </c>
      <c r="L18" s="29" t="s">
        <v>201</v>
      </c>
      <c r="M18" s="23"/>
      <c r="N18" s="29" t="s">
        <v>49</v>
      </c>
      <c r="O18" s="23">
        <v>456</v>
      </c>
      <c r="P18" s="29" t="s">
        <v>202</v>
      </c>
      <c r="Q18" s="23"/>
      <c r="R18" s="29" t="s">
        <v>49</v>
      </c>
      <c r="S18" s="23"/>
      <c r="T18" s="29" t="s">
        <v>49</v>
      </c>
      <c r="U18" s="23"/>
      <c r="V18" s="29" t="s">
        <v>49</v>
      </c>
    </row>
    <row r="19" spans="2:22" ht="18" customHeight="1" thickTop="1" thickBot="1" x14ac:dyDescent="0.35">
      <c r="B19" s="17" t="s">
        <v>14</v>
      </c>
      <c r="C19" s="18">
        <v>457</v>
      </c>
      <c r="D19" s="19">
        <v>457</v>
      </c>
      <c r="E19" s="23">
        <v>457</v>
      </c>
      <c r="F19" s="20" t="s">
        <v>203</v>
      </c>
      <c r="G19" s="23"/>
      <c r="H19" s="29" t="s">
        <v>49</v>
      </c>
      <c r="I19" s="23"/>
      <c r="J19" s="29" t="s">
        <v>49</v>
      </c>
      <c r="K19" s="23"/>
      <c r="L19" s="29" t="s">
        <v>49</v>
      </c>
      <c r="M19" s="23"/>
      <c r="N19" s="29" t="s">
        <v>49</v>
      </c>
      <c r="O19" s="23"/>
      <c r="P19" s="29" t="s">
        <v>49</v>
      </c>
      <c r="Q19" s="23"/>
      <c r="R19" s="29" t="s">
        <v>49</v>
      </c>
      <c r="S19" s="23"/>
      <c r="T19" s="29" t="s">
        <v>49</v>
      </c>
      <c r="U19" s="23"/>
      <c r="V19" s="29" t="s">
        <v>49</v>
      </c>
    </row>
    <row r="20" spans="2:22" ht="18" customHeight="1" thickTop="1" thickBot="1" x14ac:dyDescent="0.35">
      <c r="B20" s="17" t="s">
        <v>24</v>
      </c>
      <c r="C20" s="18">
        <v>409</v>
      </c>
      <c r="D20" s="19">
        <v>409</v>
      </c>
      <c r="E20" s="23">
        <v>409</v>
      </c>
      <c r="F20" s="20" t="s">
        <v>204</v>
      </c>
      <c r="G20" s="23"/>
      <c r="H20" s="29" t="s">
        <v>49</v>
      </c>
      <c r="I20" s="23"/>
      <c r="J20" s="29" t="s">
        <v>49</v>
      </c>
      <c r="K20" s="23"/>
      <c r="L20" s="29" t="s">
        <v>49</v>
      </c>
      <c r="M20" s="23"/>
      <c r="N20" s="29" t="s">
        <v>49</v>
      </c>
      <c r="O20" s="23"/>
      <c r="P20" s="29" t="s">
        <v>49</v>
      </c>
      <c r="Q20" s="23"/>
      <c r="R20" s="29" t="s">
        <v>49</v>
      </c>
      <c r="S20" s="23"/>
      <c r="T20" s="29" t="s">
        <v>49</v>
      </c>
      <c r="U20" s="23"/>
      <c r="V20" s="29" t="s">
        <v>49</v>
      </c>
    </row>
    <row r="21" spans="2:22" ht="18" customHeight="1" thickTop="1" thickBot="1" x14ac:dyDescent="0.35">
      <c r="B21" s="17" t="s">
        <v>20</v>
      </c>
      <c r="C21" s="18">
        <v>446</v>
      </c>
      <c r="D21" s="19">
        <v>446</v>
      </c>
      <c r="E21" s="23">
        <v>417</v>
      </c>
      <c r="F21" s="20" t="s">
        <v>205</v>
      </c>
      <c r="G21" s="23"/>
      <c r="H21" s="29" t="s">
        <v>49</v>
      </c>
      <c r="I21" s="23"/>
      <c r="J21" s="29" t="s">
        <v>49</v>
      </c>
      <c r="K21" s="23">
        <v>480</v>
      </c>
      <c r="L21" s="29" t="s">
        <v>206</v>
      </c>
      <c r="M21" s="23"/>
      <c r="N21" s="29" t="s">
        <v>49</v>
      </c>
      <c r="O21" s="23">
        <v>441</v>
      </c>
      <c r="P21" s="29" t="s">
        <v>207</v>
      </c>
      <c r="Q21" s="23"/>
      <c r="R21" s="29" t="s">
        <v>49</v>
      </c>
      <c r="S21" s="23"/>
      <c r="T21" s="29" t="s">
        <v>49</v>
      </c>
      <c r="U21" s="23"/>
      <c r="V21" s="29" t="s">
        <v>49</v>
      </c>
    </row>
    <row r="22" spans="2:22" ht="18" customHeight="1" thickTop="1" thickBot="1" x14ac:dyDescent="0.35">
      <c r="B22" s="17" t="s">
        <v>113</v>
      </c>
      <c r="C22" s="18">
        <v>305</v>
      </c>
      <c r="D22" s="19">
        <v>305</v>
      </c>
      <c r="E22" s="23">
        <v>305</v>
      </c>
      <c r="F22" s="20" t="s">
        <v>193</v>
      </c>
      <c r="G22" s="23"/>
      <c r="H22" s="29" t="s">
        <v>49</v>
      </c>
      <c r="I22" s="23"/>
      <c r="J22" s="29" t="s">
        <v>49</v>
      </c>
      <c r="K22" s="23"/>
      <c r="L22" s="29" t="s">
        <v>49</v>
      </c>
      <c r="M22" s="23"/>
      <c r="N22" s="29" t="s">
        <v>49</v>
      </c>
      <c r="O22" s="23"/>
      <c r="P22" s="29" t="s">
        <v>49</v>
      </c>
      <c r="Q22" s="23"/>
      <c r="R22" s="29" t="s">
        <v>49</v>
      </c>
      <c r="S22" s="23"/>
      <c r="T22" s="29" t="s">
        <v>49</v>
      </c>
      <c r="U22" s="23"/>
      <c r="V22" s="29" t="s">
        <v>49</v>
      </c>
    </row>
    <row r="23" spans="2:22" ht="18" customHeight="1" thickTop="1" thickBot="1" x14ac:dyDescent="0.35">
      <c r="B23" s="17" t="s">
        <v>26</v>
      </c>
      <c r="C23" s="18"/>
      <c r="D23" s="19"/>
      <c r="E23" s="23"/>
      <c r="F23" s="20" t="s">
        <v>49</v>
      </c>
      <c r="G23" s="23"/>
      <c r="H23" s="29" t="s">
        <v>49</v>
      </c>
      <c r="I23" s="23"/>
      <c r="J23" s="29" t="s">
        <v>49</v>
      </c>
      <c r="K23" s="23"/>
      <c r="L23" s="29" t="s">
        <v>49</v>
      </c>
      <c r="M23" s="23"/>
      <c r="N23" s="29" t="s">
        <v>49</v>
      </c>
      <c r="O23" s="23"/>
      <c r="P23" s="29" t="s">
        <v>49</v>
      </c>
      <c r="Q23" s="23"/>
      <c r="R23" s="29" t="s">
        <v>49</v>
      </c>
      <c r="S23" s="23"/>
      <c r="T23" s="29" t="s">
        <v>49</v>
      </c>
      <c r="U23" s="23"/>
      <c r="V23" s="29" t="s">
        <v>49</v>
      </c>
    </row>
    <row r="24" spans="2:22" ht="18" customHeight="1" thickTop="1" thickBot="1" x14ac:dyDescent="0.35">
      <c r="B24" s="17" t="s">
        <v>71</v>
      </c>
      <c r="C24" s="18">
        <v>414</v>
      </c>
      <c r="D24" s="19">
        <v>414</v>
      </c>
      <c r="E24" s="23">
        <v>414</v>
      </c>
      <c r="F24" s="20" t="s">
        <v>208</v>
      </c>
      <c r="G24" s="23"/>
      <c r="H24" s="29" t="s">
        <v>49</v>
      </c>
      <c r="I24" s="23"/>
      <c r="J24" s="29" t="s">
        <v>49</v>
      </c>
      <c r="K24" s="23"/>
      <c r="L24" s="29" t="s">
        <v>49</v>
      </c>
      <c r="M24" s="23"/>
      <c r="N24" s="29" t="s">
        <v>49</v>
      </c>
      <c r="O24" s="23"/>
      <c r="P24" s="29" t="s">
        <v>49</v>
      </c>
      <c r="Q24" s="23"/>
      <c r="R24" s="29" t="s">
        <v>49</v>
      </c>
      <c r="S24" s="23"/>
      <c r="T24" s="29" t="s">
        <v>49</v>
      </c>
      <c r="U24" s="23"/>
      <c r="V24" s="29" t="s">
        <v>49</v>
      </c>
    </row>
    <row r="25" spans="2:22" ht="15" thickTop="1" x14ac:dyDescent="0.3"/>
  </sheetData>
  <mergeCells count="9">
    <mergeCell ref="Q2:R2"/>
    <mergeCell ref="S2:T2"/>
    <mergeCell ref="U2:V2"/>
    <mergeCell ref="E2:F2"/>
    <mergeCell ref="G2:H2"/>
    <mergeCell ref="I2:J2"/>
    <mergeCell ref="K2:L2"/>
    <mergeCell ref="M2:N2"/>
    <mergeCell ref="O2:P2"/>
  </mergeCells>
  <conditionalFormatting sqref="B4:V24">
    <cfRule type="expression" dxfId="67" priority="122">
      <formula>NOT(MOD(ROW(),2))</formula>
    </cfRule>
    <cfRule type="expression" dxfId="66" priority="123">
      <formula>MOD(ROW(),2)</formula>
    </cfRule>
  </conditionalFormatting>
  <conditionalFormatting sqref="E4:AH4">
    <cfRule type="top10" dxfId="65" priority="81" rank="1"/>
    <cfRule type="top10" dxfId="64" priority="102" bottom="1" rank="1"/>
  </conditionalFormatting>
  <conditionalFormatting sqref="E5:AH5">
    <cfRule type="top10" dxfId="63" priority="39" rank="1"/>
    <cfRule type="top10" dxfId="62" priority="40" bottom="1" rank="1"/>
  </conditionalFormatting>
  <conditionalFormatting sqref="E6:AH6">
    <cfRule type="top10" dxfId="61" priority="37" rank="1"/>
    <cfRule type="top10" dxfId="60" priority="38" bottom="1" rank="1"/>
  </conditionalFormatting>
  <conditionalFormatting sqref="E7:AH7">
    <cfRule type="top10" dxfId="59" priority="35" rank="1"/>
    <cfRule type="top10" dxfId="58" priority="36" bottom="1" rank="1"/>
  </conditionalFormatting>
  <conditionalFormatting sqref="E8:AH8">
    <cfRule type="top10" dxfId="57" priority="33" rank="1"/>
    <cfRule type="top10" dxfId="56" priority="34" bottom="1" rank="1"/>
  </conditionalFormatting>
  <conditionalFormatting sqref="E9:AH9">
    <cfRule type="top10" dxfId="55" priority="31" rank="1"/>
    <cfRule type="top10" dxfId="54" priority="32" bottom="1" rank="1"/>
  </conditionalFormatting>
  <conditionalFormatting sqref="E10:AH10">
    <cfRule type="top10" dxfId="53" priority="29" rank="1"/>
    <cfRule type="top10" dxfId="52" priority="30" bottom="1" rank="1"/>
  </conditionalFormatting>
  <conditionalFormatting sqref="E11:AH11">
    <cfRule type="top10" dxfId="51" priority="27" rank="1"/>
    <cfRule type="top10" dxfId="50" priority="28" bottom="1" rank="1"/>
  </conditionalFormatting>
  <conditionalFormatting sqref="E12:AH12">
    <cfRule type="top10" dxfId="49" priority="25" rank="1"/>
    <cfRule type="top10" dxfId="48" priority="26" bottom="1" rank="1"/>
  </conditionalFormatting>
  <conditionalFormatting sqref="E13:AH13">
    <cfRule type="top10" dxfId="47" priority="23" rank="1"/>
    <cfRule type="top10" dxfId="46" priority="24" bottom="1" rank="1"/>
  </conditionalFormatting>
  <conditionalFormatting sqref="E14:AH14">
    <cfRule type="top10" dxfId="45" priority="21" rank="1"/>
    <cfRule type="top10" dxfId="44" priority="22" bottom="1" rank="1"/>
  </conditionalFormatting>
  <conditionalFormatting sqref="E15:AH15">
    <cfRule type="top10" dxfId="43" priority="19" rank="1"/>
    <cfRule type="top10" dxfId="42" priority="20" bottom="1" rank="1"/>
  </conditionalFormatting>
  <conditionalFormatting sqref="E16:AH16">
    <cfRule type="top10" dxfId="41" priority="17" rank="1"/>
    <cfRule type="top10" dxfId="40" priority="18" bottom="1" rank="1"/>
  </conditionalFormatting>
  <conditionalFormatting sqref="E17:AH17">
    <cfRule type="top10" dxfId="39" priority="15" rank="1"/>
    <cfRule type="top10" dxfId="38" priority="16" bottom="1" rank="1"/>
  </conditionalFormatting>
  <conditionalFormatting sqref="E18:AH18">
    <cfRule type="top10" dxfId="37" priority="13" rank="1"/>
    <cfRule type="top10" dxfId="36" priority="14" bottom="1" rank="1"/>
  </conditionalFormatting>
  <conditionalFormatting sqref="E19:AH19">
    <cfRule type="top10" dxfId="35" priority="11" rank="1"/>
    <cfRule type="top10" dxfId="34" priority="12" bottom="1" rank="1"/>
  </conditionalFormatting>
  <conditionalFormatting sqref="E20:AH20">
    <cfRule type="top10" dxfId="33" priority="9" rank="1"/>
    <cfRule type="top10" dxfId="32" priority="10" bottom="1" rank="1"/>
  </conditionalFormatting>
  <conditionalFormatting sqref="E21:AH21">
    <cfRule type="top10" dxfId="31" priority="7" rank="1"/>
    <cfRule type="top10" dxfId="30" priority="8" bottom="1" rank="1"/>
  </conditionalFormatting>
  <conditionalFormatting sqref="E22:AH22">
    <cfRule type="top10" dxfId="29" priority="5" rank="1"/>
    <cfRule type="top10" dxfId="28" priority="6" bottom="1" rank="1"/>
  </conditionalFormatting>
  <conditionalFormatting sqref="E23:AH23">
    <cfRule type="top10" dxfId="27" priority="3" rank="1"/>
    <cfRule type="top10" dxfId="26" priority="4" bottom="1" rank="1"/>
  </conditionalFormatting>
  <conditionalFormatting sqref="E24:AH24">
    <cfRule type="top10" dxfId="25" priority="1" rank="1"/>
    <cfRule type="top10" dxfId="24" priority="2" bottom="1" rank="1"/>
  </conditionalFormatting>
  <printOptions horizontalCentered="1"/>
  <pageMargins left="0" right="0" top="0" bottom="0" header="0" footer="0"/>
  <pageSetup paperSize="9" scale="94" orientation="landscape" horizontalDpi="4294967293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B7F862-E8BC-4BA6-8F7E-E99A447594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Résultats </vt:lpstr>
      <vt:lpstr>Paramètres</vt:lpstr>
      <vt:lpstr>Résultats  (2)</vt:lpstr>
      <vt:lpstr>AdrPG1</vt:lpstr>
      <vt:lpstr>AdrPG2</vt:lpstr>
      <vt:lpstr>AdrPG3</vt:lpstr>
      <vt:lpstr>AdrPG4</vt:lpstr>
      <vt:lpstr>AdrPG5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cp:lastPrinted>2025-12-07T14:38:54Z</cp:lastPrinted>
  <dcterms:created xsi:type="dcterms:W3CDTF">2023-10-23T23:48:15Z</dcterms:created>
  <dcterms:modified xsi:type="dcterms:W3CDTF">2025-12-07T17:13:53Z</dcterms:modified>
</cp:coreProperties>
</file>