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5B55186B-C134-4EA2-9BDC-E88EA37FC466}" xr6:coauthVersionLast="47" xr6:coauthVersionMax="47" xr10:uidLastSave="{00000000-0000-0000-0000-000000000000}"/>
  <bookViews>
    <workbookView xWindow="-108" yWindow="-108" windowWidth="23256" windowHeight="12576" xr2:uid="{881AB598-FA73-4822-9CC1-ED70A705FF56}"/>
  </bookViews>
  <sheets>
    <sheet name="Calendrier 2026" sheetId="1" r:id="rId1"/>
    <sheet name="Paramètres" sheetId="2" r:id="rId2"/>
  </sheets>
  <definedNames>
    <definedName name="_An">'Calendrier 2026'!$C$2</definedName>
    <definedName name="DatePaques">Paramètres!$C$4</definedName>
    <definedName name="l_Feries">t_Feries[Date]</definedName>
    <definedName name="_xlnm.Print_Area" localSheetId="0">'Calendrier 2026'!$B$1:$AI$31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2" l="1"/>
  <c r="C14" i="2"/>
  <c r="C13" i="2"/>
  <c r="C12" i="2"/>
  <c r="C11" i="2"/>
  <c r="C7" i="2"/>
  <c r="C6" i="2"/>
  <c r="C4" i="2"/>
  <c r="C5" i="2" s="1"/>
  <c r="C3" i="2"/>
  <c r="C9" i="2" l="1"/>
  <c r="C8" i="2"/>
  <c r="C10" i="2"/>
  <c r="B4" i="1" l="1"/>
  <c r="K4" i="1" s="1"/>
  <c r="K6" i="1" l="1"/>
  <c r="T4" i="1"/>
  <c r="B6" i="1"/>
  <c r="T6" i="1" l="1"/>
  <c r="AC4" i="1"/>
  <c r="L6" i="1"/>
  <c r="M6" i="1" s="1"/>
  <c r="N6" i="1" s="1"/>
  <c r="O6" i="1" s="1"/>
  <c r="P6" i="1" s="1"/>
  <c r="Q6" i="1" s="1"/>
  <c r="K7" i="1" s="1"/>
  <c r="C6" i="1"/>
  <c r="D6" i="1" s="1"/>
  <c r="E6" i="1" s="1"/>
  <c r="F6" i="1" s="1"/>
  <c r="G6" i="1" s="1"/>
  <c r="H6" i="1" s="1"/>
  <c r="B7" i="1" s="1"/>
  <c r="R6" i="1" l="1"/>
  <c r="I6" i="1"/>
  <c r="AC6" i="1"/>
  <c r="B14" i="1"/>
  <c r="L7" i="1"/>
  <c r="M7" i="1" s="1"/>
  <c r="N7" i="1" s="1"/>
  <c r="O7" i="1" s="1"/>
  <c r="P7" i="1" s="1"/>
  <c r="Q7" i="1" s="1"/>
  <c r="K8" i="1" s="1"/>
  <c r="U6" i="1"/>
  <c r="V6" i="1" s="1"/>
  <c r="W6" i="1" s="1"/>
  <c r="X6" i="1" s="1"/>
  <c r="Y6" i="1" s="1"/>
  <c r="Z6" i="1" s="1"/>
  <c r="T7" i="1" s="1"/>
  <c r="C7" i="1"/>
  <c r="D7" i="1" s="1"/>
  <c r="E7" i="1" s="1"/>
  <c r="F7" i="1" s="1"/>
  <c r="G7" i="1" s="1"/>
  <c r="H7" i="1" s="1"/>
  <c r="B8" i="1" s="1"/>
  <c r="AA6" i="1" l="1"/>
  <c r="I7" i="1"/>
  <c r="R7" i="1"/>
  <c r="U7" i="1"/>
  <c r="V7" i="1" s="1"/>
  <c r="W7" i="1" s="1"/>
  <c r="X7" i="1" s="1"/>
  <c r="Y7" i="1" s="1"/>
  <c r="Z7" i="1" s="1"/>
  <c r="T8" i="1" s="1"/>
  <c r="AD6" i="1"/>
  <c r="AE6" i="1" s="1"/>
  <c r="AF6" i="1" s="1"/>
  <c r="AG6" i="1" s="1"/>
  <c r="AH6" i="1" s="1"/>
  <c r="AI6" i="1" s="1"/>
  <c r="AC7" i="1" s="1"/>
  <c r="L8" i="1"/>
  <c r="M8" i="1" s="1"/>
  <c r="N8" i="1" s="1"/>
  <c r="O8" i="1" s="1"/>
  <c r="P8" i="1" s="1"/>
  <c r="Q8" i="1" s="1"/>
  <c r="K9" i="1" s="1"/>
  <c r="R8" i="1"/>
  <c r="B16" i="1"/>
  <c r="K14" i="1"/>
  <c r="C8" i="1"/>
  <c r="D8" i="1" s="1"/>
  <c r="E8" i="1" s="1"/>
  <c r="F8" i="1" s="1"/>
  <c r="G8" i="1" s="1"/>
  <c r="H8" i="1" s="1"/>
  <c r="B9" i="1" s="1"/>
  <c r="I8" i="1"/>
  <c r="AA7" i="1" l="1"/>
  <c r="AJ6" i="1"/>
  <c r="K16" i="1"/>
  <c r="T14" i="1"/>
  <c r="C16" i="1"/>
  <c r="D16" i="1" s="1"/>
  <c r="E16" i="1" s="1"/>
  <c r="F16" i="1" s="1"/>
  <c r="G16" i="1" s="1"/>
  <c r="H16" i="1" s="1"/>
  <c r="B17" i="1" s="1"/>
  <c r="AD7" i="1"/>
  <c r="AE7" i="1" s="1"/>
  <c r="AF7" i="1" s="1"/>
  <c r="AG7" i="1" s="1"/>
  <c r="AH7" i="1" s="1"/>
  <c r="AI7" i="1" s="1"/>
  <c r="AC8" i="1" s="1"/>
  <c r="AJ7" i="1"/>
  <c r="L9" i="1"/>
  <c r="M9" i="1" s="1"/>
  <c r="N9" i="1" s="1"/>
  <c r="O9" i="1" s="1"/>
  <c r="P9" i="1" s="1"/>
  <c r="Q9" i="1" s="1"/>
  <c r="K10" i="1" s="1"/>
  <c r="U8" i="1"/>
  <c r="V8" i="1" s="1"/>
  <c r="W8" i="1" s="1"/>
  <c r="X8" i="1" s="1"/>
  <c r="Y8" i="1" s="1"/>
  <c r="Z8" i="1" s="1"/>
  <c r="T9" i="1" s="1"/>
  <c r="C9" i="1"/>
  <c r="D9" i="1" s="1"/>
  <c r="E9" i="1" s="1"/>
  <c r="F9" i="1" s="1"/>
  <c r="G9" i="1" s="1"/>
  <c r="H9" i="1" s="1"/>
  <c r="B10" i="1" s="1"/>
  <c r="I9" i="1"/>
  <c r="R9" i="1" l="1"/>
  <c r="I16" i="1"/>
  <c r="L10" i="1"/>
  <c r="M10" i="1" s="1"/>
  <c r="N10" i="1" s="1"/>
  <c r="O10" i="1" s="1"/>
  <c r="P10" i="1" s="1"/>
  <c r="Q10" i="1" s="1"/>
  <c r="K11" i="1" s="1"/>
  <c r="C17" i="1"/>
  <c r="D17" i="1" s="1"/>
  <c r="E17" i="1" s="1"/>
  <c r="F17" i="1" s="1"/>
  <c r="G17" i="1" s="1"/>
  <c r="H17" i="1" s="1"/>
  <c r="B18" i="1" s="1"/>
  <c r="U9" i="1"/>
  <c r="V9" i="1" s="1"/>
  <c r="W9" i="1" s="1"/>
  <c r="X9" i="1" s="1"/>
  <c r="Y9" i="1" s="1"/>
  <c r="Z9" i="1" s="1"/>
  <c r="T10" i="1" s="1"/>
  <c r="AC14" i="1"/>
  <c r="T16" i="1"/>
  <c r="AA8" i="1"/>
  <c r="AD8" i="1"/>
  <c r="AE8" i="1" s="1"/>
  <c r="AF8" i="1" s="1"/>
  <c r="AG8" i="1" s="1"/>
  <c r="AH8" i="1" s="1"/>
  <c r="AI8" i="1" s="1"/>
  <c r="AC9" i="1" s="1"/>
  <c r="L16" i="1"/>
  <c r="M16" i="1" s="1"/>
  <c r="N16" i="1" s="1"/>
  <c r="O16" i="1" s="1"/>
  <c r="P16" i="1" s="1"/>
  <c r="Q16" i="1" s="1"/>
  <c r="K17" i="1" s="1"/>
  <c r="R16" i="1"/>
  <c r="C10" i="1"/>
  <c r="D10" i="1" s="1"/>
  <c r="E10" i="1" s="1"/>
  <c r="F10" i="1" s="1"/>
  <c r="G10" i="1" s="1"/>
  <c r="H10" i="1" s="1"/>
  <c r="B11" i="1" s="1"/>
  <c r="I17" i="1" l="1"/>
  <c r="L11" i="1"/>
  <c r="M11" i="1" s="1"/>
  <c r="N11" i="1" s="1"/>
  <c r="O11" i="1" s="1"/>
  <c r="P11" i="1" s="1"/>
  <c r="Q11" i="1" s="1"/>
  <c r="L17" i="1"/>
  <c r="M17" i="1" s="1"/>
  <c r="N17" i="1" s="1"/>
  <c r="O17" i="1" s="1"/>
  <c r="P17" i="1" s="1"/>
  <c r="Q17" i="1" s="1"/>
  <c r="K18" i="1" s="1"/>
  <c r="R17" i="1"/>
  <c r="U16" i="1"/>
  <c r="V16" i="1" s="1"/>
  <c r="W16" i="1" s="1"/>
  <c r="X16" i="1" s="1"/>
  <c r="Y16" i="1" s="1"/>
  <c r="Z16" i="1" s="1"/>
  <c r="T17" i="1" s="1"/>
  <c r="AJ8" i="1"/>
  <c r="AC16" i="1"/>
  <c r="B24" i="1"/>
  <c r="C18" i="1"/>
  <c r="D18" i="1" s="1"/>
  <c r="E18" i="1" s="1"/>
  <c r="F18" i="1" s="1"/>
  <c r="G18" i="1" s="1"/>
  <c r="H18" i="1" s="1"/>
  <c r="B19" i="1" s="1"/>
  <c r="AD9" i="1"/>
  <c r="AE9" i="1" s="1"/>
  <c r="AF9" i="1" s="1"/>
  <c r="AG9" i="1" s="1"/>
  <c r="AH9" i="1" s="1"/>
  <c r="AI9" i="1" s="1"/>
  <c r="AC10" i="1" s="1"/>
  <c r="AJ9" i="1"/>
  <c r="AA9" i="1"/>
  <c r="R10" i="1"/>
  <c r="U10" i="1"/>
  <c r="V10" i="1" s="1"/>
  <c r="W10" i="1" s="1"/>
  <c r="X10" i="1" s="1"/>
  <c r="Y10" i="1" s="1"/>
  <c r="Z10" i="1" s="1"/>
  <c r="T11" i="1" s="1"/>
  <c r="I10" i="1"/>
  <c r="C11" i="1"/>
  <c r="D11" i="1" s="1"/>
  <c r="E11" i="1" s="1"/>
  <c r="F11" i="1" s="1"/>
  <c r="G11" i="1" s="1"/>
  <c r="H11" i="1" s="1"/>
  <c r="I18" i="1" l="1"/>
  <c r="AD10" i="1"/>
  <c r="AE10" i="1" s="1"/>
  <c r="AF10" i="1" s="1"/>
  <c r="AG10" i="1" s="1"/>
  <c r="AH10" i="1" s="1"/>
  <c r="AI10" i="1" s="1"/>
  <c r="AC11" i="1" s="1"/>
  <c r="C19" i="1"/>
  <c r="D19" i="1" s="1"/>
  <c r="E19" i="1" s="1"/>
  <c r="F19" i="1" s="1"/>
  <c r="G19" i="1" s="1"/>
  <c r="H19" i="1" s="1"/>
  <c r="B20" i="1" s="1"/>
  <c r="I19" i="1"/>
  <c r="L18" i="1"/>
  <c r="M18" i="1" s="1"/>
  <c r="N18" i="1" s="1"/>
  <c r="O18" i="1" s="1"/>
  <c r="P18" i="1" s="1"/>
  <c r="Q18" i="1" s="1"/>
  <c r="K19" i="1" s="1"/>
  <c r="U11" i="1"/>
  <c r="V11" i="1" s="1"/>
  <c r="W11" i="1" s="1"/>
  <c r="X11" i="1" s="1"/>
  <c r="Y11" i="1" s="1"/>
  <c r="Z11" i="1" s="1"/>
  <c r="AD16" i="1"/>
  <c r="AE16" i="1" s="1"/>
  <c r="AF16" i="1" s="1"/>
  <c r="AG16" i="1" s="1"/>
  <c r="AH16" i="1" s="1"/>
  <c r="AI16" i="1" s="1"/>
  <c r="AC17" i="1" s="1"/>
  <c r="AA16" i="1"/>
  <c r="R11" i="1"/>
  <c r="AA10" i="1"/>
  <c r="B26" i="1"/>
  <c r="K24" i="1"/>
  <c r="U17" i="1"/>
  <c r="V17" i="1" s="1"/>
  <c r="W17" i="1" s="1"/>
  <c r="X17" i="1" s="1"/>
  <c r="Y17" i="1" s="1"/>
  <c r="Z17" i="1" s="1"/>
  <c r="T18" i="1" s="1"/>
  <c r="I11" i="1"/>
  <c r="AA11" i="1" l="1"/>
  <c r="AJ16" i="1"/>
  <c r="R18" i="1"/>
  <c r="U18" i="1"/>
  <c r="V18" i="1" s="1"/>
  <c r="W18" i="1" s="1"/>
  <c r="X18" i="1" s="1"/>
  <c r="Y18" i="1" s="1"/>
  <c r="Z18" i="1" s="1"/>
  <c r="T19" i="1" s="1"/>
  <c r="K26" i="1"/>
  <c r="T24" i="1"/>
  <c r="C20" i="1"/>
  <c r="D20" i="1" s="1"/>
  <c r="E20" i="1" s="1"/>
  <c r="F20" i="1" s="1"/>
  <c r="G20" i="1" s="1"/>
  <c r="H20" i="1" s="1"/>
  <c r="B21" i="1" s="1"/>
  <c r="C26" i="1"/>
  <c r="D26" i="1" s="1"/>
  <c r="E26" i="1" s="1"/>
  <c r="F26" i="1" s="1"/>
  <c r="G26" i="1" s="1"/>
  <c r="H26" i="1" s="1"/>
  <c r="B27" i="1" s="1"/>
  <c r="AD11" i="1"/>
  <c r="AE11" i="1" s="1"/>
  <c r="AF11" i="1" s="1"/>
  <c r="AG11" i="1" s="1"/>
  <c r="AH11" i="1" s="1"/>
  <c r="AI11" i="1" s="1"/>
  <c r="AA17" i="1"/>
  <c r="AD17" i="1"/>
  <c r="AE17" i="1" s="1"/>
  <c r="AF17" i="1" s="1"/>
  <c r="AG17" i="1" s="1"/>
  <c r="AH17" i="1" s="1"/>
  <c r="AI17" i="1" s="1"/>
  <c r="AC18" i="1" s="1"/>
  <c r="L19" i="1"/>
  <c r="M19" i="1" s="1"/>
  <c r="N19" i="1" s="1"/>
  <c r="O19" i="1" s="1"/>
  <c r="P19" i="1" s="1"/>
  <c r="Q19" i="1" s="1"/>
  <c r="K20" i="1" s="1"/>
  <c r="AJ10" i="1"/>
  <c r="AJ17" i="1" l="1"/>
  <c r="I26" i="1"/>
  <c r="AD18" i="1"/>
  <c r="AE18" i="1" s="1"/>
  <c r="AF18" i="1" s="1"/>
  <c r="AG18" i="1" s="1"/>
  <c r="AH18" i="1" s="1"/>
  <c r="AI18" i="1" s="1"/>
  <c r="AC19" i="1" s="1"/>
  <c r="AJ18" i="1"/>
  <c r="AC24" i="1"/>
  <c r="AC26" i="1" s="1"/>
  <c r="T26" i="1"/>
  <c r="R19" i="1"/>
  <c r="C27" i="1"/>
  <c r="D27" i="1" s="1"/>
  <c r="E27" i="1" s="1"/>
  <c r="F27" i="1" s="1"/>
  <c r="G27" i="1" s="1"/>
  <c r="H27" i="1" s="1"/>
  <c r="B28" i="1" s="1"/>
  <c r="L26" i="1"/>
  <c r="M26" i="1" s="1"/>
  <c r="N26" i="1" s="1"/>
  <c r="O26" i="1" s="1"/>
  <c r="P26" i="1" s="1"/>
  <c r="Q26" i="1" s="1"/>
  <c r="K27" i="1" s="1"/>
  <c r="R26" i="1"/>
  <c r="L20" i="1"/>
  <c r="M20" i="1" s="1"/>
  <c r="N20" i="1" s="1"/>
  <c r="O20" i="1" s="1"/>
  <c r="P20" i="1" s="1"/>
  <c r="Q20" i="1" s="1"/>
  <c r="K21" i="1" s="1"/>
  <c r="AJ11" i="1"/>
  <c r="I20" i="1"/>
  <c r="AA18" i="1"/>
  <c r="C21" i="1"/>
  <c r="D21" i="1" s="1"/>
  <c r="E21" i="1" s="1"/>
  <c r="F21" i="1" s="1"/>
  <c r="G21" i="1" s="1"/>
  <c r="H21" i="1" s="1"/>
  <c r="U19" i="1"/>
  <c r="V19" i="1" s="1"/>
  <c r="W19" i="1" s="1"/>
  <c r="X19" i="1" s="1"/>
  <c r="Y19" i="1" s="1"/>
  <c r="Z19" i="1" s="1"/>
  <c r="T20" i="1" s="1"/>
  <c r="I21" i="1" l="1"/>
  <c r="AA19" i="1"/>
  <c r="R20" i="1"/>
  <c r="C28" i="1"/>
  <c r="D28" i="1" s="1"/>
  <c r="E28" i="1" s="1"/>
  <c r="F28" i="1" s="1"/>
  <c r="G28" i="1" s="1"/>
  <c r="H28" i="1" s="1"/>
  <c r="B29" i="1" s="1"/>
  <c r="U20" i="1"/>
  <c r="V20" i="1" s="1"/>
  <c r="W20" i="1" s="1"/>
  <c r="X20" i="1" s="1"/>
  <c r="Y20" i="1" s="1"/>
  <c r="Z20" i="1" s="1"/>
  <c r="T21" i="1" s="1"/>
  <c r="L27" i="1"/>
  <c r="M27" i="1" s="1"/>
  <c r="N27" i="1" s="1"/>
  <c r="O27" i="1" s="1"/>
  <c r="P27" i="1" s="1"/>
  <c r="Q27" i="1" s="1"/>
  <c r="K28" i="1" s="1"/>
  <c r="U26" i="1"/>
  <c r="V26" i="1" s="1"/>
  <c r="W26" i="1" s="1"/>
  <c r="X26" i="1" s="1"/>
  <c r="Y26" i="1" s="1"/>
  <c r="Z26" i="1" s="1"/>
  <c r="T27" i="1" s="1"/>
  <c r="AA26" i="1"/>
  <c r="L21" i="1"/>
  <c r="M21" i="1" s="1"/>
  <c r="N21" i="1" s="1"/>
  <c r="O21" i="1" s="1"/>
  <c r="P21" i="1" s="1"/>
  <c r="Q21" i="1" s="1"/>
  <c r="I27" i="1"/>
  <c r="AD26" i="1"/>
  <c r="AE26" i="1" s="1"/>
  <c r="AF26" i="1" s="1"/>
  <c r="AG26" i="1" s="1"/>
  <c r="AH26" i="1" s="1"/>
  <c r="AI26" i="1" s="1"/>
  <c r="AC27" i="1" s="1"/>
  <c r="AJ26" i="1"/>
  <c r="AD19" i="1"/>
  <c r="AE19" i="1" s="1"/>
  <c r="AF19" i="1" s="1"/>
  <c r="AG19" i="1" s="1"/>
  <c r="AH19" i="1" s="1"/>
  <c r="AI19" i="1" s="1"/>
  <c r="AC20" i="1" s="1"/>
  <c r="AJ19" i="1" l="1"/>
  <c r="AA20" i="1"/>
  <c r="L28" i="1"/>
  <c r="M28" i="1" s="1"/>
  <c r="N28" i="1" s="1"/>
  <c r="O28" i="1" s="1"/>
  <c r="P28" i="1" s="1"/>
  <c r="Q28" i="1" s="1"/>
  <c r="K29" i="1" s="1"/>
  <c r="R28" i="1"/>
  <c r="C29" i="1"/>
  <c r="D29" i="1" s="1"/>
  <c r="E29" i="1" s="1"/>
  <c r="F29" i="1" s="1"/>
  <c r="G29" i="1" s="1"/>
  <c r="H29" i="1" s="1"/>
  <c r="B30" i="1" s="1"/>
  <c r="U21" i="1"/>
  <c r="V21" i="1" s="1"/>
  <c r="W21" i="1" s="1"/>
  <c r="X21" i="1" s="1"/>
  <c r="Y21" i="1" s="1"/>
  <c r="Z21" i="1" s="1"/>
  <c r="AD27" i="1"/>
  <c r="AE27" i="1" s="1"/>
  <c r="AF27" i="1" s="1"/>
  <c r="AG27" i="1" s="1"/>
  <c r="AH27" i="1" s="1"/>
  <c r="AI27" i="1" s="1"/>
  <c r="AC28" i="1" s="1"/>
  <c r="U27" i="1"/>
  <c r="V27" i="1" s="1"/>
  <c r="W27" i="1" s="1"/>
  <c r="X27" i="1" s="1"/>
  <c r="Y27" i="1" s="1"/>
  <c r="Z27" i="1" s="1"/>
  <c r="T28" i="1" s="1"/>
  <c r="AD20" i="1"/>
  <c r="AE20" i="1" s="1"/>
  <c r="AF20" i="1" s="1"/>
  <c r="AG20" i="1" s="1"/>
  <c r="AH20" i="1" s="1"/>
  <c r="AI20" i="1" s="1"/>
  <c r="AC21" i="1" s="1"/>
  <c r="R21" i="1"/>
  <c r="R27" i="1"/>
  <c r="I28" i="1"/>
  <c r="I29" i="1" l="1"/>
  <c r="AJ27" i="1"/>
  <c r="AD21" i="1"/>
  <c r="AE21" i="1" s="1"/>
  <c r="AF21" i="1" s="1"/>
  <c r="AG21" i="1" s="1"/>
  <c r="AH21" i="1" s="1"/>
  <c r="AI21" i="1" s="1"/>
  <c r="C30" i="1"/>
  <c r="D30" i="1" s="1"/>
  <c r="E30" i="1" s="1"/>
  <c r="F30" i="1" s="1"/>
  <c r="G30" i="1" s="1"/>
  <c r="H30" i="1" s="1"/>
  <c r="B31" i="1" s="1"/>
  <c r="AJ20" i="1"/>
  <c r="AD28" i="1"/>
  <c r="AE28" i="1" s="1"/>
  <c r="AF28" i="1" s="1"/>
  <c r="AG28" i="1" s="1"/>
  <c r="AH28" i="1" s="1"/>
  <c r="AI28" i="1" s="1"/>
  <c r="AC29" i="1" s="1"/>
  <c r="AA27" i="1"/>
  <c r="AA21" i="1"/>
  <c r="U28" i="1"/>
  <c r="V28" i="1" s="1"/>
  <c r="W28" i="1" s="1"/>
  <c r="X28" i="1" s="1"/>
  <c r="Y28" i="1" s="1"/>
  <c r="Z28" i="1" s="1"/>
  <c r="T29" i="1" s="1"/>
  <c r="L29" i="1"/>
  <c r="M29" i="1" s="1"/>
  <c r="N29" i="1" s="1"/>
  <c r="O29" i="1" s="1"/>
  <c r="P29" i="1" s="1"/>
  <c r="Q29" i="1" s="1"/>
  <c r="K30" i="1" s="1"/>
  <c r="AJ21" i="1" l="1"/>
  <c r="AA28" i="1"/>
  <c r="AJ28" i="1"/>
  <c r="C31" i="1"/>
  <c r="D31" i="1" s="1"/>
  <c r="E31" i="1" s="1"/>
  <c r="F31" i="1" s="1"/>
  <c r="G31" i="1" s="1"/>
  <c r="H31" i="1" s="1"/>
  <c r="AD29" i="1"/>
  <c r="AE29" i="1" s="1"/>
  <c r="AF29" i="1" s="1"/>
  <c r="AG29" i="1" s="1"/>
  <c r="AH29" i="1" s="1"/>
  <c r="AI29" i="1" s="1"/>
  <c r="AC30" i="1" s="1"/>
  <c r="L30" i="1"/>
  <c r="M30" i="1" s="1"/>
  <c r="N30" i="1" s="1"/>
  <c r="O30" i="1" s="1"/>
  <c r="P30" i="1" s="1"/>
  <c r="Q30" i="1" s="1"/>
  <c r="K31" i="1" s="1"/>
  <c r="I30" i="1"/>
  <c r="U29" i="1"/>
  <c r="V29" i="1" s="1"/>
  <c r="W29" i="1" s="1"/>
  <c r="X29" i="1" s="1"/>
  <c r="Y29" i="1" s="1"/>
  <c r="Z29" i="1" s="1"/>
  <c r="T30" i="1" s="1"/>
  <c r="R29" i="1"/>
  <c r="AJ29" i="1" l="1"/>
  <c r="U30" i="1"/>
  <c r="V30" i="1" s="1"/>
  <c r="W30" i="1" s="1"/>
  <c r="X30" i="1" s="1"/>
  <c r="Y30" i="1" s="1"/>
  <c r="Z30" i="1" s="1"/>
  <c r="T31" i="1" s="1"/>
  <c r="L31" i="1"/>
  <c r="M31" i="1" s="1"/>
  <c r="N31" i="1" s="1"/>
  <c r="O31" i="1" s="1"/>
  <c r="P31" i="1" s="1"/>
  <c r="Q31" i="1" s="1"/>
  <c r="R31" i="1" s="1"/>
  <c r="I31" i="1"/>
  <c r="AD30" i="1"/>
  <c r="AE30" i="1" s="1"/>
  <c r="AF30" i="1" s="1"/>
  <c r="AG30" i="1" s="1"/>
  <c r="AH30" i="1" s="1"/>
  <c r="AI30" i="1" s="1"/>
  <c r="AC31" i="1" s="1"/>
  <c r="AA29" i="1"/>
  <c r="R30" i="1"/>
  <c r="AJ30" i="1" l="1"/>
  <c r="AD31" i="1"/>
  <c r="AE31" i="1" s="1"/>
  <c r="AF31" i="1" s="1"/>
  <c r="AG31" i="1" s="1"/>
  <c r="AH31" i="1" s="1"/>
  <c r="AI31" i="1" s="1"/>
  <c r="AA30" i="1"/>
  <c r="U31" i="1"/>
  <c r="V31" i="1" s="1"/>
  <c r="W31" i="1" s="1"/>
  <c r="X31" i="1" s="1"/>
  <c r="Y31" i="1" s="1"/>
  <c r="Z31" i="1" s="1"/>
  <c r="AJ31" i="1" l="1"/>
  <c r="AA31" i="1"/>
</calcChain>
</file>

<file path=xl/sharedStrings.xml><?xml version="1.0" encoding="utf-8"?>
<sst xmlns="http://schemas.openxmlformats.org/spreadsheetml/2006/main" count="111" uniqueCount="22">
  <si>
    <t>L</t>
  </si>
  <si>
    <t>M</t>
  </si>
  <si>
    <t>J</t>
  </si>
  <si>
    <t>V</t>
  </si>
  <si>
    <t>S</t>
  </si>
  <si>
    <t>D</t>
  </si>
  <si>
    <t>N° Sem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</si>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</sst>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yyyy"/>
    <numFmt numFmtId="165" formatCode="&quot;Année &quot;0"/>
    <numFmt numFmtId="166" formatCode="d"/>
  </numFmts>
  <fonts count="6" x14ac:knownFonts="1">
    <font>
      <sz val="10"/>
      <name val="Arial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13">
    <border>
      <left/>
      <right/>
      <top/>
      <bottom/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65" fontId="1" fillId="0" borderId="0" xfId="0" applyNumberFormat="1" applyFont="1" applyAlignment="1">
      <alignment horizontal="centerContinuous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Continuous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166" fontId="2" fillId="0" borderId="4" xfId="0" applyNumberFormat="1" applyFont="1" applyBorder="1" applyAlignment="1">
      <alignment horizontal="center" vertical="center" wrapText="1"/>
    </xf>
    <xf numFmtId="166" fontId="2" fillId="0" borderId="5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 wrapText="1"/>
    </xf>
    <xf numFmtId="166" fontId="2" fillId="0" borderId="8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166" fontId="2" fillId="0" borderId="5" xfId="0" applyNumberFormat="1" applyFont="1" applyFill="1" applyBorder="1" applyAlignment="1">
      <alignment horizontal="center" vertical="center" wrapText="1"/>
    </xf>
    <xf numFmtId="166" fontId="2" fillId="0" borderId="8" xfId="0" applyNumberFormat="1" applyFont="1" applyFill="1" applyBorder="1" applyAlignment="1">
      <alignment horizontal="center" vertical="center" wrapText="1"/>
    </xf>
    <xf numFmtId="166" fontId="2" fillId="0" borderId="10" xfId="0" applyNumberFormat="1" applyFont="1" applyBorder="1" applyAlignment="1">
      <alignment horizontal="center" vertical="center" wrapText="1"/>
    </xf>
    <xf numFmtId="166" fontId="2" fillId="0" borderId="11" xfId="0" applyNumberFormat="1" applyFont="1" applyBorder="1" applyAlignment="1">
      <alignment horizontal="center" vertical="center" wrapText="1"/>
    </xf>
    <xf numFmtId="166" fontId="2" fillId="0" borderId="11" xfId="0" applyNumberFormat="1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 inden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theme="8" tint="0.79998168889431442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C$2" max="2050" min="2020" page="10" val="202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91440</xdr:colOff>
          <xdr:row>1</xdr:row>
          <xdr:rowOff>0</xdr:rowOff>
        </xdr:from>
        <xdr:to>
          <xdr:col>1</xdr:col>
          <xdr:colOff>307440</xdr:colOff>
          <xdr:row>1</xdr:row>
          <xdr:rowOff>180000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C9182B-24D2-477E-8389-28708673B44C}" name="t_Feries" displayName="t_Feries" ref="B2:C15" totalsRowShown="0" headerRowDxfId="28" dataDxfId="27">
  <autoFilter ref="B2:C15" xr:uid="{ACC9182B-24D2-477E-8389-28708673B44C}">
    <filterColumn colId="0" hiddenButton="1"/>
    <filterColumn colId="1" hiddenButton="1"/>
  </autoFilter>
  <tableColumns count="2">
    <tableColumn id="1" xr3:uid="{C32B87E1-07E7-4473-A2BF-4246010EAE21}" name="Jour férié" dataDxfId="26"/>
    <tableColumn id="3" xr3:uid="{1381C0DD-7516-4A5C-A94F-8D7A077D0697}" name="Date" dataDxfId="25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E709E-C927-4536-88EE-45726355285D}">
  <sheetPr codeName="Feuil1">
    <pageSetUpPr fitToPage="1"/>
  </sheetPr>
  <dimension ref="B1:AS33"/>
  <sheetViews>
    <sheetView showGridLines="0" tabSelected="1" zoomScaleNormal="100" workbookViewId="0">
      <selection activeCell="B2" sqref="B2"/>
    </sheetView>
  </sheetViews>
  <sheetFormatPr baseColWidth="10" defaultRowHeight="15" x14ac:dyDescent="0.25"/>
  <cols>
    <col min="1" max="1" width="2.77734375" style="3" customWidth="1"/>
    <col min="2" max="8" width="4.5546875" style="2" customWidth="1"/>
    <col min="9" max="9" width="5.77734375" style="2" customWidth="1"/>
    <col min="10" max="10" width="2.5546875" style="2" customWidth="1"/>
    <col min="11" max="17" width="4.5546875" style="2" customWidth="1"/>
    <col min="18" max="18" width="5.77734375" style="2" customWidth="1"/>
    <col min="19" max="19" width="2.5546875" style="3" customWidth="1"/>
    <col min="20" max="26" width="4.5546875" style="3" customWidth="1"/>
    <col min="27" max="27" width="5.77734375" style="3" customWidth="1"/>
    <col min="28" max="28" width="2.5546875" style="3" customWidth="1"/>
    <col min="29" max="35" width="4.5546875" style="3" customWidth="1"/>
    <col min="36" max="36" width="5.77734375" style="3" customWidth="1"/>
    <col min="37" max="260" width="11.44140625" style="3"/>
    <col min="261" max="267" width="4.5546875" style="3" customWidth="1"/>
    <col min="268" max="268" width="2.5546875" style="3" customWidth="1"/>
    <col min="269" max="275" width="4.5546875" style="3" customWidth="1"/>
    <col min="276" max="276" width="2.5546875" style="3" customWidth="1"/>
    <col min="277" max="283" width="4.5546875" style="3" customWidth="1"/>
    <col min="284" max="284" width="2.5546875" style="3" customWidth="1"/>
    <col min="285" max="291" width="4.5546875" style="3" customWidth="1"/>
    <col min="292" max="516" width="11.44140625" style="3"/>
    <col min="517" max="523" width="4.5546875" style="3" customWidth="1"/>
    <col min="524" max="524" width="2.5546875" style="3" customWidth="1"/>
    <col min="525" max="531" width="4.5546875" style="3" customWidth="1"/>
    <col min="532" max="532" width="2.5546875" style="3" customWidth="1"/>
    <col min="533" max="539" width="4.5546875" style="3" customWidth="1"/>
    <col min="540" max="540" width="2.5546875" style="3" customWidth="1"/>
    <col min="541" max="547" width="4.5546875" style="3" customWidth="1"/>
    <col min="548" max="772" width="11.44140625" style="3"/>
    <col min="773" max="779" width="4.5546875" style="3" customWidth="1"/>
    <col min="780" max="780" width="2.5546875" style="3" customWidth="1"/>
    <col min="781" max="787" width="4.5546875" style="3" customWidth="1"/>
    <col min="788" max="788" width="2.5546875" style="3" customWidth="1"/>
    <col min="789" max="795" width="4.5546875" style="3" customWidth="1"/>
    <col min="796" max="796" width="2.5546875" style="3" customWidth="1"/>
    <col min="797" max="803" width="4.5546875" style="3" customWidth="1"/>
    <col min="804" max="1028" width="11.44140625" style="3"/>
    <col min="1029" max="1035" width="4.5546875" style="3" customWidth="1"/>
    <col min="1036" max="1036" width="2.5546875" style="3" customWidth="1"/>
    <col min="1037" max="1043" width="4.5546875" style="3" customWidth="1"/>
    <col min="1044" max="1044" width="2.5546875" style="3" customWidth="1"/>
    <col min="1045" max="1051" width="4.5546875" style="3" customWidth="1"/>
    <col min="1052" max="1052" width="2.5546875" style="3" customWidth="1"/>
    <col min="1053" max="1059" width="4.5546875" style="3" customWidth="1"/>
    <col min="1060" max="1284" width="11.44140625" style="3"/>
    <col min="1285" max="1291" width="4.5546875" style="3" customWidth="1"/>
    <col min="1292" max="1292" width="2.5546875" style="3" customWidth="1"/>
    <col min="1293" max="1299" width="4.5546875" style="3" customWidth="1"/>
    <col min="1300" max="1300" width="2.5546875" style="3" customWidth="1"/>
    <col min="1301" max="1307" width="4.5546875" style="3" customWidth="1"/>
    <col min="1308" max="1308" width="2.5546875" style="3" customWidth="1"/>
    <col min="1309" max="1315" width="4.5546875" style="3" customWidth="1"/>
    <col min="1316" max="1540" width="11.44140625" style="3"/>
    <col min="1541" max="1547" width="4.5546875" style="3" customWidth="1"/>
    <col min="1548" max="1548" width="2.5546875" style="3" customWidth="1"/>
    <col min="1549" max="1555" width="4.5546875" style="3" customWidth="1"/>
    <col min="1556" max="1556" width="2.5546875" style="3" customWidth="1"/>
    <col min="1557" max="1563" width="4.5546875" style="3" customWidth="1"/>
    <col min="1564" max="1564" width="2.5546875" style="3" customWidth="1"/>
    <col min="1565" max="1571" width="4.5546875" style="3" customWidth="1"/>
    <col min="1572" max="1796" width="11.44140625" style="3"/>
    <col min="1797" max="1803" width="4.5546875" style="3" customWidth="1"/>
    <col min="1804" max="1804" width="2.5546875" style="3" customWidth="1"/>
    <col min="1805" max="1811" width="4.5546875" style="3" customWidth="1"/>
    <col min="1812" max="1812" width="2.5546875" style="3" customWidth="1"/>
    <col min="1813" max="1819" width="4.5546875" style="3" customWidth="1"/>
    <col min="1820" max="1820" width="2.5546875" style="3" customWidth="1"/>
    <col min="1821" max="1827" width="4.5546875" style="3" customWidth="1"/>
    <col min="1828" max="2052" width="11.44140625" style="3"/>
    <col min="2053" max="2059" width="4.5546875" style="3" customWidth="1"/>
    <col min="2060" max="2060" width="2.5546875" style="3" customWidth="1"/>
    <col min="2061" max="2067" width="4.5546875" style="3" customWidth="1"/>
    <col min="2068" max="2068" width="2.5546875" style="3" customWidth="1"/>
    <col min="2069" max="2075" width="4.5546875" style="3" customWidth="1"/>
    <col min="2076" max="2076" width="2.5546875" style="3" customWidth="1"/>
    <col min="2077" max="2083" width="4.5546875" style="3" customWidth="1"/>
    <col min="2084" max="2308" width="11.44140625" style="3"/>
    <col min="2309" max="2315" width="4.5546875" style="3" customWidth="1"/>
    <col min="2316" max="2316" width="2.5546875" style="3" customWidth="1"/>
    <col min="2317" max="2323" width="4.5546875" style="3" customWidth="1"/>
    <col min="2324" max="2324" width="2.5546875" style="3" customWidth="1"/>
    <col min="2325" max="2331" width="4.5546875" style="3" customWidth="1"/>
    <col min="2332" max="2332" width="2.5546875" style="3" customWidth="1"/>
    <col min="2333" max="2339" width="4.5546875" style="3" customWidth="1"/>
    <col min="2340" max="2564" width="11.44140625" style="3"/>
    <col min="2565" max="2571" width="4.5546875" style="3" customWidth="1"/>
    <col min="2572" max="2572" width="2.5546875" style="3" customWidth="1"/>
    <col min="2573" max="2579" width="4.5546875" style="3" customWidth="1"/>
    <col min="2580" max="2580" width="2.5546875" style="3" customWidth="1"/>
    <col min="2581" max="2587" width="4.5546875" style="3" customWidth="1"/>
    <col min="2588" max="2588" width="2.5546875" style="3" customWidth="1"/>
    <col min="2589" max="2595" width="4.5546875" style="3" customWidth="1"/>
    <col min="2596" max="2820" width="11.44140625" style="3"/>
    <col min="2821" max="2827" width="4.5546875" style="3" customWidth="1"/>
    <col min="2828" max="2828" width="2.5546875" style="3" customWidth="1"/>
    <col min="2829" max="2835" width="4.5546875" style="3" customWidth="1"/>
    <col min="2836" max="2836" width="2.5546875" style="3" customWidth="1"/>
    <col min="2837" max="2843" width="4.5546875" style="3" customWidth="1"/>
    <col min="2844" max="2844" width="2.5546875" style="3" customWidth="1"/>
    <col min="2845" max="2851" width="4.5546875" style="3" customWidth="1"/>
    <col min="2852" max="3076" width="11.44140625" style="3"/>
    <col min="3077" max="3083" width="4.5546875" style="3" customWidth="1"/>
    <col min="3084" max="3084" width="2.5546875" style="3" customWidth="1"/>
    <col min="3085" max="3091" width="4.5546875" style="3" customWidth="1"/>
    <col min="3092" max="3092" width="2.5546875" style="3" customWidth="1"/>
    <col min="3093" max="3099" width="4.5546875" style="3" customWidth="1"/>
    <col min="3100" max="3100" width="2.5546875" style="3" customWidth="1"/>
    <col min="3101" max="3107" width="4.5546875" style="3" customWidth="1"/>
    <col min="3108" max="3332" width="11.44140625" style="3"/>
    <col min="3333" max="3339" width="4.5546875" style="3" customWidth="1"/>
    <col min="3340" max="3340" width="2.5546875" style="3" customWidth="1"/>
    <col min="3341" max="3347" width="4.5546875" style="3" customWidth="1"/>
    <col min="3348" max="3348" width="2.5546875" style="3" customWidth="1"/>
    <col min="3349" max="3355" width="4.5546875" style="3" customWidth="1"/>
    <col min="3356" max="3356" width="2.5546875" style="3" customWidth="1"/>
    <col min="3357" max="3363" width="4.5546875" style="3" customWidth="1"/>
    <col min="3364" max="3588" width="11.44140625" style="3"/>
    <col min="3589" max="3595" width="4.5546875" style="3" customWidth="1"/>
    <col min="3596" max="3596" width="2.5546875" style="3" customWidth="1"/>
    <col min="3597" max="3603" width="4.5546875" style="3" customWidth="1"/>
    <col min="3604" max="3604" width="2.5546875" style="3" customWidth="1"/>
    <col min="3605" max="3611" width="4.5546875" style="3" customWidth="1"/>
    <col min="3612" max="3612" width="2.5546875" style="3" customWidth="1"/>
    <col min="3613" max="3619" width="4.5546875" style="3" customWidth="1"/>
    <col min="3620" max="3844" width="11.44140625" style="3"/>
    <col min="3845" max="3851" width="4.5546875" style="3" customWidth="1"/>
    <col min="3852" max="3852" width="2.5546875" style="3" customWidth="1"/>
    <col min="3853" max="3859" width="4.5546875" style="3" customWidth="1"/>
    <col min="3860" max="3860" width="2.5546875" style="3" customWidth="1"/>
    <col min="3861" max="3867" width="4.5546875" style="3" customWidth="1"/>
    <col min="3868" max="3868" width="2.5546875" style="3" customWidth="1"/>
    <col min="3869" max="3875" width="4.5546875" style="3" customWidth="1"/>
    <col min="3876" max="4100" width="11.44140625" style="3"/>
    <col min="4101" max="4107" width="4.5546875" style="3" customWidth="1"/>
    <col min="4108" max="4108" width="2.5546875" style="3" customWidth="1"/>
    <col min="4109" max="4115" width="4.5546875" style="3" customWidth="1"/>
    <col min="4116" max="4116" width="2.5546875" style="3" customWidth="1"/>
    <col min="4117" max="4123" width="4.5546875" style="3" customWidth="1"/>
    <col min="4124" max="4124" width="2.5546875" style="3" customWidth="1"/>
    <col min="4125" max="4131" width="4.5546875" style="3" customWidth="1"/>
    <col min="4132" max="4356" width="11.44140625" style="3"/>
    <col min="4357" max="4363" width="4.5546875" style="3" customWidth="1"/>
    <col min="4364" max="4364" width="2.5546875" style="3" customWidth="1"/>
    <col min="4365" max="4371" width="4.5546875" style="3" customWidth="1"/>
    <col min="4372" max="4372" width="2.5546875" style="3" customWidth="1"/>
    <col min="4373" max="4379" width="4.5546875" style="3" customWidth="1"/>
    <col min="4380" max="4380" width="2.5546875" style="3" customWidth="1"/>
    <col min="4381" max="4387" width="4.5546875" style="3" customWidth="1"/>
    <col min="4388" max="4612" width="11.44140625" style="3"/>
    <col min="4613" max="4619" width="4.5546875" style="3" customWidth="1"/>
    <col min="4620" max="4620" width="2.5546875" style="3" customWidth="1"/>
    <col min="4621" max="4627" width="4.5546875" style="3" customWidth="1"/>
    <col min="4628" max="4628" width="2.5546875" style="3" customWidth="1"/>
    <col min="4629" max="4635" width="4.5546875" style="3" customWidth="1"/>
    <col min="4636" max="4636" width="2.5546875" style="3" customWidth="1"/>
    <col min="4637" max="4643" width="4.5546875" style="3" customWidth="1"/>
    <col min="4644" max="4868" width="11.44140625" style="3"/>
    <col min="4869" max="4875" width="4.5546875" style="3" customWidth="1"/>
    <col min="4876" max="4876" width="2.5546875" style="3" customWidth="1"/>
    <col min="4877" max="4883" width="4.5546875" style="3" customWidth="1"/>
    <col min="4884" max="4884" width="2.5546875" style="3" customWidth="1"/>
    <col min="4885" max="4891" width="4.5546875" style="3" customWidth="1"/>
    <col min="4892" max="4892" width="2.5546875" style="3" customWidth="1"/>
    <col min="4893" max="4899" width="4.5546875" style="3" customWidth="1"/>
    <col min="4900" max="5124" width="11.44140625" style="3"/>
    <col min="5125" max="5131" width="4.5546875" style="3" customWidth="1"/>
    <col min="5132" max="5132" width="2.5546875" style="3" customWidth="1"/>
    <col min="5133" max="5139" width="4.5546875" style="3" customWidth="1"/>
    <col min="5140" max="5140" width="2.5546875" style="3" customWidth="1"/>
    <col min="5141" max="5147" width="4.5546875" style="3" customWidth="1"/>
    <col min="5148" max="5148" width="2.5546875" style="3" customWidth="1"/>
    <col min="5149" max="5155" width="4.5546875" style="3" customWidth="1"/>
    <col min="5156" max="5380" width="11.44140625" style="3"/>
    <col min="5381" max="5387" width="4.5546875" style="3" customWidth="1"/>
    <col min="5388" max="5388" width="2.5546875" style="3" customWidth="1"/>
    <col min="5389" max="5395" width="4.5546875" style="3" customWidth="1"/>
    <col min="5396" max="5396" width="2.5546875" style="3" customWidth="1"/>
    <col min="5397" max="5403" width="4.5546875" style="3" customWidth="1"/>
    <col min="5404" max="5404" width="2.5546875" style="3" customWidth="1"/>
    <col min="5405" max="5411" width="4.5546875" style="3" customWidth="1"/>
    <col min="5412" max="5636" width="11.44140625" style="3"/>
    <col min="5637" max="5643" width="4.5546875" style="3" customWidth="1"/>
    <col min="5644" max="5644" width="2.5546875" style="3" customWidth="1"/>
    <col min="5645" max="5651" width="4.5546875" style="3" customWidth="1"/>
    <col min="5652" max="5652" width="2.5546875" style="3" customWidth="1"/>
    <col min="5653" max="5659" width="4.5546875" style="3" customWidth="1"/>
    <col min="5660" max="5660" width="2.5546875" style="3" customWidth="1"/>
    <col min="5661" max="5667" width="4.5546875" style="3" customWidth="1"/>
    <col min="5668" max="5892" width="11.44140625" style="3"/>
    <col min="5893" max="5899" width="4.5546875" style="3" customWidth="1"/>
    <col min="5900" max="5900" width="2.5546875" style="3" customWidth="1"/>
    <col min="5901" max="5907" width="4.5546875" style="3" customWidth="1"/>
    <col min="5908" max="5908" width="2.5546875" style="3" customWidth="1"/>
    <col min="5909" max="5915" width="4.5546875" style="3" customWidth="1"/>
    <col min="5916" max="5916" width="2.5546875" style="3" customWidth="1"/>
    <col min="5917" max="5923" width="4.5546875" style="3" customWidth="1"/>
    <col min="5924" max="6148" width="11.44140625" style="3"/>
    <col min="6149" max="6155" width="4.5546875" style="3" customWidth="1"/>
    <col min="6156" max="6156" width="2.5546875" style="3" customWidth="1"/>
    <col min="6157" max="6163" width="4.5546875" style="3" customWidth="1"/>
    <col min="6164" max="6164" width="2.5546875" style="3" customWidth="1"/>
    <col min="6165" max="6171" width="4.5546875" style="3" customWidth="1"/>
    <col min="6172" max="6172" width="2.5546875" style="3" customWidth="1"/>
    <col min="6173" max="6179" width="4.5546875" style="3" customWidth="1"/>
    <col min="6180" max="6404" width="11.44140625" style="3"/>
    <col min="6405" max="6411" width="4.5546875" style="3" customWidth="1"/>
    <col min="6412" max="6412" width="2.5546875" style="3" customWidth="1"/>
    <col min="6413" max="6419" width="4.5546875" style="3" customWidth="1"/>
    <col min="6420" max="6420" width="2.5546875" style="3" customWidth="1"/>
    <col min="6421" max="6427" width="4.5546875" style="3" customWidth="1"/>
    <col min="6428" max="6428" width="2.5546875" style="3" customWidth="1"/>
    <col min="6429" max="6435" width="4.5546875" style="3" customWidth="1"/>
    <col min="6436" max="6660" width="11.44140625" style="3"/>
    <col min="6661" max="6667" width="4.5546875" style="3" customWidth="1"/>
    <col min="6668" max="6668" width="2.5546875" style="3" customWidth="1"/>
    <col min="6669" max="6675" width="4.5546875" style="3" customWidth="1"/>
    <col min="6676" max="6676" width="2.5546875" style="3" customWidth="1"/>
    <col min="6677" max="6683" width="4.5546875" style="3" customWidth="1"/>
    <col min="6684" max="6684" width="2.5546875" style="3" customWidth="1"/>
    <col min="6685" max="6691" width="4.5546875" style="3" customWidth="1"/>
    <col min="6692" max="6916" width="11.44140625" style="3"/>
    <col min="6917" max="6923" width="4.5546875" style="3" customWidth="1"/>
    <col min="6924" max="6924" width="2.5546875" style="3" customWidth="1"/>
    <col min="6925" max="6931" width="4.5546875" style="3" customWidth="1"/>
    <col min="6932" max="6932" width="2.5546875" style="3" customWidth="1"/>
    <col min="6933" max="6939" width="4.5546875" style="3" customWidth="1"/>
    <col min="6940" max="6940" width="2.5546875" style="3" customWidth="1"/>
    <col min="6941" max="6947" width="4.5546875" style="3" customWidth="1"/>
    <col min="6948" max="7172" width="11.44140625" style="3"/>
    <col min="7173" max="7179" width="4.5546875" style="3" customWidth="1"/>
    <col min="7180" max="7180" width="2.5546875" style="3" customWidth="1"/>
    <col min="7181" max="7187" width="4.5546875" style="3" customWidth="1"/>
    <col min="7188" max="7188" width="2.5546875" style="3" customWidth="1"/>
    <col min="7189" max="7195" width="4.5546875" style="3" customWidth="1"/>
    <col min="7196" max="7196" width="2.5546875" style="3" customWidth="1"/>
    <col min="7197" max="7203" width="4.5546875" style="3" customWidth="1"/>
    <col min="7204" max="7428" width="11.44140625" style="3"/>
    <col min="7429" max="7435" width="4.5546875" style="3" customWidth="1"/>
    <col min="7436" max="7436" width="2.5546875" style="3" customWidth="1"/>
    <col min="7437" max="7443" width="4.5546875" style="3" customWidth="1"/>
    <col min="7444" max="7444" width="2.5546875" style="3" customWidth="1"/>
    <col min="7445" max="7451" width="4.5546875" style="3" customWidth="1"/>
    <col min="7452" max="7452" width="2.5546875" style="3" customWidth="1"/>
    <col min="7453" max="7459" width="4.5546875" style="3" customWidth="1"/>
    <col min="7460" max="7684" width="11.44140625" style="3"/>
    <col min="7685" max="7691" width="4.5546875" style="3" customWidth="1"/>
    <col min="7692" max="7692" width="2.5546875" style="3" customWidth="1"/>
    <col min="7693" max="7699" width="4.5546875" style="3" customWidth="1"/>
    <col min="7700" max="7700" width="2.5546875" style="3" customWidth="1"/>
    <col min="7701" max="7707" width="4.5546875" style="3" customWidth="1"/>
    <col min="7708" max="7708" width="2.5546875" style="3" customWidth="1"/>
    <col min="7709" max="7715" width="4.5546875" style="3" customWidth="1"/>
    <col min="7716" max="7940" width="11.44140625" style="3"/>
    <col min="7941" max="7947" width="4.5546875" style="3" customWidth="1"/>
    <col min="7948" max="7948" width="2.5546875" style="3" customWidth="1"/>
    <col min="7949" max="7955" width="4.5546875" style="3" customWidth="1"/>
    <col min="7956" max="7956" width="2.5546875" style="3" customWidth="1"/>
    <col min="7957" max="7963" width="4.5546875" style="3" customWidth="1"/>
    <col min="7964" max="7964" width="2.5546875" style="3" customWidth="1"/>
    <col min="7965" max="7971" width="4.5546875" style="3" customWidth="1"/>
    <col min="7972" max="8196" width="11.44140625" style="3"/>
    <col min="8197" max="8203" width="4.5546875" style="3" customWidth="1"/>
    <col min="8204" max="8204" width="2.5546875" style="3" customWidth="1"/>
    <col min="8205" max="8211" width="4.5546875" style="3" customWidth="1"/>
    <col min="8212" max="8212" width="2.5546875" style="3" customWidth="1"/>
    <col min="8213" max="8219" width="4.5546875" style="3" customWidth="1"/>
    <col min="8220" max="8220" width="2.5546875" style="3" customWidth="1"/>
    <col min="8221" max="8227" width="4.5546875" style="3" customWidth="1"/>
    <col min="8228" max="8452" width="11.44140625" style="3"/>
    <col min="8453" max="8459" width="4.5546875" style="3" customWidth="1"/>
    <col min="8460" max="8460" width="2.5546875" style="3" customWidth="1"/>
    <col min="8461" max="8467" width="4.5546875" style="3" customWidth="1"/>
    <col min="8468" max="8468" width="2.5546875" style="3" customWidth="1"/>
    <col min="8469" max="8475" width="4.5546875" style="3" customWidth="1"/>
    <col min="8476" max="8476" width="2.5546875" style="3" customWidth="1"/>
    <col min="8477" max="8483" width="4.5546875" style="3" customWidth="1"/>
    <col min="8484" max="8708" width="11.44140625" style="3"/>
    <col min="8709" max="8715" width="4.5546875" style="3" customWidth="1"/>
    <col min="8716" max="8716" width="2.5546875" style="3" customWidth="1"/>
    <col min="8717" max="8723" width="4.5546875" style="3" customWidth="1"/>
    <col min="8724" max="8724" width="2.5546875" style="3" customWidth="1"/>
    <col min="8725" max="8731" width="4.5546875" style="3" customWidth="1"/>
    <col min="8732" max="8732" width="2.5546875" style="3" customWidth="1"/>
    <col min="8733" max="8739" width="4.5546875" style="3" customWidth="1"/>
    <col min="8740" max="8964" width="11.44140625" style="3"/>
    <col min="8965" max="8971" width="4.5546875" style="3" customWidth="1"/>
    <col min="8972" max="8972" width="2.5546875" style="3" customWidth="1"/>
    <col min="8973" max="8979" width="4.5546875" style="3" customWidth="1"/>
    <col min="8980" max="8980" width="2.5546875" style="3" customWidth="1"/>
    <col min="8981" max="8987" width="4.5546875" style="3" customWidth="1"/>
    <col min="8988" max="8988" width="2.5546875" style="3" customWidth="1"/>
    <col min="8989" max="8995" width="4.5546875" style="3" customWidth="1"/>
    <col min="8996" max="9220" width="11.44140625" style="3"/>
    <col min="9221" max="9227" width="4.5546875" style="3" customWidth="1"/>
    <col min="9228" max="9228" width="2.5546875" style="3" customWidth="1"/>
    <col min="9229" max="9235" width="4.5546875" style="3" customWidth="1"/>
    <col min="9236" max="9236" width="2.5546875" style="3" customWidth="1"/>
    <col min="9237" max="9243" width="4.5546875" style="3" customWidth="1"/>
    <col min="9244" max="9244" width="2.5546875" style="3" customWidth="1"/>
    <col min="9245" max="9251" width="4.5546875" style="3" customWidth="1"/>
    <col min="9252" max="9476" width="11.44140625" style="3"/>
    <col min="9477" max="9483" width="4.5546875" style="3" customWidth="1"/>
    <col min="9484" max="9484" width="2.5546875" style="3" customWidth="1"/>
    <col min="9485" max="9491" width="4.5546875" style="3" customWidth="1"/>
    <col min="9492" max="9492" width="2.5546875" style="3" customWidth="1"/>
    <col min="9493" max="9499" width="4.5546875" style="3" customWidth="1"/>
    <col min="9500" max="9500" width="2.5546875" style="3" customWidth="1"/>
    <col min="9501" max="9507" width="4.5546875" style="3" customWidth="1"/>
    <col min="9508" max="9732" width="11.44140625" style="3"/>
    <col min="9733" max="9739" width="4.5546875" style="3" customWidth="1"/>
    <col min="9740" max="9740" width="2.5546875" style="3" customWidth="1"/>
    <col min="9741" max="9747" width="4.5546875" style="3" customWidth="1"/>
    <col min="9748" max="9748" width="2.5546875" style="3" customWidth="1"/>
    <col min="9749" max="9755" width="4.5546875" style="3" customWidth="1"/>
    <col min="9756" max="9756" width="2.5546875" style="3" customWidth="1"/>
    <col min="9757" max="9763" width="4.5546875" style="3" customWidth="1"/>
    <col min="9764" max="9988" width="11.44140625" style="3"/>
    <col min="9989" max="9995" width="4.5546875" style="3" customWidth="1"/>
    <col min="9996" max="9996" width="2.5546875" style="3" customWidth="1"/>
    <col min="9997" max="10003" width="4.5546875" style="3" customWidth="1"/>
    <col min="10004" max="10004" width="2.5546875" style="3" customWidth="1"/>
    <col min="10005" max="10011" width="4.5546875" style="3" customWidth="1"/>
    <col min="10012" max="10012" width="2.5546875" style="3" customWidth="1"/>
    <col min="10013" max="10019" width="4.5546875" style="3" customWidth="1"/>
    <col min="10020" max="10244" width="11.44140625" style="3"/>
    <col min="10245" max="10251" width="4.5546875" style="3" customWidth="1"/>
    <col min="10252" max="10252" width="2.5546875" style="3" customWidth="1"/>
    <col min="10253" max="10259" width="4.5546875" style="3" customWidth="1"/>
    <col min="10260" max="10260" width="2.5546875" style="3" customWidth="1"/>
    <col min="10261" max="10267" width="4.5546875" style="3" customWidth="1"/>
    <col min="10268" max="10268" width="2.5546875" style="3" customWidth="1"/>
    <col min="10269" max="10275" width="4.5546875" style="3" customWidth="1"/>
    <col min="10276" max="10500" width="11.44140625" style="3"/>
    <col min="10501" max="10507" width="4.5546875" style="3" customWidth="1"/>
    <col min="10508" max="10508" width="2.5546875" style="3" customWidth="1"/>
    <col min="10509" max="10515" width="4.5546875" style="3" customWidth="1"/>
    <col min="10516" max="10516" width="2.5546875" style="3" customWidth="1"/>
    <col min="10517" max="10523" width="4.5546875" style="3" customWidth="1"/>
    <col min="10524" max="10524" width="2.5546875" style="3" customWidth="1"/>
    <col min="10525" max="10531" width="4.5546875" style="3" customWidth="1"/>
    <col min="10532" max="10756" width="11.44140625" style="3"/>
    <col min="10757" max="10763" width="4.5546875" style="3" customWidth="1"/>
    <col min="10764" max="10764" width="2.5546875" style="3" customWidth="1"/>
    <col min="10765" max="10771" width="4.5546875" style="3" customWidth="1"/>
    <col min="10772" max="10772" width="2.5546875" style="3" customWidth="1"/>
    <col min="10773" max="10779" width="4.5546875" style="3" customWidth="1"/>
    <col min="10780" max="10780" width="2.5546875" style="3" customWidth="1"/>
    <col min="10781" max="10787" width="4.5546875" style="3" customWidth="1"/>
    <col min="10788" max="11012" width="11.44140625" style="3"/>
    <col min="11013" max="11019" width="4.5546875" style="3" customWidth="1"/>
    <col min="11020" max="11020" width="2.5546875" style="3" customWidth="1"/>
    <col min="11021" max="11027" width="4.5546875" style="3" customWidth="1"/>
    <col min="11028" max="11028" width="2.5546875" style="3" customWidth="1"/>
    <col min="11029" max="11035" width="4.5546875" style="3" customWidth="1"/>
    <col min="11036" max="11036" width="2.5546875" style="3" customWidth="1"/>
    <col min="11037" max="11043" width="4.5546875" style="3" customWidth="1"/>
    <col min="11044" max="11268" width="11.44140625" style="3"/>
    <col min="11269" max="11275" width="4.5546875" style="3" customWidth="1"/>
    <col min="11276" max="11276" width="2.5546875" style="3" customWidth="1"/>
    <col min="11277" max="11283" width="4.5546875" style="3" customWidth="1"/>
    <col min="11284" max="11284" width="2.5546875" style="3" customWidth="1"/>
    <col min="11285" max="11291" width="4.5546875" style="3" customWidth="1"/>
    <col min="11292" max="11292" width="2.5546875" style="3" customWidth="1"/>
    <col min="11293" max="11299" width="4.5546875" style="3" customWidth="1"/>
    <col min="11300" max="11524" width="11.44140625" style="3"/>
    <col min="11525" max="11531" width="4.5546875" style="3" customWidth="1"/>
    <col min="11532" max="11532" width="2.5546875" style="3" customWidth="1"/>
    <col min="11533" max="11539" width="4.5546875" style="3" customWidth="1"/>
    <col min="11540" max="11540" width="2.5546875" style="3" customWidth="1"/>
    <col min="11541" max="11547" width="4.5546875" style="3" customWidth="1"/>
    <col min="11548" max="11548" width="2.5546875" style="3" customWidth="1"/>
    <col min="11549" max="11555" width="4.5546875" style="3" customWidth="1"/>
    <col min="11556" max="11780" width="11.44140625" style="3"/>
    <col min="11781" max="11787" width="4.5546875" style="3" customWidth="1"/>
    <col min="11788" max="11788" width="2.5546875" style="3" customWidth="1"/>
    <col min="11789" max="11795" width="4.5546875" style="3" customWidth="1"/>
    <col min="11796" max="11796" width="2.5546875" style="3" customWidth="1"/>
    <col min="11797" max="11803" width="4.5546875" style="3" customWidth="1"/>
    <col min="11804" max="11804" width="2.5546875" style="3" customWidth="1"/>
    <col min="11805" max="11811" width="4.5546875" style="3" customWidth="1"/>
    <col min="11812" max="12036" width="11.44140625" style="3"/>
    <col min="12037" max="12043" width="4.5546875" style="3" customWidth="1"/>
    <col min="12044" max="12044" width="2.5546875" style="3" customWidth="1"/>
    <col min="12045" max="12051" width="4.5546875" style="3" customWidth="1"/>
    <col min="12052" max="12052" width="2.5546875" style="3" customWidth="1"/>
    <col min="12053" max="12059" width="4.5546875" style="3" customWidth="1"/>
    <col min="12060" max="12060" width="2.5546875" style="3" customWidth="1"/>
    <col min="12061" max="12067" width="4.5546875" style="3" customWidth="1"/>
    <col min="12068" max="12292" width="11.44140625" style="3"/>
    <col min="12293" max="12299" width="4.5546875" style="3" customWidth="1"/>
    <col min="12300" max="12300" width="2.5546875" style="3" customWidth="1"/>
    <col min="12301" max="12307" width="4.5546875" style="3" customWidth="1"/>
    <col min="12308" max="12308" width="2.5546875" style="3" customWidth="1"/>
    <col min="12309" max="12315" width="4.5546875" style="3" customWidth="1"/>
    <col min="12316" max="12316" width="2.5546875" style="3" customWidth="1"/>
    <col min="12317" max="12323" width="4.5546875" style="3" customWidth="1"/>
    <col min="12324" max="12548" width="11.44140625" style="3"/>
    <col min="12549" max="12555" width="4.5546875" style="3" customWidth="1"/>
    <col min="12556" max="12556" width="2.5546875" style="3" customWidth="1"/>
    <col min="12557" max="12563" width="4.5546875" style="3" customWidth="1"/>
    <col min="12564" max="12564" width="2.5546875" style="3" customWidth="1"/>
    <col min="12565" max="12571" width="4.5546875" style="3" customWidth="1"/>
    <col min="12572" max="12572" width="2.5546875" style="3" customWidth="1"/>
    <col min="12573" max="12579" width="4.5546875" style="3" customWidth="1"/>
    <col min="12580" max="12804" width="11.44140625" style="3"/>
    <col min="12805" max="12811" width="4.5546875" style="3" customWidth="1"/>
    <col min="12812" max="12812" width="2.5546875" style="3" customWidth="1"/>
    <col min="12813" max="12819" width="4.5546875" style="3" customWidth="1"/>
    <col min="12820" max="12820" width="2.5546875" style="3" customWidth="1"/>
    <col min="12821" max="12827" width="4.5546875" style="3" customWidth="1"/>
    <col min="12828" max="12828" width="2.5546875" style="3" customWidth="1"/>
    <col min="12829" max="12835" width="4.5546875" style="3" customWidth="1"/>
    <col min="12836" max="13060" width="11.44140625" style="3"/>
    <col min="13061" max="13067" width="4.5546875" style="3" customWidth="1"/>
    <col min="13068" max="13068" width="2.5546875" style="3" customWidth="1"/>
    <col min="13069" max="13075" width="4.5546875" style="3" customWidth="1"/>
    <col min="13076" max="13076" width="2.5546875" style="3" customWidth="1"/>
    <col min="13077" max="13083" width="4.5546875" style="3" customWidth="1"/>
    <col min="13084" max="13084" width="2.5546875" style="3" customWidth="1"/>
    <col min="13085" max="13091" width="4.5546875" style="3" customWidth="1"/>
    <col min="13092" max="13316" width="11.44140625" style="3"/>
    <col min="13317" max="13323" width="4.5546875" style="3" customWidth="1"/>
    <col min="13324" max="13324" width="2.5546875" style="3" customWidth="1"/>
    <col min="13325" max="13331" width="4.5546875" style="3" customWidth="1"/>
    <col min="13332" max="13332" width="2.5546875" style="3" customWidth="1"/>
    <col min="13333" max="13339" width="4.5546875" style="3" customWidth="1"/>
    <col min="13340" max="13340" width="2.5546875" style="3" customWidth="1"/>
    <col min="13341" max="13347" width="4.5546875" style="3" customWidth="1"/>
    <col min="13348" max="13572" width="11.44140625" style="3"/>
    <col min="13573" max="13579" width="4.5546875" style="3" customWidth="1"/>
    <col min="13580" max="13580" width="2.5546875" style="3" customWidth="1"/>
    <col min="13581" max="13587" width="4.5546875" style="3" customWidth="1"/>
    <col min="13588" max="13588" width="2.5546875" style="3" customWidth="1"/>
    <col min="13589" max="13595" width="4.5546875" style="3" customWidth="1"/>
    <col min="13596" max="13596" width="2.5546875" style="3" customWidth="1"/>
    <col min="13597" max="13603" width="4.5546875" style="3" customWidth="1"/>
    <col min="13604" max="13828" width="11.44140625" style="3"/>
    <col min="13829" max="13835" width="4.5546875" style="3" customWidth="1"/>
    <col min="13836" max="13836" width="2.5546875" style="3" customWidth="1"/>
    <col min="13837" max="13843" width="4.5546875" style="3" customWidth="1"/>
    <col min="13844" max="13844" width="2.5546875" style="3" customWidth="1"/>
    <col min="13845" max="13851" width="4.5546875" style="3" customWidth="1"/>
    <col min="13852" max="13852" width="2.5546875" style="3" customWidth="1"/>
    <col min="13853" max="13859" width="4.5546875" style="3" customWidth="1"/>
    <col min="13860" max="14084" width="11.44140625" style="3"/>
    <col min="14085" max="14091" width="4.5546875" style="3" customWidth="1"/>
    <col min="14092" max="14092" width="2.5546875" style="3" customWidth="1"/>
    <col min="14093" max="14099" width="4.5546875" style="3" customWidth="1"/>
    <col min="14100" max="14100" width="2.5546875" style="3" customWidth="1"/>
    <col min="14101" max="14107" width="4.5546875" style="3" customWidth="1"/>
    <col min="14108" max="14108" width="2.5546875" style="3" customWidth="1"/>
    <col min="14109" max="14115" width="4.5546875" style="3" customWidth="1"/>
    <col min="14116" max="14340" width="11.44140625" style="3"/>
    <col min="14341" max="14347" width="4.5546875" style="3" customWidth="1"/>
    <col min="14348" max="14348" width="2.5546875" style="3" customWidth="1"/>
    <col min="14349" max="14355" width="4.5546875" style="3" customWidth="1"/>
    <col min="14356" max="14356" width="2.5546875" style="3" customWidth="1"/>
    <col min="14357" max="14363" width="4.5546875" style="3" customWidth="1"/>
    <col min="14364" max="14364" width="2.5546875" style="3" customWidth="1"/>
    <col min="14365" max="14371" width="4.5546875" style="3" customWidth="1"/>
    <col min="14372" max="14596" width="11.44140625" style="3"/>
    <col min="14597" max="14603" width="4.5546875" style="3" customWidth="1"/>
    <col min="14604" max="14604" width="2.5546875" style="3" customWidth="1"/>
    <col min="14605" max="14611" width="4.5546875" style="3" customWidth="1"/>
    <col min="14612" max="14612" width="2.5546875" style="3" customWidth="1"/>
    <col min="14613" max="14619" width="4.5546875" style="3" customWidth="1"/>
    <col min="14620" max="14620" width="2.5546875" style="3" customWidth="1"/>
    <col min="14621" max="14627" width="4.5546875" style="3" customWidth="1"/>
    <col min="14628" max="14852" width="11.44140625" style="3"/>
    <col min="14853" max="14859" width="4.5546875" style="3" customWidth="1"/>
    <col min="14860" max="14860" width="2.5546875" style="3" customWidth="1"/>
    <col min="14861" max="14867" width="4.5546875" style="3" customWidth="1"/>
    <col min="14868" max="14868" width="2.5546875" style="3" customWidth="1"/>
    <col min="14869" max="14875" width="4.5546875" style="3" customWidth="1"/>
    <col min="14876" max="14876" width="2.5546875" style="3" customWidth="1"/>
    <col min="14877" max="14883" width="4.5546875" style="3" customWidth="1"/>
    <col min="14884" max="15108" width="11.44140625" style="3"/>
    <col min="15109" max="15115" width="4.5546875" style="3" customWidth="1"/>
    <col min="15116" max="15116" width="2.5546875" style="3" customWidth="1"/>
    <col min="15117" max="15123" width="4.5546875" style="3" customWidth="1"/>
    <col min="15124" max="15124" width="2.5546875" style="3" customWidth="1"/>
    <col min="15125" max="15131" width="4.5546875" style="3" customWidth="1"/>
    <col min="15132" max="15132" width="2.5546875" style="3" customWidth="1"/>
    <col min="15133" max="15139" width="4.5546875" style="3" customWidth="1"/>
    <col min="15140" max="15364" width="11.44140625" style="3"/>
    <col min="15365" max="15371" width="4.5546875" style="3" customWidth="1"/>
    <col min="15372" max="15372" width="2.5546875" style="3" customWidth="1"/>
    <col min="15373" max="15379" width="4.5546875" style="3" customWidth="1"/>
    <col min="15380" max="15380" width="2.5546875" style="3" customWidth="1"/>
    <col min="15381" max="15387" width="4.5546875" style="3" customWidth="1"/>
    <col min="15388" max="15388" width="2.5546875" style="3" customWidth="1"/>
    <col min="15389" max="15395" width="4.5546875" style="3" customWidth="1"/>
    <col min="15396" max="15620" width="11.44140625" style="3"/>
    <col min="15621" max="15627" width="4.5546875" style="3" customWidth="1"/>
    <col min="15628" max="15628" width="2.5546875" style="3" customWidth="1"/>
    <col min="15629" max="15635" width="4.5546875" style="3" customWidth="1"/>
    <col min="15636" max="15636" width="2.5546875" style="3" customWidth="1"/>
    <col min="15637" max="15643" width="4.5546875" style="3" customWidth="1"/>
    <col min="15644" max="15644" width="2.5546875" style="3" customWidth="1"/>
    <col min="15645" max="15651" width="4.5546875" style="3" customWidth="1"/>
    <col min="15652" max="15876" width="11.44140625" style="3"/>
    <col min="15877" max="15883" width="4.5546875" style="3" customWidth="1"/>
    <col min="15884" max="15884" width="2.5546875" style="3" customWidth="1"/>
    <col min="15885" max="15891" width="4.5546875" style="3" customWidth="1"/>
    <col min="15892" max="15892" width="2.5546875" style="3" customWidth="1"/>
    <col min="15893" max="15899" width="4.5546875" style="3" customWidth="1"/>
    <col min="15900" max="15900" width="2.5546875" style="3" customWidth="1"/>
    <col min="15901" max="15907" width="4.5546875" style="3" customWidth="1"/>
    <col min="15908" max="16132" width="11.44140625" style="3"/>
    <col min="16133" max="16139" width="4.5546875" style="3" customWidth="1"/>
    <col min="16140" max="16140" width="2.5546875" style="3" customWidth="1"/>
    <col min="16141" max="16147" width="4.5546875" style="3" customWidth="1"/>
    <col min="16148" max="16148" width="2.5546875" style="3" customWidth="1"/>
    <col min="16149" max="16155" width="4.5546875" style="3" customWidth="1"/>
    <col min="16156" max="16156" width="2.5546875" style="3" customWidth="1"/>
    <col min="16157" max="16163" width="4.5546875" style="3" customWidth="1"/>
    <col min="16164" max="16384" width="11.44140625" style="3"/>
  </cols>
  <sheetData>
    <row r="1" spans="2:43" ht="13.2" customHeight="1" x14ac:dyDescent="0.25"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2:43" ht="15" customHeight="1" x14ac:dyDescent="0.25">
      <c r="B2" s="7"/>
      <c r="C2" s="8">
        <v>2026</v>
      </c>
      <c r="D2" s="10"/>
      <c r="E2" s="10"/>
      <c r="F2" s="10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2:43" ht="20.25" customHeight="1" thickBot="1" x14ac:dyDescent="0.3">
      <c r="B3" s="1"/>
      <c r="C3" s="1"/>
      <c r="D3" s="1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2:43" s="7" customFormat="1" ht="17.100000000000001" customHeight="1" x14ac:dyDescent="0.25">
      <c r="B4" s="11">
        <f>DATE(_An,1,1)</f>
        <v>46023</v>
      </c>
      <c r="C4" s="12"/>
      <c r="D4" s="12"/>
      <c r="E4" s="12"/>
      <c r="F4" s="12"/>
      <c r="G4" s="12"/>
      <c r="H4" s="12"/>
      <c r="I4" s="25" t="s">
        <v>6</v>
      </c>
      <c r="J4" s="6"/>
      <c r="K4" s="11">
        <f>EDATE(B4,1)</f>
        <v>46054</v>
      </c>
      <c r="L4" s="12"/>
      <c r="M4" s="12"/>
      <c r="N4" s="12"/>
      <c r="O4" s="12"/>
      <c r="P4" s="12"/>
      <c r="Q4" s="12"/>
      <c r="R4" s="25" t="s">
        <v>6</v>
      </c>
      <c r="T4" s="11">
        <f>EDATE(K4,1)</f>
        <v>46082</v>
      </c>
      <c r="U4" s="12"/>
      <c r="V4" s="12"/>
      <c r="W4" s="12"/>
      <c r="X4" s="12"/>
      <c r="Y4" s="12"/>
      <c r="Z4" s="12"/>
      <c r="AA4" s="25" t="s">
        <v>6</v>
      </c>
      <c r="AC4" s="11">
        <f>EDATE(T4,1)</f>
        <v>46113</v>
      </c>
      <c r="AD4" s="12"/>
      <c r="AE4" s="12"/>
      <c r="AF4" s="12"/>
      <c r="AG4" s="12"/>
      <c r="AH4" s="12"/>
      <c r="AI4" s="12"/>
      <c r="AJ4" s="25" t="s">
        <v>6</v>
      </c>
      <c r="AK4" s="4"/>
      <c r="AL4" s="5"/>
      <c r="AM4" s="5"/>
      <c r="AN4" s="5"/>
      <c r="AO4" s="5"/>
      <c r="AP4" s="5"/>
      <c r="AQ4" s="5"/>
    </row>
    <row r="5" spans="2:43" ht="17.100000000000001" customHeight="1" thickBot="1" x14ac:dyDescent="0.3">
      <c r="B5" s="26" t="s">
        <v>0</v>
      </c>
      <c r="C5" s="27" t="s">
        <v>1</v>
      </c>
      <c r="D5" s="27" t="s">
        <v>1</v>
      </c>
      <c r="E5" s="27" t="s">
        <v>2</v>
      </c>
      <c r="F5" s="27" t="s">
        <v>3</v>
      </c>
      <c r="G5" s="28" t="s">
        <v>4</v>
      </c>
      <c r="H5" s="28" t="s">
        <v>5</v>
      </c>
      <c r="I5" s="29"/>
      <c r="K5" s="26" t="s">
        <v>0</v>
      </c>
      <c r="L5" s="27" t="s">
        <v>1</v>
      </c>
      <c r="M5" s="27" t="s">
        <v>1</v>
      </c>
      <c r="N5" s="27" t="s">
        <v>2</v>
      </c>
      <c r="O5" s="27" t="s">
        <v>3</v>
      </c>
      <c r="P5" s="28" t="s">
        <v>4</v>
      </c>
      <c r="Q5" s="28" t="s">
        <v>5</v>
      </c>
      <c r="R5" s="29"/>
      <c r="T5" s="26" t="s">
        <v>0</v>
      </c>
      <c r="U5" s="27" t="s">
        <v>1</v>
      </c>
      <c r="V5" s="27" t="s">
        <v>1</v>
      </c>
      <c r="W5" s="27" t="s">
        <v>2</v>
      </c>
      <c r="X5" s="27" t="s">
        <v>3</v>
      </c>
      <c r="Y5" s="28" t="s">
        <v>4</v>
      </c>
      <c r="Z5" s="28" t="s">
        <v>5</v>
      </c>
      <c r="AA5" s="29"/>
      <c r="AC5" s="26" t="s">
        <v>0</v>
      </c>
      <c r="AD5" s="27" t="s">
        <v>1</v>
      </c>
      <c r="AE5" s="27" t="s">
        <v>1</v>
      </c>
      <c r="AF5" s="27" t="s">
        <v>2</v>
      </c>
      <c r="AG5" s="27" t="s">
        <v>3</v>
      </c>
      <c r="AH5" s="28" t="s">
        <v>4</v>
      </c>
      <c r="AI5" s="28" t="s">
        <v>5</v>
      </c>
      <c r="AJ5" s="29"/>
      <c r="AK5" s="1"/>
      <c r="AL5" s="1"/>
      <c r="AM5" s="1"/>
      <c r="AN5" s="1"/>
      <c r="AO5" s="1"/>
      <c r="AP5" s="2"/>
      <c r="AQ5" s="2"/>
    </row>
    <row r="6" spans="2:43" ht="17.100000000000001" customHeight="1" x14ac:dyDescent="0.25">
      <c r="B6" s="21" t="str">
        <f>IF(A6&lt;&gt;"",A6+1,IF(WEEKDAY(B4,2)=1,B4,""))</f>
        <v/>
      </c>
      <c r="C6" s="22" t="str">
        <f>IF(B6&lt;&gt;"",B6+1,IF(WEEKDAY(B4,2)=2,B4,""))</f>
        <v/>
      </c>
      <c r="D6" s="22" t="str">
        <f>IF(C6&lt;&gt;"",C6+1,IF(WEEKDAY(B4,2)=3,B4,""))</f>
        <v/>
      </c>
      <c r="E6" s="22">
        <f>IF(D6&lt;&gt;"",D6+1,IF(WEEKDAY(B4,2)=4,B4,""))</f>
        <v>46023</v>
      </c>
      <c r="F6" s="22">
        <f>IF(E6&lt;&gt;"",E6+1,IF(WEEKDAY(B4,2)=5,B4,""))</f>
        <v>46024</v>
      </c>
      <c r="G6" s="23">
        <f>IF(F6&lt;&gt;"",F6+1,IF(WEEKDAY(B4,2)=6,B4,""))</f>
        <v>46025</v>
      </c>
      <c r="H6" s="23">
        <f>IF(G6&lt;&gt;"",G6+1,IF(WEEKDAY(B4,2)=7,B4,""))</f>
        <v>46026</v>
      </c>
      <c r="I6" s="24">
        <f>IF(SUM(B6:H6)&gt;0,_xlfn.ISOWEEKNUM(MAX(B6:H6)),"")</f>
        <v>1</v>
      </c>
      <c r="K6" s="21" t="str">
        <f>IF(J6&lt;&gt;"",J6+1,IF(WEEKDAY(K4,2)=1,K4,""))</f>
        <v/>
      </c>
      <c r="L6" s="22" t="str">
        <f>IF(K6&lt;&gt;"",K6+1,IF(WEEKDAY(K4,2)=2,K4,""))</f>
        <v/>
      </c>
      <c r="M6" s="22" t="str">
        <f>IF(L6&lt;&gt;"",L6+1,IF(WEEKDAY(K4,2)=3,K4,""))</f>
        <v/>
      </c>
      <c r="N6" s="22" t="str">
        <f>IF(M6&lt;&gt;"",M6+1,IF(WEEKDAY(K4,2)=4,K4,""))</f>
        <v/>
      </c>
      <c r="O6" s="22" t="str">
        <f>IF(N6&lt;&gt;"",N6+1,IF(WEEKDAY(K4,2)=5,K4,""))</f>
        <v/>
      </c>
      <c r="P6" s="23" t="str">
        <f>IF(O6&lt;&gt;"",O6+1,IF(WEEKDAY(K4,2)=6,K4,""))</f>
        <v/>
      </c>
      <c r="Q6" s="23">
        <f>IF(P6&lt;&gt;"",P6+1,IF(WEEKDAY(K4,2)=7,K4,""))</f>
        <v>46054</v>
      </c>
      <c r="R6" s="24">
        <f>IF(SUM(K6:Q6)&gt;0,_xlfn.ISOWEEKNUM(MAX(K6:Q6)),"")</f>
        <v>5</v>
      </c>
      <c r="T6" s="21" t="str">
        <f>IF(S6&lt;&gt;"",S6+1,IF(WEEKDAY(T4,2)=1,T4,""))</f>
        <v/>
      </c>
      <c r="U6" s="22" t="str">
        <f>IF(T6&lt;&gt;"",T6+1,IF(WEEKDAY(T4,2)=2,T4,""))</f>
        <v/>
      </c>
      <c r="V6" s="22" t="str">
        <f>IF(U6&lt;&gt;"",U6+1,IF(WEEKDAY(T4,2)=3,T4,""))</f>
        <v/>
      </c>
      <c r="W6" s="22" t="str">
        <f>IF(V6&lt;&gt;"",V6+1,IF(WEEKDAY(T4,2)=4,T4,""))</f>
        <v/>
      </c>
      <c r="X6" s="22" t="str">
        <f>IF(W6&lt;&gt;"",W6+1,IF(WEEKDAY(T4,2)=5,T4,""))</f>
        <v/>
      </c>
      <c r="Y6" s="23" t="str">
        <f>IF(X6&lt;&gt;"",X6+1,IF(WEEKDAY(T4,2)=6,T4,""))</f>
        <v/>
      </c>
      <c r="Z6" s="23">
        <f>IF(Y6&lt;&gt;"",Y6+1,IF(WEEKDAY(T4,2)=7,T4,""))</f>
        <v>46082</v>
      </c>
      <c r="AA6" s="24">
        <f>IF(SUM(T6:Z6)&gt;0,_xlfn.ISOWEEKNUM(MAX(T6:Z6)),"")</f>
        <v>9</v>
      </c>
      <c r="AC6" s="21" t="str">
        <f>IF(AB6&lt;&gt;"",AB6+1,IF(WEEKDAY(AC4,2)=1,AC4,""))</f>
        <v/>
      </c>
      <c r="AD6" s="22" t="str">
        <f>IF(AC6&lt;&gt;"",AC6+1,IF(WEEKDAY(AC4,2)=2,AC4,""))</f>
        <v/>
      </c>
      <c r="AE6" s="22">
        <f>IF(AD6&lt;&gt;"",AD6+1,IF(WEEKDAY(AC4,2)=3,AC4,""))</f>
        <v>46113</v>
      </c>
      <c r="AF6" s="22">
        <f>IF(AE6&lt;&gt;"",AE6+1,IF(WEEKDAY(AC4,2)=4,AC4,""))</f>
        <v>46114</v>
      </c>
      <c r="AG6" s="22">
        <f>IF(AF6&lt;&gt;"",AF6+1,IF(WEEKDAY(AC4,2)=5,AC4,""))</f>
        <v>46115</v>
      </c>
      <c r="AH6" s="23">
        <f>IF(AG6&lt;&gt;"",AG6+1,IF(WEEKDAY(AC4,2)=6,AC4,""))</f>
        <v>46116</v>
      </c>
      <c r="AI6" s="23">
        <f>IF(AH6&lt;&gt;"",AH6+1,IF(WEEKDAY(AC4,2)=7,AC4,""))</f>
        <v>46117</v>
      </c>
      <c r="AJ6" s="24">
        <f>IF(SUM(AC6:AI6)&gt;0,_xlfn.ISOWEEKNUM(MAX(AC6:AI6)),"")</f>
        <v>14</v>
      </c>
      <c r="AK6" s="1"/>
      <c r="AL6" s="1"/>
      <c r="AM6" s="1"/>
      <c r="AN6" s="1"/>
      <c r="AO6" s="1"/>
      <c r="AP6" s="2"/>
      <c r="AQ6" s="2"/>
    </row>
    <row r="7" spans="2:43" ht="17.100000000000001" customHeight="1" x14ac:dyDescent="0.25">
      <c r="B7" s="13">
        <f>H6+1</f>
        <v>46027</v>
      </c>
      <c r="C7" s="14">
        <f>B7+1</f>
        <v>46028</v>
      </c>
      <c r="D7" s="14">
        <f t="shared" ref="D7:H9" si="0">C7+1</f>
        <v>46029</v>
      </c>
      <c r="E7" s="14">
        <f t="shared" si="0"/>
        <v>46030</v>
      </c>
      <c r="F7" s="14">
        <f t="shared" si="0"/>
        <v>46031</v>
      </c>
      <c r="G7" s="19">
        <f t="shared" si="0"/>
        <v>46032</v>
      </c>
      <c r="H7" s="19">
        <f t="shared" si="0"/>
        <v>46033</v>
      </c>
      <c r="I7" s="15">
        <f t="shared" ref="I7:I11" si="1">IF(SUM(B7:H7)&gt;0,_xlfn.ISOWEEKNUM(MAX(B7:H7)),"")</f>
        <v>2</v>
      </c>
      <c r="K7" s="13">
        <f>Q6+1</f>
        <v>46055</v>
      </c>
      <c r="L7" s="14">
        <f>K7+1</f>
        <v>46056</v>
      </c>
      <c r="M7" s="14">
        <f t="shared" ref="M7:Q7" si="2">L7+1</f>
        <v>46057</v>
      </c>
      <c r="N7" s="14">
        <f t="shared" si="2"/>
        <v>46058</v>
      </c>
      <c r="O7" s="14">
        <f t="shared" si="2"/>
        <v>46059</v>
      </c>
      <c r="P7" s="19">
        <f t="shared" si="2"/>
        <v>46060</v>
      </c>
      <c r="Q7" s="19">
        <f t="shared" si="2"/>
        <v>46061</v>
      </c>
      <c r="R7" s="15">
        <f t="shared" ref="R7:R11" si="3">IF(SUM(K7:Q7)&gt;0,_xlfn.ISOWEEKNUM(MAX(K7:Q7)),"")</f>
        <v>6</v>
      </c>
      <c r="T7" s="13">
        <f>Z6+1</f>
        <v>46083</v>
      </c>
      <c r="U7" s="14">
        <f>T7+1</f>
        <v>46084</v>
      </c>
      <c r="V7" s="14">
        <f t="shared" ref="V7:Z7" si="4">U7+1</f>
        <v>46085</v>
      </c>
      <c r="W7" s="14">
        <f t="shared" si="4"/>
        <v>46086</v>
      </c>
      <c r="X7" s="14">
        <f t="shared" si="4"/>
        <v>46087</v>
      </c>
      <c r="Y7" s="19">
        <f t="shared" si="4"/>
        <v>46088</v>
      </c>
      <c r="Z7" s="19">
        <f t="shared" si="4"/>
        <v>46089</v>
      </c>
      <c r="AA7" s="15">
        <f t="shared" ref="AA7:AA11" si="5">IF(SUM(T7:Z7)&gt;0,_xlfn.ISOWEEKNUM(MAX(T7:Z7)),"")</f>
        <v>10</v>
      </c>
      <c r="AC7" s="13">
        <f>AI6+1</f>
        <v>46118</v>
      </c>
      <c r="AD7" s="14">
        <f>AC7+1</f>
        <v>46119</v>
      </c>
      <c r="AE7" s="14">
        <f t="shared" ref="AE7:AI7" si="6">AD7+1</f>
        <v>46120</v>
      </c>
      <c r="AF7" s="14">
        <f t="shared" si="6"/>
        <v>46121</v>
      </c>
      <c r="AG7" s="14">
        <f t="shared" si="6"/>
        <v>46122</v>
      </c>
      <c r="AH7" s="19">
        <f t="shared" si="6"/>
        <v>46123</v>
      </c>
      <c r="AI7" s="19">
        <f t="shared" si="6"/>
        <v>46124</v>
      </c>
      <c r="AJ7" s="15">
        <f t="shared" ref="AJ7:AJ11" si="7">IF(SUM(AC7:AI7)&gt;0,_xlfn.ISOWEEKNUM(MAX(AC7:AI7)),"")</f>
        <v>15</v>
      </c>
      <c r="AK7" s="1"/>
      <c r="AL7" s="1"/>
      <c r="AM7" s="1"/>
      <c r="AN7" s="1"/>
      <c r="AO7" s="1"/>
      <c r="AP7" s="2"/>
      <c r="AQ7" s="2"/>
    </row>
    <row r="8" spans="2:43" ht="17.100000000000001" customHeight="1" x14ac:dyDescent="0.25">
      <c r="B8" s="13">
        <f>H7+1</f>
        <v>46034</v>
      </c>
      <c r="C8" s="14">
        <f>B8+1</f>
        <v>46035</v>
      </c>
      <c r="D8" s="14">
        <f t="shared" si="0"/>
        <v>46036</v>
      </c>
      <c r="E8" s="14">
        <f t="shared" si="0"/>
        <v>46037</v>
      </c>
      <c r="F8" s="14">
        <f t="shared" si="0"/>
        <v>46038</v>
      </c>
      <c r="G8" s="19">
        <f t="shared" si="0"/>
        <v>46039</v>
      </c>
      <c r="H8" s="19">
        <f t="shared" si="0"/>
        <v>46040</v>
      </c>
      <c r="I8" s="15">
        <f t="shared" si="1"/>
        <v>3</v>
      </c>
      <c r="K8" s="13">
        <f>Q7+1</f>
        <v>46062</v>
      </c>
      <c r="L8" s="14">
        <f>K8+1</f>
        <v>46063</v>
      </c>
      <c r="M8" s="14">
        <f t="shared" ref="M8:Q8" si="8">L8+1</f>
        <v>46064</v>
      </c>
      <c r="N8" s="14">
        <f t="shared" si="8"/>
        <v>46065</v>
      </c>
      <c r="O8" s="14">
        <f t="shared" si="8"/>
        <v>46066</v>
      </c>
      <c r="P8" s="19">
        <f t="shared" si="8"/>
        <v>46067</v>
      </c>
      <c r="Q8" s="19">
        <f t="shared" si="8"/>
        <v>46068</v>
      </c>
      <c r="R8" s="15">
        <f t="shared" si="3"/>
        <v>7</v>
      </c>
      <c r="T8" s="13">
        <f>Z7+1</f>
        <v>46090</v>
      </c>
      <c r="U8" s="14">
        <f>T8+1</f>
        <v>46091</v>
      </c>
      <c r="V8" s="14">
        <f t="shared" ref="V8:Z8" si="9">U8+1</f>
        <v>46092</v>
      </c>
      <c r="W8" s="14">
        <f t="shared" si="9"/>
        <v>46093</v>
      </c>
      <c r="X8" s="14">
        <f t="shared" si="9"/>
        <v>46094</v>
      </c>
      <c r="Y8" s="19">
        <f t="shared" si="9"/>
        <v>46095</v>
      </c>
      <c r="Z8" s="19">
        <f t="shared" si="9"/>
        <v>46096</v>
      </c>
      <c r="AA8" s="15">
        <f t="shared" si="5"/>
        <v>11</v>
      </c>
      <c r="AC8" s="13">
        <f>AI7+1</f>
        <v>46125</v>
      </c>
      <c r="AD8" s="14">
        <f>AC8+1</f>
        <v>46126</v>
      </c>
      <c r="AE8" s="14">
        <f t="shared" ref="AE8:AI8" si="10">AD8+1</f>
        <v>46127</v>
      </c>
      <c r="AF8" s="14">
        <f t="shared" si="10"/>
        <v>46128</v>
      </c>
      <c r="AG8" s="14">
        <f t="shared" si="10"/>
        <v>46129</v>
      </c>
      <c r="AH8" s="19">
        <f t="shared" si="10"/>
        <v>46130</v>
      </c>
      <c r="AI8" s="19">
        <f t="shared" si="10"/>
        <v>46131</v>
      </c>
      <c r="AJ8" s="15">
        <f t="shared" si="7"/>
        <v>16</v>
      </c>
    </row>
    <row r="9" spans="2:43" ht="17.100000000000001" customHeight="1" x14ac:dyDescent="0.25">
      <c r="B9" s="13">
        <f>H8+1</f>
        <v>46041</v>
      </c>
      <c r="C9" s="14">
        <f>B9+1</f>
        <v>46042</v>
      </c>
      <c r="D9" s="14">
        <f t="shared" si="0"/>
        <v>46043</v>
      </c>
      <c r="E9" s="14">
        <f t="shared" si="0"/>
        <v>46044</v>
      </c>
      <c r="F9" s="14">
        <f t="shared" si="0"/>
        <v>46045</v>
      </c>
      <c r="G9" s="19">
        <f t="shared" si="0"/>
        <v>46046</v>
      </c>
      <c r="H9" s="19">
        <f t="shared" si="0"/>
        <v>46047</v>
      </c>
      <c r="I9" s="15">
        <f t="shared" si="1"/>
        <v>4</v>
      </c>
      <c r="K9" s="13">
        <f>Q8+1</f>
        <v>46069</v>
      </c>
      <c r="L9" s="14">
        <f>K9+1</f>
        <v>46070</v>
      </c>
      <c r="M9" s="14">
        <f t="shared" ref="M9:Q9" si="11">L9+1</f>
        <v>46071</v>
      </c>
      <c r="N9" s="14">
        <f t="shared" si="11"/>
        <v>46072</v>
      </c>
      <c r="O9" s="14">
        <f t="shared" si="11"/>
        <v>46073</v>
      </c>
      <c r="P9" s="19">
        <f t="shared" si="11"/>
        <v>46074</v>
      </c>
      <c r="Q9" s="19">
        <f t="shared" si="11"/>
        <v>46075</v>
      </c>
      <c r="R9" s="15">
        <f t="shared" si="3"/>
        <v>8</v>
      </c>
      <c r="T9" s="13">
        <f>Z8+1</f>
        <v>46097</v>
      </c>
      <c r="U9" s="14">
        <f>T9+1</f>
        <v>46098</v>
      </c>
      <c r="V9" s="14">
        <f t="shared" ref="V9:Z9" si="12">U9+1</f>
        <v>46099</v>
      </c>
      <c r="W9" s="14">
        <f t="shared" si="12"/>
        <v>46100</v>
      </c>
      <c r="X9" s="14">
        <f t="shared" si="12"/>
        <v>46101</v>
      </c>
      <c r="Y9" s="19">
        <f t="shared" si="12"/>
        <v>46102</v>
      </c>
      <c r="Z9" s="19">
        <f t="shared" si="12"/>
        <v>46103</v>
      </c>
      <c r="AA9" s="15">
        <f t="shared" si="5"/>
        <v>12</v>
      </c>
      <c r="AC9" s="13">
        <f>AI8+1</f>
        <v>46132</v>
      </c>
      <c r="AD9" s="14">
        <f>AC9+1</f>
        <v>46133</v>
      </c>
      <c r="AE9" s="14">
        <f t="shared" ref="AE9:AI9" si="13">AD9+1</f>
        <v>46134</v>
      </c>
      <c r="AF9" s="14">
        <f t="shared" si="13"/>
        <v>46135</v>
      </c>
      <c r="AG9" s="14">
        <f t="shared" si="13"/>
        <v>46136</v>
      </c>
      <c r="AH9" s="19">
        <f t="shared" si="13"/>
        <v>46137</v>
      </c>
      <c r="AI9" s="19">
        <f t="shared" si="13"/>
        <v>46138</v>
      </c>
      <c r="AJ9" s="15">
        <f t="shared" si="7"/>
        <v>17</v>
      </c>
    </row>
    <row r="10" spans="2:43" ht="17.100000000000001" customHeight="1" x14ac:dyDescent="0.25">
      <c r="B10" s="13">
        <f>IFERROR(IF(EOMONTH(H9,0)&lt;H9+1,"",H9+1),"")</f>
        <v>46048</v>
      </c>
      <c r="C10" s="14">
        <f>IFERROR(IF(EOMONTH(B10,0)&lt;B10+1,"",B10+1),"")</f>
        <v>46049</v>
      </c>
      <c r="D10" s="14">
        <f t="shared" ref="D10:H11" si="14">IFERROR(IF(EOMONTH(C10,0)&lt;C10+1,"",C10+1),"")</f>
        <v>46050</v>
      </c>
      <c r="E10" s="14">
        <f t="shared" si="14"/>
        <v>46051</v>
      </c>
      <c r="F10" s="14">
        <f t="shared" si="14"/>
        <v>46052</v>
      </c>
      <c r="G10" s="19">
        <f t="shared" si="14"/>
        <v>46053</v>
      </c>
      <c r="H10" s="19" t="str">
        <f t="shared" si="14"/>
        <v/>
      </c>
      <c r="I10" s="15">
        <f t="shared" si="1"/>
        <v>5</v>
      </c>
      <c r="K10" s="13">
        <f>IFERROR(IF(EOMONTH(Q9,0)&lt;Q9+1,"",Q9+1),"")</f>
        <v>46076</v>
      </c>
      <c r="L10" s="14">
        <f>IFERROR(IF(EOMONTH(K10,0)&lt;K10+1,"",K10+1),"")</f>
        <v>46077</v>
      </c>
      <c r="M10" s="14">
        <f t="shared" ref="M10:Q10" si="15">IFERROR(IF(EOMONTH(L10,0)&lt;L10+1,"",L10+1),"")</f>
        <v>46078</v>
      </c>
      <c r="N10" s="14">
        <f t="shared" si="15"/>
        <v>46079</v>
      </c>
      <c r="O10" s="14">
        <f t="shared" si="15"/>
        <v>46080</v>
      </c>
      <c r="P10" s="19">
        <f t="shared" si="15"/>
        <v>46081</v>
      </c>
      <c r="Q10" s="19" t="str">
        <f t="shared" si="15"/>
        <v/>
      </c>
      <c r="R10" s="15">
        <f t="shared" si="3"/>
        <v>9</v>
      </c>
      <c r="T10" s="13">
        <f>IFERROR(IF(EOMONTH(Z9,0)&lt;Z9+1,"",Z9+1),"")</f>
        <v>46104</v>
      </c>
      <c r="U10" s="14">
        <f>IFERROR(IF(EOMONTH(T10,0)&lt;T10+1,"",T10+1),"")</f>
        <v>46105</v>
      </c>
      <c r="V10" s="14">
        <f t="shared" ref="V10:Z10" si="16">IFERROR(IF(EOMONTH(U10,0)&lt;U10+1,"",U10+1),"")</f>
        <v>46106</v>
      </c>
      <c r="W10" s="14">
        <f t="shared" si="16"/>
        <v>46107</v>
      </c>
      <c r="X10" s="14">
        <f t="shared" si="16"/>
        <v>46108</v>
      </c>
      <c r="Y10" s="19">
        <f t="shared" si="16"/>
        <v>46109</v>
      </c>
      <c r="Z10" s="19">
        <f t="shared" si="16"/>
        <v>46110</v>
      </c>
      <c r="AA10" s="15">
        <f t="shared" si="5"/>
        <v>13</v>
      </c>
      <c r="AC10" s="13">
        <f>IFERROR(IF(EOMONTH(AI9,0)&lt;AI9+1,"",AI9+1),"")</f>
        <v>46139</v>
      </c>
      <c r="AD10" s="14">
        <f>IFERROR(IF(EOMONTH(AC10,0)&lt;AC10+1,"",AC10+1),"")</f>
        <v>46140</v>
      </c>
      <c r="AE10" s="14">
        <f t="shared" ref="AE10:AI10" si="17">IFERROR(IF(EOMONTH(AD10,0)&lt;AD10+1,"",AD10+1),"")</f>
        <v>46141</v>
      </c>
      <c r="AF10" s="14">
        <f t="shared" si="17"/>
        <v>46142</v>
      </c>
      <c r="AG10" s="14" t="str">
        <f t="shared" si="17"/>
        <v/>
      </c>
      <c r="AH10" s="19" t="str">
        <f t="shared" si="17"/>
        <v/>
      </c>
      <c r="AI10" s="19" t="str">
        <f t="shared" si="17"/>
        <v/>
      </c>
      <c r="AJ10" s="15">
        <f t="shared" si="7"/>
        <v>18</v>
      </c>
    </row>
    <row r="11" spans="2:43" ht="17.100000000000001" customHeight="1" thickBot="1" x14ac:dyDescent="0.3">
      <c r="B11" s="16" t="str">
        <f>IFERROR(IF(EOMONTH(H10,0)&lt;H10+1,"",H10+1),"")</f>
        <v/>
      </c>
      <c r="C11" s="17" t="str">
        <f>IFERROR(IF(EOMONTH(B11,0)&lt;B11+1,"",B11+1),"")</f>
        <v/>
      </c>
      <c r="D11" s="17" t="str">
        <f t="shared" si="14"/>
        <v/>
      </c>
      <c r="E11" s="17" t="str">
        <f t="shared" si="14"/>
        <v/>
      </c>
      <c r="F11" s="17" t="str">
        <f t="shared" si="14"/>
        <v/>
      </c>
      <c r="G11" s="20" t="str">
        <f t="shared" si="14"/>
        <v/>
      </c>
      <c r="H11" s="20" t="str">
        <f t="shared" si="14"/>
        <v/>
      </c>
      <c r="I11" s="18" t="str">
        <f t="shared" si="1"/>
        <v/>
      </c>
      <c r="K11" s="16" t="str">
        <f>IFERROR(IF(EOMONTH(Q10,0)&lt;Q10+1,"",Q10+1),"")</f>
        <v/>
      </c>
      <c r="L11" s="17" t="str">
        <f>IFERROR(IF(EOMONTH(K11,0)&lt;K11+1,"",K11+1),"")</f>
        <v/>
      </c>
      <c r="M11" s="17" t="str">
        <f t="shared" ref="M11:Q11" si="18">IFERROR(IF(EOMONTH(L11,0)&lt;L11+1,"",L11+1),"")</f>
        <v/>
      </c>
      <c r="N11" s="17" t="str">
        <f t="shared" si="18"/>
        <v/>
      </c>
      <c r="O11" s="17" t="str">
        <f t="shared" si="18"/>
        <v/>
      </c>
      <c r="P11" s="20" t="str">
        <f t="shared" si="18"/>
        <v/>
      </c>
      <c r="Q11" s="20" t="str">
        <f t="shared" si="18"/>
        <v/>
      </c>
      <c r="R11" s="18" t="str">
        <f t="shared" si="3"/>
        <v/>
      </c>
      <c r="T11" s="16">
        <f>IFERROR(IF(EOMONTH(Z10,0)&lt;Z10+1,"",Z10+1),"")</f>
        <v>46111</v>
      </c>
      <c r="U11" s="17">
        <f>IFERROR(IF(EOMONTH(T11,0)&lt;T11+1,"",T11+1),"")</f>
        <v>46112</v>
      </c>
      <c r="V11" s="17" t="str">
        <f t="shared" ref="V11:Z11" si="19">IFERROR(IF(EOMONTH(U11,0)&lt;U11+1,"",U11+1),"")</f>
        <v/>
      </c>
      <c r="W11" s="17" t="str">
        <f t="shared" si="19"/>
        <v/>
      </c>
      <c r="X11" s="17" t="str">
        <f t="shared" si="19"/>
        <v/>
      </c>
      <c r="Y11" s="20" t="str">
        <f t="shared" si="19"/>
        <v/>
      </c>
      <c r="Z11" s="20" t="str">
        <f t="shared" si="19"/>
        <v/>
      </c>
      <c r="AA11" s="18">
        <f t="shared" si="5"/>
        <v>14</v>
      </c>
      <c r="AC11" s="16" t="str">
        <f>IFERROR(IF(EOMONTH(AI10,0)&lt;AI10+1,"",AI10+1),"")</f>
        <v/>
      </c>
      <c r="AD11" s="17" t="str">
        <f>IFERROR(IF(EOMONTH(AC11,0)&lt;AC11+1,"",AC11+1),"")</f>
        <v/>
      </c>
      <c r="AE11" s="17" t="str">
        <f t="shared" ref="AE11:AI11" si="20">IFERROR(IF(EOMONTH(AD11,0)&lt;AD11+1,"",AD11+1),"")</f>
        <v/>
      </c>
      <c r="AF11" s="17" t="str">
        <f t="shared" si="20"/>
        <v/>
      </c>
      <c r="AG11" s="17" t="str">
        <f t="shared" si="20"/>
        <v/>
      </c>
      <c r="AH11" s="20" t="str">
        <f t="shared" si="20"/>
        <v/>
      </c>
      <c r="AI11" s="20" t="str">
        <f t="shared" si="20"/>
        <v/>
      </c>
      <c r="AJ11" s="18" t="str">
        <f t="shared" si="7"/>
        <v/>
      </c>
    </row>
    <row r="12" spans="2:43" ht="17.100000000000001" customHeight="1" x14ac:dyDescent="0.25"/>
    <row r="13" spans="2:43" ht="17.100000000000001" customHeight="1" thickBot="1" x14ac:dyDescent="0.3"/>
    <row r="14" spans="2:43" s="7" customFormat="1" ht="17.100000000000001" customHeight="1" x14ac:dyDescent="0.25">
      <c r="B14" s="11">
        <f>EDATE(AC4,1)</f>
        <v>46143</v>
      </c>
      <c r="C14" s="12"/>
      <c r="D14" s="12"/>
      <c r="E14" s="12"/>
      <c r="F14" s="12"/>
      <c r="G14" s="12"/>
      <c r="H14" s="12"/>
      <c r="I14" s="25" t="s">
        <v>6</v>
      </c>
      <c r="J14" s="6"/>
      <c r="K14" s="11">
        <f>EDATE(B14,1)</f>
        <v>46174</v>
      </c>
      <c r="L14" s="12"/>
      <c r="M14" s="12"/>
      <c r="N14" s="12"/>
      <c r="O14" s="12"/>
      <c r="P14" s="12"/>
      <c r="Q14" s="12"/>
      <c r="R14" s="25" t="s">
        <v>6</v>
      </c>
      <c r="T14" s="11">
        <f>EDATE(K14,1)</f>
        <v>46204</v>
      </c>
      <c r="U14" s="12"/>
      <c r="V14" s="12"/>
      <c r="W14" s="12"/>
      <c r="X14" s="12"/>
      <c r="Y14" s="12"/>
      <c r="Z14" s="12"/>
      <c r="AA14" s="25" t="s">
        <v>6</v>
      </c>
      <c r="AC14" s="11">
        <f>EDATE(T14,1)</f>
        <v>46235</v>
      </c>
      <c r="AD14" s="12"/>
      <c r="AE14" s="12"/>
      <c r="AF14" s="12"/>
      <c r="AG14" s="12"/>
      <c r="AH14" s="12"/>
      <c r="AI14" s="12"/>
      <c r="AJ14" s="25" t="s">
        <v>6</v>
      </c>
      <c r="AK14" s="4"/>
      <c r="AL14" s="5"/>
      <c r="AM14" s="5"/>
      <c r="AN14" s="5"/>
      <c r="AO14" s="5"/>
      <c r="AP14" s="5"/>
      <c r="AQ14" s="5"/>
    </row>
    <row r="15" spans="2:43" ht="17.100000000000001" customHeight="1" thickBot="1" x14ac:dyDescent="0.3">
      <c r="B15" s="26" t="s">
        <v>0</v>
      </c>
      <c r="C15" s="27" t="s">
        <v>1</v>
      </c>
      <c r="D15" s="27" t="s">
        <v>1</v>
      </c>
      <c r="E15" s="27" t="s">
        <v>2</v>
      </c>
      <c r="F15" s="27" t="s">
        <v>3</v>
      </c>
      <c r="G15" s="28" t="s">
        <v>4</v>
      </c>
      <c r="H15" s="28" t="s">
        <v>5</v>
      </c>
      <c r="I15" s="29"/>
      <c r="K15" s="26" t="s">
        <v>0</v>
      </c>
      <c r="L15" s="27" t="s">
        <v>1</v>
      </c>
      <c r="M15" s="27" t="s">
        <v>1</v>
      </c>
      <c r="N15" s="27" t="s">
        <v>2</v>
      </c>
      <c r="O15" s="27" t="s">
        <v>3</v>
      </c>
      <c r="P15" s="28" t="s">
        <v>4</v>
      </c>
      <c r="Q15" s="28" t="s">
        <v>5</v>
      </c>
      <c r="R15" s="29"/>
      <c r="T15" s="26" t="s">
        <v>0</v>
      </c>
      <c r="U15" s="27" t="s">
        <v>1</v>
      </c>
      <c r="V15" s="27" t="s">
        <v>1</v>
      </c>
      <c r="W15" s="27" t="s">
        <v>2</v>
      </c>
      <c r="X15" s="27" t="s">
        <v>3</v>
      </c>
      <c r="Y15" s="28" t="s">
        <v>4</v>
      </c>
      <c r="Z15" s="28" t="s">
        <v>5</v>
      </c>
      <c r="AA15" s="29"/>
      <c r="AC15" s="26" t="s">
        <v>0</v>
      </c>
      <c r="AD15" s="27" t="s">
        <v>1</v>
      </c>
      <c r="AE15" s="27" t="s">
        <v>1</v>
      </c>
      <c r="AF15" s="27" t="s">
        <v>2</v>
      </c>
      <c r="AG15" s="27" t="s">
        <v>3</v>
      </c>
      <c r="AH15" s="28" t="s">
        <v>4</v>
      </c>
      <c r="AI15" s="28" t="s">
        <v>5</v>
      </c>
      <c r="AJ15" s="29"/>
      <c r="AK15" s="1"/>
      <c r="AL15" s="1"/>
      <c r="AM15" s="1"/>
      <c r="AN15" s="1"/>
      <c r="AO15" s="1"/>
      <c r="AP15" s="2"/>
      <c r="AQ15" s="2"/>
    </row>
    <row r="16" spans="2:43" ht="17.100000000000001" customHeight="1" x14ac:dyDescent="0.25">
      <c r="B16" s="21" t="str">
        <f>IF(A16&lt;&gt;"",A16+1,IF(WEEKDAY(B14,2)=1,B14,""))</f>
        <v/>
      </c>
      <c r="C16" s="22" t="str">
        <f>IF(B16&lt;&gt;"",B16+1,IF(WEEKDAY(B14,2)=2,B14,""))</f>
        <v/>
      </c>
      <c r="D16" s="22" t="str">
        <f>IF(C16&lt;&gt;"",C16+1,IF(WEEKDAY(B14,2)=3,B14,""))</f>
        <v/>
      </c>
      <c r="E16" s="22" t="str">
        <f>IF(D16&lt;&gt;"",D16+1,IF(WEEKDAY(B14,2)=4,B14,""))</f>
        <v/>
      </c>
      <c r="F16" s="22">
        <f>IF(E16&lt;&gt;"",E16+1,IF(WEEKDAY(B14,2)=5,B14,""))</f>
        <v>46143</v>
      </c>
      <c r="G16" s="23">
        <f>IF(F16&lt;&gt;"",F16+1,IF(WEEKDAY(B14,2)=6,B14,""))</f>
        <v>46144</v>
      </c>
      <c r="H16" s="23">
        <f>IF(G16&lt;&gt;"",G16+1,IF(WEEKDAY(B14,2)=7,B14,""))</f>
        <v>46145</v>
      </c>
      <c r="I16" s="24">
        <f>IF(SUM(B16:H16)&gt;0,_xlfn.ISOWEEKNUM(MAX(B16:H16)),"")</f>
        <v>18</v>
      </c>
      <c r="K16" s="21">
        <f>IF(J16&lt;&gt;"",J16+1,IF(WEEKDAY(K14,2)=1,K14,""))</f>
        <v>46174</v>
      </c>
      <c r="L16" s="22">
        <f>IF(K16&lt;&gt;"",K16+1,IF(WEEKDAY(K14,2)=2,K14,""))</f>
        <v>46175</v>
      </c>
      <c r="M16" s="22">
        <f>IF(L16&lt;&gt;"",L16+1,IF(WEEKDAY(K14,2)=3,K14,""))</f>
        <v>46176</v>
      </c>
      <c r="N16" s="22">
        <f>IF(M16&lt;&gt;"",M16+1,IF(WEEKDAY(K14,2)=4,K14,""))</f>
        <v>46177</v>
      </c>
      <c r="O16" s="22">
        <f>IF(N16&lt;&gt;"",N16+1,IF(WEEKDAY(K14,2)=5,K14,""))</f>
        <v>46178</v>
      </c>
      <c r="P16" s="23">
        <f>IF(O16&lt;&gt;"",O16+1,IF(WEEKDAY(K14,2)=6,K14,""))</f>
        <v>46179</v>
      </c>
      <c r="Q16" s="23">
        <f>IF(P16&lt;&gt;"",P16+1,IF(WEEKDAY(K14,2)=7,K14,""))</f>
        <v>46180</v>
      </c>
      <c r="R16" s="24">
        <f>IF(SUM(K16:Q16)&gt;0,_xlfn.ISOWEEKNUM(MAX(K16:Q16)),"")</f>
        <v>23</v>
      </c>
      <c r="T16" s="21" t="str">
        <f>IF(S16&lt;&gt;"",S16+1,IF(WEEKDAY(T14,2)=1,T14,""))</f>
        <v/>
      </c>
      <c r="U16" s="22" t="str">
        <f>IF(T16&lt;&gt;"",T16+1,IF(WEEKDAY(T14,2)=2,T14,""))</f>
        <v/>
      </c>
      <c r="V16" s="22">
        <f>IF(U16&lt;&gt;"",U16+1,IF(WEEKDAY(T14,2)=3,T14,""))</f>
        <v>46204</v>
      </c>
      <c r="W16" s="22">
        <f>IF(V16&lt;&gt;"",V16+1,IF(WEEKDAY(T14,2)=4,T14,""))</f>
        <v>46205</v>
      </c>
      <c r="X16" s="22">
        <f>IF(W16&lt;&gt;"",W16+1,IF(WEEKDAY(T14,2)=5,T14,""))</f>
        <v>46206</v>
      </c>
      <c r="Y16" s="23">
        <f>IF(X16&lt;&gt;"",X16+1,IF(WEEKDAY(T14,2)=6,T14,""))</f>
        <v>46207</v>
      </c>
      <c r="Z16" s="23">
        <f>IF(Y16&lt;&gt;"",Y16+1,IF(WEEKDAY(T14,2)=7,T14,""))</f>
        <v>46208</v>
      </c>
      <c r="AA16" s="24">
        <f>IF(SUM(T16:Z16)&gt;0,_xlfn.ISOWEEKNUM(MAX(T16:Z16)),"")</f>
        <v>27</v>
      </c>
      <c r="AC16" s="21" t="str">
        <f>IF(AB16&lt;&gt;"",AB16+1,IF(WEEKDAY(AC14,2)=1,AC14,""))</f>
        <v/>
      </c>
      <c r="AD16" s="22" t="str">
        <f>IF(AC16&lt;&gt;"",AC16+1,IF(WEEKDAY(AC14,2)=2,AC14,""))</f>
        <v/>
      </c>
      <c r="AE16" s="22" t="str">
        <f>IF(AD16&lt;&gt;"",AD16+1,IF(WEEKDAY(AC14,2)=3,AC14,""))</f>
        <v/>
      </c>
      <c r="AF16" s="22" t="str">
        <f>IF(AE16&lt;&gt;"",AE16+1,IF(WEEKDAY(AC14,2)=4,AC14,""))</f>
        <v/>
      </c>
      <c r="AG16" s="22" t="str">
        <f>IF(AF16&lt;&gt;"",AF16+1,IF(WEEKDAY(AC14,2)=5,AC14,""))</f>
        <v/>
      </c>
      <c r="AH16" s="23">
        <f>IF(AG16&lt;&gt;"",AG16+1,IF(WEEKDAY(AC14,2)=6,AC14,""))</f>
        <v>46235</v>
      </c>
      <c r="AI16" s="23">
        <f>IF(AH16&lt;&gt;"",AH16+1,IF(WEEKDAY(AC14,2)=7,AC14,""))</f>
        <v>46236</v>
      </c>
      <c r="AJ16" s="24">
        <f>IF(SUM(AC16:AI16)&gt;0,_xlfn.ISOWEEKNUM(MAX(AC16:AI16)),"")</f>
        <v>31</v>
      </c>
      <c r="AK16" s="1"/>
      <c r="AL16" s="1"/>
      <c r="AM16" s="1"/>
      <c r="AN16" s="1"/>
      <c r="AO16" s="1"/>
      <c r="AP16" s="2"/>
      <c r="AQ16" s="2"/>
    </row>
    <row r="17" spans="2:43" ht="17.100000000000001" customHeight="1" x14ac:dyDescent="0.25">
      <c r="B17" s="13">
        <f>H16+1</f>
        <v>46146</v>
      </c>
      <c r="C17" s="14">
        <f>B17+1</f>
        <v>46147</v>
      </c>
      <c r="D17" s="14">
        <f t="shared" ref="D17:H17" si="21">C17+1</f>
        <v>46148</v>
      </c>
      <c r="E17" s="14">
        <f t="shared" si="21"/>
        <v>46149</v>
      </c>
      <c r="F17" s="14">
        <f t="shared" si="21"/>
        <v>46150</v>
      </c>
      <c r="G17" s="19">
        <f t="shared" si="21"/>
        <v>46151</v>
      </c>
      <c r="H17" s="19">
        <f t="shared" si="21"/>
        <v>46152</v>
      </c>
      <c r="I17" s="15">
        <f t="shared" ref="I17:I21" si="22">IF(SUM(B17:H17)&gt;0,_xlfn.ISOWEEKNUM(MAX(B17:H17)),"")</f>
        <v>19</v>
      </c>
      <c r="K17" s="13">
        <f>Q16+1</f>
        <v>46181</v>
      </c>
      <c r="L17" s="14">
        <f>K17+1</f>
        <v>46182</v>
      </c>
      <c r="M17" s="14">
        <f t="shared" ref="M17:Q17" si="23">L17+1</f>
        <v>46183</v>
      </c>
      <c r="N17" s="14">
        <f t="shared" si="23"/>
        <v>46184</v>
      </c>
      <c r="O17" s="14">
        <f t="shared" si="23"/>
        <v>46185</v>
      </c>
      <c r="P17" s="19">
        <f t="shared" si="23"/>
        <v>46186</v>
      </c>
      <c r="Q17" s="19">
        <f t="shared" si="23"/>
        <v>46187</v>
      </c>
      <c r="R17" s="15">
        <f t="shared" ref="R17:R21" si="24">IF(SUM(K17:Q17)&gt;0,_xlfn.ISOWEEKNUM(MAX(K17:Q17)),"")</f>
        <v>24</v>
      </c>
      <c r="T17" s="13">
        <f>Z16+1</f>
        <v>46209</v>
      </c>
      <c r="U17" s="14">
        <f>T17+1</f>
        <v>46210</v>
      </c>
      <c r="V17" s="14">
        <f t="shared" ref="V17:Z17" si="25">U17+1</f>
        <v>46211</v>
      </c>
      <c r="W17" s="14">
        <f t="shared" si="25"/>
        <v>46212</v>
      </c>
      <c r="X17" s="14">
        <f t="shared" si="25"/>
        <v>46213</v>
      </c>
      <c r="Y17" s="19">
        <f t="shared" si="25"/>
        <v>46214</v>
      </c>
      <c r="Z17" s="19">
        <f t="shared" si="25"/>
        <v>46215</v>
      </c>
      <c r="AA17" s="15">
        <f t="shared" ref="AA17:AA21" si="26">IF(SUM(T17:Z17)&gt;0,_xlfn.ISOWEEKNUM(MAX(T17:Z17)),"")</f>
        <v>28</v>
      </c>
      <c r="AC17" s="13">
        <f>AI16+1</f>
        <v>46237</v>
      </c>
      <c r="AD17" s="14">
        <f>AC17+1</f>
        <v>46238</v>
      </c>
      <c r="AE17" s="14">
        <f t="shared" ref="AE17:AI17" si="27">AD17+1</f>
        <v>46239</v>
      </c>
      <c r="AF17" s="14">
        <f t="shared" si="27"/>
        <v>46240</v>
      </c>
      <c r="AG17" s="14">
        <f t="shared" si="27"/>
        <v>46241</v>
      </c>
      <c r="AH17" s="19">
        <f t="shared" si="27"/>
        <v>46242</v>
      </c>
      <c r="AI17" s="19">
        <f t="shared" si="27"/>
        <v>46243</v>
      </c>
      <c r="AJ17" s="15">
        <f t="shared" ref="AJ17:AJ21" si="28">IF(SUM(AC17:AI17)&gt;0,_xlfn.ISOWEEKNUM(MAX(AC17:AI17)),"")</f>
        <v>32</v>
      </c>
      <c r="AK17" s="1"/>
      <c r="AL17" s="1"/>
      <c r="AM17" s="1"/>
      <c r="AN17" s="1"/>
      <c r="AO17" s="1"/>
      <c r="AP17" s="2"/>
      <c r="AQ17" s="2"/>
    </row>
    <row r="18" spans="2:43" ht="17.100000000000001" customHeight="1" x14ac:dyDescent="0.25">
      <c r="B18" s="13">
        <f>H17+1</f>
        <v>46153</v>
      </c>
      <c r="C18" s="14">
        <f>B18+1</f>
        <v>46154</v>
      </c>
      <c r="D18" s="14">
        <f t="shared" ref="D18:H18" si="29">C18+1</f>
        <v>46155</v>
      </c>
      <c r="E18" s="14">
        <f t="shared" si="29"/>
        <v>46156</v>
      </c>
      <c r="F18" s="14">
        <f t="shared" si="29"/>
        <v>46157</v>
      </c>
      <c r="G18" s="19">
        <f t="shared" si="29"/>
        <v>46158</v>
      </c>
      <c r="H18" s="19">
        <f t="shared" si="29"/>
        <v>46159</v>
      </c>
      <c r="I18" s="15">
        <f t="shared" si="22"/>
        <v>20</v>
      </c>
      <c r="K18" s="13">
        <f>Q17+1</f>
        <v>46188</v>
      </c>
      <c r="L18" s="14">
        <f>K18+1</f>
        <v>46189</v>
      </c>
      <c r="M18" s="14">
        <f t="shared" ref="M18:Q18" si="30">L18+1</f>
        <v>46190</v>
      </c>
      <c r="N18" s="14">
        <f t="shared" si="30"/>
        <v>46191</v>
      </c>
      <c r="O18" s="14">
        <f t="shared" si="30"/>
        <v>46192</v>
      </c>
      <c r="P18" s="19">
        <f t="shared" si="30"/>
        <v>46193</v>
      </c>
      <c r="Q18" s="19">
        <f t="shared" si="30"/>
        <v>46194</v>
      </c>
      <c r="R18" s="15">
        <f t="shared" si="24"/>
        <v>25</v>
      </c>
      <c r="T18" s="13">
        <f>Z17+1</f>
        <v>46216</v>
      </c>
      <c r="U18" s="14">
        <f>T18+1</f>
        <v>46217</v>
      </c>
      <c r="V18" s="14">
        <f t="shared" ref="V18:Z18" si="31">U18+1</f>
        <v>46218</v>
      </c>
      <c r="W18" s="14">
        <f t="shared" si="31"/>
        <v>46219</v>
      </c>
      <c r="X18" s="14">
        <f t="shared" si="31"/>
        <v>46220</v>
      </c>
      <c r="Y18" s="19">
        <f t="shared" si="31"/>
        <v>46221</v>
      </c>
      <c r="Z18" s="19">
        <f t="shared" si="31"/>
        <v>46222</v>
      </c>
      <c r="AA18" s="15">
        <f t="shared" si="26"/>
        <v>29</v>
      </c>
      <c r="AC18" s="13">
        <f>AI17+1</f>
        <v>46244</v>
      </c>
      <c r="AD18" s="14">
        <f>AC18+1</f>
        <v>46245</v>
      </c>
      <c r="AE18" s="14">
        <f t="shared" ref="AE18:AI18" si="32">AD18+1</f>
        <v>46246</v>
      </c>
      <c r="AF18" s="14">
        <f t="shared" si="32"/>
        <v>46247</v>
      </c>
      <c r="AG18" s="14">
        <f t="shared" si="32"/>
        <v>46248</v>
      </c>
      <c r="AH18" s="19">
        <f t="shared" si="32"/>
        <v>46249</v>
      </c>
      <c r="AI18" s="19">
        <f t="shared" si="32"/>
        <v>46250</v>
      </c>
      <c r="AJ18" s="15">
        <f t="shared" si="28"/>
        <v>33</v>
      </c>
    </row>
    <row r="19" spans="2:43" ht="17.100000000000001" customHeight="1" x14ac:dyDescent="0.25">
      <c r="B19" s="13">
        <f>H18+1</f>
        <v>46160</v>
      </c>
      <c r="C19" s="14">
        <f>B19+1</f>
        <v>46161</v>
      </c>
      <c r="D19" s="14">
        <f t="shared" ref="D19:H19" si="33">C19+1</f>
        <v>46162</v>
      </c>
      <c r="E19" s="14">
        <f t="shared" si="33"/>
        <v>46163</v>
      </c>
      <c r="F19" s="14">
        <f t="shared" si="33"/>
        <v>46164</v>
      </c>
      <c r="G19" s="19">
        <f t="shared" si="33"/>
        <v>46165</v>
      </c>
      <c r="H19" s="19">
        <f t="shared" si="33"/>
        <v>46166</v>
      </c>
      <c r="I19" s="15">
        <f t="shared" si="22"/>
        <v>21</v>
      </c>
      <c r="K19" s="13">
        <f>Q18+1</f>
        <v>46195</v>
      </c>
      <c r="L19" s="14">
        <f>K19+1</f>
        <v>46196</v>
      </c>
      <c r="M19" s="14">
        <f t="shared" ref="M19:Q19" si="34">L19+1</f>
        <v>46197</v>
      </c>
      <c r="N19" s="14">
        <f t="shared" si="34"/>
        <v>46198</v>
      </c>
      <c r="O19" s="14">
        <f t="shared" si="34"/>
        <v>46199</v>
      </c>
      <c r="P19" s="19">
        <f t="shared" si="34"/>
        <v>46200</v>
      </c>
      <c r="Q19" s="19">
        <f t="shared" si="34"/>
        <v>46201</v>
      </c>
      <c r="R19" s="15">
        <f t="shared" si="24"/>
        <v>26</v>
      </c>
      <c r="T19" s="13">
        <f>Z18+1</f>
        <v>46223</v>
      </c>
      <c r="U19" s="14">
        <f>T19+1</f>
        <v>46224</v>
      </c>
      <c r="V19" s="14">
        <f t="shared" ref="V19:Z19" si="35">U19+1</f>
        <v>46225</v>
      </c>
      <c r="W19" s="14">
        <f t="shared" si="35"/>
        <v>46226</v>
      </c>
      <c r="X19" s="14">
        <f t="shared" si="35"/>
        <v>46227</v>
      </c>
      <c r="Y19" s="19">
        <f t="shared" si="35"/>
        <v>46228</v>
      </c>
      <c r="Z19" s="19">
        <f t="shared" si="35"/>
        <v>46229</v>
      </c>
      <c r="AA19" s="15">
        <f t="shared" si="26"/>
        <v>30</v>
      </c>
      <c r="AC19" s="13">
        <f>AI18+1</f>
        <v>46251</v>
      </c>
      <c r="AD19" s="14">
        <f>AC19+1</f>
        <v>46252</v>
      </c>
      <c r="AE19" s="14">
        <f t="shared" ref="AE19:AI19" si="36">AD19+1</f>
        <v>46253</v>
      </c>
      <c r="AF19" s="14">
        <f t="shared" si="36"/>
        <v>46254</v>
      </c>
      <c r="AG19" s="14">
        <f t="shared" si="36"/>
        <v>46255</v>
      </c>
      <c r="AH19" s="19">
        <f t="shared" si="36"/>
        <v>46256</v>
      </c>
      <c r="AI19" s="19">
        <f t="shared" si="36"/>
        <v>46257</v>
      </c>
      <c r="AJ19" s="15">
        <f t="shared" si="28"/>
        <v>34</v>
      </c>
    </row>
    <row r="20" spans="2:43" ht="17.100000000000001" customHeight="1" x14ac:dyDescent="0.25">
      <c r="B20" s="13">
        <f>IFERROR(IF(EOMONTH(H19,0)&lt;H19+1,"",H19+1),"")</f>
        <v>46167</v>
      </c>
      <c r="C20" s="14">
        <f>IFERROR(IF(EOMONTH(B20,0)&lt;B20+1,"",B20+1),"")</f>
        <v>46168</v>
      </c>
      <c r="D20" s="14">
        <f t="shared" ref="D20:H20" si="37">IFERROR(IF(EOMONTH(C20,0)&lt;C20+1,"",C20+1),"")</f>
        <v>46169</v>
      </c>
      <c r="E20" s="14">
        <f t="shared" si="37"/>
        <v>46170</v>
      </c>
      <c r="F20" s="14">
        <f t="shared" si="37"/>
        <v>46171</v>
      </c>
      <c r="G20" s="19">
        <f t="shared" si="37"/>
        <v>46172</v>
      </c>
      <c r="H20" s="19">
        <f t="shared" si="37"/>
        <v>46173</v>
      </c>
      <c r="I20" s="15">
        <f t="shared" si="22"/>
        <v>22</v>
      </c>
      <c r="K20" s="13">
        <f>IFERROR(IF(EOMONTH(Q19,0)&lt;Q19+1,"",Q19+1),"")</f>
        <v>46202</v>
      </c>
      <c r="L20" s="14">
        <f>IFERROR(IF(EOMONTH(K20,0)&lt;K20+1,"",K20+1),"")</f>
        <v>46203</v>
      </c>
      <c r="M20" s="14" t="str">
        <f t="shared" ref="M20:Q20" si="38">IFERROR(IF(EOMONTH(L20,0)&lt;L20+1,"",L20+1),"")</f>
        <v/>
      </c>
      <c r="N20" s="14" t="str">
        <f t="shared" si="38"/>
        <v/>
      </c>
      <c r="O20" s="14" t="str">
        <f t="shared" si="38"/>
        <v/>
      </c>
      <c r="P20" s="19" t="str">
        <f t="shared" si="38"/>
        <v/>
      </c>
      <c r="Q20" s="19" t="str">
        <f t="shared" si="38"/>
        <v/>
      </c>
      <c r="R20" s="15">
        <f t="shared" si="24"/>
        <v>27</v>
      </c>
      <c r="T20" s="13">
        <f>IFERROR(IF(EOMONTH(Z19,0)&lt;Z19+1,"",Z19+1),"")</f>
        <v>46230</v>
      </c>
      <c r="U20" s="14">
        <f>IFERROR(IF(EOMONTH(T20,0)&lt;T20+1,"",T20+1),"")</f>
        <v>46231</v>
      </c>
      <c r="V20" s="14">
        <f t="shared" ref="V20:Z20" si="39">IFERROR(IF(EOMONTH(U20,0)&lt;U20+1,"",U20+1),"")</f>
        <v>46232</v>
      </c>
      <c r="W20" s="14">
        <f t="shared" si="39"/>
        <v>46233</v>
      </c>
      <c r="X20" s="14">
        <f t="shared" si="39"/>
        <v>46234</v>
      </c>
      <c r="Y20" s="19" t="str">
        <f t="shared" si="39"/>
        <v/>
      </c>
      <c r="Z20" s="19" t="str">
        <f t="shared" si="39"/>
        <v/>
      </c>
      <c r="AA20" s="15">
        <f t="shared" si="26"/>
        <v>31</v>
      </c>
      <c r="AC20" s="13">
        <f>IFERROR(IF(EOMONTH(AI19,0)&lt;AI19+1,"",AI19+1),"")</f>
        <v>46258</v>
      </c>
      <c r="AD20" s="14">
        <f>IFERROR(IF(EOMONTH(AC20,0)&lt;AC20+1,"",AC20+1),"")</f>
        <v>46259</v>
      </c>
      <c r="AE20" s="14">
        <f t="shared" ref="AE20:AI20" si="40">IFERROR(IF(EOMONTH(AD20,0)&lt;AD20+1,"",AD20+1),"")</f>
        <v>46260</v>
      </c>
      <c r="AF20" s="14">
        <f t="shared" si="40"/>
        <v>46261</v>
      </c>
      <c r="AG20" s="14">
        <f t="shared" si="40"/>
        <v>46262</v>
      </c>
      <c r="AH20" s="19">
        <f t="shared" si="40"/>
        <v>46263</v>
      </c>
      <c r="AI20" s="19">
        <f t="shared" si="40"/>
        <v>46264</v>
      </c>
      <c r="AJ20" s="15">
        <f t="shared" si="28"/>
        <v>35</v>
      </c>
    </row>
    <row r="21" spans="2:43" ht="17.100000000000001" customHeight="1" thickBot="1" x14ac:dyDescent="0.3">
      <c r="B21" s="16" t="str">
        <f>IFERROR(IF(EOMONTH(H20,0)&lt;H20+1,"",H20+1),"")</f>
        <v/>
      </c>
      <c r="C21" s="17" t="str">
        <f>IFERROR(IF(EOMONTH(B21,0)&lt;B21+1,"",B21+1),"")</f>
        <v/>
      </c>
      <c r="D21" s="17" t="str">
        <f t="shared" ref="D21:H21" si="41">IFERROR(IF(EOMONTH(C21,0)&lt;C21+1,"",C21+1),"")</f>
        <v/>
      </c>
      <c r="E21" s="17" t="str">
        <f t="shared" si="41"/>
        <v/>
      </c>
      <c r="F21" s="17" t="str">
        <f t="shared" si="41"/>
        <v/>
      </c>
      <c r="G21" s="20" t="str">
        <f t="shared" si="41"/>
        <v/>
      </c>
      <c r="H21" s="20" t="str">
        <f t="shared" si="41"/>
        <v/>
      </c>
      <c r="I21" s="18" t="str">
        <f t="shared" si="22"/>
        <v/>
      </c>
      <c r="K21" s="16" t="str">
        <f>IFERROR(IF(EOMONTH(Q20,0)&lt;Q20+1,"",Q20+1),"")</f>
        <v/>
      </c>
      <c r="L21" s="17" t="str">
        <f>IFERROR(IF(EOMONTH(K21,0)&lt;K21+1,"",K21+1),"")</f>
        <v/>
      </c>
      <c r="M21" s="17" t="str">
        <f t="shared" ref="M21:Q21" si="42">IFERROR(IF(EOMONTH(L21,0)&lt;L21+1,"",L21+1),"")</f>
        <v/>
      </c>
      <c r="N21" s="17" t="str">
        <f t="shared" si="42"/>
        <v/>
      </c>
      <c r="O21" s="17" t="str">
        <f t="shared" si="42"/>
        <v/>
      </c>
      <c r="P21" s="20" t="str">
        <f t="shared" si="42"/>
        <v/>
      </c>
      <c r="Q21" s="20" t="str">
        <f t="shared" si="42"/>
        <v/>
      </c>
      <c r="R21" s="18" t="str">
        <f t="shared" si="24"/>
        <v/>
      </c>
      <c r="T21" s="16" t="str">
        <f>IFERROR(IF(EOMONTH(Z20,0)&lt;Z20+1,"",Z20+1),"")</f>
        <v/>
      </c>
      <c r="U21" s="17" t="str">
        <f>IFERROR(IF(EOMONTH(T21,0)&lt;T21+1,"",T21+1),"")</f>
        <v/>
      </c>
      <c r="V21" s="17" t="str">
        <f t="shared" ref="V21:Z21" si="43">IFERROR(IF(EOMONTH(U21,0)&lt;U21+1,"",U21+1),"")</f>
        <v/>
      </c>
      <c r="W21" s="17" t="str">
        <f t="shared" si="43"/>
        <v/>
      </c>
      <c r="X21" s="17" t="str">
        <f t="shared" si="43"/>
        <v/>
      </c>
      <c r="Y21" s="20" t="str">
        <f t="shared" si="43"/>
        <v/>
      </c>
      <c r="Z21" s="20" t="str">
        <f t="shared" si="43"/>
        <v/>
      </c>
      <c r="AA21" s="18" t="str">
        <f t="shared" si="26"/>
        <v/>
      </c>
      <c r="AC21" s="16">
        <f>IFERROR(IF(EOMONTH(AI20,0)&lt;AI20+1,"",AI20+1),"")</f>
        <v>46265</v>
      </c>
      <c r="AD21" s="17" t="str">
        <f>IFERROR(IF(EOMONTH(AC21,0)&lt;AC21+1,"",AC21+1),"")</f>
        <v/>
      </c>
      <c r="AE21" s="17" t="str">
        <f t="shared" ref="AE21:AI21" si="44">IFERROR(IF(EOMONTH(AD21,0)&lt;AD21+1,"",AD21+1),"")</f>
        <v/>
      </c>
      <c r="AF21" s="17" t="str">
        <f t="shared" si="44"/>
        <v/>
      </c>
      <c r="AG21" s="17" t="str">
        <f t="shared" si="44"/>
        <v/>
      </c>
      <c r="AH21" s="20" t="str">
        <f t="shared" si="44"/>
        <v/>
      </c>
      <c r="AI21" s="20" t="str">
        <f t="shared" si="44"/>
        <v/>
      </c>
      <c r="AJ21" s="18">
        <f t="shared" si="28"/>
        <v>36</v>
      </c>
    </row>
    <row r="22" spans="2:43" ht="17.100000000000001" customHeight="1" x14ac:dyDescent="0.25"/>
    <row r="23" spans="2:43" ht="17.100000000000001" customHeight="1" thickBot="1" x14ac:dyDescent="0.3">
      <c r="B23" s="1"/>
      <c r="C23" s="1"/>
      <c r="D23" s="1"/>
      <c r="E23" s="1"/>
      <c r="F23" s="1"/>
      <c r="G23" s="1"/>
      <c r="H23" s="1"/>
      <c r="K23" s="1"/>
      <c r="L23" s="1"/>
      <c r="M23" s="1"/>
      <c r="N23" s="1"/>
      <c r="O23" s="1"/>
      <c r="P23" s="1"/>
      <c r="Q23" s="1"/>
      <c r="R23" s="1"/>
    </row>
    <row r="24" spans="2:43" s="7" customFormat="1" ht="17.100000000000001" customHeight="1" x14ac:dyDescent="0.25">
      <c r="B24" s="11">
        <f>EDATE(AC14,1)</f>
        <v>46266</v>
      </c>
      <c r="C24" s="12"/>
      <c r="D24" s="12"/>
      <c r="E24" s="12"/>
      <c r="F24" s="12"/>
      <c r="G24" s="12"/>
      <c r="H24" s="12"/>
      <c r="I24" s="25" t="s">
        <v>6</v>
      </c>
      <c r="J24" s="6"/>
      <c r="K24" s="11">
        <f>EDATE(B24,1)</f>
        <v>46296</v>
      </c>
      <c r="L24" s="12"/>
      <c r="M24" s="12"/>
      <c r="N24" s="12"/>
      <c r="O24" s="12"/>
      <c r="P24" s="12"/>
      <c r="Q24" s="12"/>
      <c r="R24" s="25" t="s">
        <v>6</v>
      </c>
      <c r="T24" s="11">
        <f>EDATE(K24,1)</f>
        <v>46327</v>
      </c>
      <c r="U24" s="12"/>
      <c r="V24" s="12"/>
      <c r="W24" s="12"/>
      <c r="X24" s="12"/>
      <c r="Y24" s="12"/>
      <c r="Z24" s="12"/>
      <c r="AA24" s="25" t="s">
        <v>6</v>
      </c>
      <c r="AC24" s="11">
        <f>EDATE(T24,1)</f>
        <v>46357</v>
      </c>
      <c r="AD24" s="12"/>
      <c r="AE24" s="12"/>
      <c r="AF24" s="12"/>
      <c r="AG24" s="12"/>
      <c r="AH24" s="12"/>
      <c r="AI24" s="12"/>
      <c r="AJ24" s="25" t="s">
        <v>6</v>
      </c>
      <c r="AK24" s="4"/>
      <c r="AL24" s="5"/>
      <c r="AM24" s="5"/>
      <c r="AN24" s="5"/>
      <c r="AO24" s="5"/>
      <c r="AP24" s="5"/>
      <c r="AQ24" s="5"/>
    </row>
    <row r="25" spans="2:43" ht="17.100000000000001" customHeight="1" thickBot="1" x14ac:dyDescent="0.3">
      <c r="B25" s="26" t="s">
        <v>0</v>
      </c>
      <c r="C25" s="27" t="s">
        <v>1</v>
      </c>
      <c r="D25" s="27" t="s">
        <v>1</v>
      </c>
      <c r="E25" s="27" t="s">
        <v>2</v>
      </c>
      <c r="F25" s="27" t="s">
        <v>3</v>
      </c>
      <c r="G25" s="28" t="s">
        <v>4</v>
      </c>
      <c r="H25" s="28" t="s">
        <v>5</v>
      </c>
      <c r="I25" s="29"/>
      <c r="K25" s="26" t="s">
        <v>0</v>
      </c>
      <c r="L25" s="27" t="s">
        <v>1</v>
      </c>
      <c r="M25" s="27" t="s">
        <v>1</v>
      </c>
      <c r="N25" s="27" t="s">
        <v>2</v>
      </c>
      <c r="O25" s="27" t="s">
        <v>3</v>
      </c>
      <c r="P25" s="28" t="s">
        <v>4</v>
      </c>
      <c r="Q25" s="28" t="s">
        <v>5</v>
      </c>
      <c r="R25" s="29"/>
      <c r="T25" s="26" t="s">
        <v>0</v>
      </c>
      <c r="U25" s="27" t="s">
        <v>1</v>
      </c>
      <c r="V25" s="27" t="s">
        <v>1</v>
      </c>
      <c r="W25" s="27" t="s">
        <v>2</v>
      </c>
      <c r="X25" s="27" t="s">
        <v>3</v>
      </c>
      <c r="Y25" s="28" t="s">
        <v>4</v>
      </c>
      <c r="Z25" s="28" t="s">
        <v>5</v>
      </c>
      <c r="AA25" s="29"/>
      <c r="AC25" s="26" t="s">
        <v>0</v>
      </c>
      <c r="AD25" s="27" t="s">
        <v>1</v>
      </c>
      <c r="AE25" s="27" t="s">
        <v>1</v>
      </c>
      <c r="AF25" s="27" t="s">
        <v>2</v>
      </c>
      <c r="AG25" s="27" t="s">
        <v>3</v>
      </c>
      <c r="AH25" s="28" t="s">
        <v>4</v>
      </c>
      <c r="AI25" s="28" t="s">
        <v>5</v>
      </c>
      <c r="AJ25" s="29"/>
      <c r="AK25" s="1"/>
      <c r="AL25" s="1"/>
      <c r="AM25" s="1"/>
      <c r="AN25" s="1"/>
      <c r="AO25" s="1"/>
      <c r="AP25" s="2"/>
      <c r="AQ25" s="2"/>
    </row>
    <row r="26" spans="2:43" ht="17.100000000000001" customHeight="1" x14ac:dyDescent="0.25">
      <c r="B26" s="21" t="str">
        <f>IF(A26&lt;&gt;"",A26+1,IF(WEEKDAY(B24,2)=1,B24,""))</f>
        <v/>
      </c>
      <c r="C26" s="22">
        <f>IF(B26&lt;&gt;"",B26+1,IF(WEEKDAY(B24,2)=2,B24,""))</f>
        <v>46266</v>
      </c>
      <c r="D26" s="22">
        <f>IF(C26&lt;&gt;"",C26+1,IF(WEEKDAY(B24,2)=3,B24,""))</f>
        <v>46267</v>
      </c>
      <c r="E26" s="22">
        <f>IF(D26&lt;&gt;"",D26+1,IF(WEEKDAY(B24,2)=4,B24,""))</f>
        <v>46268</v>
      </c>
      <c r="F26" s="22">
        <f>IF(E26&lt;&gt;"",E26+1,IF(WEEKDAY(B24,2)=5,B24,""))</f>
        <v>46269</v>
      </c>
      <c r="G26" s="23">
        <f>IF(F26&lt;&gt;"",F26+1,IF(WEEKDAY(B24,2)=6,B24,""))</f>
        <v>46270</v>
      </c>
      <c r="H26" s="23">
        <f>IF(G26&lt;&gt;"",G26+1,IF(WEEKDAY(B24,2)=7,B24,""))</f>
        <v>46271</v>
      </c>
      <c r="I26" s="24">
        <f>IF(SUM(B26:H26)&gt;0,_xlfn.ISOWEEKNUM(MAX(B26:H26)),"")</f>
        <v>36</v>
      </c>
      <c r="K26" s="21" t="str">
        <f>IF(J26&lt;&gt;"",J26+1,IF(WEEKDAY(K24,2)=1,K24,""))</f>
        <v/>
      </c>
      <c r="L26" s="22" t="str">
        <f>IF(K26&lt;&gt;"",K26+1,IF(WEEKDAY(K24,2)=2,K24,""))</f>
        <v/>
      </c>
      <c r="M26" s="22" t="str">
        <f>IF(L26&lt;&gt;"",L26+1,IF(WEEKDAY(K24,2)=3,K24,""))</f>
        <v/>
      </c>
      <c r="N26" s="22">
        <f>IF(M26&lt;&gt;"",M26+1,IF(WEEKDAY(K24,2)=4,K24,""))</f>
        <v>46296</v>
      </c>
      <c r="O26" s="22">
        <f>IF(N26&lt;&gt;"",N26+1,IF(WEEKDAY(K24,2)=5,K24,""))</f>
        <v>46297</v>
      </c>
      <c r="P26" s="23">
        <f>IF(O26&lt;&gt;"",O26+1,IF(WEEKDAY(K24,2)=6,K24,""))</f>
        <v>46298</v>
      </c>
      <c r="Q26" s="23">
        <f>IF(P26&lt;&gt;"",P26+1,IF(WEEKDAY(K24,2)=7,K24,""))</f>
        <v>46299</v>
      </c>
      <c r="R26" s="24">
        <f>IF(SUM(K26:Q26)&gt;0,_xlfn.ISOWEEKNUM(MAX(K26:Q26)),"")</f>
        <v>40</v>
      </c>
      <c r="T26" s="21" t="str">
        <f>IF(S26&lt;&gt;"",S26+1,IF(WEEKDAY(T24,2)=1,T24,""))</f>
        <v/>
      </c>
      <c r="U26" s="22" t="str">
        <f>IF(T26&lt;&gt;"",T26+1,IF(WEEKDAY(T24,2)=2,T24,""))</f>
        <v/>
      </c>
      <c r="V26" s="22" t="str">
        <f>IF(U26&lt;&gt;"",U26+1,IF(WEEKDAY(T24,2)=3,T24,""))</f>
        <v/>
      </c>
      <c r="W26" s="22" t="str">
        <f>IF(V26&lt;&gt;"",V26+1,IF(WEEKDAY(T24,2)=4,T24,""))</f>
        <v/>
      </c>
      <c r="X26" s="22" t="str">
        <f>IF(W26&lt;&gt;"",W26+1,IF(WEEKDAY(T24,2)=5,T24,""))</f>
        <v/>
      </c>
      <c r="Y26" s="23" t="str">
        <f>IF(X26&lt;&gt;"",X26+1,IF(WEEKDAY(T24,2)=6,T24,""))</f>
        <v/>
      </c>
      <c r="Z26" s="23">
        <f>IF(Y26&lt;&gt;"",Y26+1,IF(WEEKDAY(T24,2)=7,T24,""))</f>
        <v>46327</v>
      </c>
      <c r="AA26" s="24">
        <f>IF(SUM(T26:Z26)&gt;0,_xlfn.ISOWEEKNUM(MAX(T26:Z26)),"")</f>
        <v>44</v>
      </c>
      <c r="AC26" s="21" t="str">
        <f>IF(AB26&lt;&gt;"",AB26+1,IF(WEEKDAY(AC24,2)=1,AC24,""))</f>
        <v/>
      </c>
      <c r="AD26" s="22">
        <f>IF(AC26&lt;&gt;"",AC26+1,IF(WEEKDAY(AC24,2)=2,AC24,""))</f>
        <v>46357</v>
      </c>
      <c r="AE26" s="22">
        <f>IF(AD26&lt;&gt;"",AD26+1,IF(WEEKDAY(AC24,2)=3,AC24,""))</f>
        <v>46358</v>
      </c>
      <c r="AF26" s="22">
        <f>IF(AE26&lt;&gt;"",AE26+1,IF(WEEKDAY(AC24,2)=4,AC24,""))</f>
        <v>46359</v>
      </c>
      <c r="AG26" s="22">
        <f>IF(AF26&lt;&gt;"",AF26+1,IF(WEEKDAY(AC24,2)=5,AC24,""))</f>
        <v>46360</v>
      </c>
      <c r="AH26" s="23">
        <f>IF(AG26&lt;&gt;"",AG26+1,IF(WEEKDAY(AC24,2)=6,AC24,""))</f>
        <v>46361</v>
      </c>
      <c r="AI26" s="23">
        <f>IF(AH26&lt;&gt;"",AH26+1,IF(WEEKDAY(AC24,2)=7,AC24,""))</f>
        <v>46362</v>
      </c>
      <c r="AJ26" s="24">
        <f>IF(SUM(AC26:AI26)&gt;0,_xlfn.ISOWEEKNUM(MAX(AC26:AI26)),"")</f>
        <v>49</v>
      </c>
      <c r="AK26" s="1"/>
      <c r="AL26" s="1"/>
      <c r="AM26" s="1"/>
      <c r="AN26" s="1"/>
      <c r="AO26" s="1"/>
      <c r="AP26" s="2"/>
      <c r="AQ26" s="2"/>
    </row>
    <row r="27" spans="2:43" ht="17.100000000000001" customHeight="1" x14ac:dyDescent="0.25">
      <c r="B27" s="13">
        <f>H26+1</f>
        <v>46272</v>
      </c>
      <c r="C27" s="14">
        <f>B27+1</f>
        <v>46273</v>
      </c>
      <c r="D27" s="14">
        <f t="shared" ref="D27:H27" si="45">C27+1</f>
        <v>46274</v>
      </c>
      <c r="E27" s="14">
        <f t="shared" si="45"/>
        <v>46275</v>
      </c>
      <c r="F27" s="14">
        <f t="shared" si="45"/>
        <v>46276</v>
      </c>
      <c r="G27" s="19">
        <f t="shared" si="45"/>
        <v>46277</v>
      </c>
      <c r="H27" s="19">
        <f t="shared" si="45"/>
        <v>46278</v>
      </c>
      <c r="I27" s="15">
        <f t="shared" ref="I27:I31" si="46">IF(SUM(B27:H27)&gt;0,_xlfn.ISOWEEKNUM(MAX(B27:H27)),"")</f>
        <v>37</v>
      </c>
      <c r="K27" s="13">
        <f>Q26+1</f>
        <v>46300</v>
      </c>
      <c r="L27" s="14">
        <f>K27+1</f>
        <v>46301</v>
      </c>
      <c r="M27" s="14">
        <f t="shared" ref="M27:Q27" si="47">L27+1</f>
        <v>46302</v>
      </c>
      <c r="N27" s="14">
        <f t="shared" si="47"/>
        <v>46303</v>
      </c>
      <c r="O27" s="14">
        <f t="shared" si="47"/>
        <v>46304</v>
      </c>
      <c r="P27" s="19">
        <f t="shared" si="47"/>
        <v>46305</v>
      </c>
      <c r="Q27" s="19">
        <f t="shared" si="47"/>
        <v>46306</v>
      </c>
      <c r="R27" s="15">
        <f t="shared" ref="R27:R31" si="48">IF(SUM(K27:Q27)&gt;0,_xlfn.ISOWEEKNUM(MAX(K27:Q27)),"")</f>
        <v>41</v>
      </c>
      <c r="T27" s="13">
        <f>Z26+1</f>
        <v>46328</v>
      </c>
      <c r="U27" s="14">
        <f>T27+1</f>
        <v>46329</v>
      </c>
      <c r="V27" s="14">
        <f t="shared" ref="V27:Z27" si="49">U27+1</f>
        <v>46330</v>
      </c>
      <c r="W27" s="14">
        <f t="shared" si="49"/>
        <v>46331</v>
      </c>
      <c r="X27" s="14">
        <f t="shared" si="49"/>
        <v>46332</v>
      </c>
      <c r="Y27" s="19">
        <f t="shared" si="49"/>
        <v>46333</v>
      </c>
      <c r="Z27" s="19">
        <f t="shared" si="49"/>
        <v>46334</v>
      </c>
      <c r="AA27" s="15">
        <f t="shared" ref="AA27:AA31" si="50">IF(SUM(T27:Z27)&gt;0,_xlfn.ISOWEEKNUM(MAX(T27:Z27)),"")</f>
        <v>45</v>
      </c>
      <c r="AC27" s="13">
        <f>AI26+1</f>
        <v>46363</v>
      </c>
      <c r="AD27" s="14">
        <f>AC27+1</f>
        <v>46364</v>
      </c>
      <c r="AE27" s="14">
        <f t="shared" ref="AE27:AI27" si="51">AD27+1</f>
        <v>46365</v>
      </c>
      <c r="AF27" s="14">
        <f t="shared" si="51"/>
        <v>46366</v>
      </c>
      <c r="AG27" s="14">
        <f t="shared" si="51"/>
        <v>46367</v>
      </c>
      <c r="AH27" s="19">
        <f t="shared" si="51"/>
        <v>46368</v>
      </c>
      <c r="AI27" s="19">
        <f t="shared" si="51"/>
        <v>46369</v>
      </c>
      <c r="AJ27" s="15">
        <f t="shared" ref="AJ27:AJ31" si="52">IF(SUM(AC27:AI27)&gt;0,_xlfn.ISOWEEKNUM(MAX(AC27:AI27)),"")</f>
        <v>50</v>
      </c>
      <c r="AK27" s="1"/>
      <c r="AL27" s="1"/>
      <c r="AM27" s="1"/>
      <c r="AN27" s="1"/>
      <c r="AO27" s="1"/>
      <c r="AP27" s="2"/>
      <c r="AQ27" s="2"/>
    </row>
    <row r="28" spans="2:43" ht="17.100000000000001" customHeight="1" x14ac:dyDescent="0.25">
      <c r="B28" s="13">
        <f>H27+1</f>
        <v>46279</v>
      </c>
      <c r="C28" s="14">
        <f>B28+1</f>
        <v>46280</v>
      </c>
      <c r="D28" s="14">
        <f t="shared" ref="D28:H28" si="53">C28+1</f>
        <v>46281</v>
      </c>
      <c r="E28" s="14">
        <f t="shared" si="53"/>
        <v>46282</v>
      </c>
      <c r="F28" s="14">
        <f t="shared" si="53"/>
        <v>46283</v>
      </c>
      <c r="G28" s="19">
        <f t="shared" si="53"/>
        <v>46284</v>
      </c>
      <c r="H28" s="19">
        <f t="shared" si="53"/>
        <v>46285</v>
      </c>
      <c r="I28" s="15">
        <f t="shared" si="46"/>
        <v>38</v>
      </c>
      <c r="K28" s="13">
        <f>Q27+1</f>
        <v>46307</v>
      </c>
      <c r="L28" s="14">
        <f>K28+1</f>
        <v>46308</v>
      </c>
      <c r="M28" s="14">
        <f t="shared" ref="M28:Q28" si="54">L28+1</f>
        <v>46309</v>
      </c>
      <c r="N28" s="14">
        <f t="shared" si="54"/>
        <v>46310</v>
      </c>
      <c r="O28" s="14">
        <f t="shared" si="54"/>
        <v>46311</v>
      </c>
      <c r="P28" s="19">
        <f t="shared" si="54"/>
        <v>46312</v>
      </c>
      <c r="Q28" s="19">
        <f t="shared" si="54"/>
        <v>46313</v>
      </c>
      <c r="R28" s="15">
        <f t="shared" si="48"/>
        <v>42</v>
      </c>
      <c r="T28" s="13">
        <f>Z27+1</f>
        <v>46335</v>
      </c>
      <c r="U28" s="14">
        <f>T28+1</f>
        <v>46336</v>
      </c>
      <c r="V28" s="14">
        <f t="shared" ref="V28:Z28" si="55">U28+1</f>
        <v>46337</v>
      </c>
      <c r="W28" s="14">
        <f t="shared" si="55"/>
        <v>46338</v>
      </c>
      <c r="X28" s="14">
        <f t="shared" si="55"/>
        <v>46339</v>
      </c>
      <c r="Y28" s="19">
        <f t="shared" si="55"/>
        <v>46340</v>
      </c>
      <c r="Z28" s="19">
        <f t="shared" si="55"/>
        <v>46341</v>
      </c>
      <c r="AA28" s="15">
        <f t="shared" si="50"/>
        <v>46</v>
      </c>
      <c r="AC28" s="13">
        <f>AI27+1</f>
        <v>46370</v>
      </c>
      <c r="AD28" s="14">
        <f>AC28+1</f>
        <v>46371</v>
      </c>
      <c r="AE28" s="14">
        <f t="shared" ref="AE28:AI28" si="56">AD28+1</f>
        <v>46372</v>
      </c>
      <c r="AF28" s="14">
        <f t="shared" si="56"/>
        <v>46373</v>
      </c>
      <c r="AG28" s="14">
        <f t="shared" si="56"/>
        <v>46374</v>
      </c>
      <c r="AH28" s="19">
        <f t="shared" si="56"/>
        <v>46375</v>
      </c>
      <c r="AI28" s="19">
        <f t="shared" si="56"/>
        <v>46376</v>
      </c>
      <c r="AJ28" s="15">
        <f t="shared" si="52"/>
        <v>51</v>
      </c>
    </row>
    <row r="29" spans="2:43" ht="17.100000000000001" customHeight="1" x14ac:dyDescent="0.25">
      <c r="B29" s="13">
        <f>H28+1</f>
        <v>46286</v>
      </c>
      <c r="C29" s="14">
        <f>B29+1</f>
        <v>46287</v>
      </c>
      <c r="D29" s="14">
        <f t="shared" ref="D29:H29" si="57">C29+1</f>
        <v>46288</v>
      </c>
      <c r="E29" s="14">
        <f t="shared" si="57"/>
        <v>46289</v>
      </c>
      <c r="F29" s="14">
        <f t="shared" si="57"/>
        <v>46290</v>
      </c>
      <c r="G29" s="19">
        <f t="shared" si="57"/>
        <v>46291</v>
      </c>
      <c r="H29" s="19">
        <f t="shared" si="57"/>
        <v>46292</v>
      </c>
      <c r="I29" s="15">
        <f t="shared" si="46"/>
        <v>39</v>
      </c>
      <c r="K29" s="13">
        <f>Q28+1</f>
        <v>46314</v>
      </c>
      <c r="L29" s="14">
        <f>K29+1</f>
        <v>46315</v>
      </c>
      <c r="M29" s="14">
        <f t="shared" ref="M29:Q29" si="58">L29+1</f>
        <v>46316</v>
      </c>
      <c r="N29" s="14">
        <f t="shared" si="58"/>
        <v>46317</v>
      </c>
      <c r="O29" s="14">
        <f t="shared" si="58"/>
        <v>46318</v>
      </c>
      <c r="P29" s="19">
        <f t="shared" si="58"/>
        <v>46319</v>
      </c>
      <c r="Q29" s="19">
        <f t="shared" si="58"/>
        <v>46320</v>
      </c>
      <c r="R29" s="15">
        <f t="shared" si="48"/>
        <v>43</v>
      </c>
      <c r="T29" s="13">
        <f>Z28+1</f>
        <v>46342</v>
      </c>
      <c r="U29" s="14">
        <f>T29+1</f>
        <v>46343</v>
      </c>
      <c r="V29" s="14">
        <f t="shared" ref="V29:Z29" si="59">U29+1</f>
        <v>46344</v>
      </c>
      <c r="W29" s="14">
        <f t="shared" si="59"/>
        <v>46345</v>
      </c>
      <c r="X29" s="14">
        <f t="shared" si="59"/>
        <v>46346</v>
      </c>
      <c r="Y29" s="19">
        <f t="shared" si="59"/>
        <v>46347</v>
      </c>
      <c r="Z29" s="19">
        <f t="shared" si="59"/>
        <v>46348</v>
      </c>
      <c r="AA29" s="15">
        <f t="shared" si="50"/>
        <v>47</v>
      </c>
      <c r="AC29" s="13">
        <f>AI28+1</f>
        <v>46377</v>
      </c>
      <c r="AD29" s="14">
        <f>AC29+1</f>
        <v>46378</v>
      </c>
      <c r="AE29" s="14">
        <f t="shared" ref="AE29:AI29" si="60">AD29+1</f>
        <v>46379</v>
      </c>
      <c r="AF29" s="14">
        <f t="shared" si="60"/>
        <v>46380</v>
      </c>
      <c r="AG29" s="14">
        <f t="shared" si="60"/>
        <v>46381</v>
      </c>
      <c r="AH29" s="19">
        <f t="shared" si="60"/>
        <v>46382</v>
      </c>
      <c r="AI29" s="19">
        <f t="shared" si="60"/>
        <v>46383</v>
      </c>
      <c r="AJ29" s="15">
        <f t="shared" si="52"/>
        <v>52</v>
      </c>
    </row>
    <row r="30" spans="2:43" ht="17.100000000000001" customHeight="1" x14ac:dyDescent="0.25">
      <c r="B30" s="13">
        <f>IFERROR(IF(EOMONTH(H29,0)&lt;H29+1,"",H29+1),"")</f>
        <v>46293</v>
      </c>
      <c r="C30" s="14">
        <f>IFERROR(IF(EOMONTH(B30,0)&lt;B30+1,"",B30+1),"")</f>
        <v>46294</v>
      </c>
      <c r="D30" s="14">
        <f t="shared" ref="D30:H30" si="61">IFERROR(IF(EOMONTH(C30,0)&lt;C30+1,"",C30+1),"")</f>
        <v>46295</v>
      </c>
      <c r="E30" s="14" t="str">
        <f t="shared" si="61"/>
        <v/>
      </c>
      <c r="F30" s="14" t="str">
        <f t="shared" si="61"/>
        <v/>
      </c>
      <c r="G30" s="19" t="str">
        <f t="shared" si="61"/>
        <v/>
      </c>
      <c r="H30" s="19" t="str">
        <f t="shared" si="61"/>
        <v/>
      </c>
      <c r="I30" s="15">
        <f t="shared" si="46"/>
        <v>40</v>
      </c>
      <c r="K30" s="13">
        <f>IFERROR(IF(EOMONTH(Q29,0)&lt;Q29+1,"",Q29+1),"")</f>
        <v>46321</v>
      </c>
      <c r="L30" s="14">
        <f>IFERROR(IF(EOMONTH(K30,0)&lt;K30+1,"",K30+1),"")</f>
        <v>46322</v>
      </c>
      <c r="M30" s="14">
        <f t="shared" ref="M30:Q30" si="62">IFERROR(IF(EOMONTH(L30,0)&lt;L30+1,"",L30+1),"")</f>
        <v>46323</v>
      </c>
      <c r="N30" s="14">
        <f t="shared" si="62"/>
        <v>46324</v>
      </c>
      <c r="O30" s="14">
        <f t="shared" si="62"/>
        <v>46325</v>
      </c>
      <c r="P30" s="19">
        <f t="shared" si="62"/>
        <v>46326</v>
      </c>
      <c r="Q30" s="19" t="str">
        <f t="shared" si="62"/>
        <v/>
      </c>
      <c r="R30" s="15">
        <f t="shared" si="48"/>
        <v>44</v>
      </c>
      <c r="T30" s="13">
        <f>IFERROR(IF(EOMONTH(Z29,0)&lt;Z29+1,"",Z29+1),"")</f>
        <v>46349</v>
      </c>
      <c r="U30" s="14">
        <f>IFERROR(IF(EOMONTH(T30,0)&lt;T30+1,"",T30+1),"")</f>
        <v>46350</v>
      </c>
      <c r="V30" s="14">
        <f t="shared" ref="V30:Z30" si="63">IFERROR(IF(EOMONTH(U30,0)&lt;U30+1,"",U30+1),"")</f>
        <v>46351</v>
      </c>
      <c r="W30" s="14">
        <f t="shared" si="63"/>
        <v>46352</v>
      </c>
      <c r="X30" s="14">
        <f t="shared" si="63"/>
        <v>46353</v>
      </c>
      <c r="Y30" s="19">
        <f t="shared" si="63"/>
        <v>46354</v>
      </c>
      <c r="Z30" s="19">
        <f t="shared" si="63"/>
        <v>46355</v>
      </c>
      <c r="AA30" s="15">
        <f t="shared" si="50"/>
        <v>48</v>
      </c>
      <c r="AC30" s="13">
        <f>IFERROR(IF(EOMONTH(AI29,0)&lt;AI29+1,"",AI29+1),"")</f>
        <v>46384</v>
      </c>
      <c r="AD30" s="14">
        <f>IFERROR(IF(EOMONTH(AC30,0)&lt;AC30+1,"",AC30+1),"")</f>
        <v>46385</v>
      </c>
      <c r="AE30" s="14">
        <f t="shared" ref="AE30:AI30" si="64">IFERROR(IF(EOMONTH(AD30,0)&lt;AD30+1,"",AD30+1),"")</f>
        <v>46386</v>
      </c>
      <c r="AF30" s="14">
        <f t="shared" si="64"/>
        <v>46387</v>
      </c>
      <c r="AG30" s="14" t="str">
        <f t="shared" si="64"/>
        <v/>
      </c>
      <c r="AH30" s="19" t="str">
        <f t="shared" si="64"/>
        <v/>
      </c>
      <c r="AI30" s="19" t="str">
        <f t="shared" si="64"/>
        <v/>
      </c>
      <c r="AJ30" s="15">
        <f t="shared" si="52"/>
        <v>53</v>
      </c>
    </row>
    <row r="31" spans="2:43" ht="17.100000000000001" customHeight="1" thickBot="1" x14ac:dyDescent="0.3">
      <c r="B31" s="16" t="str">
        <f>IFERROR(IF(EOMONTH(H30,0)&lt;H30+1,"",H30+1),"")</f>
        <v/>
      </c>
      <c r="C31" s="17" t="str">
        <f>IFERROR(IF(EOMONTH(B31,0)&lt;B31+1,"",B31+1),"")</f>
        <v/>
      </c>
      <c r="D31" s="17" t="str">
        <f t="shared" ref="D31:H31" si="65">IFERROR(IF(EOMONTH(C31,0)&lt;C31+1,"",C31+1),"")</f>
        <v/>
      </c>
      <c r="E31" s="17" t="str">
        <f t="shared" si="65"/>
        <v/>
      </c>
      <c r="F31" s="17" t="str">
        <f t="shared" si="65"/>
        <v/>
      </c>
      <c r="G31" s="20" t="str">
        <f t="shared" si="65"/>
        <v/>
      </c>
      <c r="H31" s="20" t="str">
        <f t="shared" si="65"/>
        <v/>
      </c>
      <c r="I31" s="18" t="str">
        <f t="shared" si="46"/>
        <v/>
      </c>
      <c r="K31" s="16" t="str">
        <f>IFERROR(IF(EOMONTH(Q30,0)&lt;Q30+1,"",Q30+1),"")</f>
        <v/>
      </c>
      <c r="L31" s="17" t="str">
        <f>IFERROR(IF(EOMONTH(K31,0)&lt;K31+1,"",K31+1),"")</f>
        <v/>
      </c>
      <c r="M31" s="17" t="str">
        <f t="shared" ref="M31:Q31" si="66">IFERROR(IF(EOMONTH(L31,0)&lt;L31+1,"",L31+1),"")</f>
        <v/>
      </c>
      <c r="N31" s="17" t="str">
        <f t="shared" si="66"/>
        <v/>
      </c>
      <c r="O31" s="17" t="str">
        <f t="shared" si="66"/>
        <v/>
      </c>
      <c r="P31" s="20" t="str">
        <f t="shared" si="66"/>
        <v/>
      </c>
      <c r="Q31" s="20" t="str">
        <f t="shared" si="66"/>
        <v/>
      </c>
      <c r="R31" s="18" t="str">
        <f t="shared" si="48"/>
        <v/>
      </c>
      <c r="T31" s="16">
        <f>IFERROR(IF(EOMONTH(Z30,0)&lt;Z30+1,"",Z30+1),"")</f>
        <v>46356</v>
      </c>
      <c r="U31" s="17" t="str">
        <f>IFERROR(IF(EOMONTH(T31,0)&lt;T31+1,"",T31+1),"")</f>
        <v/>
      </c>
      <c r="V31" s="17" t="str">
        <f t="shared" ref="V31:Z31" si="67">IFERROR(IF(EOMONTH(U31,0)&lt;U31+1,"",U31+1),"")</f>
        <v/>
      </c>
      <c r="W31" s="17" t="str">
        <f t="shared" si="67"/>
        <v/>
      </c>
      <c r="X31" s="17" t="str">
        <f t="shared" si="67"/>
        <v/>
      </c>
      <c r="Y31" s="20" t="str">
        <f t="shared" si="67"/>
        <v/>
      </c>
      <c r="Z31" s="20" t="str">
        <f t="shared" si="67"/>
        <v/>
      </c>
      <c r="AA31" s="18">
        <f t="shared" si="50"/>
        <v>49</v>
      </c>
      <c r="AC31" s="16" t="str">
        <f>IFERROR(IF(EOMONTH(AI30,0)&lt;AI30+1,"",AI30+1),"")</f>
        <v/>
      </c>
      <c r="AD31" s="17" t="str">
        <f>IFERROR(IF(EOMONTH(AC31,0)&lt;AC31+1,"",AC31+1),"")</f>
        <v/>
      </c>
      <c r="AE31" s="17" t="str">
        <f t="shared" ref="AE31:AI31" si="68">IFERROR(IF(EOMONTH(AD31,0)&lt;AD31+1,"",AD31+1),"")</f>
        <v/>
      </c>
      <c r="AF31" s="17" t="str">
        <f t="shared" si="68"/>
        <v/>
      </c>
      <c r="AG31" s="17" t="str">
        <f t="shared" si="68"/>
        <v/>
      </c>
      <c r="AH31" s="20" t="str">
        <f t="shared" si="68"/>
        <v/>
      </c>
      <c r="AI31" s="20" t="str">
        <f t="shared" si="68"/>
        <v/>
      </c>
      <c r="AJ31" s="18" t="str">
        <f t="shared" si="52"/>
        <v/>
      </c>
    </row>
    <row r="32" spans="2:43" ht="17.100000000000001" customHeight="1" x14ac:dyDescent="0.25"/>
    <row r="33" spans="43:45" x14ac:dyDescent="0.25">
      <c r="AQ33" s="9"/>
      <c r="AR33" s="2"/>
      <c r="AS33" s="2"/>
    </row>
  </sheetData>
  <mergeCells count="24">
    <mergeCell ref="AJ24:AJ25"/>
    <mergeCell ref="AJ4:AJ5"/>
    <mergeCell ref="I14:I15"/>
    <mergeCell ref="R14:R15"/>
    <mergeCell ref="AA14:AA15"/>
    <mergeCell ref="AJ14:AJ15"/>
    <mergeCell ref="B14:H14"/>
    <mergeCell ref="K14:Q14"/>
    <mergeCell ref="T14:Z14"/>
    <mergeCell ref="AC14:AI14"/>
    <mergeCell ref="B24:H24"/>
    <mergeCell ref="K24:Q24"/>
    <mergeCell ref="T24:Z24"/>
    <mergeCell ref="AC24:AI24"/>
    <mergeCell ref="I24:I25"/>
    <mergeCell ref="R24:R25"/>
    <mergeCell ref="AA24:AA25"/>
    <mergeCell ref="B4:H4"/>
    <mergeCell ref="K4:Q4"/>
    <mergeCell ref="T4:Z4"/>
    <mergeCell ref="AC4:AI4"/>
    <mergeCell ref="I4:I5"/>
    <mergeCell ref="R4:R5"/>
    <mergeCell ref="AA4:AA5"/>
  </mergeCells>
  <conditionalFormatting sqref="G6:G11">
    <cfRule type="expression" dxfId="24" priority="45">
      <formula>I6&lt;&gt;""</formula>
    </cfRule>
  </conditionalFormatting>
  <conditionalFormatting sqref="H6:H11">
    <cfRule type="expression" dxfId="23" priority="44">
      <formula>I6&lt;&gt;""</formula>
    </cfRule>
  </conditionalFormatting>
  <conditionalFormatting sqref="P6:P11">
    <cfRule type="expression" dxfId="22" priority="43">
      <formula>R6&lt;&gt;""</formula>
    </cfRule>
  </conditionalFormatting>
  <conditionalFormatting sqref="Q6:Q11">
    <cfRule type="expression" dxfId="21" priority="42">
      <formula>R6&lt;&gt;""</formula>
    </cfRule>
  </conditionalFormatting>
  <conditionalFormatting sqref="Y6:Y11">
    <cfRule type="expression" dxfId="20" priority="37">
      <formula>AA6&lt;&gt;""</formula>
    </cfRule>
  </conditionalFormatting>
  <conditionalFormatting sqref="Z6:Z11">
    <cfRule type="expression" dxfId="19" priority="36">
      <formula>AA6&lt;&gt;""</formula>
    </cfRule>
  </conditionalFormatting>
  <conditionalFormatting sqref="AH6:AH11">
    <cfRule type="expression" dxfId="18" priority="35">
      <formula>AJ6&lt;&gt;""</formula>
    </cfRule>
  </conditionalFormatting>
  <conditionalFormatting sqref="AI6:AI11">
    <cfRule type="expression" dxfId="17" priority="34">
      <formula>AJ6&lt;&gt;""</formula>
    </cfRule>
  </conditionalFormatting>
  <conditionalFormatting sqref="G16:G21">
    <cfRule type="expression" dxfId="16" priority="25">
      <formula>I16&lt;&gt;""</formula>
    </cfRule>
  </conditionalFormatting>
  <conditionalFormatting sqref="H16:H21">
    <cfRule type="expression" dxfId="15" priority="24">
      <formula>I16&lt;&gt;""</formula>
    </cfRule>
  </conditionalFormatting>
  <conditionalFormatting sqref="P16:P21">
    <cfRule type="expression" dxfId="14" priority="23">
      <formula>R16&lt;&gt;""</formula>
    </cfRule>
  </conditionalFormatting>
  <conditionalFormatting sqref="Q16:Q21">
    <cfRule type="expression" dxfId="13" priority="22">
      <formula>R16&lt;&gt;""</formula>
    </cfRule>
  </conditionalFormatting>
  <conditionalFormatting sqref="Y16:Y21">
    <cfRule type="expression" dxfId="12" priority="21">
      <formula>AA16&lt;&gt;""</formula>
    </cfRule>
  </conditionalFormatting>
  <conditionalFormatting sqref="Z16:Z21">
    <cfRule type="expression" dxfId="11" priority="20">
      <formula>AA16&lt;&gt;""</formula>
    </cfRule>
  </conditionalFormatting>
  <conditionalFormatting sqref="AH16:AH21">
    <cfRule type="expression" dxfId="10" priority="19">
      <formula>AJ16&lt;&gt;""</formula>
    </cfRule>
  </conditionalFormatting>
  <conditionalFormatting sqref="AI16:AI21">
    <cfRule type="expression" dxfId="9" priority="18">
      <formula>AJ16&lt;&gt;""</formula>
    </cfRule>
  </conditionalFormatting>
  <conditionalFormatting sqref="G26:G31">
    <cfRule type="expression" dxfId="8" priority="9">
      <formula>I26&lt;&gt;""</formula>
    </cfRule>
  </conditionalFormatting>
  <conditionalFormatting sqref="H26:H31">
    <cfRule type="expression" dxfId="7" priority="8">
      <formula>I26&lt;&gt;""</formula>
    </cfRule>
  </conditionalFormatting>
  <conditionalFormatting sqref="P26:P31">
    <cfRule type="expression" dxfId="6" priority="7">
      <formula>R26&lt;&gt;""</formula>
    </cfRule>
  </conditionalFormatting>
  <conditionalFormatting sqref="Q26:Q31">
    <cfRule type="expression" dxfId="5" priority="6">
      <formula>R26&lt;&gt;""</formula>
    </cfRule>
  </conditionalFormatting>
  <conditionalFormatting sqref="Y26:Y31">
    <cfRule type="expression" dxfId="4" priority="5">
      <formula>AA26&lt;&gt;""</formula>
    </cfRule>
  </conditionalFormatting>
  <conditionalFormatting sqref="Z26:Z31">
    <cfRule type="expression" dxfId="3" priority="4">
      <formula>AA26&lt;&gt;""</formula>
    </cfRule>
  </conditionalFormatting>
  <conditionalFormatting sqref="AH26:AH31">
    <cfRule type="expression" dxfId="2" priority="3">
      <formula>AJ26&lt;&gt;""</formula>
    </cfRule>
  </conditionalFormatting>
  <conditionalFormatting sqref="AI26:AI31">
    <cfRule type="expression" dxfId="1" priority="2">
      <formula>AJ26&lt;&gt;""</formula>
    </cfRule>
  </conditionalFormatting>
  <conditionalFormatting sqref="B6:H11 K6:Q11 T6:Z11 AC6:AI11 B16:H21 K16:Q21 T16:Z21 AC16:AI21 B26:H31 K26:Q31 T26:Z31 AC26:AI31">
    <cfRule type="expression" dxfId="0" priority="1">
      <formula>COUNTIF(l_Feries,B6)</formula>
    </cfRule>
  </conditionalFormatting>
  <printOptions horizontalCentered="1"/>
  <pageMargins left="0" right="0" top="0" bottom="0" header="0" footer="0"/>
  <pageSetup paperSize="9" firstPageNumber="0" orientation="landscape" copies="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>
                  <from>
                    <xdr:col>1</xdr:col>
                    <xdr:colOff>91440</xdr:colOff>
                    <xdr:row>1</xdr:row>
                    <xdr:rowOff>0</xdr:rowOff>
                  </from>
                  <to>
                    <xdr:col>1</xdr:col>
                    <xdr:colOff>304800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2E1B4-ABDE-4103-B562-905E67BAF77E}">
  <dimension ref="B2:C15"/>
  <sheetViews>
    <sheetView showGridLines="0" workbookViewId="0">
      <selection activeCell="C3" sqref="C3"/>
    </sheetView>
  </sheetViews>
  <sheetFormatPr baseColWidth="10" defaultRowHeight="13.8" x14ac:dyDescent="0.25"/>
  <cols>
    <col min="1" max="1" width="3.77734375" style="30" customWidth="1"/>
    <col min="2" max="2" width="20.77734375" style="30" customWidth="1"/>
    <col min="3" max="3" width="13.77734375" style="30" customWidth="1"/>
    <col min="4" max="4" width="3.77734375" style="30" customWidth="1"/>
    <col min="5" max="16384" width="11.5546875" style="30"/>
  </cols>
  <sheetData>
    <row r="2" spans="2:3" x14ac:dyDescent="0.25">
      <c r="B2" s="31" t="s">
        <v>7</v>
      </c>
      <c r="C2" s="32" t="s">
        <v>21</v>
      </c>
    </row>
    <row r="3" spans="2:3" x14ac:dyDescent="0.25">
      <c r="B3" s="31" t="s">
        <v>8</v>
      </c>
      <c r="C3" s="33">
        <f>DATE(_An,1,1)</f>
        <v>46023</v>
      </c>
    </row>
    <row r="4" spans="2:3" x14ac:dyDescent="0.25">
      <c r="B4" s="31" t="s">
        <v>9</v>
      </c>
      <c r="C4" s="33">
        <f>FLOOR(DAY(MINUTE(_An/38)/2+56)&amp;"/5/"&amp;_An,7)-34</f>
        <v>46117</v>
      </c>
    </row>
    <row r="5" spans="2:3" x14ac:dyDescent="0.25">
      <c r="B5" s="31" t="s">
        <v>10</v>
      </c>
      <c r="C5" s="33">
        <f>DatePaques+1</f>
        <v>46118</v>
      </c>
    </row>
    <row r="6" spans="2:3" x14ac:dyDescent="0.25">
      <c r="B6" s="31" t="s">
        <v>11</v>
      </c>
      <c r="C6" s="33">
        <f>DATE(_An,5,1)</f>
        <v>46143</v>
      </c>
    </row>
    <row r="7" spans="2:3" x14ac:dyDescent="0.25">
      <c r="B7" s="31" t="s">
        <v>12</v>
      </c>
      <c r="C7" s="33">
        <f>DATE(_An,5,8)</f>
        <v>46150</v>
      </c>
    </row>
    <row r="8" spans="2:3" x14ac:dyDescent="0.25">
      <c r="B8" s="31" t="s">
        <v>13</v>
      </c>
      <c r="C8" s="33">
        <f>DatePaques+39</f>
        <v>46156</v>
      </c>
    </row>
    <row r="9" spans="2:3" x14ac:dyDescent="0.25">
      <c r="B9" s="31" t="s">
        <v>14</v>
      </c>
      <c r="C9" s="33">
        <f>DatePaques+49</f>
        <v>46166</v>
      </c>
    </row>
    <row r="10" spans="2:3" x14ac:dyDescent="0.25">
      <c r="B10" s="31" t="s">
        <v>15</v>
      </c>
      <c r="C10" s="33">
        <f>DatePaques+50</f>
        <v>46167</v>
      </c>
    </row>
    <row r="11" spans="2:3" x14ac:dyDescent="0.25">
      <c r="B11" s="31" t="s">
        <v>16</v>
      </c>
      <c r="C11" s="33">
        <f>DATE(_An,7,14)</f>
        <v>46217</v>
      </c>
    </row>
    <row r="12" spans="2:3" x14ac:dyDescent="0.25">
      <c r="B12" s="31" t="s">
        <v>17</v>
      </c>
      <c r="C12" s="33">
        <f>DATE(_An,8,15)</f>
        <v>46249</v>
      </c>
    </row>
    <row r="13" spans="2:3" x14ac:dyDescent="0.25">
      <c r="B13" s="31" t="s">
        <v>18</v>
      </c>
      <c r="C13" s="33">
        <f>DATE(_An,11,1)</f>
        <v>46327</v>
      </c>
    </row>
    <row r="14" spans="2:3" x14ac:dyDescent="0.25">
      <c r="B14" s="31" t="s">
        <v>19</v>
      </c>
      <c r="C14" s="33">
        <f>DATE(_An,11,11)</f>
        <v>46337</v>
      </c>
    </row>
    <row r="15" spans="2:3" x14ac:dyDescent="0.25">
      <c r="B15" s="31" t="s">
        <v>20</v>
      </c>
      <c r="C15" s="33">
        <f>DATE(_An,12,25)</f>
        <v>46381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 2026</vt:lpstr>
      <vt:lpstr>Paramètres</vt:lpstr>
      <vt:lpstr>_An</vt:lpstr>
      <vt:lpstr>DatePaques</vt:lpstr>
      <vt:lpstr>l_Feries</vt:lpstr>
      <vt:lpstr>'Calendrier 2026'!Zone_d_impression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Dandumont</dc:creator>
  <cp:lastModifiedBy>Damaste .</cp:lastModifiedBy>
  <cp:lastPrinted>2025-10-16T13:49:52Z</cp:lastPrinted>
  <dcterms:created xsi:type="dcterms:W3CDTF">2025-10-16T10:10:00Z</dcterms:created>
  <dcterms:modified xsi:type="dcterms:W3CDTF">2025-10-17T00:49:24Z</dcterms:modified>
</cp:coreProperties>
</file>