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/>
  <mc:AlternateContent xmlns:mc="http://schemas.openxmlformats.org/markup-compatibility/2006">
    <mc:Choice Requires="x15">
      <x15ac:absPath xmlns:x15ac="http://schemas.microsoft.com/office/spreadsheetml/2010/11/ac" url="C:\Users\dmago\Downloads\"/>
    </mc:Choice>
  </mc:AlternateContent>
  <xr:revisionPtr revIDLastSave="0" documentId="13_ncr:1_{C30CADFB-F185-4967-AFE3-0C677654427A}" xr6:coauthVersionLast="47" xr6:coauthVersionMax="47" xr10:uidLastSave="{00000000-0000-0000-0000-000000000000}"/>
  <bookViews>
    <workbookView xWindow="-108" yWindow="-108" windowWidth="23256" windowHeight="12576" xr2:uid="{FA21E464-BC0E-4B7A-9254-D283B10AA4D3}"/>
  </bookViews>
  <sheets>
    <sheet name="CALCUL FACONS" sheetId="1" r:id="rId1"/>
    <sheet name="COUT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4" i="1" l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C24" i="1" a="1"/>
  <c r="C24" i="1" s="1"/>
  <c r="C23" i="1" a="1"/>
  <c r="C23" i="1" s="1"/>
  <c r="C22" i="1" a="1"/>
  <c r="C22" i="1" s="1"/>
  <c r="C21" i="1" a="1"/>
  <c r="C21" i="1" s="1"/>
  <c r="C20" i="1" a="1"/>
  <c r="C20" i="1" s="1"/>
  <c r="C19" i="1" a="1"/>
  <c r="C19" i="1" s="1"/>
  <c r="C18" i="1" a="1"/>
  <c r="C18" i="1" s="1"/>
  <c r="C17" i="1" a="1"/>
  <c r="C17" i="1" s="1"/>
  <c r="C16" i="1" a="1"/>
  <c r="C16" i="1" s="1"/>
  <c r="C15" i="1" a="1"/>
  <c r="C15" i="1" s="1"/>
  <c r="C14" i="1" a="1"/>
  <c r="C14" i="1" s="1"/>
  <c r="C13" i="1" a="1"/>
  <c r="C13" i="1" s="1"/>
  <c r="C12" i="1" a="1"/>
  <c r="C12" i="1" s="1"/>
  <c r="C11" i="1" a="1"/>
  <c r="C11" i="1" s="1"/>
  <c r="C10" i="1" a="1"/>
  <c r="C10" i="1" s="1"/>
  <c r="C9" i="1" a="1"/>
  <c r="C9" i="1" s="1"/>
  <c r="C8" i="1" a="1"/>
  <c r="C8" i="1" s="1"/>
  <c r="B25" i="1"/>
  <c r="D25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<sst xmlns="http://schemas.openxmlformats.org/spreadsheetml/2006/main" count="38" uniqueCount="32">
  <si>
    <t>CALCUL DES FACONS CULTURALES</t>
  </si>
  <si>
    <t>Cultures</t>
  </si>
  <si>
    <t>Surfaces</t>
  </si>
  <si>
    <t>Coût</t>
  </si>
  <si>
    <t>Total</t>
  </si>
  <si>
    <t>Blé hiver</t>
  </si>
  <si>
    <t>Escourgeon</t>
  </si>
  <si>
    <t>Orge printemps</t>
  </si>
  <si>
    <t>Avoine</t>
  </si>
  <si>
    <t>Colza hiver</t>
  </si>
  <si>
    <t>Colza industriel</t>
  </si>
  <si>
    <t>Jachère</t>
  </si>
  <si>
    <t>Maïs grain</t>
  </si>
  <si>
    <t>Maïs ensilage</t>
  </si>
  <si>
    <t>Prairie année implantation</t>
  </si>
  <si>
    <t>Prairie temporaire</t>
  </si>
  <si>
    <t>Prairie permanente</t>
  </si>
  <si>
    <t>Pois printemps</t>
  </si>
  <si>
    <t>Féverolles</t>
  </si>
  <si>
    <t>Triticales</t>
  </si>
  <si>
    <t>Autres surfaces</t>
  </si>
  <si>
    <t>TOTAUX</t>
  </si>
  <si>
    <t>NOM:</t>
  </si>
  <si>
    <t>DATE DE CLOTURE:</t>
  </si>
  <si>
    <t>COUT DES FACONS CULTURALES 2023 2024</t>
  </si>
  <si>
    <t xml:space="preserve">CULTURES </t>
  </si>
  <si>
    <t>Orge printe</t>
  </si>
  <si>
    <t>Maïs ensila</t>
  </si>
  <si>
    <t>Pois prin</t>
  </si>
  <si>
    <t>Triticale</t>
  </si>
  <si>
    <t>30/04/2024</t>
  </si>
  <si>
    <t>31/05/2024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</si>
</sst>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€"/>
  </numFmts>
  <fonts count="3" x14ac:knownFonts="1">
    <font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5" xfId="0" applyFont="1" applyBorder="1"/>
    <xf numFmtId="0" fontId="2" fillId="0" borderId="6" xfId="0" applyFont="1" applyBorder="1"/>
    <xf numFmtId="0" fontId="2" fillId="0" borderId="4" xfId="0" applyFont="1" applyBorder="1"/>
    <xf numFmtId="0" fontId="2" fillId="0" borderId="6" xfId="0" applyFont="1" applyBorder="1" applyProtection="1">
      <protection locked="0"/>
    </xf>
    <xf numFmtId="0" fontId="2" fillId="0" borderId="5" xfId="0" applyFont="1" applyBorder="1" applyProtection="1">
      <protection locked="0"/>
    </xf>
    <xf numFmtId="0" fontId="2" fillId="0" borderId="4" xfId="0" applyFont="1" applyBorder="1" applyProtection="1">
      <protection locked="0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1" fillId="0" borderId="0" xfId="0" applyFont="1" applyProtection="1">
      <protection locked="0"/>
    </xf>
    <xf numFmtId="0" fontId="2" fillId="0" borderId="1" xfId="0" applyFont="1" applyBorder="1" applyAlignment="1">
      <alignment horizontal="right" vertical="center"/>
    </xf>
    <xf numFmtId="14" fontId="1" fillId="0" borderId="0" xfId="0" applyNumberFormat="1" applyFont="1" applyAlignment="1" applyProtection="1">
      <alignment horizontal="left"/>
      <protection locked="0"/>
    </xf>
    <xf numFmtId="164" fontId="2" fillId="0" borderId="3" xfId="0" applyNumberFormat="1" applyFont="1" applyBorder="1"/>
    <xf numFmtId="164" fontId="2" fillId="0" borderId="1" xfId="0" applyNumberFormat="1" applyFont="1" applyBorder="1" applyAlignment="1">
      <alignment horizontal="right" vertical="center"/>
    </xf>
    <xf numFmtId="14" fontId="0" fillId="0" borderId="0" xfId="0" applyNumberForma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586740</xdr:colOff>
          <xdr:row>7</xdr:row>
          <xdr:rowOff>106680</xdr:rowOff>
        </xdr:from>
        <xdr:to>
          <xdr:col>5</xdr:col>
          <xdr:colOff>609600</xdr:colOff>
          <xdr:row>16</xdr:row>
          <xdr:rowOff>91440</xdr:rowOff>
        </xdr:to>
        <xdr:pic>
          <xdr:nvPicPr>
            <xdr:cNvPr id="2" name="Image 1">
              <a:extLst>
                <a:ext uri="{FF2B5EF4-FFF2-40B4-BE49-F238E27FC236}">
                  <a16:creationId xmlns:a16="http://schemas.microsoft.com/office/drawing/2014/main" id="{5CB10DD3-2D54-8F91-2E6E-F4EB9A0AA461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COUTS!$A$6:$A$15" spid="_x0000_s1026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6393180" y="1600200"/>
              <a:ext cx="815340" cy="183642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22860</xdr:colOff>
          <xdr:row>5</xdr:row>
          <xdr:rowOff>0</xdr:rowOff>
        </xdr:from>
        <xdr:to>
          <xdr:col>6</xdr:col>
          <xdr:colOff>365760</xdr:colOff>
          <xdr:row>24</xdr:row>
          <xdr:rowOff>30480</xdr:rowOff>
        </xdr:to>
        <xdr:pic>
          <xdr:nvPicPr>
            <xdr:cNvPr id="2" name="Image 1">
              <a:extLst>
                <a:ext uri="{FF2B5EF4-FFF2-40B4-BE49-F238E27FC236}">
                  <a16:creationId xmlns:a16="http://schemas.microsoft.com/office/drawing/2014/main" id="{0124A50E-1580-3721-8E0F-E8B5E622D9E2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'CALCUL FACONS'!$A$8:$A$24" spid="_x0000_s2050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3299460" y="914400"/>
              <a:ext cx="1927860" cy="350520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1F072BB-AC88-4F38-B809-02F0B99B9CE2}" name="t_Cout" displayName="t_Cout" ref="A5:C15" totalsRowShown="0">
  <autoFilter ref="A5:C15" xr:uid="{91F072BB-AC88-4F38-B809-02F0B99B9CE2}">
    <filterColumn colId="0" hiddenButton="1"/>
    <filterColumn colId="1" hiddenButton="1"/>
    <filterColumn colId="2" hiddenButton="1"/>
  </autoFilter>
  <tableColumns count="3">
    <tableColumn id="1" xr3:uid="{9A80CAB9-7A4B-4FDF-A455-A7E5FC701B7E}" name="CULTURES "/>
    <tableColumn id="2" xr3:uid="{93DCBAA4-D17A-4473-970A-5791AF854B32}" name="30/04/2024"/>
    <tableColumn id="3" xr3:uid="{7FB84E4C-4AE4-4E65-9339-738FF682146F}" name="31/05/2024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5666BC-E359-4183-B80E-1C6C8FC2D904}">
  <dimension ref="A1:D26"/>
  <sheetViews>
    <sheetView tabSelected="1" topLeftCell="A5" workbookViewId="0">
      <selection activeCell="G12" sqref="G12"/>
    </sheetView>
  </sheetViews>
  <sheetFormatPr baseColWidth="10" defaultRowHeight="14.4" x14ac:dyDescent="0.3"/>
  <cols>
    <col min="1" max="1" width="28" customWidth="1"/>
    <col min="2" max="2" width="19.77734375" customWidth="1"/>
    <col min="3" max="3" width="17.44140625" customWidth="1"/>
    <col min="4" max="4" width="19.44140625" customWidth="1"/>
  </cols>
  <sheetData>
    <row r="1" spans="1:4" ht="15.6" x14ac:dyDescent="0.3">
      <c r="A1" s="1" t="s">
        <v>22</v>
      </c>
      <c r="B1" s="14"/>
      <c r="C1" s="1"/>
      <c r="D1" s="1"/>
    </row>
    <row r="2" spans="1:4" ht="15.6" x14ac:dyDescent="0.3">
      <c r="A2" s="1" t="s">
        <v>23</v>
      </c>
      <c r="B2" s="16">
        <v>45412</v>
      </c>
      <c r="C2" s="1"/>
      <c r="D2" s="1"/>
    </row>
    <row r="3" spans="1:4" ht="15.6" x14ac:dyDescent="0.3">
      <c r="A3" s="1"/>
      <c r="B3" s="1"/>
      <c r="C3" s="1"/>
      <c r="D3" s="1"/>
    </row>
    <row r="4" spans="1:4" ht="15.6" x14ac:dyDescent="0.3">
      <c r="A4" s="20" t="s">
        <v>0</v>
      </c>
      <c r="B4" s="20"/>
      <c r="C4" s="20"/>
      <c r="D4" s="20"/>
    </row>
    <row r="5" spans="1:4" ht="15.6" x14ac:dyDescent="0.3">
      <c r="A5" s="1"/>
      <c r="B5" s="1"/>
      <c r="C5" s="1"/>
      <c r="D5" s="1"/>
    </row>
    <row r="6" spans="1:4" ht="16.2" thickBot="1" x14ac:dyDescent="0.35">
      <c r="A6" s="2"/>
      <c r="B6" s="2"/>
      <c r="C6" s="2"/>
      <c r="D6" s="2"/>
    </row>
    <row r="7" spans="1:4" ht="23.4" customHeight="1" thickBot="1" x14ac:dyDescent="0.35">
      <c r="A7" s="9" t="s">
        <v>1</v>
      </c>
      <c r="B7" s="10" t="s">
        <v>2</v>
      </c>
      <c r="C7" s="10" t="s">
        <v>3</v>
      </c>
      <c r="D7" s="11" t="s">
        <v>4</v>
      </c>
    </row>
    <row r="8" spans="1:4" ht="16.2" thickBot="1" x14ac:dyDescent="0.35">
      <c r="A8" s="3" t="s">
        <v>5</v>
      </c>
      <c r="B8" s="7"/>
      <c r="C8" s="7" cm="1">
        <f t="array" ref="C8">IFERROR(INDEX(t_Cout[],MATCH(A8,t_Cout[[CULTURES ]],0),MATCH($B$2,(t_Cout[#Headers])*1,0)),"")</f>
        <v>231</v>
      </c>
      <c r="D8" s="17">
        <f>IFERROR(B8*C8,"")</f>
        <v>0</v>
      </c>
    </row>
    <row r="9" spans="1:4" ht="16.2" thickBot="1" x14ac:dyDescent="0.35">
      <c r="A9" s="4" t="s">
        <v>6</v>
      </c>
      <c r="B9" s="6"/>
      <c r="C9" s="7" cm="1">
        <f t="array" ref="C9">IFERROR(INDEX(t_Cout[],MATCH(A9,t_Cout[[CULTURES ]],0),MATCH($B$2,(t_Cout[#Headers])*1,0)),"")</f>
        <v>231</v>
      </c>
      <c r="D9" s="17">
        <f t="shared" ref="D9:D24" si="0">IFERROR(B9*C9,"")</f>
        <v>0</v>
      </c>
    </row>
    <row r="10" spans="1:4" ht="16.2" thickBot="1" x14ac:dyDescent="0.35">
      <c r="A10" s="4" t="s">
        <v>7</v>
      </c>
      <c r="B10" s="6"/>
      <c r="C10" s="7" t="str" cm="1">
        <f t="array" ref="C10">IFERROR(INDEX(t_Cout[],MATCH(A10,t_Cout[[CULTURES ]],0),MATCH($B$2,(t_Cout[#Headers])*1,0)),"")</f>
        <v/>
      </c>
      <c r="D10" s="17" t="str">
        <f t="shared" si="0"/>
        <v/>
      </c>
    </row>
    <row r="11" spans="1:4" ht="16.2" thickBot="1" x14ac:dyDescent="0.35">
      <c r="A11" s="4" t="s">
        <v>8</v>
      </c>
      <c r="B11" s="6"/>
      <c r="C11" s="7" cm="1">
        <f t="array" ref="C11">IFERROR(INDEX(t_Cout[],MATCH(A11,t_Cout[[CULTURES ]],0),MATCH($B$2,(t_Cout[#Headers])*1,0)),"")</f>
        <v>180</v>
      </c>
      <c r="D11" s="17">
        <f t="shared" si="0"/>
        <v>0</v>
      </c>
    </row>
    <row r="12" spans="1:4" ht="16.2" thickBot="1" x14ac:dyDescent="0.35">
      <c r="A12" s="4" t="s">
        <v>9</v>
      </c>
      <c r="B12" s="6"/>
      <c r="C12" s="7" cm="1">
        <f t="array" ref="C12">IFERROR(INDEX(t_Cout[],MATCH(A12,t_Cout[[CULTURES ]],0),MATCH($B$2,(t_Cout[#Headers])*1,0)),"")</f>
        <v>251</v>
      </c>
      <c r="D12" s="17">
        <f t="shared" si="0"/>
        <v>0</v>
      </c>
    </row>
    <row r="13" spans="1:4" ht="16.2" thickBot="1" x14ac:dyDescent="0.35">
      <c r="A13" s="4" t="s">
        <v>10</v>
      </c>
      <c r="B13" s="6"/>
      <c r="C13" s="7" t="str" cm="1">
        <f t="array" ref="C13">IFERROR(INDEX(t_Cout[],MATCH(A13,t_Cout[[CULTURES ]],0),MATCH($B$2,(t_Cout[#Headers])*1,0)),"")</f>
        <v/>
      </c>
      <c r="D13" s="17" t="str">
        <f t="shared" si="0"/>
        <v/>
      </c>
    </row>
    <row r="14" spans="1:4" ht="16.2" thickBot="1" x14ac:dyDescent="0.35">
      <c r="A14" s="4" t="s">
        <v>11</v>
      </c>
      <c r="B14" s="6"/>
      <c r="C14" s="7" t="str" cm="1">
        <f t="array" ref="C14">IFERROR(INDEX(t_Cout[],MATCH(A14,t_Cout[[CULTURES ]],0),MATCH($B$2,(t_Cout[#Headers])*1,0)),"")</f>
        <v/>
      </c>
      <c r="D14" s="17" t="str">
        <f t="shared" si="0"/>
        <v/>
      </c>
    </row>
    <row r="15" spans="1:4" ht="16.2" thickBot="1" x14ac:dyDescent="0.35">
      <c r="A15" s="4" t="s">
        <v>12</v>
      </c>
      <c r="B15" s="6"/>
      <c r="C15" s="7" cm="1">
        <f t="array" ref="C15">IFERROR(INDEX(t_Cout[],MATCH(A15,t_Cout[[CULTURES ]],0),MATCH($B$2,(t_Cout[#Headers])*1,0)),"")</f>
        <v>138</v>
      </c>
      <c r="D15" s="17">
        <f t="shared" si="0"/>
        <v>0</v>
      </c>
    </row>
    <row r="16" spans="1:4" ht="16.2" thickBot="1" x14ac:dyDescent="0.35">
      <c r="A16" s="4" t="s">
        <v>13</v>
      </c>
      <c r="B16" s="6"/>
      <c r="C16" s="7" t="str" cm="1">
        <f t="array" ref="C16">IFERROR(INDEX(t_Cout[],MATCH(A16,t_Cout[[CULTURES ]],0),MATCH($B$2,(t_Cout[#Headers])*1,0)),"")</f>
        <v/>
      </c>
      <c r="D16" s="17" t="str">
        <f t="shared" si="0"/>
        <v/>
      </c>
    </row>
    <row r="17" spans="1:4" ht="16.2" thickBot="1" x14ac:dyDescent="0.35">
      <c r="A17" s="4" t="s">
        <v>14</v>
      </c>
      <c r="B17" s="6"/>
      <c r="C17" s="7" t="str" cm="1">
        <f t="array" ref="C17">IFERROR(INDEX(t_Cout[],MATCH(A17,t_Cout[[CULTURES ]],0),MATCH($B$2,(t_Cout[#Headers])*1,0)),"")</f>
        <v/>
      </c>
      <c r="D17" s="17" t="str">
        <f t="shared" si="0"/>
        <v/>
      </c>
    </row>
    <row r="18" spans="1:4" ht="16.2" thickBot="1" x14ac:dyDescent="0.35">
      <c r="A18" s="4" t="s">
        <v>15</v>
      </c>
      <c r="B18" s="6"/>
      <c r="C18" s="7" t="str" cm="1">
        <f t="array" ref="C18">IFERROR(INDEX(t_Cout[],MATCH(A18,t_Cout[[CULTURES ]],0),MATCH($B$2,(t_Cout[#Headers])*1,0)),"")</f>
        <v/>
      </c>
      <c r="D18" s="17" t="str">
        <f t="shared" si="0"/>
        <v/>
      </c>
    </row>
    <row r="19" spans="1:4" ht="16.2" thickBot="1" x14ac:dyDescent="0.35">
      <c r="A19" s="4" t="s">
        <v>16</v>
      </c>
      <c r="B19" s="6"/>
      <c r="C19" s="7" t="str" cm="1">
        <f t="array" ref="C19">IFERROR(INDEX(t_Cout[],MATCH(A19,t_Cout[[CULTURES ]],0),MATCH($B$2,(t_Cout[#Headers])*1,0)),"")</f>
        <v/>
      </c>
      <c r="D19" s="17" t="str">
        <f t="shared" si="0"/>
        <v/>
      </c>
    </row>
    <row r="20" spans="1:4" ht="16.2" thickBot="1" x14ac:dyDescent="0.35">
      <c r="A20" s="6" t="s">
        <v>17</v>
      </c>
      <c r="B20" s="6"/>
      <c r="C20" s="7" t="str" cm="1">
        <f t="array" ref="C20">IFERROR(INDEX(t_Cout[],MATCH(A20,t_Cout[[CULTURES ]],0),MATCH($B$2,(t_Cout[#Headers])*1,0)),"")</f>
        <v/>
      </c>
      <c r="D20" s="17" t="str">
        <f t="shared" si="0"/>
        <v/>
      </c>
    </row>
    <row r="21" spans="1:4" ht="16.2" thickBot="1" x14ac:dyDescent="0.35">
      <c r="A21" s="6" t="s">
        <v>18</v>
      </c>
      <c r="B21" s="6"/>
      <c r="C21" s="7" cm="1">
        <f t="array" ref="C21">IFERROR(INDEX(t_Cout[],MATCH(A21,t_Cout[[CULTURES ]],0),MATCH($B$2,(t_Cout[#Headers])*1,0)),"")</f>
        <v>170</v>
      </c>
      <c r="D21" s="17">
        <f t="shared" si="0"/>
        <v>0</v>
      </c>
    </row>
    <row r="22" spans="1:4" ht="16.2" thickBot="1" x14ac:dyDescent="0.35">
      <c r="A22" s="6" t="s">
        <v>19</v>
      </c>
      <c r="B22" s="6"/>
      <c r="C22" s="7" t="str" cm="1">
        <f t="array" ref="C22">IFERROR(INDEX(t_Cout[],MATCH(A22,t_Cout[[CULTURES ]],0),MATCH($B$2,(t_Cout[#Headers])*1,0)),"")</f>
        <v/>
      </c>
      <c r="D22" s="17" t="str">
        <f t="shared" si="0"/>
        <v/>
      </c>
    </row>
    <row r="23" spans="1:4" ht="16.2" thickBot="1" x14ac:dyDescent="0.35">
      <c r="A23" s="6"/>
      <c r="B23" s="6"/>
      <c r="C23" s="7" t="str" cm="1">
        <f t="array" ref="C23">IFERROR(INDEX(t_Cout[],MATCH(A23,t_Cout[[CULTURES ]],0),MATCH($B$2,(t_Cout[#Headers])*1,0)),"")</f>
        <v/>
      </c>
      <c r="D23" s="17" t="str">
        <f t="shared" si="0"/>
        <v/>
      </c>
    </row>
    <row r="24" spans="1:4" ht="16.2" thickBot="1" x14ac:dyDescent="0.35">
      <c r="A24" s="5" t="s">
        <v>20</v>
      </c>
      <c r="B24" s="8"/>
      <c r="C24" s="7" t="str" cm="1">
        <f t="array" ref="C24">IFERROR(INDEX(t_Cout[],MATCH(A24,t_Cout[[CULTURES ]],0),MATCH($B$2,(t_Cout[#Headers])*1,0)),"")</f>
        <v/>
      </c>
      <c r="D24" s="17" t="str">
        <f t="shared" si="0"/>
        <v/>
      </c>
    </row>
    <row r="25" spans="1:4" s="13" customFormat="1" ht="21" customHeight="1" thickBot="1" x14ac:dyDescent="0.35">
      <c r="A25" s="12" t="s">
        <v>21</v>
      </c>
      <c r="B25" s="15">
        <f>SUM(B8:B24)</f>
        <v>0</v>
      </c>
      <c r="C25" s="15"/>
      <c r="D25" s="18">
        <f>SUM(D8:D24)</f>
        <v>0</v>
      </c>
    </row>
    <row r="26" spans="1:4" ht="15.6" x14ac:dyDescent="0.3">
      <c r="A26" s="2"/>
      <c r="B26" s="2"/>
      <c r="C26" s="2"/>
      <c r="D26" s="2"/>
    </row>
  </sheetData>
  <sheetProtection formatCells="0" formatColumns="0" formatRows="0" insertColumns="0" insertRows="0" insertHyperlinks="0" deleteColumns="0" deleteRows="0" sort="0" autoFilter="0" pivotTables="0"/>
  <mergeCells count="1">
    <mergeCell ref="A4:D4"/>
  </mergeCells>
  <pageMargins left="0.7" right="0.7" top="0.75" bottom="0.75" header="0.3" footer="0.3"/>
  <pageSetup paperSize="9" orientation="portrait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53C5E8-F6E6-4D7D-A7D7-F62D8480D36D}">
  <dimension ref="A1:C15"/>
  <sheetViews>
    <sheetView workbookViewId="0">
      <selection activeCell="A6" sqref="A6:A15"/>
    </sheetView>
  </sheetViews>
  <sheetFormatPr baseColWidth="10" defaultRowHeight="14.4" x14ac:dyDescent="0.3"/>
  <cols>
    <col min="1" max="1" width="11.77734375" customWidth="1"/>
    <col min="2" max="3" width="12.21875" customWidth="1"/>
  </cols>
  <sheetData>
    <row r="1" spans="1:3" x14ac:dyDescent="0.3">
      <c r="A1" t="s">
        <v>24</v>
      </c>
    </row>
    <row r="5" spans="1:3" x14ac:dyDescent="0.3">
      <c r="A5" t="s">
        <v>25</v>
      </c>
      <c r="B5" s="19" t="s">
        <v>30</v>
      </c>
      <c r="C5" s="19" t="s">
        <v>31</v>
      </c>
    </row>
    <row r="6" spans="1:3" x14ac:dyDescent="0.3">
      <c r="A6" t="s">
        <v>5</v>
      </c>
      <c r="B6">
        <v>231</v>
      </c>
      <c r="C6">
        <v>246</v>
      </c>
    </row>
    <row r="7" spans="1:3" x14ac:dyDescent="0.3">
      <c r="A7" t="s">
        <v>6</v>
      </c>
      <c r="B7">
        <v>231</v>
      </c>
      <c r="C7">
        <v>246</v>
      </c>
    </row>
    <row r="8" spans="1:3" x14ac:dyDescent="0.3">
      <c r="A8" t="s">
        <v>26</v>
      </c>
      <c r="B8">
        <v>180</v>
      </c>
      <c r="C8">
        <v>189</v>
      </c>
    </row>
    <row r="9" spans="1:3" x14ac:dyDescent="0.3">
      <c r="A9" t="s">
        <v>8</v>
      </c>
      <c r="B9">
        <v>180</v>
      </c>
      <c r="C9">
        <v>189</v>
      </c>
    </row>
    <row r="10" spans="1:3" x14ac:dyDescent="0.3">
      <c r="A10" t="s">
        <v>9</v>
      </c>
      <c r="B10">
        <v>251</v>
      </c>
      <c r="C10">
        <v>251</v>
      </c>
    </row>
    <row r="11" spans="1:3" x14ac:dyDescent="0.3">
      <c r="A11" t="s">
        <v>12</v>
      </c>
      <c r="B11">
        <v>138</v>
      </c>
      <c r="C11">
        <v>148</v>
      </c>
    </row>
    <row r="12" spans="1:3" x14ac:dyDescent="0.3">
      <c r="A12" t="s">
        <v>27</v>
      </c>
      <c r="B12">
        <v>138</v>
      </c>
      <c r="C12">
        <v>148</v>
      </c>
    </row>
    <row r="13" spans="1:3" x14ac:dyDescent="0.3">
      <c r="A13" t="s">
        <v>28</v>
      </c>
      <c r="B13">
        <v>170</v>
      </c>
      <c r="C13">
        <v>175</v>
      </c>
    </row>
    <row r="14" spans="1:3" x14ac:dyDescent="0.3">
      <c r="A14" t="s">
        <v>18</v>
      </c>
      <c r="B14">
        <v>170</v>
      </c>
      <c r="C14">
        <v>175</v>
      </c>
    </row>
    <row r="15" spans="1:3" x14ac:dyDescent="0.3">
      <c r="A15" t="s">
        <v>29</v>
      </c>
      <c r="B15">
        <v>231</v>
      </c>
      <c r="C15">
        <v>246</v>
      </c>
    </row>
  </sheetData>
  <pageMargins left="0.7" right="0.7" top="0.75" bottom="0.75" header="0.3" footer="0.3"/>
  <drawing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CALCUL FACONS</vt:lpstr>
      <vt:lpstr>COUTS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Célia KRAN</dc:creator>
  <cp:lastModifiedBy>Damaste .</cp:lastModifiedBy>
  <cp:lastPrinted>2024-10-29T15:56:02Z</cp:lastPrinted>
  <dcterms:created xsi:type="dcterms:W3CDTF">2024-10-29T15:01:01Z</dcterms:created>
  <dcterms:modified xsi:type="dcterms:W3CDTF">2024-11-07T13:31:16Z</dcterms:modified>
</cp:coreProperties>
</file>