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F69F8574-C415-40BE-B8D0-DD8C373FD98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e des films" sheetId="1" r:id="rId1"/>
    <sheet name="Statistiques" sheetId="2" r:id="rId2"/>
    <sheet name="Données" sheetId="3" r:id="rId3"/>
  </sheets>
  <definedNames>
    <definedName name="Format">Données!$B$2:$B$4</definedName>
    <definedName name="Interdiction">Données[INTERDICTION]</definedName>
    <definedName name="Origine">Données!$C$2:$C$4</definedName>
    <definedName name="Zonage">Données!$D$2:$D$4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1" l="1" a="1"/>
  <c r="C1" i="1" s="1"/>
  <c r="B1" i="2" l="1"/>
  <c r="H16" i="2"/>
  <c r="H15" i="2"/>
  <c r="H14" i="2"/>
  <c r="H13" i="2"/>
  <c r="H12" i="2"/>
  <c r="H11" i="2"/>
  <c r="H10" i="2"/>
  <c r="H9" i="2"/>
  <c r="H8" i="2"/>
  <c r="H7" i="2"/>
  <c r="H6" i="2"/>
  <c r="H5" i="2"/>
  <c r="H4" i="2"/>
  <c r="E8" i="2" l="1"/>
  <c r="E7" i="2"/>
  <c r="E6" i="2"/>
  <c r="E5" i="2"/>
  <c r="E4" i="2"/>
  <c r="B14" i="2"/>
  <c r="B13" i="2"/>
  <c r="B12" i="2"/>
  <c r="B10" i="2"/>
  <c r="B9" i="2"/>
  <c r="B8" i="2"/>
  <c r="B6" i="2"/>
  <c r="B5" i="2"/>
  <c r="B4" i="2"/>
  <c r="I16" i="2" l="1"/>
  <c r="I15" i="2"/>
  <c r="I14" i="2"/>
  <c r="I13" i="2"/>
  <c r="I12" i="2"/>
  <c r="I11" i="2"/>
  <c r="C10" i="2"/>
  <c r="I9" i="2"/>
  <c r="C13" i="2"/>
  <c r="I8" i="2"/>
  <c r="F8" i="2"/>
  <c r="C8" i="2"/>
  <c r="I7" i="2"/>
  <c r="F7" i="2"/>
  <c r="I6" i="2"/>
  <c r="F6" i="2"/>
  <c r="C6" i="2"/>
  <c r="I5" i="2"/>
  <c r="F5" i="2"/>
  <c r="C5" i="2"/>
  <c r="I4" i="2"/>
  <c r="F4" i="2"/>
  <c r="C4" i="2"/>
  <c r="I10" i="2"/>
  <c r="C9" i="2" l="1"/>
  <c r="C1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<sst xmlns="http://schemas.openxmlformats.org/spreadsheetml/2006/main" count="2961" uniqueCount="760">
  <si>
    <t>TITRE</t>
  </si>
  <si>
    <t>RÉALISATEUR(S)</t>
  </si>
  <si>
    <t>ANNÉE</t>
  </si>
  <si>
    <t>INTERDICTION</t>
  </si>
  <si>
    <t>FORMAT</t>
  </si>
  <si>
    <t>ORIGINE</t>
  </si>
  <si>
    <t>ZONAGE</t>
  </si>
  <si>
    <t>Nombre de films</t>
  </si>
  <si>
    <t>ANNÉES</t>
  </si>
  <si>
    <t>4K UHD</t>
  </si>
  <si>
    <t>Tous publics</t>
  </si>
  <si>
    <t>Années 1900</t>
  </si>
  <si>
    <t>Blu-Ray</t>
  </si>
  <si>
    <t>Accord parental</t>
  </si>
  <si>
    <t>Années 1910</t>
  </si>
  <si>
    <t>DVD</t>
  </si>
  <si>
    <t>Interdit aux - de 12 ans</t>
  </si>
  <si>
    <t>Années 1920</t>
  </si>
  <si>
    <t>Interdit aux - de 16 ans</t>
  </si>
  <si>
    <t>Années 1930</t>
  </si>
  <si>
    <t>France</t>
  </si>
  <si>
    <t>Interdit aux - de 18 ans</t>
  </si>
  <si>
    <t>Années 1940</t>
  </si>
  <si>
    <t>Import</t>
  </si>
  <si>
    <t>Années 1950</t>
  </si>
  <si>
    <t>Repack</t>
  </si>
  <si>
    <t>Années 1960</t>
  </si>
  <si>
    <t>Années 1970</t>
  </si>
  <si>
    <t>Oui</t>
  </si>
  <si>
    <t>Années 1980</t>
  </si>
  <si>
    <t>Non</t>
  </si>
  <si>
    <t>Années 1990</t>
  </si>
  <si>
    <t>-</t>
  </si>
  <si>
    <t>Années 2000</t>
  </si>
  <si>
    <t>Années 2010</t>
  </si>
  <si>
    <t>Années 2020</t>
  </si>
  <si>
    <t>BERTOLUCCI Bernardo</t>
  </si>
  <si>
    <t>MENDES Sam</t>
  </si>
  <si>
    <t>2001 : l'odyssée de l'espace</t>
  </si>
  <si>
    <t>KUBRICK Stanley</t>
  </si>
  <si>
    <t>2010 : l'année du premier contact</t>
  </si>
  <si>
    <t>HYAMS Peter</t>
  </si>
  <si>
    <t>4 mouches de velours gris</t>
  </si>
  <si>
    <t>ARGENTO Dario</t>
  </si>
  <si>
    <t>88 minutes</t>
  </si>
  <si>
    <t>AVNET Jon</t>
  </si>
  <si>
    <t>9 semaines 1/2</t>
  </si>
  <si>
    <t>LYNE Adrian</t>
  </si>
  <si>
    <t>976-Evil</t>
  </si>
  <si>
    <t>ENGLUND Robert</t>
  </si>
  <si>
    <t>A mort l'arbitre !</t>
  </si>
  <si>
    <t>MOCKY Jean-Pierre</t>
  </si>
  <si>
    <t>A mort violent year</t>
  </si>
  <si>
    <t>CHANDOR J. C.</t>
  </si>
  <si>
    <t>A toute épreuve</t>
  </si>
  <si>
    <t>WOO John</t>
  </si>
  <si>
    <t>Abyss</t>
  </si>
  <si>
    <t>CAMERON James</t>
  </si>
  <si>
    <t>Accattone</t>
  </si>
  <si>
    <t>PASOLINI Pier Paolo</t>
  </si>
  <si>
    <t>Adieu poulet</t>
  </si>
  <si>
    <t>GRANIER-DEFERRE Pierre</t>
  </si>
  <si>
    <t>Alien - Le 8ème passager</t>
  </si>
  <si>
    <t>SCOTT Ridley</t>
  </si>
  <si>
    <t>Aliens - Le retour</t>
  </si>
  <si>
    <t>American beauty</t>
  </si>
  <si>
    <t>American gangster</t>
  </si>
  <si>
    <t>American history X</t>
  </si>
  <si>
    <t>KAYE Tony</t>
  </si>
  <si>
    <t>Amityville : la maison du diable</t>
  </si>
  <si>
    <t>ROSENBERG Stuart</t>
  </si>
  <si>
    <t>Amityville 2 : le possédé</t>
  </si>
  <si>
    <t>DAMIANI Damiano</t>
  </si>
  <si>
    <t>Angel heart</t>
  </si>
  <si>
    <t>PARKER Alan</t>
  </si>
  <si>
    <t>Anthropophagous</t>
  </si>
  <si>
    <t>D'AMATO Joe</t>
  </si>
  <si>
    <t>Apocalypse now</t>
  </si>
  <si>
    <t>COPPOLA Francis Ford</t>
  </si>
  <si>
    <t>Baby blood</t>
  </si>
  <si>
    <t>ROBAK Alain</t>
  </si>
  <si>
    <t>Bad lieutenant</t>
  </si>
  <si>
    <t>FERRARA Abel</t>
  </si>
  <si>
    <t>Bad taste</t>
  </si>
  <si>
    <t>JACKSON Peter</t>
  </si>
  <si>
    <t>Barry Lyndon</t>
  </si>
  <si>
    <t>Basic instinct</t>
  </si>
  <si>
    <t>VERHOEVEN Paul</t>
  </si>
  <si>
    <t>Basic instinct 2</t>
  </si>
  <si>
    <t>CATON-JONES Michael</t>
  </si>
  <si>
    <t>Basket case</t>
  </si>
  <si>
    <t>HENENLOTTER Frank</t>
  </si>
  <si>
    <t>Batman</t>
  </si>
  <si>
    <t>BURTON Tim</t>
  </si>
  <si>
    <t>Batman : le défi</t>
  </si>
  <si>
    <t>Batman begins</t>
  </si>
  <si>
    <t>The dark knight</t>
  </si>
  <si>
    <t>The dark knight rises</t>
  </si>
  <si>
    <t>NOLAN Christopher</t>
  </si>
  <si>
    <t>Beetlejuice</t>
  </si>
  <si>
    <t>Belle de jour</t>
  </si>
  <si>
    <t>BUÑUEL Luis</t>
  </si>
  <si>
    <t>Birds of prey ou la fantabuleuse histoire de Harley Quinn</t>
  </si>
  <si>
    <t>YAN Cathy</t>
  </si>
  <si>
    <t>Blade runner</t>
  </si>
  <si>
    <t>Blow out</t>
  </si>
  <si>
    <t>DE PALMA Brian</t>
  </si>
  <si>
    <t>Blue velvet</t>
  </si>
  <si>
    <t>LYNCH David</t>
  </si>
  <si>
    <t>Body double</t>
  </si>
  <si>
    <t>Bonnie &amp; Clyde</t>
  </si>
  <si>
    <t>PENN Arthur</t>
  </si>
  <si>
    <t>Boulevard de la mort</t>
  </si>
  <si>
    <t>TARANTINO Quentin</t>
  </si>
  <si>
    <t>Braindead</t>
  </si>
  <si>
    <t>Buffet froid</t>
  </si>
  <si>
    <t>BLIER Bertrand</t>
  </si>
  <si>
    <t>Ça - "Il" est revenu</t>
  </si>
  <si>
    <t>WALLACE Tommy Lee</t>
  </si>
  <si>
    <t>MUSCHIETTI Andrés</t>
  </si>
  <si>
    <t>Caligula</t>
  </si>
  <si>
    <t>BRASS Tinto</t>
  </si>
  <si>
    <t>Candyman</t>
  </si>
  <si>
    <t>ROSE Bernard</t>
  </si>
  <si>
    <t>Cannibal ferox</t>
  </si>
  <si>
    <t>LENZI Umberto</t>
  </si>
  <si>
    <t>Cannibal holocaust</t>
  </si>
  <si>
    <t>DEODATO Ruggero</t>
  </si>
  <si>
    <t>Carol</t>
  </si>
  <si>
    <t>HAYNES Todd</t>
  </si>
  <si>
    <t>Carrie au bal du diable</t>
  </si>
  <si>
    <t>Casablanca</t>
  </si>
  <si>
    <t>CURTIZ Michael</t>
  </si>
  <si>
    <t>Casino</t>
  </si>
  <si>
    <t>SCORSESE Martin</t>
  </si>
  <si>
    <t>César &amp; Rosalie</t>
  </si>
  <si>
    <t>SAUTET Claude</t>
  </si>
  <si>
    <t>Charade</t>
  </si>
  <si>
    <t>DONEN Stanley</t>
  </si>
  <si>
    <t>Chernobyl</t>
  </si>
  <si>
    <t>MAZIN Craig</t>
  </si>
  <si>
    <t>Chinatown</t>
  </si>
  <si>
    <t>POLANSKI Roman</t>
  </si>
  <si>
    <t>The two jakes</t>
  </si>
  <si>
    <t>NICHOLSON Jack</t>
  </si>
  <si>
    <t>Christine</t>
  </si>
  <si>
    <t>CARPENTER John</t>
  </si>
  <si>
    <t>Chromosome 3</t>
  </si>
  <si>
    <t>CRONENBERG David</t>
  </si>
  <si>
    <t>Comme un chien enragé</t>
  </si>
  <si>
    <t>FOLEY James</t>
  </si>
  <si>
    <t>Contre toute attente</t>
  </si>
  <si>
    <t>HACKFORD Taylor</t>
  </si>
  <si>
    <t>Copland</t>
  </si>
  <si>
    <t>MANGOLD James</t>
  </si>
  <si>
    <t>Coup de tête</t>
  </si>
  <si>
    <t>ANNAUD Jean-Jacques</t>
  </si>
  <si>
    <t>Créatures célestes</t>
  </si>
  <si>
    <t>Creepshow</t>
  </si>
  <si>
    <t>ROMERO George A.</t>
  </si>
  <si>
    <t>Creepshow 2</t>
  </si>
  <si>
    <t>GORNICK Michael</t>
  </si>
  <si>
    <t>Cris et chuchotements</t>
  </si>
  <si>
    <t>BERGMAN Ingmar</t>
  </si>
  <si>
    <t>Crossing guard</t>
  </si>
  <si>
    <t>PENN Sean</t>
  </si>
  <si>
    <t>Cruising - La chasse</t>
  </si>
  <si>
    <t>FRIEDKIN William</t>
  </si>
  <si>
    <t>Dark water</t>
  </si>
  <si>
    <t>NAKATA Hideo</t>
  </si>
  <si>
    <t>Dead zone</t>
  </si>
  <si>
    <t>Délivrance</t>
  </si>
  <si>
    <t>BOORMAN John</t>
  </si>
  <si>
    <t>Dellamorte dellamore</t>
  </si>
  <si>
    <t>SOAVI Michele</t>
  </si>
  <si>
    <t>Django</t>
  </si>
  <si>
    <t>CORBUCCI Sergio</t>
  </si>
  <si>
    <t>Django unchained</t>
  </si>
  <si>
    <t>Dolls - Les poupées</t>
  </si>
  <si>
    <t>GORDON Stuart</t>
  </si>
  <si>
    <t>Dracula</t>
  </si>
  <si>
    <t>Drive</t>
  </si>
  <si>
    <t>WINDING REFN Nicolas</t>
  </si>
  <si>
    <t>Dune</t>
  </si>
  <si>
    <t>Dune : 1ère partie</t>
  </si>
  <si>
    <t>VILLENEUVE Denis</t>
  </si>
  <si>
    <t>Dune : 2ème partie</t>
  </si>
  <si>
    <t>E.T. l'extra-terrestre</t>
  </si>
  <si>
    <t>SPIELBERG Steven</t>
  </si>
  <si>
    <t>Easy rider</t>
  </si>
  <si>
    <t>HOPPER Dennis</t>
  </si>
  <si>
    <t>Elephant man</t>
  </si>
  <si>
    <t>Elmer le remue-méninges</t>
  </si>
  <si>
    <t>Elvira maîtresse des ténèbres</t>
  </si>
  <si>
    <t>SIGNORELLI James</t>
  </si>
  <si>
    <t>Emmanuelle</t>
  </si>
  <si>
    <t>JAECKIN Just</t>
  </si>
  <si>
    <t>Etat de siège</t>
  </si>
  <si>
    <t>COSTA-GAVRAS</t>
  </si>
  <si>
    <t>Evil dead</t>
  </si>
  <si>
    <t>RAIMI Sam</t>
  </si>
  <si>
    <t>Evil dead 2</t>
  </si>
  <si>
    <t>Evil dead 3 : l'armée des ténèbres</t>
  </si>
  <si>
    <t>Eyes wide shut</t>
  </si>
  <si>
    <t>Falling in love</t>
  </si>
  <si>
    <t>GROSBARD Ulu</t>
  </si>
  <si>
    <t>Fantômes contre fantômes</t>
  </si>
  <si>
    <t>Faux-semblants</t>
  </si>
  <si>
    <t>Fenêtre sur cour</t>
  </si>
  <si>
    <t>HITCHCOCK Alfred</t>
  </si>
  <si>
    <t>Fog</t>
  </si>
  <si>
    <t>Fou à tuer</t>
  </si>
  <si>
    <t>SCHMOELLER David</t>
  </si>
  <si>
    <t>Frankenhooker</t>
  </si>
  <si>
    <t>Frankie &amp; Johnny</t>
  </si>
  <si>
    <t>MARSHALL Garry</t>
  </si>
  <si>
    <t>Frayeurs</t>
  </si>
  <si>
    <t>FULCI Lucio</t>
  </si>
  <si>
    <t>CRAVEN Wes</t>
  </si>
  <si>
    <t>Freddy contre Jason</t>
  </si>
  <si>
    <t>YU Ronny</t>
  </si>
  <si>
    <t>French connection</t>
  </si>
  <si>
    <t>French connection 2</t>
  </si>
  <si>
    <t>FRANKENHEIMER John</t>
  </si>
  <si>
    <t>Frissons</t>
  </si>
  <si>
    <t>From beyond</t>
  </si>
  <si>
    <t>Les griffes de la nuit</t>
  </si>
  <si>
    <t>La revanche de Freddy</t>
  </si>
  <si>
    <t>Les griffes du cauchemar</t>
  </si>
  <si>
    <t>Le cauchemar de Freddy</t>
  </si>
  <si>
    <t>L'enfant du cauchemar</t>
  </si>
  <si>
    <t>La fin de Freddy - L'ultime cauchemar</t>
  </si>
  <si>
    <t>Freddy sort de la nuit</t>
  </si>
  <si>
    <t>SHOLDER Jack</t>
  </si>
  <si>
    <t>RUSSELL Chuck</t>
  </si>
  <si>
    <t>HARLIN Renny</t>
  </si>
  <si>
    <t>HOPKINS Stephen</t>
  </si>
  <si>
    <t>TALALAY Rachel</t>
  </si>
  <si>
    <t>L'oiseau au plumage de cristal</t>
  </si>
  <si>
    <t>Le chat à neuf queues</t>
  </si>
  <si>
    <t>Les frissons de l'angoisse</t>
  </si>
  <si>
    <t>Ténèbres</t>
  </si>
  <si>
    <t>Phenomena</t>
  </si>
  <si>
    <t>Opéra</t>
  </si>
  <si>
    <t>Full metal jacket</t>
  </si>
  <si>
    <t>Gladiator</t>
  </si>
  <si>
    <t>Good bye, Lenin !</t>
  </si>
  <si>
    <t>BECKER Wolfgang</t>
  </si>
  <si>
    <t>Gorky Park</t>
  </si>
  <si>
    <t>APTED Michael</t>
  </si>
  <si>
    <t>Gran Torino</t>
  </si>
  <si>
    <t>EASTWOOD Clint</t>
  </si>
  <si>
    <t>Guerre et paix</t>
  </si>
  <si>
    <t>BONDARTCHOUK Sergueï</t>
  </si>
  <si>
    <t>Halloween : la nuit des masques</t>
  </si>
  <si>
    <t>Halloween 2</t>
  </si>
  <si>
    <t>ROSENTHAL Rick</t>
  </si>
  <si>
    <t>Halloween 3 : le sang du sorcier</t>
  </si>
  <si>
    <t>Halloween 4 : le retour de Michael Myers</t>
  </si>
  <si>
    <t>LITTLE Dwight H.</t>
  </si>
  <si>
    <t>Heat</t>
  </si>
  <si>
    <t>MANN Michael</t>
  </si>
  <si>
    <t>Hellraiser : le pacte</t>
  </si>
  <si>
    <t>BARKER Clive</t>
  </si>
  <si>
    <t>Ça : chapitre 1</t>
  </si>
  <si>
    <t>Ça : chapitre 2</t>
  </si>
  <si>
    <t>Hellraiser 2 : les écorchés</t>
  </si>
  <si>
    <t>RANDEL Tony</t>
  </si>
  <si>
    <t>Hot fuzz</t>
  </si>
  <si>
    <t>WRIGHT Edgar</t>
  </si>
  <si>
    <t>Hôtel des Amériques</t>
  </si>
  <si>
    <t>TECHINE André</t>
  </si>
  <si>
    <t>House</t>
  </si>
  <si>
    <t>House 2</t>
  </si>
  <si>
    <t>House 3</t>
  </si>
  <si>
    <t>House 4</t>
  </si>
  <si>
    <t>MINER Steve</t>
  </si>
  <si>
    <t>WILEY Ethan</t>
  </si>
  <si>
    <t>ISAAC James</t>
  </si>
  <si>
    <t>ABERNATHY Lewis</t>
  </si>
  <si>
    <t>Hurlements</t>
  </si>
  <si>
    <t>DANTE Joe</t>
  </si>
  <si>
    <t>I… comme Icare</t>
  </si>
  <si>
    <t>VERNEUIL Henri</t>
  </si>
  <si>
    <t>Il était une fois dans l'Ouest</t>
  </si>
  <si>
    <t>LEONE Sergio</t>
  </si>
  <si>
    <t>Il était une fois la révolution</t>
  </si>
  <si>
    <t>Il était une fois le Bronx</t>
  </si>
  <si>
    <t>DE NIRO Robert</t>
  </si>
  <si>
    <t>Il faut sauver le soldat Ryan</t>
  </si>
  <si>
    <t>Impitoyable</t>
  </si>
  <si>
    <t>In the mood for love</t>
  </si>
  <si>
    <t>KAR WAI Wong</t>
  </si>
  <si>
    <t>Inception</t>
  </si>
  <si>
    <t>Inglourious basterds</t>
  </si>
  <si>
    <t>Insomnia</t>
  </si>
  <si>
    <t>Interstellar</t>
  </si>
  <si>
    <t>Invasion Los Angeles</t>
  </si>
  <si>
    <t>Irréversible</t>
  </si>
  <si>
    <t>NOE Gaspar</t>
  </si>
  <si>
    <t>J.F. partagerait appartement</t>
  </si>
  <si>
    <t>SCHROEDER Barbet</t>
  </si>
  <si>
    <t>Jackie Brown</t>
  </si>
  <si>
    <t>Jeu d'enfant</t>
  </si>
  <si>
    <t>HOLLAND Tom</t>
  </si>
  <si>
    <t>Chucky 2 : la poupée de sang</t>
  </si>
  <si>
    <t>LAFIA John</t>
  </si>
  <si>
    <t>Chucky 3</t>
  </si>
  <si>
    <t>BENDER Jack</t>
  </si>
  <si>
    <t>Joker</t>
  </si>
  <si>
    <t>PHILLIPS Todd</t>
  </si>
  <si>
    <t>JSA : Joint Security Area</t>
  </si>
  <si>
    <t>CHAN-WOOK Park</t>
  </si>
  <si>
    <t>Jumanji</t>
  </si>
  <si>
    <t>JOHNSTON Joe</t>
  </si>
  <si>
    <t>Keoma</t>
  </si>
  <si>
    <t>CASTELLARI Enzo G.</t>
  </si>
  <si>
    <t>Kill Bill : volume 1</t>
  </si>
  <si>
    <t>Kill Bill : volume 2</t>
  </si>
  <si>
    <t>Killers of the flower moon</t>
  </si>
  <si>
    <t>Kramer contre Kramer</t>
  </si>
  <si>
    <t>BENTON Robert</t>
  </si>
  <si>
    <t>La ciociara</t>
  </si>
  <si>
    <t>DE SICA Vittorio</t>
  </si>
  <si>
    <t>La cité de la peur</t>
  </si>
  <si>
    <t>BERBERIAN Alain</t>
  </si>
  <si>
    <t>La comtesse aux pieds nus</t>
  </si>
  <si>
    <t>MANKIEWICZ Joseph L.</t>
  </si>
  <si>
    <t>La dernière tentation du Christ</t>
  </si>
  <si>
    <t>La dolce vita</t>
  </si>
  <si>
    <t>FELLINI Federico</t>
  </si>
  <si>
    <t>La féline</t>
  </si>
  <si>
    <t>SCHRADER Paul</t>
  </si>
  <si>
    <t>La ferme de la terreur</t>
  </si>
  <si>
    <t>La grande bouffe</t>
  </si>
  <si>
    <t>FERRERI Marco</t>
  </si>
  <si>
    <t>La guerre des mondes</t>
  </si>
  <si>
    <t>La haine</t>
  </si>
  <si>
    <t>KASSOVITZ Mathieu</t>
  </si>
  <si>
    <t>La horse</t>
  </si>
  <si>
    <t>La liste de Schindler</t>
  </si>
  <si>
    <t>La loi et l'ordre</t>
  </si>
  <si>
    <t>La main sur le berceau</t>
  </si>
  <si>
    <t>HANSON Curtis</t>
  </si>
  <si>
    <t>La maison près du cimetière</t>
  </si>
  <si>
    <t>La malédiction</t>
  </si>
  <si>
    <t>Damien - La malédiction 2</t>
  </si>
  <si>
    <t>La malédiction finale</t>
  </si>
  <si>
    <t>DONNER Richard</t>
  </si>
  <si>
    <t>TAYLOR Don</t>
  </si>
  <si>
    <t>BAKER Graham</t>
  </si>
  <si>
    <t>La mort aux trousses</t>
  </si>
  <si>
    <t>La mouche</t>
  </si>
  <si>
    <t>La nuit déchirée</t>
  </si>
  <si>
    <t>GARRIS Mick</t>
  </si>
  <si>
    <t>Il était une fois en Amérique</t>
  </si>
  <si>
    <t>La nuit des morts-vivants</t>
  </si>
  <si>
    <t>SAVINI Tom</t>
  </si>
  <si>
    <t>Zombie</t>
  </si>
  <si>
    <t>Le jour des morts-vivants</t>
  </si>
  <si>
    <t>Land of the dead - Le territoire des morts</t>
  </si>
  <si>
    <t>La nuit nous appartient</t>
  </si>
  <si>
    <t>GRAY James</t>
  </si>
  <si>
    <t>La nurse</t>
  </si>
  <si>
    <t>La part des ténèbres</t>
  </si>
  <si>
    <t>La passion du Christ</t>
  </si>
  <si>
    <t>GIBSON Mel</t>
  </si>
  <si>
    <t>La peau sur les os</t>
  </si>
  <si>
    <t>La piscine</t>
  </si>
  <si>
    <t>DERAY Jacques</t>
  </si>
  <si>
    <t>La planète des singes</t>
  </si>
  <si>
    <t>SCHAFFNER Franklin J.</t>
  </si>
  <si>
    <t>La porte du paradis</t>
  </si>
  <si>
    <t>CIMINO Michael</t>
  </si>
  <si>
    <t>La poursuite impitoyable</t>
  </si>
  <si>
    <t>Le décaméron</t>
  </si>
  <si>
    <t>Les contes de Canterbury</t>
  </si>
  <si>
    <t>Les mille et une nuits</t>
  </si>
  <si>
    <t>Pour une poignée de dollars</t>
  </si>
  <si>
    <t>Et pour quelques dollars de plus</t>
  </si>
  <si>
    <t>Le bon, la brute et le truand</t>
  </si>
  <si>
    <t>La valse des pantins</t>
  </si>
  <si>
    <t>La vengeance aux deux visages</t>
  </si>
  <si>
    <t>BRANDO Marlon</t>
  </si>
  <si>
    <t>La vie d'Adèle</t>
  </si>
  <si>
    <t>KECHICHE Abdellatif</t>
  </si>
  <si>
    <t>L'ange de la vengeance</t>
  </si>
  <si>
    <t>L'année du dragon</t>
  </si>
  <si>
    <t>L'antre de la folie</t>
  </si>
  <si>
    <t>L'armée des ombres</t>
  </si>
  <si>
    <t>MELVILLE Jean-Pierre</t>
  </si>
  <si>
    <t>L'arnaque</t>
  </si>
  <si>
    <t>ROY HILL George</t>
  </si>
  <si>
    <t>L'associé du diable</t>
  </si>
  <si>
    <t>L'aube rouge</t>
  </si>
  <si>
    <t>MILIUS John</t>
  </si>
  <si>
    <t>L'au-delà</t>
  </si>
  <si>
    <t>L'aveu</t>
  </si>
  <si>
    <t>Le bazaar de l'épouvante</t>
  </si>
  <si>
    <t>HESTON Fraser C.</t>
  </si>
  <si>
    <t>Le blob</t>
  </si>
  <si>
    <t>Le cercle infernal</t>
  </si>
  <si>
    <t>LONCRAINE Richard</t>
  </si>
  <si>
    <t>Le cercle rouge</t>
  </si>
  <si>
    <t>Le charme discret de la bourgeoisie</t>
  </si>
  <si>
    <t>Le clan des siciliens</t>
  </si>
  <si>
    <t>Le crépuscule des aigles</t>
  </si>
  <si>
    <t>MENAUL Christopher</t>
  </si>
  <si>
    <t>Le dernier jour de la colère</t>
  </si>
  <si>
    <t>VALERII Tonino</t>
  </si>
  <si>
    <t>Le dernier tango à Paris</t>
  </si>
  <si>
    <t>Le docteur Jivago</t>
  </si>
  <si>
    <t>LEAN David</t>
  </si>
  <si>
    <t>Le grand silence</t>
  </si>
  <si>
    <t>Le guépard</t>
  </si>
  <si>
    <t>VISCONTI Luchino</t>
  </si>
  <si>
    <t>Le jour d'après</t>
  </si>
  <si>
    <t>MEYER Nicholas</t>
  </si>
  <si>
    <t>Le lauréat</t>
  </si>
  <si>
    <t>NICHOLS Mike</t>
  </si>
  <si>
    <t>Le locataire</t>
  </si>
  <si>
    <t>Le loup de Wall Street</t>
  </si>
  <si>
    <t>Le loup-garou de Londres</t>
  </si>
  <si>
    <t>LANDIS John</t>
  </si>
  <si>
    <t>Le marginal</t>
  </si>
  <si>
    <t>Le masque du démon</t>
  </si>
  <si>
    <t>BAVA Mario</t>
  </si>
  <si>
    <t>Le mépris</t>
  </si>
  <si>
    <t>GODARD Jean-Luc</t>
  </si>
  <si>
    <t>Le pacha</t>
  </si>
  <si>
    <t>LAUTNER Georges</t>
  </si>
  <si>
    <t>Le Parrain</t>
  </si>
  <si>
    <t>Le Parrain 2</t>
  </si>
  <si>
    <t>Le Parrain 3</t>
  </si>
  <si>
    <t>Le pianiste</t>
  </si>
  <si>
    <t>Le professionnel</t>
  </si>
  <si>
    <t>Le samouraï</t>
  </si>
  <si>
    <t>Le silence des agneaux</t>
  </si>
  <si>
    <t>DEMME Jonathan</t>
  </si>
  <si>
    <t>Le solitaire</t>
  </si>
  <si>
    <t>Le syndicat du crime</t>
  </si>
  <si>
    <t>Le syndicat du crime 2</t>
  </si>
  <si>
    <t>Le syndicat du crime 3</t>
  </si>
  <si>
    <t>HARK Tsui</t>
  </si>
  <si>
    <t>Le syndrome chinois</t>
  </si>
  <si>
    <t>BRIDGES James</t>
  </si>
  <si>
    <t>Le seigneur des anneaux : la communauté de l'anneau</t>
  </si>
  <si>
    <t>Le seigneur des anneaux : le retour du Roi</t>
  </si>
  <si>
    <t>Le seigneur des anneaux : les deux tours</t>
  </si>
  <si>
    <t>Le hobbit : la bataille des cinq armées</t>
  </si>
  <si>
    <t>Le hobbit : la désolation de Smaug</t>
  </si>
  <si>
    <t>Le hobbit : un voyage inattendu</t>
  </si>
  <si>
    <t>Le temps de l'innocence</t>
  </si>
  <si>
    <t>Le vieux fusil</t>
  </si>
  <si>
    <t>ENRICO Robert</t>
  </si>
  <si>
    <t>Le village des damnés</t>
  </si>
  <si>
    <t>L'emmurée vivante</t>
  </si>
  <si>
    <t>L'enfer des zombies</t>
  </si>
  <si>
    <t>NON</t>
  </si>
  <si>
    <t>Les 8 salopards</t>
  </si>
  <si>
    <t>Les accusés</t>
  </si>
  <si>
    <t>KAPLAN Jonathan</t>
  </si>
  <si>
    <t>Les affranchis</t>
  </si>
  <si>
    <t>Les aventures de Tintin : le secret de la Licorne</t>
  </si>
  <si>
    <t>Les barbouzes</t>
  </si>
  <si>
    <t>Les chiens de paille</t>
  </si>
  <si>
    <t>PECKINPAH Sam</t>
  </si>
  <si>
    <t>Les choses de la vie</t>
  </si>
  <si>
    <t>Les clowns tueurs venus d'ailleurs</t>
  </si>
  <si>
    <t>CHIODO Stephen</t>
  </si>
  <si>
    <t>Les fleurs du soleil</t>
  </si>
  <si>
    <t>Les incorruptibles</t>
  </si>
  <si>
    <t>Les infiltrés</t>
  </si>
  <si>
    <t>Les moissons du ciel</t>
  </si>
  <si>
    <t>MALICK Terrence</t>
  </si>
  <si>
    <t>Les nerfs à vif</t>
  </si>
  <si>
    <t>Les noces rebelles</t>
  </si>
  <si>
    <t>Les Nuls : l'intégrule</t>
  </si>
  <si>
    <t>NULS Les</t>
  </si>
  <si>
    <t>Les oiseaux</t>
  </si>
  <si>
    <t>Les prédateurs de la nuit</t>
  </si>
  <si>
    <t>FRANCO Jesús</t>
  </si>
  <si>
    <t>Les promesses de l'ombre</t>
  </si>
  <si>
    <t>Les révoltés de l'an 2000</t>
  </si>
  <si>
    <t>IBAÑEZ SERRADOR Narciso</t>
  </si>
  <si>
    <t>Les tontons flingueurs</t>
  </si>
  <si>
    <t>Les valseuses</t>
  </si>
  <si>
    <t>L'été en pente douce</t>
  </si>
  <si>
    <t>KRAWCZYK Gérard</t>
  </si>
  <si>
    <t>L'éveil</t>
  </si>
  <si>
    <t>MARSHALL Penny</t>
  </si>
  <si>
    <t>L'éventreur de New York</t>
  </si>
  <si>
    <t>L'exorciste</t>
  </si>
  <si>
    <t>L'exorciste 2 : l'hérétique</t>
  </si>
  <si>
    <t>L'exorciste 3</t>
  </si>
  <si>
    <t>BLATTY William Peter</t>
  </si>
  <si>
    <t>L'expérience interdite</t>
  </si>
  <si>
    <t>SCHUMACHER Joel</t>
  </si>
  <si>
    <t>L'homme qui murmurait à l'oreille des chevaux</t>
  </si>
  <si>
    <t>REDFORD Robert</t>
  </si>
  <si>
    <t>Liaison fatale</t>
  </si>
  <si>
    <t>L'impasse</t>
  </si>
  <si>
    <t>L'important c'est d'aimer</t>
  </si>
  <si>
    <t>ZULAWSKI Andrzej</t>
  </si>
  <si>
    <t>L'invasion des profanateurs</t>
  </si>
  <si>
    <t>KAUFMAN Philip</t>
  </si>
  <si>
    <t>L'invasion vient de Mars</t>
  </si>
  <si>
    <t>HOOPER Tobe</t>
  </si>
  <si>
    <t>Lost highway</t>
  </si>
  <si>
    <t>Lost in translation</t>
  </si>
  <si>
    <t>COPPOLA Sofia</t>
  </si>
  <si>
    <t>Love story</t>
  </si>
  <si>
    <t>HILLER Arthur</t>
  </si>
  <si>
    <t>Lucky Luke : Daisy Town</t>
  </si>
  <si>
    <t>MORRIS &amp; GOSCINNY René</t>
  </si>
  <si>
    <t>Lucky Luke : la ballade des Dalton</t>
  </si>
  <si>
    <t>Ludwig : le crépuscule des dieux</t>
  </si>
  <si>
    <t>Machete</t>
  </si>
  <si>
    <t>RODRIGUEZ Robert</t>
  </si>
  <si>
    <t>Mad Max</t>
  </si>
  <si>
    <t>MILLER George</t>
  </si>
  <si>
    <t>Mais… qu'avez-vous fait à Solange ?</t>
  </si>
  <si>
    <t>DALLAMANO Massimo</t>
  </si>
  <si>
    <t>Mamma Roma</t>
  </si>
  <si>
    <t>Manhunter - Le sixième sens</t>
  </si>
  <si>
    <t>Maniac</t>
  </si>
  <si>
    <t>LUSTIG William</t>
  </si>
  <si>
    <t>Marathon man</t>
  </si>
  <si>
    <t>SCHLESINGER John</t>
  </si>
  <si>
    <t>Massacre à la tronçonneuse</t>
  </si>
  <si>
    <t>Massacre à la tronçonneuse 2</t>
  </si>
  <si>
    <t>Massacre au camp d'été</t>
  </si>
  <si>
    <t>HILTZIK Robert</t>
  </si>
  <si>
    <t>Max et les ferrailleurs</t>
  </si>
  <si>
    <t>Mean streets</t>
  </si>
  <si>
    <t>Mélodie pour un meurtre</t>
  </si>
  <si>
    <t>BECKER Harold</t>
  </si>
  <si>
    <t>Merlin</t>
  </si>
  <si>
    <t>BARRON Steve</t>
  </si>
  <si>
    <t>Mesrine : l'ennemi public n°1</t>
  </si>
  <si>
    <t>RICHET Jean-François</t>
  </si>
  <si>
    <t>Mesrine : l'instinct de mort</t>
  </si>
  <si>
    <t>Midnight express</t>
  </si>
  <si>
    <t>Million dollar baby</t>
  </si>
  <si>
    <t>Misery</t>
  </si>
  <si>
    <t>REINER Rob</t>
  </si>
  <si>
    <t>Missing - Porté disparu</t>
  </si>
  <si>
    <t>Mission</t>
  </si>
  <si>
    <t>JOFFE Roland</t>
  </si>
  <si>
    <t>Mississippi burning</t>
  </si>
  <si>
    <t>Mon nom est Personne</t>
  </si>
  <si>
    <t>Mort d'un pourri</t>
  </si>
  <si>
    <t>Mort ou vif</t>
  </si>
  <si>
    <t>MR 73</t>
  </si>
  <si>
    <t>MARCHAL Olivier</t>
  </si>
  <si>
    <t>Mulholland Drive</t>
  </si>
  <si>
    <t>Mystic river</t>
  </si>
  <si>
    <t>New York 1997</t>
  </si>
  <si>
    <t>Niagara</t>
  </si>
  <si>
    <t>HATHAWAY Henry</t>
  </si>
  <si>
    <t>Once upon a time in… Hollywood</t>
  </si>
  <si>
    <t>Oppenheimer</t>
  </si>
  <si>
    <t>Orange mécanique</t>
  </si>
  <si>
    <t>Out of Africa</t>
  </si>
  <si>
    <t>POLLACK Sydney</t>
  </si>
  <si>
    <t>Outrages</t>
  </si>
  <si>
    <t>Panique à Needle Park</t>
  </si>
  <si>
    <t>SCHATZBERG Jerry</t>
  </si>
  <si>
    <t>Pat Garrett et Billy the Kid</t>
  </si>
  <si>
    <t>Persépolis</t>
  </si>
  <si>
    <t>SATRAPI Marjane &amp; PARONNAUD Vincent</t>
  </si>
  <si>
    <t>Peur sur la ville</t>
  </si>
  <si>
    <t>Phantasm</t>
  </si>
  <si>
    <t>COSCARELLI Don</t>
  </si>
  <si>
    <t>Phantom of the Paradise</t>
  </si>
  <si>
    <t>Philadelphia</t>
  </si>
  <si>
    <t>Planète terreur</t>
  </si>
  <si>
    <t>Platoon</t>
  </si>
  <si>
    <t>STONE Oliver</t>
  </si>
  <si>
    <t>Police fédérale Los Angeles</t>
  </si>
  <si>
    <t>Polisse</t>
  </si>
  <si>
    <t>MAÏWENN</t>
  </si>
  <si>
    <t>Poltergeist</t>
  </si>
  <si>
    <t>Poltergeist 2</t>
  </si>
  <si>
    <t>GIBSON Brian</t>
  </si>
  <si>
    <t>Poltergeist 3</t>
  </si>
  <si>
    <t>SHERMAN Gary</t>
  </si>
  <si>
    <t>Pour le pire et pour le meilleur</t>
  </si>
  <si>
    <t>BROOKS James L.</t>
  </si>
  <si>
    <t>Préparez vos mouchoirs</t>
  </si>
  <si>
    <t>Pretty woman</t>
  </si>
  <si>
    <t>Prince des ténèbres</t>
  </si>
  <si>
    <t>Psychose</t>
  </si>
  <si>
    <t>Pulp fiction</t>
  </si>
  <si>
    <t>Pulsions</t>
  </si>
  <si>
    <t>Quand Harry rencontre Sally…</t>
  </si>
  <si>
    <t>Quand passent les cigognes</t>
  </si>
  <si>
    <t>KALATOZOV Mikhaïl</t>
  </si>
  <si>
    <t>Rage !</t>
  </si>
  <si>
    <t>Raging bull</t>
  </si>
  <si>
    <t>Raisons d'État</t>
  </si>
  <si>
    <t>Rambo</t>
  </si>
  <si>
    <t>KOTCHEFF Ted</t>
  </si>
  <si>
    <t>Rambo : last blood</t>
  </si>
  <si>
    <t>GRUNBERG Adrian</t>
  </si>
  <si>
    <t>Rambo 2 : la mission</t>
  </si>
  <si>
    <t>COSMATOS George P.</t>
  </si>
  <si>
    <t>Rambo 3</t>
  </si>
  <si>
    <t>MACDONALD Peter</t>
  </si>
  <si>
    <t>tous publics</t>
  </si>
  <si>
    <t>John Rambo</t>
  </si>
  <si>
    <t>STALLONE Sylvester</t>
  </si>
  <si>
    <t>Re-animator</t>
  </si>
  <si>
    <t>Re-animator 2</t>
  </si>
  <si>
    <t>YUZNA Brian</t>
  </si>
  <si>
    <t>Recherche Susan désespérément</t>
  </si>
  <si>
    <t>SIDELMANN Susan</t>
  </si>
  <si>
    <t>Rencontres du troisième type</t>
  </si>
  <si>
    <t>Requiem for a dream</t>
  </si>
  <si>
    <t>ARONOFSKY Darren</t>
  </si>
  <si>
    <t>Requiem pour un massacre</t>
  </si>
  <si>
    <t>KLIMOV Elem</t>
  </si>
  <si>
    <t>Reservoir dogs</t>
  </si>
  <si>
    <t>Ring</t>
  </si>
  <si>
    <t>Rivière sans retour</t>
  </si>
  <si>
    <t>PREMINGER Otto</t>
  </si>
  <si>
    <t>Robocop</t>
  </si>
  <si>
    <t>Robocop 2</t>
  </si>
  <si>
    <t>KERSHNER Irvin</t>
  </si>
  <si>
    <t>Rocky</t>
  </si>
  <si>
    <t>AVILDSEN John G.</t>
  </si>
  <si>
    <t>Rocky 2 : la revanche</t>
  </si>
  <si>
    <t>Rocky 3 : l'œil du tigre</t>
  </si>
  <si>
    <t>Rocky 4</t>
  </si>
  <si>
    <t>Rocky 5</t>
  </si>
  <si>
    <t>Rocky Balboa</t>
  </si>
  <si>
    <t>Roméo &amp; Juliette</t>
  </si>
  <si>
    <t>ZEFFIRELLI Franco</t>
  </si>
  <si>
    <t>Rosemary's baby</t>
  </si>
  <si>
    <t>Sailor &amp; Lula</t>
  </si>
  <si>
    <t>Salò ou les 120 journées de Sodome</t>
  </si>
  <si>
    <t>Scanners</t>
  </si>
  <si>
    <t>Scarface</t>
  </si>
  <si>
    <t>HAWKS Howard</t>
  </si>
  <si>
    <t>Scream</t>
  </si>
  <si>
    <t>Série noire</t>
  </si>
  <si>
    <t>CORNEAU Alain</t>
  </si>
  <si>
    <t>Serpico</t>
  </si>
  <si>
    <t>LUMET Sidney</t>
  </si>
  <si>
    <t>Seul contre tous</t>
  </si>
  <si>
    <t>Seven</t>
  </si>
  <si>
    <t>FINCHER David</t>
  </si>
  <si>
    <t>Shaun of the dead</t>
  </si>
  <si>
    <t>Shining</t>
  </si>
  <si>
    <t>Doctor Sleep</t>
  </si>
  <si>
    <t>FLANAGAN Mike</t>
  </si>
  <si>
    <t>Shocker</t>
  </si>
  <si>
    <t>Showgirls</t>
  </si>
  <si>
    <t>Shutter Island</t>
  </si>
  <si>
    <t>Simetierre</t>
  </si>
  <si>
    <t>LAMBERT Mary</t>
  </si>
  <si>
    <t>Sin City</t>
  </si>
  <si>
    <t>RODRIGUEZ Robert &amp; MILLER Frank</t>
  </si>
  <si>
    <t>Sin City : j'ai tué pour elle</t>
  </si>
  <si>
    <t>Sleepers</t>
  </si>
  <si>
    <t>LEVINSON Barry</t>
  </si>
  <si>
    <t>Sleepy Hollow : la légende du cavalier sans tête</t>
  </si>
  <si>
    <t>Stalingrad</t>
  </si>
  <si>
    <t>Stand by me</t>
  </si>
  <si>
    <t>Stanley &amp; Iris</t>
  </si>
  <si>
    <t>RITT Martin</t>
  </si>
  <si>
    <t>Street trash</t>
  </si>
  <si>
    <t>MURO Jim</t>
  </si>
  <si>
    <t>Sueurs froides</t>
  </si>
  <si>
    <t>Sur la route de Madison</t>
  </si>
  <si>
    <t>Sur les quais</t>
  </si>
  <si>
    <t>KAZAN Elia</t>
  </si>
  <si>
    <t>Suspiria</t>
  </si>
  <si>
    <t>Mother of tears : la troisième mère</t>
  </si>
  <si>
    <t>Inferno</t>
  </si>
  <si>
    <t>Sweeney Todd : le diabolique barbier de Fleet Street</t>
  </si>
  <si>
    <t>Taxi driver</t>
  </si>
  <si>
    <t>Tenue de soirée</t>
  </si>
  <si>
    <t>Terminator 2 : le jugement dernier</t>
  </si>
  <si>
    <t>Tess</t>
  </si>
  <si>
    <t>The Fabelmans</t>
  </si>
  <si>
    <t>The irishman</t>
  </si>
  <si>
    <t>The killer</t>
  </si>
  <si>
    <t>The king of New York</t>
  </si>
  <si>
    <t>The thing</t>
  </si>
  <si>
    <t>The toxic avenger</t>
  </si>
  <si>
    <t>KAUFMAN Lloyd</t>
  </si>
  <si>
    <t>The unnamable</t>
  </si>
  <si>
    <t>OUELLETTE Jean-Paul</t>
  </si>
  <si>
    <t>The X-files : aux frontières du réel</t>
  </si>
  <si>
    <t>CARTER Chris</t>
  </si>
  <si>
    <t>The X-files : le film</t>
  </si>
  <si>
    <t>BOWMAN Rob S.</t>
  </si>
  <si>
    <t>The X-files : régénération</t>
  </si>
  <si>
    <t>Thelma &amp; Louise</t>
  </si>
  <si>
    <t>Titanic</t>
  </si>
  <si>
    <t>Titeuf : le film</t>
  </si>
  <si>
    <t>ZEP</t>
  </si>
  <si>
    <t>Total recall</t>
  </si>
  <si>
    <t>Trainspotting</t>
  </si>
  <si>
    <t>BOYLE Danny</t>
  </si>
  <si>
    <t>Trainspotting 2</t>
  </si>
  <si>
    <t>Traitement de choc</t>
  </si>
  <si>
    <t>JESSUA Alain</t>
  </si>
  <si>
    <t>True romance</t>
  </si>
  <si>
    <t>SCOTT Tony</t>
  </si>
  <si>
    <t>Twin Peaks</t>
  </si>
  <si>
    <t>Twin Peaks : fire walk with me</t>
  </si>
  <si>
    <t>Un après-midi de chien</t>
  </si>
  <si>
    <t>Une balle dans la tête</t>
  </si>
  <si>
    <t>Une histoire vraie</t>
  </si>
  <si>
    <t>Une journée particulière</t>
  </si>
  <si>
    <t>SCOLA Ettore</t>
  </si>
  <si>
    <t>Une nuit en enfer</t>
  </si>
  <si>
    <t>Vampires</t>
  </si>
  <si>
    <t>Vendredi 13</t>
  </si>
  <si>
    <t>CUNNINGHAM Sean S.</t>
  </si>
  <si>
    <t>Vendredi 13 : chapitre final</t>
  </si>
  <si>
    <t>ZITO Joseph</t>
  </si>
  <si>
    <t>Vendredi 13 : Jason le mort-vivant</t>
  </si>
  <si>
    <t>MCLOUGHLIN Tom</t>
  </si>
  <si>
    <t>Vendredi 13 : le tueur du vendredi</t>
  </si>
  <si>
    <t>Vendredi 13 : l'ultime retour</t>
  </si>
  <si>
    <t>HEDDEN Rob</t>
  </si>
  <si>
    <t>Vendredi 13 : meurtres en 3 dimensions</t>
  </si>
  <si>
    <t>Vendredi 13 : un nouveau défi</t>
  </si>
  <si>
    <t>BUECHLER John Carl</t>
  </si>
  <si>
    <t>Vendredi 13 : une nouvelle terreur</t>
  </si>
  <si>
    <t>STEINMANN Danny</t>
  </si>
  <si>
    <t>Vidéodrome</t>
  </si>
  <si>
    <t>Vincent, François, Paul et les autres…</t>
  </si>
  <si>
    <t>Virgin suicides</t>
  </si>
  <si>
    <t>Vol au-dessus d'un nid de coucou</t>
  </si>
  <si>
    <t>FORMAN Miloš</t>
  </si>
  <si>
    <t>Volver</t>
  </si>
  <si>
    <t>ALMODÓVAR Pedro</t>
  </si>
  <si>
    <t>Voyage au bout de l'enfer</t>
  </si>
  <si>
    <t>Watership down</t>
  </si>
  <si>
    <t>ROSEN Martin</t>
  </si>
  <si>
    <t>Waxwork</t>
  </si>
  <si>
    <t>HICKOX Anthony</t>
  </si>
  <si>
    <t>Wolf</t>
  </si>
  <si>
    <t>Z</t>
  </si>
  <si>
    <t>Harry Potter à l'école des sorciers</t>
  </si>
  <si>
    <t>COLUMBUS Chris</t>
  </si>
  <si>
    <t>Harry Potter et la chambre des secrets</t>
  </si>
  <si>
    <t>Harry Potter et la Coupe de feu</t>
  </si>
  <si>
    <t>NEWELL Mike</t>
  </si>
  <si>
    <t>Harry Potter et le Prince de Sang-Mêlé</t>
  </si>
  <si>
    <t>YATES David</t>
  </si>
  <si>
    <t>Harry Potter et le prisonnier d'Azkhaban</t>
  </si>
  <si>
    <t>CUARÓN Alfonso</t>
  </si>
  <si>
    <t>Harry Potter et les reliques de la mort : 1ère partie</t>
  </si>
  <si>
    <t>Harry Potter et les reliques de la mort : 2ème partie</t>
  </si>
  <si>
    <t>Harry Potter et l'Ordre du Phénix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</si>
</sst>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sz val="12"/>
      <color rgb="FFC00000"/>
      <name val="Aptos"/>
      <family val="2"/>
    </font>
    <font>
      <b/>
      <sz val="12"/>
      <color rgb="FF0070C0"/>
      <name val="Aptos"/>
      <family val="2"/>
    </font>
    <font>
      <sz val="12"/>
      <color rgb="FFC00000"/>
      <name val="Aptos"/>
      <family val="2"/>
    </font>
    <font>
      <sz val="12"/>
      <color rgb="FF00B050"/>
      <name val="Aptos"/>
      <family val="2"/>
    </font>
  </fonts>
  <fills count="1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9966FF"/>
        <bgColor indexed="64"/>
      </patternFill>
    </fill>
    <fill>
      <patternFill patternType="gray0625">
        <fgColor auto="1"/>
        <bgColor rgb="FFCCECFF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15" xfId="0" applyFont="1" applyBorder="1" applyAlignment="1">
      <alignment horizontal="center" vertical="center"/>
    </xf>
    <xf numFmtId="10" fontId="1" fillId="0" borderId="16" xfId="0" applyNumberFormat="1" applyFont="1" applyBorder="1" applyAlignment="1">
      <alignment horizontal="center" vertical="center"/>
    </xf>
    <xf numFmtId="10" fontId="1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3" borderId="6" xfId="0" applyFont="1" applyFill="1" applyBorder="1" applyAlignment="1">
      <alignment horizontal="left" vertical="center"/>
    </xf>
    <xf numFmtId="0" fontId="1" fillId="3" borderId="7" xfId="0" applyFont="1" applyFill="1" applyBorder="1" applyAlignment="1">
      <alignment horizontal="center" vertical="center"/>
    </xf>
    <xf numFmtId="10" fontId="1" fillId="3" borderId="8" xfId="0" applyNumberFormat="1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center" vertical="center"/>
    </xf>
    <xf numFmtId="10" fontId="1" fillId="4" borderId="12" xfId="0" applyNumberFormat="1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left" vertical="center"/>
    </xf>
    <xf numFmtId="0" fontId="1" fillId="5" borderId="15" xfId="0" applyFont="1" applyFill="1" applyBorder="1" applyAlignment="1">
      <alignment horizontal="center" vertical="center"/>
    </xf>
    <xf numFmtId="10" fontId="1" fillId="5" borderId="16" xfId="0" applyNumberFormat="1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left" vertical="center"/>
    </xf>
    <xf numFmtId="0" fontId="1" fillId="6" borderId="7" xfId="0" applyFont="1" applyFill="1" applyBorder="1" applyAlignment="1">
      <alignment horizontal="center" vertical="center"/>
    </xf>
    <xf numFmtId="10" fontId="1" fillId="6" borderId="8" xfId="0" applyNumberFormat="1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left" vertical="center"/>
    </xf>
    <xf numFmtId="0" fontId="1" fillId="7" borderId="11" xfId="0" applyFont="1" applyFill="1" applyBorder="1" applyAlignment="1">
      <alignment horizontal="center" vertical="center"/>
    </xf>
    <xf numFmtId="10" fontId="1" fillId="7" borderId="12" xfId="0" applyNumberFormat="1" applyFont="1" applyFill="1" applyBorder="1" applyAlignment="1">
      <alignment horizontal="center" vertical="center"/>
    </xf>
    <xf numFmtId="0" fontId="1" fillId="8" borderId="14" xfId="0" applyFont="1" applyFill="1" applyBorder="1" applyAlignment="1">
      <alignment horizontal="left" vertical="center"/>
    </xf>
    <xf numFmtId="0" fontId="1" fillId="8" borderId="15" xfId="0" applyFont="1" applyFill="1" applyBorder="1" applyAlignment="1">
      <alignment horizontal="center" vertical="center"/>
    </xf>
    <xf numFmtId="10" fontId="1" fillId="8" borderId="16" xfId="0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/>
    </xf>
    <xf numFmtId="10" fontId="5" fillId="0" borderId="8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6" fillId="0" borderId="11" xfId="0" applyFont="1" applyBorder="1" applyAlignment="1">
      <alignment horizontal="center" vertical="center"/>
    </xf>
    <xf numFmtId="10" fontId="6" fillId="0" borderId="12" xfId="0" applyNumberFormat="1" applyFont="1" applyBorder="1" applyAlignment="1">
      <alignment horizontal="center" vertical="center"/>
    </xf>
    <xf numFmtId="0" fontId="1" fillId="9" borderId="6" xfId="0" applyFont="1" applyFill="1" applyBorder="1" applyAlignment="1">
      <alignment horizontal="left" vertical="center"/>
    </xf>
    <xf numFmtId="0" fontId="1" fillId="9" borderId="7" xfId="0" applyFont="1" applyFill="1" applyBorder="1" applyAlignment="1">
      <alignment horizontal="center" vertical="center"/>
    </xf>
    <xf numFmtId="10" fontId="1" fillId="9" borderId="9" xfId="0" applyNumberFormat="1" applyFont="1" applyFill="1" applyBorder="1" applyAlignment="1">
      <alignment horizontal="center" vertical="center"/>
    </xf>
    <xf numFmtId="0" fontId="1" fillId="10" borderId="10" xfId="0" applyFont="1" applyFill="1" applyBorder="1" applyAlignment="1">
      <alignment horizontal="left" vertical="center"/>
    </xf>
    <xf numFmtId="0" fontId="1" fillId="10" borderId="11" xfId="0" applyFont="1" applyFill="1" applyBorder="1" applyAlignment="1">
      <alignment horizontal="center" vertical="center"/>
    </xf>
    <xf numFmtId="10" fontId="1" fillId="10" borderId="13" xfId="0" applyNumberFormat="1" applyFont="1" applyFill="1" applyBorder="1" applyAlignment="1">
      <alignment horizontal="center" vertical="center"/>
    </xf>
    <xf numFmtId="0" fontId="1" fillId="11" borderId="10" xfId="0" applyFont="1" applyFill="1" applyBorder="1" applyAlignment="1">
      <alignment horizontal="left" vertical="center"/>
    </xf>
    <xf numFmtId="0" fontId="1" fillId="11" borderId="11" xfId="0" applyFont="1" applyFill="1" applyBorder="1" applyAlignment="1">
      <alignment horizontal="center" vertical="center"/>
    </xf>
    <xf numFmtId="10" fontId="1" fillId="11" borderId="13" xfId="0" applyNumberFormat="1" applyFont="1" applyFill="1" applyBorder="1" applyAlignment="1">
      <alignment horizontal="center" vertical="center"/>
    </xf>
    <xf numFmtId="0" fontId="1" fillId="12" borderId="17" xfId="0" applyFont="1" applyFill="1" applyBorder="1" applyAlignment="1">
      <alignment horizontal="left" vertical="center"/>
    </xf>
    <xf numFmtId="0" fontId="1" fillId="12" borderId="11" xfId="0" applyFont="1" applyFill="1" applyBorder="1" applyAlignment="1">
      <alignment horizontal="center" vertical="center"/>
    </xf>
    <xf numFmtId="10" fontId="1" fillId="12" borderId="13" xfId="0" applyNumberFormat="1" applyFont="1" applyFill="1" applyBorder="1" applyAlignment="1">
      <alignment horizontal="center" vertical="center"/>
    </xf>
    <xf numFmtId="0" fontId="1" fillId="13" borderId="18" xfId="0" applyFont="1" applyFill="1" applyBorder="1" applyAlignment="1">
      <alignment horizontal="left" vertical="center"/>
    </xf>
    <xf numFmtId="0" fontId="1" fillId="13" borderId="15" xfId="0" applyFont="1" applyFill="1" applyBorder="1" applyAlignment="1">
      <alignment horizontal="center" vertical="center"/>
    </xf>
    <xf numFmtId="10" fontId="1" fillId="13" borderId="19" xfId="0" applyNumberFormat="1" applyFont="1" applyFill="1" applyBorder="1" applyAlignment="1">
      <alignment horizontal="center" vertical="center"/>
    </xf>
    <xf numFmtId="0" fontId="1" fillId="14" borderId="6" xfId="0" applyFont="1" applyFill="1" applyBorder="1" applyAlignment="1">
      <alignment horizontal="left" vertical="center"/>
    </xf>
    <xf numFmtId="0" fontId="1" fillId="14" borderId="7" xfId="0" applyFont="1" applyFill="1" applyBorder="1" applyAlignment="1">
      <alignment horizontal="center" vertical="center"/>
    </xf>
    <xf numFmtId="10" fontId="1" fillId="14" borderId="8" xfId="0" applyNumberFormat="1" applyFont="1" applyFill="1" applyBorder="1" applyAlignment="1">
      <alignment horizontal="center" vertical="center"/>
    </xf>
    <xf numFmtId="0" fontId="1" fillId="14" borderId="10" xfId="0" applyFont="1" applyFill="1" applyBorder="1" applyAlignment="1">
      <alignment horizontal="left" vertical="center"/>
    </xf>
    <xf numFmtId="0" fontId="1" fillId="14" borderId="11" xfId="0" applyFont="1" applyFill="1" applyBorder="1" applyAlignment="1">
      <alignment horizontal="center" vertical="center"/>
    </xf>
    <xf numFmtId="10" fontId="1" fillId="14" borderId="12" xfId="0" applyNumberFormat="1" applyFont="1" applyFill="1" applyBorder="1" applyAlignment="1">
      <alignment horizontal="center" vertical="center"/>
    </xf>
    <xf numFmtId="0" fontId="1" fillId="14" borderId="14" xfId="0" applyFont="1" applyFill="1" applyBorder="1" applyAlignment="1">
      <alignment horizontal="left" vertical="center"/>
    </xf>
    <xf numFmtId="0" fontId="1" fillId="14" borderId="15" xfId="0" applyFont="1" applyFill="1" applyBorder="1" applyAlignment="1">
      <alignment horizontal="center" vertical="center"/>
    </xf>
    <xf numFmtId="10" fontId="1" fillId="14" borderId="16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centerContinuous" vertical="center"/>
    </xf>
  </cellXfs>
  <cellStyles count="1">
    <cellStyle name="Normal" xfId="0" builtinId="0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color rgb="FFC00000"/>
      </font>
      <fill>
        <patternFill patternType="none">
          <bgColor auto="1"/>
        </patternFill>
      </fill>
    </dxf>
    <dxf>
      <font>
        <b/>
        <i val="0"/>
        <color rgb="FF00B050"/>
      </font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/>
        </patternFill>
      </fill>
    </dxf>
    <dxf>
      <fill>
        <patternFill>
          <bgColor theme="4"/>
        </patternFill>
      </fill>
    </dxf>
    <dxf>
      <fill>
        <patternFill>
          <bgColor theme="5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FF5050"/>
        </patternFill>
      </fill>
    </dxf>
    <dxf>
      <fill>
        <patternFill>
          <bgColor rgb="FF9966FF"/>
        </patternFill>
      </fill>
    </dxf>
    <dxf>
      <font>
        <b/>
        <i val="0"/>
        <color auto="1"/>
      </font>
    </dxf>
  </dxfs>
  <tableStyles count="0" defaultTableStyle="TableStyleMedium2" defaultPivotStyle="PivotStyleLight16"/>
  <colors>
    <mruColors>
      <color rgb="FFCCECFF"/>
      <color rgb="FF00FFCC"/>
      <color rgb="FF9966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91440</xdr:colOff>
      <xdr:row>0</xdr:row>
      <xdr:rowOff>38100</xdr:rowOff>
    </xdr:from>
    <xdr:to>
      <xdr:col>0</xdr:col>
      <xdr:colOff>811440</xdr:colOff>
      <xdr:row>0</xdr:row>
      <xdr:rowOff>758100</xdr:rowOff>
    </xdr:to>
    <xdr:pic macro="[0]!AjouterFIlm">
      <xdr:nvPicPr>
        <xdr:cNvPr id="8" name="Image 7">
          <a:extLst>
            <a:ext uri="{FF2B5EF4-FFF2-40B4-BE49-F238E27FC236}">
              <a16:creationId xmlns:a16="http://schemas.microsoft.com/office/drawing/2014/main" id="{4AB70222-B11D-5B67-2EA8-16E5081316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" y="38100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0</xdr:col>
      <xdr:colOff>3383280</xdr:colOff>
      <xdr:row>0</xdr:row>
      <xdr:rowOff>38100</xdr:rowOff>
    </xdr:from>
    <xdr:to>
      <xdr:col>0</xdr:col>
      <xdr:colOff>4103280</xdr:colOff>
      <xdr:row>0</xdr:row>
      <xdr:rowOff>758100</xdr:rowOff>
    </xdr:to>
    <xdr:pic macro="[0]!SupprimerFilm">
      <xdr:nvPicPr>
        <xdr:cNvPr id="10" name="Image 9">
          <a:extLst>
            <a:ext uri="{FF2B5EF4-FFF2-40B4-BE49-F238E27FC236}">
              <a16:creationId xmlns:a16="http://schemas.microsoft.com/office/drawing/2014/main" id="{FE6556CE-8915-8FF2-3A05-22B7E06628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3280" y="38100"/>
          <a:ext cx="720000" cy="720000"/>
        </a:xfrm>
        <a:prstGeom prst="rect">
          <a:avLst/>
        </a:prstGeom>
      </xdr:spPr>
    </xdr:pic>
    <xdr:clientData/>
  </xdr:twoCellAnchor>
  <xdr:twoCellAnchor editAs="oneCell">
    <xdr:from>
      <xdr:col>1</xdr:col>
      <xdr:colOff>2148840</xdr:colOff>
      <xdr:row>0</xdr:row>
      <xdr:rowOff>0</xdr:rowOff>
    </xdr:from>
    <xdr:to>
      <xdr:col>2</xdr:col>
      <xdr:colOff>85724</xdr:colOff>
      <xdr:row>0</xdr:row>
      <xdr:rowOff>708660</xdr:rowOff>
    </xdr:to>
    <xdr:pic macro="[0]!recalcul">
      <xdr:nvPicPr>
        <xdr:cNvPr id="5" name="Image 4">
          <a:extLst>
            <a:ext uri="{FF2B5EF4-FFF2-40B4-BE49-F238E27FC236}">
              <a16:creationId xmlns:a16="http://schemas.microsoft.com/office/drawing/2014/main" id="{9C3A343C-35D0-D5A4-0539-75F18EF947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16980" y="0"/>
          <a:ext cx="1076324" cy="708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28411BB-6AE7-4BE3-864A-96A4FE7947C1}" name="Films" displayName="Films" ref="A2:G486" totalsRowShown="0" headerRowDxfId="14" dataDxfId="13">
  <autoFilter ref="A2:G486" xr:uid="{728411BB-6AE7-4BE3-864A-96A4FE7947C1}"/>
  <sortState xmlns:xlrd2="http://schemas.microsoft.com/office/spreadsheetml/2017/richdata2" ref="A3:G486">
    <sortCondition ref="A2:A486"/>
  </sortState>
  <tableColumns count="7">
    <tableColumn id="1" xr3:uid="{82ACE98D-B6C3-461A-BB7F-51BC16B3A5DB}" name="TITRE" dataDxfId="12"/>
    <tableColumn id="2" xr3:uid="{DD85DFC4-3C87-4F70-8D1D-D158B79E01A0}" name="RÉALISATEUR(S)" dataDxfId="11"/>
    <tableColumn id="3" xr3:uid="{770EEDD1-348C-49BD-84F5-4D4C75835E72}" name="ANNÉE" dataDxfId="10"/>
    <tableColumn id="4" xr3:uid="{10C25D87-6368-46F3-B4F5-B788EF3EA45B}" name="INTERDICTION" dataDxfId="9"/>
    <tableColumn id="5" xr3:uid="{A75CCED7-E170-4705-8777-B5ED15C2EC13}" name="FORMAT" dataDxfId="8"/>
    <tableColumn id="6" xr3:uid="{FF8BC94F-5191-40A1-B396-D26B2F7D5470}" name="ORIGINE" dataDxfId="7"/>
    <tableColumn id="7" xr3:uid="{27001E35-330D-40A5-9C80-881E37A6C3E5}" name="ZONAGE" dataDxfId="6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B6F11C1-08A3-40DE-BC1B-891FE7809FAC}" name="Données" displayName="Données" ref="A1:D6" totalsRowShown="0" headerRowDxfId="5" dataDxfId="4">
  <autoFilter ref="A1:D6" xr:uid="{1B6F11C1-08A3-40DE-BC1B-891FE7809FAC}"/>
  <tableColumns count="4">
    <tableColumn id="1" xr3:uid="{06B14396-F72E-4E1F-97B3-1AD192B1BC16}" name="INTERDICTION" dataDxfId="3"/>
    <tableColumn id="2" xr3:uid="{F20EF595-29DB-4412-A6F2-6943DCC3AB15}" name="FORMAT" dataDxfId="2"/>
    <tableColumn id="3" xr3:uid="{1280CC51-6A67-479B-BE01-D05226AB683E}" name="ORIGINE" dataDxfId="1"/>
    <tableColumn id="4" xr3:uid="{A616A634-51C3-4F00-9C77-B7A004F10F81}" name="ZONAGE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70C0"/>
  </sheetPr>
  <dimension ref="A1:G486"/>
  <sheetViews>
    <sheetView tabSelected="1" workbookViewId="0">
      <selection activeCell="F1" sqref="F1"/>
    </sheetView>
  </sheetViews>
  <sheetFormatPr baseColWidth="10" defaultColWidth="8.88671875" defaultRowHeight="19.95" customHeight="1" x14ac:dyDescent="0.3"/>
  <cols>
    <col min="1" max="1" width="60.77734375" style="1" customWidth="1"/>
    <col min="2" max="2" width="45.77734375" style="1" customWidth="1"/>
    <col min="3" max="3" width="15.77734375" style="1" customWidth="1"/>
    <col min="4" max="4" width="30.77734375" style="1" customWidth="1"/>
    <col min="5" max="7" width="15.77734375" style="1" customWidth="1"/>
    <col min="8" max="16384" width="8.88671875" style="1"/>
  </cols>
  <sheetData>
    <row r="1" spans="1:7" ht="60" customHeight="1" x14ac:dyDescent="0.3">
      <c r="C1" s="62" t="str" cm="1">
        <f t="array" aca="1" ref="C1" ca="1">INDEX(Films[TITRE],RANDBETWEEN(3,MATCH(LOOKUP("zzz",Films[TITRE]),Films[TITRE],0)+2))</f>
        <v>Bad lieutenant</v>
      </c>
      <c r="D1" s="62"/>
    </row>
    <row r="2" spans="1:7" ht="19.9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19.95" customHeight="1" x14ac:dyDescent="0.3">
      <c r="A3" s="8">
        <v>1900</v>
      </c>
      <c r="B3" s="3" t="s">
        <v>36</v>
      </c>
      <c r="C3" s="2">
        <v>1976</v>
      </c>
      <c r="D3" s="2" t="s">
        <v>18</v>
      </c>
      <c r="E3" s="2" t="s">
        <v>12</v>
      </c>
      <c r="F3" s="2" t="s">
        <v>20</v>
      </c>
      <c r="G3" s="2" t="s">
        <v>32</v>
      </c>
    </row>
    <row r="4" spans="1:7" ht="19.95" customHeight="1" x14ac:dyDescent="0.3">
      <c r="A4" s="8">
        <v>1917</v>
      </c>
      <c r="B4" s="3" t="s">
        <v>37</v>
      </c>
      <c r="C4" s="2">
        <v>2019</v>
      </c>
      <c r="D4" s="2" t="s">
        <v>10</v>
      </c>
      <c r="E4" s="2" t="s">
        <v>9</v>
      </c>
      <c r="F4" s="2" t="s">
        <v>20</v>
      </c>
      <c r="G4" s="2" t="s">
        <v>32</v>
      </c>
    </row>
    <row r="5" spans="1:7" ht="19.95" customHeight="1" x14ac:dyDescent="0.3">
      <c r="A5" s="8" t="s">
        <v>38</v>
      </c>
      <c r="B5" s="3" t="s">
        <v>39</v>
      </c>
      <c r="C5" s="2">
        <v>1968</v>
      </c>
      <c r="D5" s="2" t="s">
        <v>10</v>
      </c>
      <c r="E5" s="2" t="s">
        <v>9</v>
      </c>
      <c r="F5" s="2" t="s">
        <v>20</v>
      </c>
      <c r="G5" s="2" t="s">
        <v>32</v>
      </c>
    </row>
    <row r="6" spans="1:7" ht="19.95" customHeight="1" x14ac:dyDescent="0.3">
      <c r="A6" s="8" t="s">
        <v>40</v>
      </c>
      <c r="B6" s="3" t="s">
        <v>41</v>
      </c>
      <c r="C6" s="2">
        <v>1984</v>
      </c>
      <c r="D6" s="2" t="s">
        <v>10</v>
      </c>
      <c r="E6" s="2" t="s">
        <v>12</v>
      </c>
      <c r="F6" s="2" t="s">
        <v>20</v>
      </c>
      <c r="G6" s="2" t="s">
        <v>32</v>
      </c>
    </row>
    <row r="7" spans="1:7" ht="19.95" customHeight="1" x14ac:dyDescent="0.3">
      <c r="A7" s="8" t="s">
        <v>42</v>
      </c>
      <c r="B7" s="3" t="s">
        <v>43</v>
      </c>
      <c r="C7" s="2">
        <v>1971</v>
      </c>
      <c r="D7" s="2" t="s">
        <v>16</v>
      </c>
      <c r="E7" s="2" t="s">
        <v>12</v>
      </c>
      <c r="F7" s="2" t="s">
        <v>20</v>
      </c>
      <c r="G7" s="2" t="s">
        <v>32</v>
      </c>
    </row>
    <row r="8" spans="1:7" ht="19.95" customHeight="1" x14ac:dyDescent="0.3">
      <c r="A8" s="8" t="s">
        <v>44</v>
      </c>
      <c r="B8" s="3" t="s">
        <v>45</v>
      </c>
      <c r="C8" s="2">
        <v>2007</v>
      </c>
      <c r="D8" s="2" t="s">
        <v>13</v>
      </c>
      <c r="E8" s="2" t="s">
        <v>12</v>
      </c>
      <c r="F8" s="2" t="s">
        <v>23</v>
      </c>
      <c r="G8" s="2" t="s">
        <v>28</v>
      </c>
    </row>
    <row r="9" spans="1:7" ht="19.95" customHeight="1" x14ac:dyDescent="0.3">
      <c r="A9" s="8" t="s">
        <v>46</v>
      </c>
      <c r="B9" s="3" t="s">
        <v>47</v>
      </c>
      <c r="C9" s="2">
        <v>1986</v>
      </c>
      <c r="D9" s="2" t="s">
        <v>16</v>
      </c>
      <c r="E9" s="2" t="s">
        <v>12</v>
      </c>
      <c r="F9" s="2" t="s">
        <v>20</v>
      </c>
      <c r="G9" s="2" t="s">
        <v>32</v>
      </c>
    </row>
    <row r="10" spans="1:7" ht="19.95" customHeight="1" x14ac:dyDescent="0.3">
      <c r="A10" s="8" t="s">
        <v>48</v>
      </c>
      <c r="B10" s="3" t="s">
        <v>49</v>
      </c>
      <c r="C10" s="2">
        <v>1988</v>
      </c>
      <c r="D10" s="2" t="s">
        <v>16</v>
      </c>
      <c r="E10" s="2" t="s">
        <v>12</v>
      </c>
      <c r="F10" s="2" t="s">
        <v>23</v>
      </c>
      <c r="G10" s="2" t="s">
        <v>30</v>
      </c>
    </row>
    <row r="11" spans="1:7" ht="19.95" customHeight="1" x14ac:dyDescent="0.3">
      <c r="A11" s="8" t="s">
        <v>50</v>
      </c>
      <c r="B11" s="3" t="s">
        <v>51</v>
      </c>
      <c r="C11" s="2">
        <v>1984</v>
      </c>
      <c r="D11" s="2" t="s">
        <v>13</v>
      </c>
      <c r="E11" s="2" t="s">
        <v>12</v>
      </c>
      <c r="F11" s="2" t="s">
        <v>20</v>
      </c>
      <c r="G11" s="2" t="s">
        <v>32</v>
      </c>
    </row>
    <row r="12" spans="1:7" ht="19.95" customHeight="1" x14ac:dyDescent="0.3">
      <c r="A12" s="8" t="s">
        <v>52</v>
      </c>
      <c r="B12" s="3" t="s">
        <v>53</v>
      </c>
      <c r="C12" s="2">
        <v>2014</v>
      </c>
      <c r="D12" s="2" t="s">
        <v>10</v>
      </c>
      <c r="E12" s="2" t="s">
        <v>12</v>
      </c>
      <c r="F12" s="2" t="s">
        <v>20</v>
      </c>
      <c r="G12" s="2" t="s">
        <v>32</v>
      </c>
    </row>
    <row r="13" spans="1:7" ht="19.95" customHeight="1" x14ac:dyDescent="0.3">
      <c r="A13" s="8" t="s">
        <v>54</v>
      </c>
      <c r="B13" s="3" t="s">
        <v>55</v>
      </c>
      <c r="C13" s="2">
        <v>1992</v>
      </c>
      <c r="D13" s="2" t="s">
        <v>18</v>
      </c>
      <c r="E13" s="2" t="s">
        <v>12</v>
      </c>
      <c r="F13" s="2" t="s">
        <v>25</v>
      </c>
      <c r="G13" s="2" t="s">
        <v>32</v>
      </c>
    </row>
    <row r="14" spans="1:7" ht="19.95" customHeight="1" x14ac:dyDescent="0.3">
      <c r="A14" s="8" t="s">
        <v>56</v>
      </c>
      <c r="B14" s="3" t="s">
        <v>57</v>
      </c>
      <c r="C14" s="2">
        <v>1989</v>
      </c>
      <c r="D14" s="2" t="s">
        <v>10</v>
      </c>
      <c r="E14" s="2" t="s">
        <v>9</v>
      </c>
      <c r="F14" s="2" t="s">
        <v>20</v>
      </c>
      <c r="G14" s="2" t="s">
        <v>32</v>
      </c>
    </row>
    <row r="15" spans="1:7" ht="19.95" customHeight="1" x14ac:dyDescent="0.3">
      <c r="A15" s="8" t="s">
        <v>58</v>
      </c>
      <c r="B15" s="3" t="s">
        <v>59</v>
      </c>
      <c r="C15" s="2">
        <v>1961</v>
      </c>
      <c r="D15" s="2" t="s">
        <v>10</v>
      </c>
      <c r="E15" s="2" t="s">
        <v>12</v>
      </c>
      <c r="F15" s="2" t="s">
        <v>20</v>
      </c>
      <c r="G15" s="2" t="s">
        <v>32</v>
      </c>
    </row>
    <row r="16" spans="1:7" ht="19.95" customHeight="1" x14ac:dyDescent="0.3">
      <c r="A16" s="8" t="s">
        <v>60</v>
      </c>
      <c r="B16" s="3" t="s">
        <v>61</v>
      </c>
      <c r="C16" s="2">
        <v>1975</v>
      </c>
      <c r="D16" s="2" t="s">
        <v>10</v>
      </c>
      <c r="E16" s="2" t="s">
        <v>9</v>
      </c>
      <c r="F16" s="2" t="s">
        <v>20</v>
      </c>
      <c r="G16" s="2" t="s">
        <v>32</v>
      </c>
    </row>
    <row r="17" spans="1:7" ht="19.95" customHeight="1" x14ac:dyDescent="0.3">
      <c r="A17" s="8" t="s">
        <v>62</v>
      </c>
      <c r="B17" s="3" t="s">
        <v>63</v>
      </c>
      <c r="C17" s="2">
        <v>1979</v>
      </c>
      <c r="D17" s="2" t="s">
        <v>16</v>
      </c>
      <c r="E17" s="2" t="s">
        <v>9</v>
      </c>
      <c r="F17" s="2" t="s">
        <v>20</v>
      </c>
      <c r="G17" s="2" t="s">
        <v>32</v>
      </c>
    </row>
    <row r="18" spans="1:7" ht="19.95" customHeight="1" x14ac:dyDescent="0.3">
      <c r="A18" s="8" t="s">
        <v>64</v>
      </c>
      <c r="B18" s="3" t="s">
        <v>57</v>
      </c>
      <c r="C18" s="2">
        <v>1986</v>
      </c>
      <c r="D18" s="2" t="s">
        <v>16</v>
      </c>
      <c r="E18" s="2" t="s">
        <v>9</v>
      </c>
      <c r="F18" s="2" t="s">
        <v>20</v>
      </c>
      <c r="G18" s="2" t="s">
        <v>32</v>
      </c>
    </row>
    <row r="19" spans="1:7" ht="19.95" customHeight="1" x14ac:dyDescent="0.3">
      <c r="A19" s="8" t="s">
        <v>65</v>
      </c>
      <c r="B19" s="3" t="s">
        <v>37</v>
      </c>
      <c r="C19" s="2">
        <v>1999</v>
      </c>
      <c r="D19" s="2" t="s">
        <v>10</v>
      </c>
      <c r="E19" s="2" t="s">
        <v>12</v>
      </c>
      <c r="F19" s="2" t="s">
        <v>20</v>
      </c>
      <c r="G19" s="2" t="s">
        <v>32</v>
      </c>
    </row>
    <row r="20" spans="1:7" ht="19.95" customHeight="1" x14ac:dyDescent="0.3">
      <c r="A20" s="8" t="s">
        <v>66</v>
      </c>
      <c r="B20" s="3" t="s">
        <v>63</v>
      </c>
      <c r="C20" s="2">
        <v>2007</v>
      </c>
      <c r="D20" s="2" t="s">
        <v>13</v>
      </c>
      <c r="E20" s="2" t="s">
        <v>9</v>
      </c>
      <c r="F20" s="2" t="s">
        <v>20</v>
      </c>
      <c r="G20" s="2" t="s">
        <v>32</v>
      </c>
    </row>
    <row r="21" spans="1:7" ht="19.95" customHeight="1" x14ac:dyDescent="0.3">
      <c r="A21" s="8" t="s">
        <v>67</v>
      </c>
      <c r="B21" s="3" t="s">
        <v>68</v>
      </c>
      <c r="C21" s="2">
        <v>1998</v>
      </c>
      <c r="D21" s="2" t="s">
        <v>16</v>
      </c>
      <c r="E21" s="2" t="s">
        <v>12</v>
      </c>
      <c r="F21" s="2" t="s">
        <v>20</v>
      </c>
      <c r="G21" s="2" t="s">
        <v>32</v>
      </c>
    </row>
    <row r="22" spans="1:7" ht="19.95" customHeight="1" x14ac:dyDescent="0.3">
      <c r="A22" s="8" t="s">
        <v>69</v>
      </c>
      <c r="B22" s="3" t="s">
        <v>70</v>
      </c>
      <c r="C22" s="2">
        <v>1979</v>
      </c>
      <c r="D22" s="2" t="s">
        <v>16</v>
      </c>
      <c r="E22" s="2" t="s">
        <v>12</v>
      </c>
      <c r="F22" s="2" t="s">
        <v>20</v>
      </c>
      <c r="G22" s="2" t="s">
        <v>32</v>
      </c>
    </row>
    <row r="23" spans="1:7" ht="19.95" customHeight="1" x14ac:dyDescent="0.3">
      <c r="A23" s="8" t="s">
        <v>71</v>
      </c>
      <c r="B23" s="3" t="s">
        <v>72</v>
      </c>
      <c r="C23" s="2">
        <v>1982</v>
      </c>
      <c r="D23" s="2" t="s">
        <v>16</v>
      </c>
      <c r="E23" s="2" t="s">
        <v>12</v>
      </c>
      <c r="F23" s="2" t="s">
        <v>20</v>
      </c>
      <c r="G23" s="2" t="s">
        <v>32</v>
      </c>
    </row>
    <row r="24" spans="1:7" ht="19.95" customHeight="1" x14ac:dyDescent="0.3">
      <c r="A24" s="8" t="s">
        <v>73</v>
      </c>
      <c r="B24" s="3" t="s">
        <v>74</v>
      </c>
      <c r="C24" s="2">
        <v>1987</v>
      </c>
      <c r="D24" s="2" t="s">
        <v>16</v>
      </c>
      <c r="E24" s="2" t="s">
        <v>9</v>
      </c>
      <c r="F24" s="2" t="s">
        <v>20</v>
      </c>
      <c r="G24" s="2" t="s">
        <v>32</v>
      </c>
    </row>
    <row r="25" spans="1:7" ht="19.95" customHeight="1" x14ac:dyDescent="0.3">
      <c r="A25" s="8" t="s">
        <v>75</v>
      </c>
      <c r="B25" s="3" t="s">
        <v>76</v>
      </c>
      <c r="C25" s="2">
        <v>1980</v>
      </c>
      <c r="D25" s="2" t="s">
        <v>18</v>
      </c>
      <c r="E25" s="2" t="s">
        <v>12</v>
      </c>
      <c r="F25" s="2" t="s">
        <v>20</v>
      </c>
      <c r="G25" s="2" t="s">
        <v>32</v>
      </c>
    </row>
    <row r="26" spans="1:7" ht="19.95" customHeight="1" x14ac:dyDescent="0.3">
      <c r="A26" s="8" t="s">
        <v>77</v>
      </c>
      <c r="B26" s="3" t="s">
        <v>78</v>
      </c>
      <c r="C26" s="2">
        <v>1979</v>
      </c>
      <c r="D26" s="2" t="s">
        <v>10</v>
      </c>
      <c r="E26" s="2" t="s">
        <v>9</v>
      </c>
      <c r="F26" s="2" t="s">
        <v>20</v>
      </c>
      <c r="G26" s="2" t="s">
        <v>32</v>
      </c>
    </row>
    <row r="27" spans="1:7" ht="19.95" customHeight="1" x14ac:dyDescent="0.3">
      <c r="A27" s="8" t="s">
        <v>79</v>
      </c>
      <c r="B27" s="3" t="s">
        <v>80</v>
      </c>
      <c r="C27" s="2">
        <v>1990</v>
      </c>
      <c r="D27" s="2" t="s">
        <v>16</v>
      </c>
      <c r="E27" s="2" t="s">
        <v>12</v>
      </c>
      <c r="F27" s="2" t="s">
        <v>23</v>
      </c>
      <c r="G27" s="2" t="s">
        <v>28</v>
      </c>
    </row>
    <row r="28" spans="1:7" ht="19.95" customHeight="1" x14ac:dyDescent="0.3">
      <c r="A28" s="8" t="s">
        <v>81</v>
      </c>
      <c r="B28" s="3" t="s">
        <v>82</v>
      </c>
      <c r="C28" s="2">
        <v>1992</v>
      </c>
      <c r="D28" s="2" t="s">
        <v>18</v>
      </c>
      <c r="E28" s="2" t="s">
        <v>12</v>
      </c>
      <c r="F28" s="2" t="s">
        <v>20</v>
      </c>
      <c r="G28" s="2" t="s">
        <v>32</v>
      </c>
    </row>
    <row r="29" spans="1:7" ht="19.95" customHeight="1" x14ac:dyDescent="0.3">
      <c r="A29" s="8" t="s">
        <v>83</v>
      </c>
      <c r="B29" s="3" t="s">
        <v>84</v>
      </c>
      <c r="C29" s="2">
        <v>1987</v>
      </c>
      <c r="D29" s="2" t="s">
        <v>16</v>
      </c>
      <c r="E29" s="2" t="s">
        <v>12</v>
      </c>
      <c r="F29" s="2" t="s">
        <v>25</v>
      </c>
      <c r="G29" s="2" t="s">
        <v>32</v>
      </c>
    </row>
    <row r="30" spans="1:7" ht="19.95" customHeight="1" x14ac:dyDescent="0.3">
      <c r="A30" s="8" t="s">
        <v>85</v>
      </c>
      <c r="B30" s="3" t="s">
        <v>39</v>
      </c>
      <c r="C30" s="2">
        <v>1975</v>
      </c>
      <c r="D30" s="2" t="s">
        <v>10</v>
      </c>
      <c r="E30" s="2" t="s">
        <v>12</v>
      </c>
      <c r="F30" s="2" t="s">
        <v>20</v>
      </c>
      <c r="G30" s="2" t="s">
        <v>32</v>
      </c>
    </row>
    <row r="31" spans="1:7" ht="19.95" customHeight="1" x14ac:dyDescent="0.3">
      <c r="A31" s="8" t="s">
        <v>86</v>
      </c>
      <c r="B31" s="3" t="s">
        <v>87</v>
      </c>
      <c r="C31" s="2">
        <v>1992</v>
      </c>
      <c r="D31" s="2" t="s">
        <v>18</v>
      </c>
      <c r="E31" s="2" t="s">
        <v>9</v>
      </c>
      <c r="F31" s="2" t="s">
        <v>20</v>
      </c>
      <c r="G31" s="2" t="s">
        <v>32</v>
      </c>
    </row>
    <row r="32" spans="1:7" ht="19.95" customHeight="1" x14ac:dyDescent="0.3">
      <c r="A32" s="8" t="s">
        <v>88</v>
      </c>
      <c r="B32" s="3" t="s">
        <v>89</v>
      </c>
      <c r="C32" s="2">
        <v>2006</v>
      </c>
      <c r="D32" s="2" t="s">
        <v>16</v>
      </c>
      <c r="E32" s="2" t="s">
        <v>12</v>
      </c>
      <c r="F32" s="2" t="s">
        <v>23</v>
      </c>
      <c r="G32" s="2" t="s">
        <v>28</v>
      </c>
    </row>
    <row r="33" spans="1:7" ht="19.95" customHeight="1" x14ac:dyDescent="0.3">
      <c r="A33" s="8" t="s">
        <v>90</v>
      </c>
      <c r="B33" s="3" t="s">
        <v>91</v>
      </c>
      <c r="C33" s="2">
        <v>1982</v>
      </c>
      <c r="D33" s="2" t="s">
        <v>18</v>
      </c>
      <c r="E33" s="2" t="s">
        <v>12</v>
      </c>
      <c r="F33" s="2" t="s">
        <v>20</v>
      </c>
      <c r="G33" s="2" t="s">
        <v>32</v>
      </c>
    </row>
    <row r="34" spans="1:7" ht="19.95" customHeight="1" x14ac:dyDescent="0.3">
      <c r="A34" s="8" t="s">
        <v>92</v>
      </c>
      <c r="B34" s="3" t="s">
        <v>93</v>
      </c>
      <c r="C34" s="2">
        <v>1989</v>
      </c>
      <c r="D34" s="2" t="s">
        <v>10</v>
      </c>
      <c r="E34" s="2" t="s">
        <v>9</v>
      </c>
      <c r="F34" s="2" t="s">
        <v>20</v>
      </c>
      <c r="G34" s="2" t="s">
        <v>32</v>
      </c>
    </row>
    <row r="35" spans="1:7" ht="19.95" customHeight="1" x14ac:dyDescent="0.3">
      <c r="A35" s="8" t="s">
        <v>94</v>
      </c>
      <c r="B35" s="3" t="s">
        <v>93</v>
      </c>
      <c r="C35" s="2">
        <v>1992</v>
      </c>
      <c r="D35" s="2" t="s">
        <v>10</v>
      </c>
      <c r="E35" s="2" t="s">
        <v>9</v>
      </c>
      <c r="F35" s="2" t="s">
        <v>20</v>
      </c>
      <c r="G35" s="2" t="s">
        <v>32</v>
      </c>
    </row>
    <row r="36" spans="1:7" ht="19.95" customHeight="1" x14ac:dyDescent="0.3">
      <c r="A36" s="8" t="s">
        <v>95</v>
      </c>
      <c r="B36" s="3" t="s">
        <v>98</v>
      </c>
      <c r="C36" s="2">
        <v>2005</v>
      </c>
      <c r="D36" s="2" t="s">
        <v>10</v>
      </c>
      <c r="E36" s="2" t="s">
        <v>9</v>
      </c>
      <c r="F36" s="2" t="s">
        <v>20</v>
      </c>
      <c r="G36" s="2" t="s">
        <v>32</v>
      </c>
    </row>
    <row r="37" spans="1:7" ht="19.95" customHeight="1" x14ac:dyDescent="0.3">
      <c r="A37" s="8" t="s">
        <v>99</v>
      </c>
      <c r="B37" s="3" t="s">
        <v>93</v>
      </c>
      <c r="C37" s="2">
        <v>1988</v>
      </c>
      <c r="D37" s="2" t="s">
        <v>10</v>
      </c>
      <c r="E37" s="2" t="s">
        <v>9</v>
      </c>
      <c r="F37" s="2" t="s">
        <v>20</v>
      </c>
      <c r="G37" s="2" t="s">
        <v>32</v>
      </c>
    </row>
    <row r="38" spans="1:7" ht="19.95" customHeight="1" x14ac:dyDescent="0.3">
      <c r="A38" s="8" t="s">
        <v>100</v>
      </c>
      <c r="B38" s="3" t="s">
        <v>101</v>
      </c>
      <c r="C38" s="2">
        <v>1967</v>
      </c>
      <c r="D38" s="2" t="s">
        <v>10</v>
      </c>
      <c r="E38" s="2" t="s">
        <v>12</v>
      </c>
      <c r="F38" s="2" t="s">
        <v>20</v>
      </c>
      <c r="G38" s="2" t="s">
        <v>32</v>
      </c>
    </row>
    <row r="39" spans="1:7" ht="19.95" customHeight="1" x14ac:dyDescent="0.3">
      <c r="A39" s="8" t="s">
        <v>102</v>
      </c>
      <c r="B39" s="3" t="s">
        <v>103</v>
      </c>
      <c r="C39" s="2">
        <v>2020</v>
      </c>
      <c r="D39" s="2" t="s">
        <v>16</v>
      </c>
      <c r="E39" s="2" t="s">
        <v>9</v>
      </c>
      <c r="F39" s="2" t="s">
        <v>20</v>
      </c>
      <c r="G39" s="2" t="s">
        <v>32</v>
      </c>
    </row>
    <row r="40" spans="1:7" ht="19.95" customHeight="1" x14ac:dyDescent="0.3">
      <c r="A40" s="8" t="s">
        <v>104</v>
      </c>
      <c r="B40" s="3" t="s">
        <v>63</v>
      </c>
      <c r="C40" s="2">
        <v>1982</v>
      </c>
      <c r="D40" s="2" t="s">
        <v>13</v>
      </c>
      <c r="E40" s="2" t="s">
        <v>9</v>
      </c>
      <c r="F40" s="2" t="s">
        <v>20</v>
      </c>
      <c r="G40" s="2" t="s">
        <v>32</v>
      </c>
    </row>
    <row r="41" spans="1:7" ht="19.95" customHeight="1" x14ac:dyDescent="0.3">
      <c r="A41" s="8" t="s">
        <v>105</v>
      </c>
      <c r="B41" s="3" t="s">
        <v>106</v>
      </c>
      <c r="C41" s="2">
        <v>1981</v>
      </c>
      <c r="D41" s="2" t="s">
        <v>10</v>
      </c>
      <c r="E41" s="2" t="s">
        <v>12</v>
      </c>
      <c r="F41" s="2" t="s">
        <v>20</v>
      </c>
      <c r="G41" s="2" t="s">
        <v>32</v>
      </c>
    </row>
    <row r="42" spans="1:7" ht="19.95" customHeight="1" x14ac:dyDescent="0.3">
      <c r="A42" s="8" t="s">
        <v>107</v>
      </c>
      <c r="B42" s="3" t="s">
        <v>108</v>
      </c>
      <c r="C42" s="2">
        <v>1986</v>
      </c>
      <c r="D42" s="2" t="s">
        <v>16</v>
      </c>
      <c r="E42" s="2" t="s">
        <v>12</v>
      </c>
      <c r="F42" s="2" t="s">
        <v>20</v>
      </c>
      <c r="G42" s="2" t="s">
        <v>32</v>
      </c>
    </row>
    <row r="43" spans="1:7" ht="19.95" customHeight="1" x14ac:dyDescent="0.3">
      <c r="A43" s="8" t="s">
        <v>109</v>
      </c>
      <c r="B43" s="3" t="s">
        <v>106</v>
      </c>
      <c r="C43" s="2">
        <v>1984</v>
      </c>
      <c r="D43" s="2" t="s">
        <v>16</v>
      </c>
      <c r="E43" s="2" t="s">
        <v>12</v>
      </c>
      <c r="F43" s="2" t="s">
        <v>20</v>
      </c>
      <c r="G43" s="2" t="s">
        <v>32</v>
      </c>
    </row>
    <row r="44" spans="1:7" ht="19.95" customHeight="1" x14ac:dyDescent="0.3">
      <c r="A44" s="8" t="s">
        <v>110</v>
      </c>
      <c r="B44" s="3" t="s">
        <v>111</v>
      </c>
      <c r="C44" s="2">
        <v>1967</v>
      </c>
      <c r="D44" s="2" t="s">
        <v>10</v>
      </c>
      <c r="E44" s="2" t="s">
        <v>12</v>
      </c>
      <c r="F44" s="2" t="s">
        <v>20</v>
      </c>
      <c r="G44" s="2" t="s">
        <v>32</v>
      </c>
    </row>
    <row r="45" spans="1:7" ht="19.95" customHeight="1" x14ac:dyDescent="0.3">
      <c r="A45" s="8" t="s">
        <v>112</v>
      </c>
      <c r="B45" s="3" t="s">
        <v>113</v>
      </c>
      <c r="C45" s="2">
        <v>2007</v>
      </c>
      <c r="D45" s="2" t="s">
        <v>16</v>
      </c>
      <c r="E45" s="2" t="s">
        <v>12</v>
      </c>
      <c r="F45" s="2" t="s">
        <v>23</v>
      </c>
      <c r="G45" s="2" t="s">
        <v>30</v>
      </c>
    </row>
    <row r="46" spans="1:7" ht="19.95" customHeight="1" x14ac:dyDescent="0.3">
      <c r="A46" s="8" t="s">
        <v>114</v>
      </c>
      <c r="B46" s="3" t="s">
        <v>84</v>
      </c>
      <c r="C46" s="2">
        <v>1992</v>
      </c>
      <c r="D46" s="2" t="s">
        <v>18</v>
      </c>
      <c r="E46" s="2" t="s">
        <v>12</v>
      </c>
      <c r="F46" s="2" t="s">
        <v>25</v>
      </c>
      <c r="G46" s="2" t="s">
        <v>32</v>
      </c>
    </row>
    <row r="47" spans="1:7" ht="19.95" customHeight="1" x14ac:dyDescent="0.3">
      <c r="A47" s="8" t="s">
        <v>115</v>
      </c>
      <c r="B47" s="3" t="s">
        <v>116</v>
      </c>
      <c r="C47" s="2">
        <v>1979</v>
      </c>
      <c r="D47" s="2" t="s">
        <v>10</v>
      </c>
      <c r="E47" s="2" t="s">
        <v>12</v>
      </c>
      <c r="F47" s="2" t="s">
        <v>20</v>
      </c>
      <c r="G47" s="2" t="s">
        <v>32</v>
      </c>
    </row>
    <row r="48" spans="1:7" ht="19.95" customHeight="1" x14ac:dyDescent="0.3">
      <c r="A48" s="8" t="s">
        <v>117</v>
      </c>
      <c r="B48" s="3" t="s">
        <v>118</v>
      </c>
      <c r="C48" s="2">
        <v>1990</v>
      </c>
      <c r="D48" s="2" t="s">
        <v>13</v>
      </c>
      <c r="E48" s="2" t="s">
        <v>12</v>
      </c>
      <c r="F48" s="2" t="s">
        <v>20</v>
      </c>
      <c r="G48" s="2" t="s">
        <v>32</v>
      </c>
    </row>
    <row r="49" spans="1:7" ht="19.95" customHeight="1" x14ac:dyDescent="0.3">
      <c r="A49" s="8" t="s">
        <v>264</v>
      </c>
      <c r="B49" s="3" t="s">
        <v>119</v>
      </c>
      <c r="C49" s="2">
        <v>2017</v>
      </c>
      <c r="D49" s="2" t="s">
        <v>16</v>
      </c>
      <c r="E49" s="2" t="s">
        <v>9</v>
      </c>
      <c r="F49" s="2" t="s">
        <v>20</v>
      </c>
      <c r="G49" s="2" t="s">
        <v>32</v>
      </c>
    </row>
    <row r="50" spans="1:7" ht="19.95" customHeight="1" x14ac:dyDescent="0.3">
      <c r="A50" s="8" t="s">
        <v>265</v>
      </c>
      <c r="B50" s="3" t="s">
        <v>119</v>
      </c>
      <c r="C50" s="2">
        <v>2019</v>
      </c>
      <c r="D50" s="2" t="s">
        <v>16</v>
      </c>
      <c r="E50" s="2" t="s">
        <v>9</v>
      </c>
      <c r="F50" s="2" t="s">
        <v>20</v>
      </c>
      <c r="G50" s="2" t="s">
        <v>32</v>
      </c>
    </row>
    <row r="51" spans="1:7" ht="19.95" customHeight="1" x14ac:dyDescent="0.3">
      <c r="A51" s="8" t="s">
        <v>120</v>
      </c>
      <c r="B51" s="3" t="s">
        <v>121</v>
      </c>
      <c r="C51" s="2">
        <v>1979</v>
      </c>
      <c r="D51" s="2" t="s">
        <v>21</v>
      </c>
      <c r="E51" s="2" t="s">
        <v>12</v>
      </c>
      <c r="F51" s="2" t="s">
        <v>20</v>
      </c>
      <c r="G51" s="2" t="s">
        <v>32</v>
      </c>
    </row>
    <row r="52" spans="1:7" ht="19.95" customHeight="1" x14ac:dyDescent="0.3">
      <c r="A52" s="8" t="s">
        <v>122</v>
      </c>
      <c r="B52" s="3" t="s">
        <v>123</v>
      </c>
      <c r="C52" s="2">
        <v>1992</v>
      </c>
      <c r="D52" s="2" t="s">
        <v>18</v>
      </c>
      <c r="E52" s="2" t="s">
        <v>12</v>
      </c>
      <c r="F52" s="2" t="s">
        <v>20</v>
      </c>
      <c r="G52" s="2" t="s">
        <v>32</v>
      </c>
    </row>
    <row r="53" spans="1:7" ht="19.95" customHeight="1" x14ac:dyDescent="0.3">
      <c r="A53" s="8" t="s">
        <v>124</v>
      </c>
      <c r="B53" s="3" t="s">
        <v>125</v>
      </c>
      <c r="C53" s="2">
        <v>1981</v>
      </c>
      <c r="D53" s="2" t="s">
        <v>18</v>
      </c>
      <c r="E53" s="2" t="s">
        <v>12</v>
      </c>
      <c r="F53" s="2" t="s">
        <v>20</v>
      </c>
      <c r="G53" s="2" t="s">
        <v>32</v>
      </c>
    </row>
    <row r="54" spans="1:7" ht="19.95" customHeight="1" x14ac:dyDescent="0.3">
      <c r="A54" s="8" t="s">
        <v>126</v>
      </c>
      <c r="B54" s="3" t="s">
        <v>127</v>
      </c>
      <c r="C54" s="2">
        <v>1980</v>
      </c>
      <c r="D54" s="2" t="s">
        <v>18</v>
      </c>
      <c r="E54" s="2" t="s">
        <v>12</v>
      </c>
      <c r="F54" s="2" t="s">
        <v>20</v>
      </c>
      <c r="G54" s="2" t="s">
        <v>32</v>
      </c>
    </row>
    <row r="55" spans="1:7" ht="19.95" customHeight="1" x14ac:dyDescent="0.3">
      <c r="A55" s="8" t="s">
        <v>128</v>
      </c>
      <c r="B55" s="3" t="s">
        <v>129</v>
      </c>
      <c r="C55" s="2">
        <v>2015</v>
      </c>
      <c r="D55" s="2" t="s">
        <v>10</v>
      </c>
      <c r="E55" s="2" t="s">
        <v>12</v>
      </c>
      <c r="F55" s="2" t="s">
        <v>20</v>
      </c>
      <c r="G55" s="2" t="s">
        <v>32</v>
      </c>
    </row>
    <row r="56" spans="1:7" ht="19.95" customHeight="1" x14ac:dyDescent="0.3">
      <c r="A56" s="8" t="s">
        <v>130</v>
      </c>
      <c r="B56" s="3" t="s">
        <v>106</v>
      </c>
      <c r="C56" s="2">
        <v>1976</v>
      </c>
      <c r="D56" s="2" t="s">
        <v>18</v>
      </c>
      <c r="E56" s="2" t="s">
        <v>12</v>
      </c>
      <c r="F56" s="2" t="s">
        <v>20</v>
      </c>
      <c r="G56" s="2" t="s">
        <v>32</v>
      </c>
    </row>
    <row r="57" spans="1:7" ht="19.95" customHeight="1" x14ac:dyDescent="0.3">
      <c r="A57" s="8" t="s">
        <v>131</v>
      </c>
      <c r="B57" s="3" t="s">
        <v>132</v>
      </c>
      <c r="C57" s="2">
        <v>1942</v>
      </c>
      <c r="D57" s="2" t="s">
        <v>10</v>
      </c>
      <c r="E57" s="2" t="s">
        <v>9</v>
      </c>
      <c r="F57" s="2" t="s">
        <v>23</v>
      </c>
      <c r="G57" s="2" t="s">
        <v>30</v>
      </c>
    </row>
    <row r="58" spans="1:7" ht="19.95" customHeight="1" x14ac:dyDescent="0.3">
      <c r="A58" s="8" t="s">
        <v>133</v>
      </c>
      <c r="B58" s="3" t="s">
        <v>134</v>
      </c>
      <c r="C58" s="2">
        <v>1995</v>
      </c>
      <c r="D58" s="2" t="s">
        <v>16</v>
      </c>
      <c r="E58" s="2" t="s">
        <v>9</v>
      </c>
      <c r="F58" s="2" t="s">
        <v>20</v>
      </c>
      <c r="G58" s="2" t="s">
        <v>32</v>
      </c>
    </row>
    <row r="59" spans="1:7" ht="19.95" customHeight="1" x14ac:dyDescent="0.3">
      <c r="A59" s="8" t="s">
        <v>135</v>
      </c>
      <c r="B59" s="3" t="s">
        <v>136</v>
      </c>
      <c r="C59" s="2">
        <v>1972</v>
      </c>
      <c r="D59" s="2" t="s">
        <v>10</v>
      </c>
      <c r="E59" s="2" t="s">
        <v>12</v>
      </c>
      <c r="F59" s="2" t="s">
        <v>20</v>
      </c>
      <c r="G59" s="2" t="s">
        <v>32</v>
      </c>
    </row>
    <row r="60" spans="1:7" ht="19.95" customHeight="1" x14ac:dyDescent="0.3">
      <c r="A60" s="8" t="s">
        <v>137</v>
      </c>
      <c r="B60" s="3" t="s">
        <v>138</v>
      </c>
      <c r="C60" s="2">
        <v>1963</v>
      </c>
      <c r="D60" s="2" t="s">
        <v>10</v>
      </c>
      <c r="E60" s="2" t="s">
        <v>12</v>
      </c>
      <c r="F60" s="2" t="s">
        <v>20</v>
      </c>
      <c r="G60" s="2" t="s">
        <v>32</v>
      </c>
    </row>
    <row r="61" spans="1:7" ht="19.95" customHeight="1" x14ac:dyDescent="0.3">
      <c r="A61" s="8" t="s">
        <v>139</v>
      </c>
      <c r="B61" s="3" t="s">
        <v>140</v>
      </c>
      <c r="C61" s="2">
        <v>2019</v>
      </c>
      <c r="D61" s="2" t="s">
        <v>13</v>
      </c>
      <c r="E61" s="2" t="s">
        <v>9</v>
      </c>
      <c r="F61" s="2" t="s">
        <v>20</v>
      </c>
      <c r="G61" s="2" t="s">
        <v>32</v>
      </c>
    </row>
    <row r="62" spans="1:7" ht="19.95" customHeight="1" x14ac:dyDescent="0.3">
      <c r="A62" s="8" t="s">
        <v>141</v>
      </c>
      <c r="B62" s="3" t="s">
        <v>142</v>
      </c>
      <c r="C62" s="2">
        <v>1974</v>
      </c>
      <c r="D62" s="2" t="s">
        <v>16</v>
      </c>
      <c r="E62" s="2" t="s">
        <v>9</v>
      </c>
      <c r="F62" s="2" t="s">
        <v>20</v>
      </c>
      <c r="G62" s="2" t="s">
        <v>32</v>
      </c>
    </row>
    <row r="63" spans="1:7" ht="19.95" customHeight="1" x14ac:dyDescent="0.3">
      <c r="A63" s="8" t="s">
        <v>145</v>
      </c>
      <c r="B63" s="3" t="s">
        <v>146</v>
      </c>
      <c r="C63" s="2">
        <v>1983</v>
      </c>
      <c r="D63" s="2" t="s">
        <v>10</v>
      </c>
      <c r="E63" s="2" t="s">
        <v>12</v>
      </c>
      <c r="F63" s="2" t="s">
        <v>20</v>
      </c>
      <c r="G63" s="2" t="s">
        <v>32</v>
      </c>
    </row>
    <row r="64" spans="1:7" ht="19.95" customHeight="1" x14ac:dyDescent="0.3">
      <c r="A64" s="8" t="s">
        <v>147</v>
      </c>
      <c r="B64" s="3" t="s">
        <v>148</v>
      </c>
      <c r="C64" s="2">
        <v>1979</v>
      </c>
      <c r="D64" s="2" t="s">
        <v>18</v>
      </c>
      <c r="E64" s="2" t="s">
        <v>12</v>
      </c>
      <c r="F64" s="2" t="s">
        <v>20</v>
      </c>
      <c r="G64" s="2" t="s">
        <v>32</v>
      </c>
    </row>
    <row r="65" spans="1:7" ht="19.95" customHeight="1" x14ac:dyDescent="0.3">
      <c r="A65" s="8" t="s">
        <v>305</v>
      </c>
      <c r="B65" s="3" t="s">
        <v>306</v>
      </c>
      <c r="C65" s="2">
        <v>1990</v>
      </c>
      <c r="D65" s="2" t="s">
        <v>16</v>
      </c>
      <c r="E65" s="2" t="s">
        <v>12</v>
      </c>
      <c r="F65" s="2" t="s">
        <v>20</v>
      </c>
      <c r="G65" s="2" t="s">
        <v>32</v>
      </c>
    </row>
    <row r="66" spans="1:7" ht="19.95" customHeight="1" x14ac:dyDescent="0.3">
      <c r="A66" s="8" t="s">
        <v>307</v>
      </c>
      <c r="B66" s="3" t="s">
        <v>308</v>
      </c>
      <c r="C66" s="2">
        <v>1991</v>
      </c>
      <c r="D66" s="2" t="s">
        <v>16</v>
      </c>
      <c r="E66" s="2" t="s">
        <v>12</v>
      </c>
      <c r="F66" s="2" t="s">
        <v>20</v>
      </c>
      <c r="G66" s="2" t="s">
        <v>32</v>
      </c>
    </row>
    <row r="67" spans="1:7" ht="19.95" customHeight="1" x14ac:dyDescent="0.3">
      <c r="A67" s="8" t="s">
        <v>149</v>
      </c>
      <c r="B67" s="3" t="s">
        <v>150</v>
      </c>
      <c r="C67" s="2">
        <v>1986</v>
      </c>
      <c r="D67" s="2" t="s">
        <v>16</v>
      </c>
      <c r="E67" s="2" t="s">
        <v>12</v>
      </c>
      <c r="F67" s="2" t="s">
        <v>20</v>
      </c>
      <c r="G67" s="2" t="s">
        <v>32</v>
      </c>
    </row>
    <row r="68" spans="1:7" ht="19.95" customHeight="1" x14ac:dyDescent="0.3">
      <c r="A68" s="8" t="s">
        <v>151</v>
      </c>
      <c r="B68" s="3" t="s">
        <v>152</v>
      </c>
      <c r="C68" s="2">
        <v>1984</v>
      </c>
      <c r="D68" s="2" t="s">
        <v>10</v>
      </c>
      <c r="E68" s="2" t="s">
        <v>12</v>
      </c>
      <c r="F68" s="2" t="s">
        <v>20</v>
      </c>
      <c r="G68" s="2" t="s">
        <v>32</v>
      </c>
    </row>
    <row r="69" spans="1:7" ht="19.95" customHeight="1" x14ac:dyDescent="0.3">
      <c r="A69" s="8" t="s">
        <v>153</v>
      </c>
      <c r="B69" s="3" t="s">
        <v>154</v>
      </c>
      <c r="C69" s="2">
        <v>1997</v>
      </c>
      <c r="D69" s="2" t="s">
        <v>10</v>
      </c>
      <c r="E69" s="2" t="s">
        <v>12</v>
      </c>
      <c r="F69" s="2" t="s">
        <v>20</v>
      </c>
      <c r="G69" s="2" t="s">
        <v>32</v>
      </c>
    </row>
    <row r="70" spans="1:7" ht="19.95" customHeight="1" x14ac:dyDescent="0.3">
      <c r="A70" s="8" t="s">
        <v>155</v>
      </c>
      <c r="B70" s="3" t="s">
        <v>156</v>
      </c>
      <c r="C70" s="2">
        <v>1979</v>
      </c>
      <c r="D70" s="2" t="s">
        <v>10</v>
      </c>
      <c r="E70" s="2" t="s">
        <v>12</v>
      </c>
      <c r="F70" s="2" t="s">
        <v>20</v>
      </c>
      <c r="G70" s="2" t="s">
        <v>32</v>
      </c>
    </row>
    <row r="71" spans="1:7" ht="19.95" customHeight="1" x14ac:dyDescent="0.3">
      <c r="A71" s="8" t="s">
        <v>157</v>
      </c>
      <c r="B71" s="3" t="s">
        <v>84</v>
      </c>
      <c r="C71" s="2">
        <v>1994</v>
      </c>
      <c r="D71" s="2" t="s">
        <v>16</v>
      </c>
      <c r="E71" s="2" t="s">
        <v>12</v>
      </c>
      <c r="F71" s="2" t="s">
        <v>25</v>
      </c>
      <c r="G71" s="2" t="s">
        <v>32</v>
      </c>
    </row>
    <row r="72" spans="1:7" ht="19.95" customHeight="1" x14ac:dyDescent="0.3">
      <c r="A72" s="8" t="s">
        <v>158</v>
      </c>
      <c r="B72" s="3" t="s">
        <v>159</v>
      </c>
      <c r="C72" s="2">
        <v>1982</v>
      </c>
      <c r="D72" s="2" t="s">
        <v>16</v>
      </c>
      <c r="E72" s="2" t="s">
        <v>12</v>
      </c>
      <c r="F72" s="2" t="s">
        <v>25</v>
      </c>
      <c r="G72" s="2" t="s">
        <v>32</v>
      </c>
    </row>
    <row r="73" spans="1:7" ht="19.95" customHeight="1" x14ac:dyDescent="0.3">
      <c r="A73" s="8" t="s">
        <v>160</v>
      </c>
      <c r="B73" s="3" t="s">
        <v>161</v>
      </c>
      <c r="C73" s="2">
        <v>1987</v>
      </c>
      <c r="D73" s="2" t="s">
        <v>16</v>
      </c>
      <c r="E73" s="2" t="s">
        <v>12</v>
      </c>
      <c r="F73" s="2" t="s">
        <v>25</v>
      </c>
      <c r="G73" s="2" t="s">
        <v>32</v>
      </c>
    </row>
    <row r="74" spans="1:7" ht="19.95" customHeight="1" x14ac:dyDescent="0.3">
      <c r="A74" s="8" t="s">
        <v>162</v>
      </c>
      <c r="B74" s="3" t="s">
        <v>163</v>
      </c>
      <c r="C74" s="2">
        <v>1972</v>
      </c>
      <c r="D74" s="2" t="s">
        <v>16</v>
      </c>
      <c r="E74" s="2" t="s">
        <v>12</v>
      </c>
      <c r="F74" s="2" t="s">
        <v>20</v>
      </c>
      <c r="G74" s="2" t="s">
        <v>32</v>
      </c>
    </row>
    <row r="75" spans="1:7" ht="19.95" customHeight="1" x14ac:dyDescent="0.3">
      <c r="A75" s="8" t="s">
        <v>164</v>
      </c>
      <c r="B75" s="3" t="s">
        <v>165</v>
      </c>
      <c r="C75" s="2">
        <v>1995</v>
      </c>
      <c r="D75" s="2" t="s">
        <v>10</v>
      </c>
      <c r="E75" s="2" t="s">
        <v>12</v>
      </c>
      <c r="F75" s="2" t="s">
        <v>25</v>
      </c>
      <c r="G75" s="2" t="s">
        <v>32</v>
      </c>
    </row>
    <row r="76" spans="1:7" ht="19.95" customHeight="1" x14ac:dyDescent="0.3">
      <c r="A76" s="8" t="s">
        <v>166</v>
      </c>
      <c r="B76" s="3" t="s">
        <v>167</v>
      </c>
      <c r="C76" s="2">
        <v>1980</v>
      </c>
      <c r="D76" s="2" t="s">
        <v>18</v>
      </c>
      <c r="E76" s="2" t="s">
        <v>12</v>
      </c>
      <c r="F76" s="2" t="s">
        <v>20</v>
      </c>
      <c r="G76" s="2" t="s">
        <v>32</v>
      </c>
    </row>
    <row r="77" spans="1:7" ht="19.95" customHeight="1" x14ac:dyDescent="0.3">
      <c r="A77" s="8" t="s">
        <v>346</v>
      </c>
      <c r="B77" s="3" t="s">
        <v>349</v>
      </c>
      <c r="C77" s="2">
        <v>1978</v>
      </c>
      <c r="D77" s="2" t="s">
        <v>16</v>
      </c>
      <c r="E77" s="2" t="s">
        <v>12</v>
      </c>
      <c r="F77" s="2" t="s">
        <v>23</v>
      </c>
      <c r="G77" s="2" t="s">
        <v>30</v>
      </c>
    </row>
    <row r="78" spans="1:7" ht="19.95" customHeight="1" x14ac:dyDescent="0.3">
      <c r="A78" s="8" t="s">
        <v>168</v>
      </c>
      <c r="B78" s="3" t="s">
        <v>169</v>
      </c>
      <c r="C78" s="2">
        <v>2002</v>
      </c>
      <c r="D78" s="2" t="s">
        <v>16</v>
      </c>
      <c r="E78" s="2" t="s">
        <v>12</v>
      </c>
      <c r="F78" s="2" t="s">
        <v>20</v>
      </c>
      <c r="G78" s="2" t="s">
        <v>32</v>
      </c>
    </row>
    <row r="79" spans="1:7" ht="19.95" customHeight="1" x14ac:dyDescent="0.3">
      <c r="A79" s="8" t="s">
        <v>170</v>
      </c>
      <c r="B79" s="3" t="s">
        <v>148</v>
      </c>
      <c r="C79" s="2">
        <v>1983</v>
      </c>
      <c r="D79" s="2" t="s">
        <v>10</v>
      </c>
      <c r="E79" s="2" t="s">
        <v>12</v>
      </c>
      <c r="F79" s="2" t="s">
        <v>25</v>
      </c>
      <c r="G79" s="2" t="s">
        <v>32</v>
      </c>
    </row>
    <row r="80" spans="1:7" ht="19.95" customHeight="1" x14ac:dyDescent="0.3">
      <c r="A80" s="8" t="s">
        <v>171</v>
      </c>
      <c r="B80" s="3" t="s">
        <v>172</v>
      </c>
      <c r="C80" s="2">
        <v>1972</v>
      </c>
      <c r="D80" s="2" t="s">
        <v>16</v>
      </c>
      <c r="E80" s="2" t="s">
        <v>12</v>
      </c>
      <c r="F80" s="2" t="s">
        <v>23</v>
      </c>
      <c r="G80" s="2" t="s">
        <v>30</v>
      </c>
    </row>
    <row r="81" spans="1:7" ht="19.95" customHeight="1" x14ac:dyDescent="0.3">
      <c r="A81" s="8" t="s">
        <v>173</v>
      </c>
      <c r="B81" s="3" t="s">
        <v>174</v>
      </c>
      <c r="C81" s="2">
        <v>1994</v>
      </c>
      <c r="D81" s="2" t="s">
        <v>16</v>
      </c>
      <c r="E81" s="2" t="s">
        <v>12</v>
      </c>
      <c r="F81" s="2" t="s">
        <v>25</v>
      </c>
      <c r="G81" s="2" t="s">
        <v>32</v>
      </c>
    </row>
    <row r="82" spans="1:7" ht="19.95" customHeight="1" x14ac:dyDescent="0.3">
      <c r="A82" s="8" t="s">
        <v>175</v>
      </c>
      <c r="B82" s="3" t="s">
        <v>176</v>
      </c>
      <c r="C82" s="2">
        <v>1966</v>
      </c>
      <c r="D82" s="2" t="s">
        <v>10</v>
      </c>
      <c r="E82" s="2" t="s">
        <v>12</v>
      </c>
      <c r="F82" s="2" t="s">
        <v>20</v>
      </c>
      <c r="G82" s="2" t="s">
        <v>32</v>
      </c>
    </row>
    <row r="83" spans="1:7" ht="19.95" customHeight="1" x14ac:dyDescent="0.3">
      <c r="A83" s="8" t="s">
        <v>177</v>
      </c>
      <c r="B83" s="3" t="s">
        <v>113</v>
      </c>
      <c r="C83" s="2">
        <v>2012</v>
      </c>
      <c r="D83" s="2" t="s">
        <v>16</v>
      </c>
      <c r="E83" s="2" t="s">
        <v>12</v>
      </c>
      <c r="F83" s="2" t="s">
        <v>20</v>
      </c>
      <c r="G83" s="2" t="s">
        <v>32</v>
      </c>
    </row>
    <row r="84" spans="1:7" ht="19.95" customHeight="1" x14ac:dyDescent="0.3">
      <c r="A84" s="8" t="s">
        <v>654</v>
      </c>
      <c r="B84" s="3" t="s">
        <v>655</v>
      </c>
      <c r="C84" s="2">
        <v>2019</v>
      </c>
      <c r="D84" s="2" t="s">
        <v>16</v>
      </c>
      <c r="E84" s="2" t="s">
        <v>9</v>
      </c>
      <c r="F84" s="2" t="s">
        <v>20</v>
      </c>
      <c r="G84" s="2" t="s">
        <v>32</v>
      </c>
    </row>
    <row r="85" spans="1:7" ht="19.95" customHeight="1" x14ac:dyDescent="0.3">
      <c r="A85" s="8" t="s">
        <v>178</v>
      </c>
      <c r="B85" s="3" t="s">
        <v>179</v>
      </c>
      <c r="C85" s="2">
        <v>1987</v>
      </c>
      <c r="D85" s="2" t="s">
        <v>16</v>
      </c>
      <c r="E85" s="2" t="s">
        <v>12</v>
      </c>
      <c r="F85" s="2" t="s">
        <v>20</v>
      </c>
      <c r="G85" s="2" t="s">
        <v>32</v>
      </c>
    </row>
    <row r="86" spans="1:7" ht="19.95" customHeight="1" x14ac:dyDescent="0.3">
      <c r="A86" s="8" t="s">
        <v>180</v>
      </c>
      <c r="B86" s="3" t="s">
        <v>78</v>
      </c>
      <c r="C86" s="2">
        <v>1992</v>
      </c>
      <c r="D86" s="2" t="s">
        <v>16</v>
      </c>
      <c r="E86" s="2" t="s">
        <v>9</v>
      </c>
      <c r="F86" s="2" t="s">
        <v>20</v>
      </c>
      <c r="G86" s="2" t="s">
        <v>32</v>
      </c>
    </row>
    <row r="87" spans="1:7" ht="19.95" customHeight="1" x14ac:dyDescent="0.3">
      <c r="A87" s="8" t="s">
        <v>181</v>
      </c>
      <c r="B87" s="3" t="s">
        <v>182</v>
      </c>
      <c r="C87" s="2">
        <v>2011</v>
      </c>
      <c r="D87" s="2" t="s">
        <v>16</v>
      </c>
      <c r="E87" s="2" t="s">
        <v>9</v>
      </c>
      <c r="F87" s="2" t="s">
        <v>20</v>
      </c>
      <c r="G87" s="2" t="s">
        <v>32</v>
      </c>
    </row>
    <row r="88" spans="1:7" ht="19.95" customHeight="1" x14ac:dyDescent="0.3">
      <c r="A88" s="8" t="s">
        <v>183</v>
      </c>
      <c r="B88" s="3" t="s">
        <v>108</v>
      </c>
      <c r="C88" s="2">
        <v>1984</v>
      </c>
      <c r="D88" s="2" t="s">
        <v>10</v>
      </c>
      <c r="E88" s="2" t="s">
        <v>12</v>
      </c>
      <c r="F88" s="2" t="s">
        <v>20</v>
      </c>
      <c r="G88" s="2" t="s">
        <v>32</v>
      </c>
    </row>
    <row r="89" spans="1:7" ht="19.95" customHeight="1" x14ac:dyDescent="0.3">
      <c r="A89" s="8" t="s">
        <v>184</v>
      </c>
      <c r="B89" s="3" t="s">
        <v>185</v>
      </c>
      <c r="C89" s="2">
        <v>2021</v>
      </c>
      <c r="D89" s="2" t="s">
        <v>10</v>
      </c>
      <c r="E89" s="2" t="s">
        <v>9</v>
      </c>
      <c r="F89" s="2" t="s">
        <v>20</v>
      </c>
      <c r="G89" s="2" t="s">
        <v>32</v>
      </c>
    </row>
    <row r="90" spans="1:7" ht="19.95" customHeight="1" x14ac:dyDescent="0.3">
      <c r="A90" s="8" t="s">
        <v>186</v>
      </c>
      <c r="B90" s="3" t="s">
        <v>185</v>
      </c>
      <c r="C90" s="2">
        <v>2024</v>
      </c>
      <c r="D90" s="2" t="s">
        <v>10</v>
      </c>
      <c r="E90" s="2" t="s">
        <v>9</v>
      </c>
      <c r="F90" s="2" t="s">
        <v>20</v>
      </c>
      <c r="G90" s="2" t="s">
        <v>32</v>
      </c>
    </row>
    <row r="91" spans="1:7" ht="19.95" customHeight="1" x14ac:dyDescent="0.3">
      <c r="A91" s="8" t="s">
        <v>187</v>
      </c>
      <c r="B91" s="3" t="s">
        <v>188</v>
      </c>
      <c r="C91" s="2">
        <v>1982</v>
      </c>
      <c r="D91" s="2" t="s">
        <v>10</v>
      </c>
      <c r="E91" s="2" t="s">
        <v>9</v>
      </c>
      <c r="F91" s="2" t="s">
        <v>20</v>
      </c>
      <c r="G91" s="2" t="s">
        <v>32</v>
      </c>
    </row>
    <row r="92" spans="1:7" ht="19.95" customHeight="1" x14ac:dyDescent="0.3">
      <c r="A92" s="8" t="s">
        <v>189</v>
      </c>
      <c r="B92" s="3" t="s">
        <v>190</v>
      </c>
      <c r="C92" s="2">
        <v>1969</v>
      </c>
      <c r="D92" s="2" t="s">
        <v>16</v>
      </c>
      <c r="E92" s="2" t="s">
        <v>9</v>
      </c>
      <c r="F92" s="2" t="s">
        <v>20</v>
      </c>
      <c r="G92" s="2" t="s">
        <v>32</v>
      </c>
    </row>
    <row r="93" spans="1:7" ht="19.95" customHeight="1" x14ac:dyDescent="0.3">
      <c r="A93" s="8" t="s">
        <v>191</v>
      </c>
      <c r="B93" s="3" t="s">
        <v>108</v>
      </c>
      <c r="C93" s="2">
        <v>1980</v>
      </c>
      <c r="D93" s="2" t="s">
        <v>10</v>
      </c>
      <c r="E93" s="2" t="s">
        <v>9</v>
      </c>
      <c r="F93" s="2" t="s">
        <v>20</v>
      </c>
      <c r="G93" s="2" t="s">
        <v>32</v>
      </c>
    </row>
    <row r="94" spans="1:7" ht="19.95" customHeight="1" x14ac:dyDescent="0.3">
      <c r="A94" s="8" t="s">
        <v>192</v>
      </c>
      <c r="B94" s="3" t="s">
        <v>91</v>
      </c>
      <c r="C94" s="2">
        <v>1987</v>
      </c>
      <c r="D94" s="2" t="s">
        <v>18</v>
      </c>
      <c r="E94" s="2" t="s">
        <v>12</v>
      </c>
      <c r="F94" s="2" t="s">
        <v>25</v>
      </c>
      <c r="G94" s="2" t="s">
        <v>32</v>
      </c>
    </row>
    <row r="95" spans="1:7" ht="19.95" customHeight="1" x14ac:dyDescent="0.3">
      <c r="A95" s="8" t="s">
        <v>193</v>
      </c>
      <c r="B95" s="3" t="s">
        <v>194</v>
      </c>
      <c r="C95" s="2">
        <v>1988</v>
      </c>
      <c r="D95" s="2" t="s">
        <v>10</v>
      </c>
      <c r="E95" s="2" t="s">
        <v>12</v>
      </c>
      <c r="F95" s="2" t="s">
        <v>20</v>
      </c>
      <c r="G95" s="2" t="s">
        <v>32</v>
      </c>
    </row>
    <row r="96" spans="1:7" ht="19.95" customHeight="1" x14ac:dyDescent="0.3">
      <c r="A96" s="8" t="s">
        <v>195</v>
      </c>
      <c r="B96" s="3" t="s">
        <v>196</v>
      </c>
      <c r="C96" s="2">
        <v>1974</v>
      </c>
      <c r="D96" s="2" t="s">
        <v>18</v>
      </c>
      <c r="E96" s="2" t="s">
        <v>12</v>
      </c>
      <c r="F96" s="2" t="s">
        <v>20</v>
      </c>
      <c r="G96" s="2" t="s">
        <v>32</v>
      </c>
    </row>
    <row r="97" spans="1:7" ht="19.95" customHeight="1" x14ac:dyDescent="0.3">
      <c r="A97" s="8" t="s">
        <v>379</v>
      </c>
      <c r="B97" s="3" t="s">
        <v>285</v>
      </c>
      <c r="C97" s="2">
        <v>1965</v>
      </c>
      <c r="D97" s="2" t="s">
        <v>10</v>
      </c>
      <c r="E97" s="2" t="s">
        <v>12</v>
      </c>
      <c r="F97" s="2" t="s">
        <v>20</v>
      </c>
      <c r="G97" s="2" t="s">
        <v>32</v>
      </c>
    </row>
    <row r="98" spans="1:7" ht="19.95" customHeight="1" x14ac:dyDescent="0.3">
      <c r="A98" s="8" t="s">
        <v>197</v>
      </c>
      <c r="B98" s="3" t="s">
        <v>198</v>
      </c>
      <c r="C98" s="2">
        <v>1972</v>
      </c>
      <c r="D98" s="2" t="s">
        <v>10</v>
      </c>
      <c r="E98" s="2" t="s">
        <v>12</v>
      </c>
      <c r="F98" s="2" t="s">
        <v>23</v>
      </c>
      <c r="G98" s="2" t="s">
        <v>28</v>
      </c>
    </row>
    <row r="99" spans="1:7" ht="19.95" customHeight="1" x14ac:dyDescent="0.3">
      <c r="A99" s="8" t="s">
        <v>199</v>
      </c>
      <c r="B99" s="3" t="s">
        <v>200</v>
      </c>
      <c r="C99" s="2">
        <v>1981</v>
      </c>
      <c r="D99" s="2" t="s">
        <v>16</v>
      </c>
      <c r="E99" s="2" t="s">
        <v>9</v>
      </c>
      <c r="F99" s="2" t="s">
        <v>20</v>
      </c>
      <c r="G99" s="2" t="s">
        <v>32</v>
      </c>
    </row>
    <row r="100" spans="1:7" ht="19.95" customHeight="1" x14ac:dyDescent="0.3">
      <c r="A100" s="8" t="s">
        <v>201</v>
      </c>
      <c r="B100" s="3" t="s">
        <v>200</v>
      </c>
      <c r="C100" s="2">
        <v>1987</v>
      </c>
      <c r="D100" s="2" t="s">
        <v>16</v>
      </c>
      <c r="E100" s="2" t="s">
        <v>9</v>
      </c>
      <c r="F100" s="2" t="s">
        <v>20</v>
      </c>
      <c r="G100" s="2" t="s">
        <v>32</v>
      </c>
    </row>
    <row r="101" spans="1:7" ht="19.95" customHeight="1" x14ac:dyDescent="0.3">
      <c r="A101" s="8" t="s">
        <v>202</v>
      </c>
      <c r="B101" s="3" t="s">
        <v>200</v>
      </c>
      <c r="C101" s="2">
        <v>1993</v>
      </c>
      <c r="D101" s="2" t="s">
        <v>16</v>
      </c>
      <c r="E101" s="2" t="s">
        <v>12</v>
      </c>
      <c r="F101" s="2" t="s">
        <v>20</v>
      </c>
      <c r="G101" s="2" t="s">
        <v>32</v>
      </c>
    </row>
    <row r="102" spans="1:7" ht="19.95" customHeight="1" x14ac:dyDescent="0.3">
      <c r="A102" s="8" t="s">
        <v>203</v>
      </c>
      <c r="B102" s="3" t="s">
        <v>39</v>
      </c>
      <c r="C102" s="2">
        <v>1999</v>
      </c>
      <c r="D102" s="2" t="s">
        <v>13</v>
      </c>
      <c r="E102" s="2" t="s">
        <v>12</v>
      </c>
      <c r="F102" s="2" t="s">
        <v>20</v>
      </c>
      <c r="G102" s="2" t="s">
        <v>32</v>
      </c>
    </row>
    <row r="103" spans="1:7" ht="19.95" customHeight="1" x14ac:dyDescent="0.3">
      <c r="A103" s="8" t="s">
        <v>204</v>
      </c>
      <c r="B103" s="3" t="s">
        <v>205</v>
      </c>
      <c r="C103" s="2">
        <v>1984</v>
      </c>
      <c r="D103" s="2" t="s">
        <v>10</v>
      </c>
      <c r="E103" s="2" t="s">
        <v>12</v>
      </c>
      <c r="F103" s="2" t="s">
        <v>25</v>
      </c>
      <c r="G103" s="2" t="s">
        <v>32</v>
      </c>
    </row>
    <row r="104" spans="1:7" ht="19.95" customHeight="1" x14ac:dyDescent="0.3">
      <c r="A104" s="8" t="s">
        <v>206</v>
      </c>
      <c r="B104" s="3" t="s">
        <v>84</v>
      </c>
      <c r="C104" s="2">
        <v>1996</v>
      </c>
      <c r="D104" s="2" t="s">
        <v>16</v>
      </c>
      <c r="E104" s="2" t="s">
        <v>12</v>
      </c>
      <c r="F104" s="2" t="s">
        <v>20</v>
      </c>
      <c r="G104" s="2" t="s">
        <v>32</v>
      </c>
    </row>
    <row r="105" spans="1:7" ht="19.95" customHeight="1" x14ac:dyDescent="0.3">
      <c r="A105" s="8" t="s">
        <v>207</v>
      </c>
      <c r="B105" s="3" t="s">
        <v>148</v>
      </c>
      <c r="C105" s="2">
        <v>1988</v>
      </c>
      <c r="D105" s="2" t="s">
        <v>16</v>
      </c>
      <c r="E105" s="2" t="s">
        <v>12</v>
      </c>
      <c r="F105" s="2" t="s">
        <v>20</v>
      </c>
      <c r="G105" s="2" t="s">
        <v>32</v>
      </c>
    </row>
    <row r="106" spans="1:7" ht="19.95" customHeight="1" x14ac:dyDescent="0.3">
      <c r="A106" s="8" t="s">
        <v>208</v>
      </c>
      <c r="B106" s="3" t="s">
        <v>209</v>
      </c>
      <c r="C106" s="2">
        <v>1954</v>
      </c>
      <c r="D106" s="2" t="s">
        <v>10</v>
      </c>
      <c r="E106" s="2" t="s">
        <v>9</v>
      </c>
      <c r="F106" s="2" t="s">
        <v>20</v>
      </c>
      <c r="G106" s="2" t="s">
        <v>32</v>
      </c>
    </row>
    <row r="107" spans="1:7" ht="19.95" customHeight="1" x14ac:dyDescent="0.3">
      <c r="A107" s="8" t="s">
        <v>210</v>
      </c>
      <c r="B107" s="3" t="s">
        <v>146</v>
      </c>
      <c r="C107" s="2">
        <v>1980</v>
      </c>
      <c r="D107" s="2" t="s">
        <v>16</v>
      </c>
      <c r="E107" s="2" t="s">
        <v>9</v>
      </c>
      <c r="F107" s="2" t="s">
        <v>20</v>
      </c>
      <c r="G107" s="2" t="s">
        <v>32</v>
      </c>
    </row>
    <row r="108" spans="1:7" ht="19.95" customHeight="1" x14ac:dyDescent="0.3">
      <c r="A108" s="8" t="s">
        <v>211</v>
      </c>
      <c r="B108" s="3" t="s">
        <v>212</v>
      </c>
      <c r="C108" s="2">
        <v>1986</v>
      </c>
      <c r="D108" s="2" t="s">
        <v>18</v>
      </c>
      <c r="E108" s="2" t="s">
        <v>12</v>
      </c>
      <c r="F108" s="2" t="s">
        <v>25</v>
      </c>
      <c r="G108" s="2" t="s">
        <v>32</v>
      </c>
    </row>
    <row r="109" spans="1:7" ht="19.95" customHeight="1" x14ac:dyDescent="0.3">
      <c r="A109" s="8" t="s">
        <v>213</v>
      </c>
      <c r="B109" s="3" t="s">
        <v>91</v>
      </c>
      <c r="C109" s="2">
        <v>1990</v>
      </c>
      <c r="D109" s="2" t="s">
        <v>16</v>
      </c>
      <c r="E109" s="2" t="s">
        <v>12</v>
      </c>
      <c r="F109" s="2" t="s">
        <v>20</v>
      </c>
      <c r="G109" s="2" t="s">
        <v>32</v>
      </c>
    </row>
    <row r="110" spans="1:7" ht="19.95" customHeight="1" x14ac:dyDescent="0.3">
      <c r="A110" s="8" t="s">
        <v>214</v>
      </c>
      <c r="B110" s="3" t="s">
        <v>215</v>
      </c>
      <c r="C110" s="2">
        <v>1991</v>
      </c>
      <c r="D110" s="2" t="s">
        <v>10</v>
      </c>
      <c r="E110" s="2" t="s">
        <v>12</v>
      </c>
      <c r="F110" s="2" t="s">
        <v>25</v>
      </c>
      <c r="G110" s="2" t="s">
        <v>32</v>
      </c>
    </row>
    <row r="111" spans="1:7" ht="19.95" customHeight="1" x14ac:dyDescent="0.3">
      <c r="A111" s="8" t="s">
        <v>216</v>
      </c>
      <c r="B111" s="3" t="s">
        <v>217</v>
      </c>
      <c r="C111" s="2">
        <v>1980</v>
      </c>
      <c r="D111" s="2" t="s">
        <v>18</v>
      </c>
      <c r="E111" s="2" t="s">
        <v>12</v>
      </c>
      <c r="F111" s="2" t="s">
        <v>20</v>
      </c>
      <c r="G111" s="2" t="s">
        <v>32</v>
      </c>
    </row>
    <row r="112" spans="1:7" ht="19.95" customHeight="1" x14ac:dyDescent="0.3">
      <c r="A112" s="8" t="s">
        <v>219</v>
      </c>
      <c r="B112" s="3" t="s">
        <v>220</v>
      </c>
      <c r="C112" s="2">
        <v>2003</v>
      </c>
      <c r="D112" s="2" t="s">
        <v>18</v>
      </c>
      <c r="E112" s="2" t="s">
        <v>12</v>
      </c>
      <c r="F112" s="2" t="s">
        <v>20</v>
      </c>
      <c r="G112" s="2" t="s">
        <v>32</v>
      </c>
    </row>
    <row r="113" spans="1:7" ht="19.95" customHeight="1" x14ac:dyDescent="0.3">
      <c r="A113" s="8" t="s">
        <v>232</v>
      </c>
      <c r="B113" s="3" t="s">
        <v>218</v>
      </c>
      <c r="C113" s="2">
        <v>1994</v>
      </c>
      <c r="D113" s="2" t="s">
        <v>16</v>
      </c>
      <c r="E113" s="2" t="s">
        <v>12</v>
      </c>
      <c r="F113" s="2" t="s">
        <v>20</v>
      </c>
      <c r="G113" s="2" t="s">
        <v>32</v>
      </c>
    </row>
    <row r="114" spans="1:7" ht="19.95" customHeight="1" x14ac:dyDescent="0.3">
      <c r="A114" s="8" t="s">
        <v>221</v>
      </c>
      <c r="B114" s="3" t="s">
        <v>167</v>
      </c>
      <c r="C114" s="2">
        <v>1971</v>
      </c>
      <c r="D114" s="2" t="s">
        <v>10</v>
      </c>
      <c r="E114" s="2" t="s">
        <v>12</v>
      </c>
      <c r="F114" s="2" t="s">
        <v>20</v>
      </c>
      <c r="G114" s="2" t="s">
        <v>32</v>
      </c>
    </row>
    <row r="115" spans="1:7" ht="19.95" customHeight="1" x14ac:dyDescent="0.3">
      <c r="A115" s="8" t="s">
        <v>222</v>
      </c>
      <c r="B115" s="3" t="s">
        <v>223</v>
      </c>
      <c r="C115" s="2">
        <v>1975</v>
      </c>
      <c r="D115" s="2" t="s">
        <v>10</v>
      </c>
      <c r="E115" s="2" t="s">
        <v>12</v>
      </c>
      <c r="F115" s="2" t="s">
        <v>20</v>
      </c>
      <c r="G115" s="2" t="s">
        <v>32</v>
      </c>
    </row>
    <row r="116" spans="1:7" ht="19.95" customHeight="1" x14ac:dyDescent="0.3">
      <c r="A116" s="8" t="s">
        <v>224</v>
      </c>
      <c r="B116" s="3" t="s">
        <v>148</v>
      </c>
      <c r="C116" s="2">
        <v>1975</v>
      </c>
      <c r="D116" s="2" t="s">
        <v>18</v>
      </c>
      <c r="E116" s="2" t="s">
        <v>12</v>
      </c>
      <c r="F116" s="2" t="s">
        <v>20</v>
      </c>
      <c r="G116" s="2" t="s">
        <v>32</v>
      </c>
    </row>
    <row r="117" spans="1:7" ht="19.95" customHeight="1" x14ac:dyDescent="0.3">
      <c r="A117" s="8" t="s">
        <v>225</v>
      </c>
      <c r="B117" s="3" t="s">
        <v>179</v>
      </c>
      <c r="C117" s="2">
        <v>1986</v>
      </c>
      <c r="D117" s="2" t="s">
        <v>16</v>
      </c>
      <c r="E117" s="2" t="s">
        <v>9</v>
      </c>
      <c r="F117" s="2" t="s">
        <v>20</v>
      </c>
      <c r="G117" s="2" t="s">
        <v>32</v>
      </c>
    </row>
    <row r="118" spans="1:7" ht="19.95" customHeight="1" x14ac:dyDescent="0.3">
      <c r="A118" s="8" t="s">
        <v>244</v>
      </c>
      <c r="B118" s="3" t="s">
        <v>39</v>
      </c>
      <c r="C118" s="2">
        <v>1987</v>
      </c>
      <c r="D118" s="2" t="s">
        <v>16</v>
      </c>
      <c r="E118" s="2" t="s">
        <v>9</v>
      </c>
      <c r="F118" s="2" t="s">
        <v>20</v>
      </c>
      <c r="G118" s="2" t="s">
        <v>32</v>
      </c>
    </row>
    <row r="119" spans="1:7" ht="19.95" customHeight="1" x14ac:dyDescent="0.3">
      <c r="A119" s="8" t="s">
        <v>245</v>
      </c>
      <c r="B119" s="3" t="s">
        <v>63</v>
      </c>
      <c r="C119" s="2">
        <v>2000</v>
      </c>
      <c r="D119" s="2" t="s">
        <v>10</v>
      </c>
      <c r="E119" s="2" t="s">
        <v>9</v>
      </c>
      <c r="F119" s="2" t="s">
        <v>20</v>
      </c>
      <c r="G119" s="2" t="s">
        <v>32</v>
      </c>
    </row>
    <row r="120" spans="1:7" ht="19.95" customHeight="1" x14ac:dyDescent="0.3">
      <c r="A120" s="8" t="s">
        <v>246</v>
      </c>
      <c r="B120" s="3" t="s">
        <v>247</v>
      </c>
      <c r="C120" s="2">
        <v>2003</v>
      </c>
      <c r="D120" s="2" t="s">
        <v>10</v>
      </c>
      <c r="E120" s="2" t="s">
        <v>12</v>
      </c>
      <c r="F120" s="2" t="s">
        <v>25</v>
      </c>
      <c r="G120" s="2" t="s">
        <v>32</v>
      </c>
    </row>
    <row r="121" spans="1:7" ht="19.95" customHeight="1" x14ac:dyDescent="0.3">
      <c r="A121" s="8" t="s">
        <v>248</v>
      </c>
      <c r="B121" s="3" t="s">
        <v>249</v>
      </c>
      <c r="C121" s="2">
        <v>1983</v>
      </c>
      <c r="D121" s="2" t="s">
        <v>10</v>
      </c>
      <c r="E121" s="2" t="s">
        <v>12</v>
      </c>
      <c r="F121" s="2" t="s">
        <v>20</v>
      </c>
      <c r="G121" s="2" t="s">
        <v>32</v>
      </c>
    </row>
    <row r="122" spans="1:7" ht="19.95" customHeight="1" x14ac:dyDescent="0.3">
      <c r="A122" s="8" t="s">
        <v>250</v>
      </c>
      <c r="B122" s="3" t="s">
        <v>251</v>
      </c>
      <c r="C122" s="2">
        <v>2008</v>
      </c>
      <c r="D122" s="2" t="s">
        <v>10</v>
      </c>
      <c r="E122" s="2" t="s">
        <v>12</v>
      </c>
      <c r="F122" s="2" t="s">
        <v>20</v>
      </c>
      <c r="G122" s="2" t="s">
        <v>32</v>
      </c>
    </row>
    <row r="123" spans="1:7" ht="19.95" customHeight="1" x14ac:dyDescent="0.3">
      <c r="A123" s="8" t="s">
        <v>252</v>
      </c>
      <c r="B123" s="3" t="s">
        <v>253</v>
      </c>
      <c r="C123" s="2">
        <v>1966</v>
      </c>
      <c r="D123" s="2" t="s">
        <v>10</v>
      </c>
      <c r="E123" s="2" t="s">
        <v>12</v>
      </c>
      <c r="F123" s="2" t="s">
        <v>20</v>
      </c>
      <c r="G123" s="2" t="s">
        <v>32</v>
      </c>
    </row>
    <row r="124" spans="1:7" ht="19.95" customHeight="1" x14ac:dyDescent="0.3">
      <c r="A124" s="8" t="s">
        <v>254</v>
      </c>
      <c r="B124" s="3" t="s">
        <v>146</v>
      </c>
      <c r="C124" s="2">
        <v>1978</v>
      </c>
      <c r="D124" s="2" t="s">
        <v>16</v>
      </c>
      <c r="E124" s="2" t="s">
        <v>9</v>
      </c>
      <c r="F124" s="2" t="s">
        <v>20</v>
      </c>
      <c r="G124" s="2" t="s">
        <v>32</v>
      </c>
    </row>
    <row r="125" spans="1:7" ht="19.95" customHeight="1" x14ac:dyDescent="0.3">
      <c r="A125" s="8" t="s">
        <v>255</v>
      </c>
      <c r="B125" s="3" t="s">
        <v>256</v>
      </c>
      <c r="C125" s="2">
        <v>1981</v>
      </c>
      <c r="D125" s="2" t="s">
        <v>16</v>
      </c>
      <c r="E125" s="2" t="s">
        <v>12</v>
      </c>
      <c r="F125" s="2" t="s">
        <v>20</v>
      </c>
      <c r="G125" s="2" t="s">
        <v>32</v>
      </c>
    </row>
    <row r="126" spans="1:7" ht="19.95" customHeight="1" x14ac:dyDescent="0.3">
      <c r="A126" s="8" t="s">
        <v>257</v>
      </c>
      <c r="B126" s="3" t="s">
        <v>118</v>
      </c>
      <c r="C126" s="2">
        <v>1982</v>
      </c>
      <c r="D126" s="2" t="s">
        <v>16</v>
      </c>
      <c r="E126" s="2" t="s">
        <v>12</v>
      </c>
      <c r="F126" s="2" t="s">
        <v>20</v>
      </c>
      <c r="G126" s="2" t="s">
        <v>32</v>
      </c>
    </row>
    <row r="127" spans="1:7" ht="19.95" customHeight="1" x14ac:dyDescent="0.3">
      <c r="A127" s="8" t="s">
        <v>258</v>
      </c>
      <c r="B127" s="3" t="s">
        <v>259</v>
      </c>
      <c r="C127" s="2">
        <v>1988</v>
      </c>
      <c r="D127" s="2" t="s">
        <v>16</v>
      </c>
      <c r="E127" s="2" t="s">
        <v>12</v>
      </c>
      <c r="F127" s="2" t="s">
        <v>20</v>
      </c>
      <c r="G127" s="2" t="s">
        <v>32</v>
      </c>
    </row>
    <row r="128" spans="1:7" ht="19.95" customHeight="1" x14ac:dyDescent="0.3">
      <c r="A128" s="8" t="s">
        <v>748</v>
      </c>
      <c r="B128" s="3" t="s">
        <v>749</v>
      </c>
      <c r="C128" s="2">
        <v>2001</v>
      </c>
      <c r="D128" s="2" t="s">
        <v>10</v>
      </c>
      <c r="E128" s="2" t="s">
        <v>9</v>
      </c>
      <c r="F128" s="2" t="s">
        <v>20</v>
      </c>
      <c r="G128" s="2" t="s">
        <v>32</v>
      </c>
    </row>
    <row r="129" spans="1:7" ht="19.95" customHeight="1" x14ac:dyDescent="0.3">
      <c r="A129" s="8" t="s">
        <v>750</v>
      </c>
      <c r="B129" s="3" t="s">
        <v>749</v>
      </c>
      <c r="C129" s="2">
        <v>2002</v>
      </c>
      <c r="D129" s="2" t="s">
        <v>10</v>
      </c>
      <c r="E129" s="2" t="s">
        <v>9</v>
      </c>
      <c r="F129" s="2" t="s">
        <v>20</v>
      </c>
      <c r="G129" s="2" t="s">
        <v>32</v>
      </c>
    </row>
    <row r="130" spans="1:7" ht="19.95" customHeight="1" x14ac:dyDescent="0.3">
      <c r="A130" s="8" t="s">
        <v>751</v>
      </c>
      <c r="B130" s="3" t="s">
        <v>752</v>
      </c>
      <c r="C130" s="2">
        <v>2005</v>
      </c>
      <c r="D130" s="2" t="s">
        <v>10</v>
      </c>
      <c r="E130" s="2" t="s">
        <v>9</v>
      </c>
      <c r="F130" s="2" t="s">
        <v>20</v>
      </c>
      <c r="G130" s="2" t="s">
        <v>32</v>
      </c>
    </row>
    <row r="131" spans="1:7" ht="19.95" customHeight="1" x14ac:dyDescent="0.3">
      <c r="A131" s="8" t="s">
        <v>753</v>
      </c>
      <c r="B131" s="3" t="s">
        <v>754</v>
      </c>
      <c r="C131" s="2">
        <v>2009</v>
      </c>
      <c r="D131" s="2" t="s">
        <v>10</v>
      </c>
      <c r="E131" s="2" t="s">
        <v>9</v>
      </c>
      <c r="F131" s="2" t="s">
        <v>20</v>
      </c>
      <c r="G131" s="2" t="s">
        <v>32</v>
      </c>
    </row>
    <row r="132" spans="1:7" ht="19.95" customHeight="1" x14ac:dyDescent="0.3">
      <c r="A132" s="8" t="s">
        <v>755</v>
      </c>
      <c r="B132" s="3" t="s">
        <v>756</v>
      </c>
      <c r="C132" s="2">
        <v>2004</v>
      </c>
      <c r="D132" s="2" t="s">
        <v>10</v>
      </c>
      <c r="E132" s="2" t="s">
        <v>9</v>
      </c>
      <c r="F132" s="2" t="s">
        <v>20</v>
      </c>
      <c r="G132" s="2" t="s">
        <v>32</v>
      </c>
    </row>
    <row r="133" spans="1:7" ht="19.95" customHeight="1" x14ac:dyDescent="0.3">
      <c r="A133" s="8" t="s">
        <v>757</v>
      </c>
      <c r="B133" s="3" t="s">
        <v>754</v>
      </c>
      <c r="C133" s="2">
        <v>2010</v>
      </c>
      <c r="D133" s="2" t="s">
        <v>10</v>
      </c>
      <c r="E133" s="2" t="s">
        <v>9</v>
      </c>
      <c r="F133" s="2" t="s">
        <v>20</v>
      </c>
      <c r="G133" s="2" t="s">
        <v>32</v>
      </c>
    </row>
    <row r="134" spans="1:7" ht="19.95" customHeight="1" x14ac:dyDescent="0.3">
      <c r="A134" s="8" t="s">
        <v>758</v>
      </c>
      <c r="B134" s="3" t="s">
        <v>754</v>
      </c>
      <c r="C134" s="2">
        <v>2011</v>
      </c>
      <c r="D134" s="2" t="s">
        <v>10</v>
      </c>
      <c r="E134" s="2" t="s">
        <v>9</v>
      </c>
      <c r="F134" s="2" t="s">
        <v>20</v>
      </c>
      <c r="G134" s="2" t="s">
        <v>32</v>
      </c>
    </row>
    <row r="135" spans="1:7" ht="19.95" customHeight="1" x14ac:dyDescent="0.3">
      <c r="A135" s="8" t="s">
        <v>759</v>
      </c>
      <c r="B135" s="3" t="s">
        <v>754</v>
      </c>
      <c r="C135" s="2">
        <v>2007</v>
      </c>
      <c r="D135" s="2" t="s">
        <v>10</v>
      </c>
      <c r="E135" s="2" t="s">
        <v>9</v>
      </c>
      <c r="F135" s="2" t="s">
        <v>20</v>
      </c>
      <c r="G135" s="2" t="s">
        <v>32</v>
      </c>
    </row>
    <row r="136" spans="1:7" ht="19.95" customHeight="1" x14ac:dyDescent="0.3">
      <c r="A136" s="8" t="s">
        <v>260</v>
      </c>
      <c r="B136" s="3" t="s">
        <v>261</v>
      </c>
      <c r="C136" s="2">
        <v>1995</v>
      </c>
      <c r="D136" s="2" t="s">
        <v>13</v>
      </c>
      <c r="E136" s="2" t="s">
        <v>9</v>
      </c>
      <c r="F136" s="2" t="s">
        <v>20</v>
      </c>
      <c r="G136" s="2" t="s">
        <v>32</v>
      </c>
    </row>
    <row r="137" spans="1:7" ht="19.95" customHeight="1" x14ac:dyDescent="0.3">
      <c r="A137" s="8" t="s">
        <v>262</v>
      </c>
      <c r="B137" s="3" t="s">
        <v>263</v>
      </c>
      <c r="C137" s="2">
        <v>1987</v>
      </c>
      <c r="D137" s="2" t="s">
        <v>18</v>
      </c>
      <c r="E137" s="2" t="s">
        <v>12</v>
      </c>
      <c r="F137" s="2" t="s">
        <v>20</v>
      </c>
      <c r="G137" s="2" t="s">
        <v>32</v>
      </c>
    </row>
    <row r="138" spans="1:7" ht="19.95" customHeight="1" x14ac:dyDescent="0.3">
      <c r="A138" s="8" t="s">
        <v>266</v>
      </c>
      <c r="B138" s="3" t="s">
        <v>267</v>
      </c>
      <c r="C138" s="2">
        <v>1988</v>
      </c>
      <c r="D138" s="2" t="s">
        <v>18</v>
      </c>
      <c r="E138" s="2" t="s">
        <v>12</v>
      </c>
      <c r="F138" s="2" t="s">
        <v>20</v>
      </c>
      <c r="G138" s="2" t="s">
        <v>32</v>
      </c>
    </row>
    <row r="139" spans="1:7" ht="19.95" customHeight="1" x14ac:dyDescent="0.3">
      <c r="A139" s="8" t="s">
        <v>268</v>
      </c>
      <c r="B139" s="3" t="s">
        <v>269</v>
      </c>
      <c r="C139" s="2">
        <v>2007</v>
      </c>
      <c r="D139" s="2" t="s">
        <v>10</v>
      </c>
      <c r="E139" s="2" t="s">
        <v>12</v>
      </c>
      <c r="F139" s="2" t="s">
        <v>20</v>
      </c>
      <c r="G139" s="2" t="s">
        <v>32</v>
      </c>
    </row>
    <row r="140" spans="1:7" ht="19.95" customHeight="1" x14ac:dyDescent="0.3">
      <c r="A140" s="8" t="s">
        <v>270</v>
      </c>
      <c r="B140" s="3" t="s">
        <v>271</v>
      </c>
      <c r="C140" s="2">
        <v>1981</v>
      </c>
      <c r="D140" s="2" t="s">
        <v>10</v>
      </c>
      <c r="E140" s="2" t="s">
        <v>12</v>
      </c>
      <c r="F140" s="2" t="s">
        <v>20</v>
      </c>
      <c r="G140" s="2" t="s">
        <v>32</v>
      </c>
    </row>
    <row r="141" spans="1:7" ht="19.95" customHeight="1" x14ac:dyDescent="0.3">
      <c r="A141" s="8" t="s">
        <v>272</v>
      </c>
      <c r="B141" s="3" t="s">
        <v>276</v>
      </c>
      <c r="C141" s="2">
        <v>1985</v>
      </c>
      <c r="D141" s="2" t="s">
        <v>16</v>
      </c>
      <c r="E141" s="2" t="s">
        <v>12</v>
      </c>
      <c r="F141" s="2" t="s">
        <v>25</v>
      </c>
      <c r="G141" s="2" t="s">
        <v>32</v>
      </c>
    </row>
    <row r="142" spans="1:7" ht="19.95" customHeight="1" x14ac:dyDescent="0.3">
      <c r="A142" s="8" t="s">
        <v>273</v>
      </c>
      <c r="B142" s="3" t="s">
        <v>277</v>
      </c>
      <c r="C142" s="2">
        <v>1987</v>
      </c>
      <c r="D142" s="2" t="s">
        <v>16</v>
      </c>
      <c r="E142" s="2" t="s">
        <v>12</v>
      </c>
      <c r="F142" s="2" t="s">
        <v>25</v>
      </c>
      <c r="G142" s="2" t="s">
        <v>32</v>
      </c>
    </row>
    <row r="143" spans="1:7" ht="19.95" customHeight="1" x14ac:dyDescent="0.3">
      <c r="A143" s="8" t="s">
        <v>274</v>
      </c>
      <c r="B143" s="3" t="s">
        <v>278</v>
      </c>
      <c r="C143" s="2">
        <v>1989</v>
      </c>
      <c r="D143" s="2" t="s">
        <v>16</v>
      </c>
      <c r="E143" s="2" t="s">
        <v>12</v>
      </c>
      <c r="F143" s="2" t="s">
        <v>25</v>
      </c>
      <c r="G143" s="2" t="s">
        <v>32</v>
      </c>
    </row>
    <row r="144" spans="1:7" ht="19.95" customHeight="1" x14ac:dyDescent="0.3">
      <c r="A144" s="8" t="s">
        <v>275</v>
      </c>
      <c r="B144" s="3" t="s">
        <v>279</v>
      </c>
      <c r="C144" s="2">
        <v>1992</v>
      </c>
      <c r="D144" s="2" t="s">
        <v>16</v>
      </c>
      <c r="E144" s="2" t="s">
        <v>12</v>
      </c>
      <c r="F144" s="2" t="s">
        <v>25</v>
      </c>
      <c r="G144" s="2" t="s">
        <v>32</v>
      </c>
    </row>
    <row r="145" spans="1:7" ht="19.95" customHeight="1" x14ac:dyDescent="0.3">
      <c r="A145" s="8" t="s">
        <v>280</v>
      </c>
      <c r="B145" s="3" t="s">
        <v>281</v>
      </c>
      <c r="C145" s="2">
        <v>1981</v>
      </c>
      <c r="D145" s="2" t="s">
        <v>16</v>
      </c>
      <c r="E145" s="2" t="s">
        <v>9</v>
      </c>
      <c r="F145" s="2" t="s">
        <v>20</v>
      </c>
      <c r="G145" s="2" t="s">
        <v>32</v>
      </c>
    </row>
    <row r="146" spans="1:7" ht="19.95" customHeight="1" x14ac:dyDescent="0.3">
      <c r="A146" s="8" t="s">
        <v>282</v>
      </c>
      <c r="B146" s="3" t="s">
        <v>283</v>
      </c>
      <c r="C146" s="2">
        <v>1979</v>
      </c>
      <c r="D146" s="2" t="s">
        <v>10</v>
      </c>
      <c r="E146" s="2" t="s">
        <v>12</v>
      </c>
      <c r="F146" s="2" t="s">
        <v>20</v>
      </c>
      <c r="G146" s="2" t="s">
        <v>32</v>
      </c>
    </row>
    <row r="147" spans="1:7" ht="19.95" customHeight="1" x14ac:dyDescent="0.3">
      <c r="A147" s="8" t="s">
        <v>284</v>
      </c>
      <c r="B147" s="3" t="s">
        <v>285</v>
      </c>
      <c r="C147" s="2">
        <v>1969</v>
      </c>
      <c r="D147" s="2" t="s">
        <v>10</v>
      </c>
      <c r="E147" s="2" t="s">
        <v>9</v>
      </c>
      <c r="F147" s="2" t="s">
        <v>20</v>
      </c>
      <c r="G147" s="2" t="s">
        <v>32</v>
      </c>
    </row>
    <row r="148" spans="1:7" ht="19.95" customHeight="1" x14ac:dyDescent="0.3">
      <c r="A148" s="8" t="s">
        <v>355</v>
      </c>
      <c r="B148" s="3" t="s">
        <v>285</v>
      </c>
      <c r="C148" s="2">
        <v>1984</v>
      </c>
      <c r="D148" s="2" t="s">
        <v>13</v>
      </c>
      <c r="E148" s="2" t="s">
        <v>12</v>
      </c>
      <c r="F148" s="2" t="s">
        <v>20</v>
      </c>
      <c r="G148" s="2" t="s">
        <v>32</v>
      </c>
    </row>
    <row r="149" spans="1:7" ht="19.95" customHeight="1" x14ac:dyDescent="0.3">
      <c r="A149" s="8" t="s">
        <v>286</v>
      </c>
      <c r="B149" s="3" t="s">
        <v>285</v>
      </c>
      <c r="C149" s="2">
        <v>1971</v>
      </c>
      <c r="D149" s="2" t="s">
        <v>10</v>
      </c>
      <c r="E149" s="2" t="s">
        <v>12</v>
      </c>
      <c r="F149" s="2" t="s">
        <v>20</v>
      </c>
      <c r="G149" s="2" t="s">
        <v>32</v>
      </c>
    </row>
    <row r="150" spans="1:7" ht="19.95" customHeight="1" x14ac:dyDescent="0.3">
      <c r="A150" s="8" t="s">
        <v>287</v>
      </c>
      <c r="B150" s="3" t="s">
        <v>288</v>
      </c>
      <c r="C150" s="2">
        <v>1993</v>
      </c>
      <c r="D150" s="2" t="s">
        <v>10</v>
      </c>
      <c r="E150" s="2" t="s">
        <v>12</v>
      </c>
      <c r="F150" s="2" t="s">
        <v>25</v>
      </c>
      <c r="G150" s="2" t="s">
        <v>32</v>
      </c>
    </row>
    <row r="151" spans="1:7" ht="19.95" customHeight="1" x14ac:dyDescent="0.3">
      <c r="A151" s="8" t="s">
        <v>289</v>
      </c>
      <c r="B151" s="3" t="s">
        <v>188</v>
      </c>
      <c r="C151" s="2">
        <v>1998</v>
      </c>
      <c r="D151" s="2" t="s">
        <v>13</v>
      </c>
      <c r="E151" s="2" t="s">
        <v>9</v>
      </c>
      <c r="F151" s="2" t="s">
        <v>20</v>
      </c>
      <c r="G151" s="2" t="s">
        <v>32</v>
      </c>
    </row>
    <row r="152" spans="1:7" ht="19.95" customHeight="1" x14ac:dyDescent="0.3">
      <c r="A152" s="8" t="s">
        <v>290</v>
      </c>
      <c r="B152" s="3" t="s">
        <v>251</v>
      </c>
      <c r="C152" s="2">
        <v>1992</v>
      </c>
      <c r="D152" s="2" t="s">
        <v>10</v>
      </c>
      <c r="E152" s="2" t="s">
        <v>9</v>
      </c>
      <c r="F152" s="2" t="s">
        <v>20</v>
      </c>
      <c r="G152" s="2" t="s">
        <v>32</v>
      </c>
    </row>
    <row r="153" spans="1:7" ht="19.95" customHeight="1" x14ac:dyDescent="0.3">
      <c r="A153" s="8" t="s">
        <v>291</v>
      </c>
      <c r="B153" s="3" t="s">
        <v>292</v>
      </c>
      <c r="C153" s="2">
        <v>2000</v>
      </c>
      <c r="D153" s="2" t="s">
        <v>10</v>
      </c>
      <c r="E153" s="2" t="s">
        <v>9</v>
      </c>
      <c r="F153" s="2" t="s">
        <v>20</v>
      </c>
      <c r="G153" s="2" t="s">
        <v>32</v>
      </c>
    </row>
    <row r="154" spans="1:7" ht="19.95" customHeight="1" x14ac:dyDescent="0.3">
      <c r="A154" s="8" t="s">
        <v>293</v>
      </c>
      <c r="B154" s="3" t="s">
        <v>98</v>
      </c>
      <c r="C154" s="2">
        <v>2010</v>
      </c>
      <c r="D154" s="2" t="s">
        <v>10</v>
      </c>
      <c r="E154" s="2" t="s">
        <v>9</v>
      </c>
      <c r="F154" s="2" t="s">
        <v>20</v>
      </c>
      <c r="G154" s="2" t="s">
        <v>32</v>
      </c>
    </row>
    <row r="155" spans="1:7" ht="19.95" customHeight="1" x14ac:dyDescent="0.3">
      <c r="A155" s="8" t="s">
        <v>679</v>
      </c>
      <c r="B155" s="3" t="s">
        <v>43</v>
      </c>
      <c r="C155" s="2">
        <v>1980</v>
      </c>
      <c r="D155" s="2" t="s">
        <v>18</v>
      </c>
      <c r="E155" s="2" t="s">
        <v>12</v>
      </c>
      <c r="F155" s="2" t="s">
        <v>20</v>
      </c>
      <c r="G155" s="2" t="s">
        <v>32</v>
      </c>
    </row>
    <row r="156" spans="1:7" ht="19.95" customHeight="1" x14ac:dyDescent="0.3">
      <c r="A156" s="8" t="s">
        <v>294</v>
      </c>
      <c r="B156" s="3" t="s">
        <v>113</v>
      </c>
      <c r="C156" s="2">
        <v>2009</v>
      </c>
      <c r="D156" s="2" t="s">
        <v>16</v>
      </c>
      <c r="E156" s="2" t="s">
        <v>9</v>
      </c>
      <c r="F156" s="2" t="s">
        <v>20</v>
      </c>
      <c r="G156" s="2" t="s">
        <v>32</v>
      </c>
    </row>
    <row r="157" spans="1:7" ht="19.95" customHeight="1" x14ac:dyDescent="0.3">
      <c r="A157" s="8" t="s">
        <v>295</v>
      </c>
      <c r="B157" s="3" t="s">
        <v>98</v>
      </c>
      <c r="C157" s="2">
        <v>2002</v>
      </c>
      <c r="D157" s="2" t="s">
        <v>10</v>
      </c>
      <c r="E157" s="2" t="s">
        <v>12</v>
      </c>
      <c r="F157" s="2" t="s">
        <v>20</v>
      </c>
      <c r="G157" s="2" t="s">
        <v>32</v>
      </c>
    </row>
    <row r="158" spans="1:7" ht="19.95" customHeight="1" x14ac:dyDescent="0.3">
      <c r="A158" s="8" t="s">
        <v>296</v>
      </c>
      <c r="B158" s="3" t="s">
        <v>98</v>
      </c>
      <c r="C158" s="2">
        <v>2014</v>
      </c>
      <c r="D158" s="2" t="s">
        <v>10</v>
      </c>
      <c r="E158" s="2" t="s">
        <v>9</v>
      </c>
      <c r="F158" s="2" t="s">
        <v>20</v>
      </c>
      <c r="G158" s="2" t="s">
        <v>32</v>
      </c>
    </row>
    <row r="159" spans="1:7" ht="19.95" customHeight="1" x14ac:dyDescent="0.3">
      <c r="A159" s="8" t="s">
        <v>297</v>
      </c>
      <c r="B159" s="3" t="s">
        <v>146</v>
      </c>
      <c r="C159" s="2">
        <v>1988</v>
      </c>
      <c r="D159" s="2" t="s">
        <v>10</v>
      </c>
      <c r="E159" s="2" t="s">
        <v>9</v>
      </c>
      <c r="F159" s="2" t="s">
        <v>20</v>
      </c>
      <c r="G159" s="2" t="s">
        <v>32</v>
      </c>
    </row>
    <row r="160" spans="1:7" ht="19.95" customHeight="1" x14ac:dyDescent="0.3">
      <c r="A160" s="8" t="s">
        <v>298</v>
      </c>
      <c r="B160" s="3" t="s">
        <v>299</v>
      </c>
      <c r="C160" s="2">
        <v>2002</v>
      </c>
      <c r="D160" s="2" t="s">
        <v>18</v>
      </c>
      <c r="E160" s="2" t="s">
        <v>12</v>
      </c>
      <c r="F160" s="2" t="s">
        <v>20</v>
      </c>
      <c r="G160" s="2" t="s">
        <v>32</v>
      </c>
    </row>
    <row r="161" spans="1:7" ht="19.95" customHeight="1" x14ac:dyDescent="0.3">
      <c r="A161" s="8" t="s">
        <v>300</v>
      </c>
      <c r="B161" s="3" t="s">
        <v>301</v>
      </c>
      <c r="C161" s="2">
        <v>1992</v>
      </c>
      <c r="D161" s="2" t="s">
        <v>16</v>
      </c>
      <c r="E161" s="2" t="s">
        <v>12</v>
      </c>
      <c r="F161" s="2" t="s">
        <v>20</v>
      </c>
      <c r="G161" s="2" t="s">
        <v>32</v>
      </c>
    </row>
    <row r="162" spans="1:7" ht="19.95" customHeight="1" x14ac:dyDescent="0.3">
      <c r="A162" s="8" t="s">
        <v>302</v>
      </c>
      <c r="B162" s="3" t="s">
        <v>113</v>
      </c>
      <c r="C162" s="2">
        <v>1997</v>
      </c>
      <c r="D162" s="2" t="s">
        <v>10</v>
      </c>
      <c r="E162" s="2" t="s">
        <v>12</v>
      </c>
      <c r="F162" s="2" t="s">
        <v>20</v>
      </c>
      <c r="G162" s="2" t="s">
        <v>32</v>
      </c>
    </row>
    <row r="163" spans="1:7" ht="19.95" customHeight="1" x14ac:dyDescent="0.3">
      <c r="A163" s="8" t="s">
        <v>303</v>
      </c>
      <c r="B163" s="3" t="s">
        <v>304</v>
      </c>
      <c r="C163" s="2">
        <v>1988</v>
      </c>
      <c r="D163" s="2" t="s">
        <v>16</v>
      </c>
      <c r="E163" s="2" t="s">
        <v>12</v>
      </c>
      <c r="F163" s="2" t="s">
        <v>20</v>
      </c>
      <c r="G163" s="2" t="s">
        <v>32</v>
      </c>
    </row>
    <row r="164" spans="1:7" ht="19.95" customHeight="1" x14ac:dyDescent="0.3">
      <c r="A164" s="8" t="s">
        <v>610</v>
      </c>
      <c r="B164" s="3" t="s">
        <v>611</v>
      </c>
      <c r="C164" s="2">
        <v>2007</v>
      </c>
      <c r="D164" s="2" t="s">
        <v>16</v>
      </c>
      <c r="E164" s="2" t="s">
        <v>12</v>
      </c>
      <c r="F164" s="2" t="s">
        <v>20</v>
      </c>
      <c r="G164" s="2" t="s">
        <v>32</v>
      </c>
    </row>
    <row r="165" spans="1:7" ht="19.95" customHeight="1" x14ac:dyDescent="0.3">
      <c r="A165" s="8" t="s">
        <v>309</v>
      </c>
      <c r="B165" s="3" t="s">
        <v>310</v>
      </c>
      <c r="C165" s="2">
        <v>2019</v>
      </c>
      <c r="D165" s="2" t="s">
        <v>16</v>
      </c>
      <c r="E165" s="2" t="s">
        <v>9</v>
      </c>
      <c r="F165" s="2" t="s">
        <v>20</v>
      </c>
      <c r="G165" s="2" t="s">
        <v>32</v>
      </c>
    </row>
    <row r="166" spans="1:7" ht="19.95" customHeight="1" x14ac:dyDescent="0.3">
      <c r="A166" s="8" t="s">
        <v>311</v>
      </c>
      <c r="B166" s="3" t="s">
        <v>312</v>
      </c>
      <c r="C166" s="2">
        <v>2000</v>
      </c>
      <c r="D166" s="2" t="s">
        <v>10</v>
      </c>
      <c r="E166" s="2" t="s">
        <v>12</v>
      </c>
      <c r="F166" s="2" t="s">
        <v>20</v>
      </c>
      <c r="G166" s="2" t="s">
        <v>32</v>
      </c>
    </row>
    <row r="167" spans="1:7" ht="19.95" customHeight="1" x14ac:dyDescent="0.3">
      <c r="A167" s="8" t="s">
        <v>313</v>
      </c>
      <c r="B167" s="3" t="s">
        <v>314</v>
      </c>
      <c r="C167" s="2">
        <v>1995</v>
      </c>
      <c r="D167" s="2" t="s">
        <v>10</v>
      </c>
      <c r="E167" s="2" t="s">
        <v>9</v>
      </c>
      <c r="F167" s="2" t="s">
        <v>20</v>
      </c>
      <c r="G167" s="2" t="s">
        <v>32</v>
      </c>
    </row>
    <row r="168" spans="1:7" ht="19.95" customHeight="1" x14ac:dyDescent="0.3">
      <c r="A168" s="8" t="s">
        <v>315</v>
      </c>
      <c r="B168" s="3" t="s">
        <v>316</v>
      </c>
      <c r="C168" s="2">
        <v>1976</v>
      </c>
      <c r="D168" s="2" t="s">
        <v>16</v>
      </c>
      <c r="E168" s="2" t="s">
        <v>12</v>
      </c>
      <c r="F168" s="2" t="s">
        <v>20</v>
      </c>
      <c r="G168" s="2" t="s">
        <v>32</v>
      </c>
    </row>
    <row r="169" spans="1:7" ht="19.95" customHeight="1" x14ac:dyDescent="0.3">
      <c r="A169" s="8" t="s">
        <v>317</v>
      </c>
      <c r="B169" s="3" t="s">
        <v>113</v>
      </c>
      <c r="C169" s="2">
        <v>2003</v>
      </c>
      <c r="D169" s="2" t="s">
        <v>18</v>
      </c>
      <c r="E169" s="2" t="s">
        <v>12</v>
      </c>
      <c r="F169" s="2" t="s">
        <v>20</v>
      </c>
      <c r="G169" s="2" t="s">
        <v>32</v>
      </c>
    </row>
    <row r="170" spans="1:7" ht="19.95" customHeight="1" x14ac:dyDescent="0.3">
      <c r="A170" s="8" t="s">
        <v>318</v>
      </c>
      <c r="B170" s="3" t="s">
        <v>113</v>
      </c>
      <c r="C170" s="2">
        <v>2004</v>
      </c>
      <c r="D170" s="2" t="s">
        <v>16</v>
      </c>
      <c r="E170" s="2" t="s">
        <v>12</v>
      </c>
      <c r="F170" s="2" t="s">
        <v>20</v>
      </c>
      <c r="G170" s="2" t="s">
        <v>32</v>
      </c>
    </row>
    <row r="171" spans="1:7" ht="19.95" customHeight="1" x14ac:dyDescent="0.3">
      <c r="A171" s="8" t="s">
        <v>319</v>
      </c>
      <c r="B171" s="3" t="s">
        <v>134</v>
      </c>
      <c r="C171" s="2">
        <v>2023</v>
      </c>
      <c r="D171" s="2" t="s">
        <v>13</v>
      </c>
      <c r="E171" s="2" t="s">
        <v>9</v>
      </c>
      <c r="F171" s="2" t="s">
        <v>25</v>
      </c>
      <c r="G171" s="2" t="s">
        <v>32</v>
      </c>
    </row>
    <row r="172" spans="1:7" ht="19.95" customHeight="1" x14ac:dyDescent="0.3">
      <c r="A172" s="8" t="s">
        <v>320</v>
      </c>
      <c r="B172" s="3" t="s">
        <v>321</v>
      </c>
      <c r="C172" s="2">
        <v>1979</v>
      </c>
      <c r="D172" s="2" t="s">
        <v>10</v>
      </c>
      <c r="E172" s="2" t="s">
        <v>9</v>
      </c>
      <c r="F172" s="2" t="s">
        <v>23</v>
      </c>
      <c r="G172" s="2" t="s">
        <v>30</v>
      </c>
    </row>
    <row r="173" spans="1:7" ht="19.95" customHeight="1" x14ac:dyDescent="0.3">
      <c r="A173" s="8" t="s">
        <v>322</v>
      </c>
      <c r="B173" s="3" t="s">
        <v>323</v>
      </c>
      <c r="C173" s="2">
        <v>1960</v>
      </c>
      <c r="D173" s="2" t="s">
        <v>10</v>
      </c>
      <c r="E173" s="2" t="s">
        <v>12</v>
      </c>
      <c r="F173" s="2" t="s">
        <v>20</v>
      </c>
      <c r="G173" s="2" t="s">
        <v>32</v>
      </c>
    </row>
    <row r="174" spans="1:7" ht="19.95" customHeight="1" x14ac:dyDescent="0.3">
      <c r="A174" s="8" t="s">
        <v>324</v>
      </c>
      <c r="B174" s="3" t="s">
        <v>325</v>
      </c>
      <c r="C174" s="2">
        <v>1994</v>
      </c>
      <c r="D174" s="2" t="s">
        <v>10</v>
      </c>
      <c r="E174" s="2" t="s">
        <v>12</v>
      </c>
      <c r="F174" s="2" t="s">
        <v>20</v>
      </c>
      <c r="G174" s="2" t="s">
        <v>32</v>
      </c>
    </row>
    <row r="175" spans="1:7" ht="19.95" customHeight="1" x14ac:dyDescent="0.3">
      <c r="A175" s="8" t="s">
        <v>326</v>
      </c>
      <c r="B175" s="3" t="s">
        <v>327</v>
      </c>
      <c r="C175" s="2">
        <v>1954</v>
      </c>
      <c r="D175" s="2" t="s">
        <v>10</v>
      </c>
      <c r="E175" s="2" t="s">
        <v>12</v>
      </c>
      <c r="F175" s="2" t="s">
        <v>20</v>
      </c>
      <c r="G175" s="2" t="s">
        <v>32</v>
      </c>
    </row>
    <row r="176" spans="1:7" ht="19.95" customHeight="1" x14ac:dyDescent="0.3">
      <c r="A176" s="8" t="s">
        <v>328</v>
      </c>
      <c r="B176" s="3" t="s">
        <v>134</v>
      </c>
      <c r="C176" s="2">
        <v>1988</v>
      </c>
      <c r="D176" s="2" t="s">
        <v>10</v>
      </c>
      <c r="E176" s="2" t="s">
        <v>12</v>
      </c>
      <c r="F176" s="2" t="s">
        <v>20</v>
      </c>
      <c r="G176" s="2" t="s">
        <v>32</v>
      </c>
    </row>
    <row r="177" spans="1:7" ht="19.95" customHeight="1" x14ac:dyDescent="0.3">
      <c r="A177" s="8" t="s">
        <v>329</v>
      </c>
      <c r="B177" s="3" t="s">
        <v>330</v>
      </c>
      <c r="C177" s="2">
        <v>1960</v>
      </c>
      <c r="D177" s="2" t="s">
        <v>10</v>
      </c>
      <c r="E177" s="2" t="s">
        <v>12</v>
      </c>
      <c r="F177" s="2" t="s">
        <v>20</v>
      </c>
      <c r="G177" s="2" t="s">
        <v>32</v>
      </c>
    </row>
    <row r="178" spans="1:7" ht="19.95" customHeight="1" x14ac:dyDescent="0.3">
      <c r="A178" s="8" t="s">
        <v>331</v>
      </c>
      <c r="B178" s="3" t="s">
        <v>332</v>
      </c>
      <c r="C178" s="2">
        <v>1981</v>
      </c>
      <c r="D178" s="2" t="s">
        <v>16</v>
      </c>
      <c r="E178" s="2" t="s">
        <v>12</v>
      </c>
      <c r="F178" s="2" t="s">
        <v>20</v>
      </c>
      <c r="G178" s="2" t="s">
        <v>32</v>
      </c>
    </row>
    <row r="179" spans="1:7" ht="19.95" customHeight="1" x14ac:dyDescent="0.3">
      <c r="A179" s="8" t="s">
        <v>333</v>
      </c>
      <c r="B179" s="3" t="s">
        <v>218</v>
      </c>
      <c r="C179" s="2">
        <v>1981</v>
      </c>
      <c r="D179" s="2" t="s">
        <v>16</v>
      </c>
      <c r="E179" s="2" t="s">
        <v>12</v>
      </c>
      <c r="F179" s="2" t="s">
        <v>20</v>
      </c>
      <c r="G179" s="2" t="s">
        <v>32</v>
      </c>
    </row>
    <row r="180" spans="1:7" ht="19.95" customHeight="1" x14ac:dyDescent="0.3">
      <c r="A180" s="8" t="s">
        <v>231</v>
      </c>
      <c r="B180" s="3" t="s">
        <v>237</v>
      </c>
      <c r="C180" s="2">
        <v>1991</v>
      </c>
      <c r="D180" s="2" t="s">
        <v>16</v>
      </c>
      <c r="E180" s="2" t="s">
        <v>12</v>
      </c>
      <c r="F180" s="2" t="s">
        <v>20</v>
      </c>
      <c r="G180" s="2" t="s">
        <v>32</v>
      </c>
    </row>
    <row r="181" spans="1:7" ht="19.95" customHeight="1" x14ac:dyDescent="0.3">
      <c r="A181" s="8" t="s">
        <v>334</v>
      </c>
      <c r="B181" s="3" t="s">
        <v>335</v>
      </c>
      <c r="C181" s="2">
        <v>1973</v>
      </c>
      <c r="D181" s="2" t="s">
        <v>18</v>
      </c>
      <c r="E181" s="2" t="s">
        <v>12</v>
      </c>
      <c r="F181" s="2" t="s">
        <v>23</v>
      </c>
      <c r="G181" s="2" t="s">
        <v>30</v>
      </c>
    </row>
    <row r="182" spans="1:7" ht="19.95" customHeight="1" x14ac:dyDescent="0.3">
      <c r="A182" s="8" t="s">
        <v>336</v>
      </c>
      <c r="B182" s="3" t="s">
        <v>188</v>
      </c>
      <c r="C182" s="2">
        <v>2005</v>
      </c>
      <c r="D182" s="2" t="s">
        <v>10</v>
      </c>
      <c r="E182" s="2" t="s">
        <v>9</v>
      </c>
      <c r="F182" s="2" t="s">
        <v>20</v>
      </c>
      <c r="G182" s="2" t="s">
        <v>32</v>
      </c>
    </row>
    <row r="183" spans="1:7" ht="19.95" customHeight="1" x14ac:dyDescent="0.3">
      <c r="A183" s="8" t="s">
        <v>337</v>
      </c>
      <c r="B183" s="3" t="s">
        <v>338</v>
      </c>
      <c r="C183" s="2">
        <v>1995</v>
      </c>
      <c r="D183" s="2" t="s">
        <v>10</v>
      </c>
      <c r="E183" s="2" t="s">
        <v>9</v>
      </c>
      <c r="F183" s="2" t="s">
        <v>23</v>
      </c>
      <c r="G183" s="2" t="s">
        <v>30</v>
      </c>
    </row>
    <row r="184" spans="1:7" ht="19.95" customHeight="1" x14ac:dyDescent="0.3">
      <c r="A184" s="8" t="s">
        <v>339</v>
      </c>
      <c r="B184" s="3" t="s">
        <v>61</v>
      </c>
      <c r="C184" s="2">
        <v>1970</v>
      </c>
      <c r="D184" s="2" t="s">
        <v>10</v>
      </c>
      <c r="E184" s="2" t="s">
        <v>12</v>
      </c>
      <c r="F184" s="2" t="s">
        <v>20</v>
      </c>
      <c r="G184" s="2" t="s">
        <v>32</v>
      </c>
    </row>
    <row r="185" spans="1:7" ht="19.95" customHeight="1" x14ac:dyDescent="0.3">
      <c r="A185" s="8" t="s">
        <v>340</v>
      </c>
      <c r="B185" s="3" t="s">
        <v>188</v>
      </c>
      <c r="C185" s="2">
        <v>1993</v>
      </c>
      <c r="D185" s="2" t="s">
        <v>10</v>
      </c>
      <c r="E185" s="2" t="s">
        <v>9</v>
      </c>
      <c r="F185" s="2" t="s">
        <v>20</v>
      </c>
      <c r="G185" s="2" t="s">
        <v>32</v>
      </c>
    </row>
    <row r="186" spans="1:7" ht="19.95" customHeight="1" x14ac:dyDescent="0.3">
      <c r="A186" s="8" t="s">
        <v>341</v>
      </c>
      <c r="B186" s="3" t="s">
        <v>45</v>
      </c>
      <c r="C186" s="2">
        <v>2008</v>
      </c>
      <c r="D186" s="2" t="s">
        <v>10</v>
      </c>
      <c r="E186" s="2" t="s">
        <v>12</v>
      </c>
      <c r="F186" s="2" t="s">
        <v>20</v>
      </c>
      <c r="G186" s="2" t="s">
        <v>32</v>
      </c>
    </row>
    <row r="187" spans="1:7" ht="19.95" customHeight="1" x14ac:dyDescent="0.3">
      <c r="A187" s="8" t="s">
        <v>342</v>
      </c>
      <c r="B187" s="3" t="s">
        <v>343</v>
      </c>
      <c r="C187" s="2">
        <v>1992</v>
      </c>
      <c r="D187" s="2" t="s">
        <v>16</v>
      </c>
      <c r="E187" s="2" t="s">
        <v>12</v>
      </c>
      <c r="F187" s="2" t="s">
        <v>23</v>
      </c>
      <c r="G187" s="2" t="s">
        <v>30</v>
      </c>
    </row>
    <row r="188" spans="1:7" ht="19.95" customHeight="1" x14ac:dyDescent="0.3">
      <c r="A188" s="8" t="s">
        <v>344</v>
      </c>
      <c r="B188" s="3" t="s">
        <v>217</v>
      </c>
      <c r="C188" s="2">
        <v>1981</v>
      </c>
      <c r="D188" s="2" t="s">
        <v>18</v>
      </c>
      <c r="E188" s="2" t="s">
        <v>9</v>
      </c>
      <c r="F188" s="2" t="s">
        <v>20</v>
      </c>
      <c r="G188" s="2" t="s">
        <v>32</v>
      </c>
    </row>
    <row r="189" spans="1:7" ht="19.95" customHeight="1" x14ac:dyDescent="0.3">
      <c r="A189" s="8" t="s">
        <v>345</v>
      </c>
      <c r="B189" s="3" t="s">
        <v>348</v>
      </c>
      <c r="C189" s="2">
        <v>1976</v>
      </c>
      <c r="D189" s="2" t="s">
        <v>16</v>
      </c>
      <c r="E189" s="2" t="s">
        <v>12</v>
      </c>
      <c r="F189" s="2" t="s">
        <v>23</v>
      </c>
      <c r="G189" s="2" t="s">
        <v>30</v>
      </c>
    </row>
    <row r="190" spans="1:7" ht="19.95" customHeight="1" x14ac:dyDescent="0.3">
      <c r="A190" s="8" t="s">
        <v>347</v>
      </c>
      <c r="B190" s="3" t="s">
        <v>350</v>
      </c>
      <c r="C190" s="2">
        <v>1981</v>
      </c>
      <c r="D190" s="2" t="s">
        <v>16</v>
      </c>
      <c r="E190" s="2" t="s">
        <v>12</v>
      </c>
      <c r="F190" s="2" t="s">
        <v>23</v>
      </c>
      <c r="G190" s="2" t="s">
        <v>30</v>
      </c>
    </row>
    <row r="191" spans="1:7" ht="19.95" customHeight="1" x14ac:dyDescent="0.3">
      <c r="A191" s="8" t="s">
        <v>351</v>
      </c>
      <c r="B191" s="3" t="s">
        <v>209</v>
      </c>
      <c r="C191" s="2">
        <v>1959</v>
      </c>
      <c r="D191" s="2" t="s">
        <v>10</v>
      </c>
      <c r="E191" s="2" t="s">
        <v>12</v>
      </c>
      <c r="F191" s="2" t="s">
        <v>20</v>
      </c>
      <c r="G191" s="2" t="s">
        <v>32</v>
      </c>
    </row>
    <row r="192" spans="1:7" ht="19.95" customHeight="1" x14ac:dyDescent="0.3">
      <c r="A192" s="8" t="s">
        <v>352</v>
      </c>
      <c r="B192" s="3" t="s">
        <v>148</v>
      </c>
      <c r="C192" s="2">
        <v>1986</v>
      </c>
      <c r="D192" s="2" t="s">
        <v>16</v>
      </c>
      <c r="E192" s="2" t="s">
        <v>12</v>
      </c>
      <c r="F192" s="2" t="s">
        <v>20</v>
      </c>
      <c r="G192" s="2" t="s">
        <v>32</v>
      </c>
    </row>
    <row r="193" spans="1:7" ht="19.95" customHeight="1" x14ac:dyDescent="0.3">
      <c r="A193" s="8" t="s">
        <v>353</v>
      </c>
      <c r="B193" s="3" t="s">
        <v>354</v>
      </c>
      <c r="C193" s="2">
        <v>1992</v>
      </c>
      <c r="D193" s="2" t="s">
        <v>16</v>
      </c>
      <c r="E193" s="2" t="s">
        <v>12</v>
      </c>
      <c r="F193" s="2" t="s">
        <v>25</v>
      </c>
      <c r="G193" s="2" t="s">
        <v>32</v>
      </c>
    </row>
    <row r="194" spans="1:7" ht="19.95" customHeight="1" x14ac:dyDescent="0.3">
      <c r="A194" s="8" t="s">
        <v>356</v>
      </c>
      <c r="B194" s="3" t="s">
        <v>159</v>
      </c>
      <c r="C194" s="2">
        <v>1968</v>
      </c>
      <c r="D194" s="2" t="s">
        <v>18</v>
      </c>
      <c r="E194" s="2" t="s">
        <v>9</v>
      </c>
      <c r="F194" s="2" t="s">
        <v>20</v>
      </c>
      <c r="G194" s="2" t="s">
        <v>32</v>
      </c>
    </row>
    <row r="195" spans="1:7" ht="19.95" customHeight="1" x14ac:dyDescent="0.3">
      <c r="A195" s="8" t="s">
        <v>356</v>
      </c>
      <c r="B195" s="3" t="s">
        <v>357</v>
      </c>
      <c r="C195" s="2">
        <v>1990</v>
      </c>
      <c r="D195" s="2" t="s">
        <v>18</v>
      </c>
      <c r="E195" s="2" t="s">
        <v>12</v>
      </c>
      <c r="F195" s="2" t="s">
        <v>23</v>
      </c>
      <c r="G195" s="2" t="s">
        <v>30</v>
      </c>
    </row>
    <row r="196" spans="1:7" ht="19.95" customHeight="1" x14ac:dyDescent="0.3">
      <c r="A196" s="8" t="s">
        <v>361</v>
      </c>
      <c r="B196" s="3" t="s">
        <v>362</v>
      </c>
      <c r="C196" s="2">
        <v>2007</v>
      </c>
      <c r="D196" s="2" t="s">
        <v>10</v>
      </c>
      <c r="E196" s="2" t="s">
        <v>12</v>
      </c>
      <c r="F196" s="2" t="s">
        <v>20</v>
      </c>
      <c r="G196" s="2" t="s">
        <v>32</v>
      </c>
    </row>
    <row r="197" spans="1:7" ht="19.95" customHeight="1" x14ac:dyDescent="0.3">
      <c r="A197" s="8" t="s">
        <v>363</v>
      </c>
      <c r="B197" s="3" t="s">
        <v>167</v>
      </c>
      <c r="C197" s="2">
        <v>1990</v>
      </c>
      <c r="D197" s="2" t="s">
        <v>16</v>
      </c>
      <c r="E197" s="2" t="s">
        <v>12</v>
      </c>
      <c r="F197" s="2" t="s">
        <v>20</v>
      </c>
      <c r="G197" s="2" t="s">
        <v>32</v>
      </c>
    </row>
    <row r="198" spans="1:7" ht="19.95" customHeight="1" x14ac:dyDescent="0.3">
      <c r="A198" s="8" t="s">
        <v>364</v>
      </c>
      <c r="B198" s="3" t="s">
        <v>159</v>
      </c>
      <c r="C198" s="2">
        <v>1993</v>
      </c>
      <c r="D198" s="2" t="s">
        <v>18</v>
      </c>
      <c r="E198" s="2" t="s">
        <v>12</v>
      </c>
      <c r="F198" s="2" t="s">
        <v>20</v>
      </c>
      <c r="G198" s="2" t="s">
        <v>32</v>
      </c>
    </row>
    <row r="199" spans="1:7" ht="19.95" customHeight="1" x14ac:dyDescent="0.3">
      <c r="A199" s="8" t="s">
        <v>365</v>
      </c>
      <c r="B199" s="3" t="s">
        <v>366</v>
      </c>
      <c r="C199" s="2">
        <v>2004</v>
      </c>
      <c r="D199" s="2" t="s">
        <v>16</v>
      </c>
      <c r="E199" s="2" t="s">
        <v>12</v>
      </c>
      <c r="F199" s="2" t="s">
        <v>20</v>
      </c>
      <c r="G199" s="2" t="s">
        <v>32</v>
      </c>
    </row>
    <row r="200" spans="1:7" ht="19.95" customHeight="1" x14ac:dyDescent="0.3">
      <c r="A200" s="8" t="s">
        <v>367</v>
      </c>
      <c r="B200" s="3" t="s">
        <v>304</v>
      </c>
      <c r="C200" s="2">
        <v>1996</v>
      </c>
      <c r="D200" s="2" t="s">
        <v>16</v>
      </c>
      <c r="E200" s="2" t="s">
        <v>12</v>
      </c>
      <c r="F200" s="2" t="s">
        <v>20</v>
      </c>
      <c r="G200" s="2" t="s">
        <v>32</v>
      </c>
    </row>
    <row r="201" spans="1:7" ht="19.95" customHeight="1" x14ac:dyDescent="0.3">
      <c r="A201" s="8" t="s">
        <v>368</v>
      </c>
      <c r="B201" s="3" t="s">
        <v>369</v>
      </c>
      <c r="C201" s="2">
        <v>1968</v>
      </c>
      <c r="D201" s="2" t="s">
        <v>10</v>
      </c>
      <c r="E201" s="2" t="s">
        <v>12</v>
      </c>
      <c r="F201" s="2" t="s">
        <v>23</v>
      </c>
      <c r="G201" s="2" t="s">
        <v>28</v>
      </c>
    </row>
    <row r="202" spans="1:7" ht="19.95" customHeight="1" x14ac:dyDescent="0.3">
      <c r="A202" s="8" t="s">
        <v>370</v>
      </c>
      <c r="B202" s="3" t="s">
        <v>371</v>
      </c>
      <c r="C202" s="2">
        <v>1968</v>
      </c>
      <c r="D202" s="2" t="s">
        <v>10</v>
      </c>
      <c r="E202" s="2" t="s">
        <v>12</v>
      </c>
      <c r="F202" s="2" t="s">
        <v>20</v>
      </c>
      <c r="G202" s="2" t="s">
        <v>32</v>
      </c>
    </row>
    <row r="203" spans="1:7" ht="19.95" customHeight="1" x14ac:dyDescent="0.3">
      <c r="A203" s="8" t="s">
        <v>372</v>
      </c>
      <c r="B203" s="3" t="s">
        <v>373</v>
      </c>
      <c r="C203" s="2">
        <v>1980</v>
      </c>
      <c r="D203" s="2" t="s">
        <v>10</v>
      </c>
      <c r="E203" s="2" t="s">
        <v>12</v>
      </c>
      <c r="F203" s="2" t="s">
        <v>20</v>
      </c>
      <c r="G203" s="2" t="s">
        <v>32</v>
      </c>
    </row>
    <row r="204" spans="1:7" ht="19.95" customHeight="1" x14ac:dyDescent="0.3">
      <c r="A204" s="8" t="s">
        <v>374</v>
      </c>
      <c r="B204" s="3" t="s">
        <v>111</v>
      </c>
      <c r="C204" s="2">
        <v>1966</v>
      </c>
      <c r="D204" s="2" t="s">
        <v>10</v>
      </c>
      <c r="E204" s="2" t="s">
        <v>12</v>
      </c>
      <c r="F204" s="2" t="s">
        <v>23</v>
      </c>
      <c r="G204" s="2" t="s">
        <v>30</v>
      </c>
    </row>
    <row r="205" spans="1:7" ht="19.95" customHeight="1" x14ac:dyDescent="0.3">
      <c r="A205" s="8" t="s">
        <v>227</v>
      </c>
      <c r="B205" s="3" t="s">
        <v>233</v>
      </c>
      <c r="C205" s="2">
        <v>1985</v>
      </c>
      <c r="D205" s="2" t="s">
        <v>16</v>
      </c>
      <c r="E205" s="2" t="s">
        <v>12</v>
      </c>
      <c r="F205" s="2" t="s">
        <v>20</v>
      </c>
      <c r="G205" s="2" t="s">
        <v>32</v>
      </c>
    </row>
    <row r="206" spans="1:7" ht="19.95" customHeight="1" x14ac:dyDescent="0.3">
      <c r="A206" s="8" t="s">
        <v>381</v>
      </c>
      <c r="B206" s="3" t="s">
        <v>134</v>
      </c>
      <c r="C206" s="2">
        <v>1982</v>
      </c>
      <c r="D206" s="2" t="s">
        <v>10</v>
      </c>
      <c r="E206" s="2" t="s">
        <v>12</v>
      </c>
      <c r="F206" s="2" t="s">
        <v>20</v>
      </c>
      <c r="G206" s="2" t="s">
        <v>32</v>
      </c>
    </row>
    <row r="207" spans="1:7" ht="19.95" customHeight="1" x14ac:dyDescent="0.3">
      <c r="A207" s="8" t="s">
        <v>382</v>
      </c>
      <c r="B207" s="3" t="s">
        <v>383</v>
      </c>
      <c r="C207" s="2">
        <v>1961</v>
      </c>
      <c r="D207" s="2" t="s">
        <v>10</v>
      </c>
      <c r="E207" s="2" t="s">
        <v>12</v>
      </c>
      <c r="F207" s="2" t="s">
        <v>20</v>
      </c>
      <c r="G207" s="2" t="s">
        <v>32</v>
      </c>
    </row>
    <row r="208" spans="1:7" ht="19.95" customHeight="1" x14ac:dyDescent="0.3">
      <c r="A208" s="8" t="s">
        <v>384</v>
      </c>
      <c r="B208" s="3" t="s">
        <v>385</v>
      </c>
      <c r="C208" s="2">
        <v>2013</v>
      </c>
      <c r="D208" s="2" t="s">
        <v>16</v>
      </c>
      <c r="E208" s="2" t="s">
        <v>12</v>
      </c>
      <c r="F208" s="2" t="s">
        <v>20</v>
      </c>
      <c r="G208" s="2" t="s">
        <v>32</v>
      </c>
    </row>
    <row r="209" spans="1:7" ht="19.95" customHeight="1" x14ac:dyDescent="0.3">
      <c r="A209" s="8" t="s">
        <v>360</v>
      </c>
      <c r="B209" s="3" t="s">
        <v>159</v>
      </c>
      <c r="C209" s="2">
        <v>2004</v>
      </c>
      <c r="D209" s="2" t="s">
        <v>16</v>
      </c>
      <c r="E209" s="2" t="s">
        <v>12</v>
      </c>
      <c r="F209" s="2" t="s">
        <v>25</v>
      </c>
      <c r="G209" s="2" t="s">
        <v>32</v>
      </c>
    </row>
    <row r="210" spans="1:7" ht="19.95" customHeight="1" x14ac:dyDescent="0.3">
      <c r="A210" s="8" t="s">
        <v>386</v>
      </c>
      <c r="B210" s="3" t="s">
        <v>82</v>
      </c>
      <c r="C210" s="2">
        <v>1981</v>
      </c>
      <c r="D210" s="2" t="s">
        <v>16</v>
      </c>
      <c r="E210" s="2" t="s">
        <v>12</v>
      </c>
      <c r="F210" s="2" t="s">
        <v>20</v>
      </c>
      <c r="G210" s="2" t="s">
        <v>32</v>
      </c>
    </row>
    <row r="211" spans="1:7" ht="19.95" customHeight="1" x14ac:dyDescent="0.3">
      <c r="A211" s="8" t="s">
        <v>387</v>
      </c>
      <c r="B211" s="3" t="s">
        <v>373</v>
      </c>
      <c r="C211" s="2">
        <v>1985</v>
      </c>
      <c r="D211" s="2" t="s">
        <v>10</v>
      </c>
      <c r="E211" s="2" t="s">
        <v>12</v>
      </c>
      <c r="F211" s="2" t="s">
        <v>20</v>
      </c>
      <c r="G211" s="2" t="s">
        <v>32</v>
      </c>
    </row>
    <row r="212" spans="1:7" ht="19.95" customHeight="1" x14ac:dyDescent="0.3">
      <c r="A212" s="8" t="s">
        <v>388</v>
      </c>
      <c r="B212" s="3" t="s">
        <v>146</v>
      </c>
      <c r="C212" s="2">
        <v>1994</v>
      </c>
      <c r="D212" s="2" t="s">
        <v>16</v>
      </c>
      <c r="E212" s="2" t="s">
        <v>12</v>
      </c>
      <c r="F212" s="2" t="s">
        <v>20</v>
      </c>
      <c r="G212" s="2" t="s">
        <v>32</v>
      </c>
    </row>
    <row r="213" spans="1:7" ht="19.95" customHeight="1" x14ac:dyDescent="0.3">
      <c r="A213" s="8" t="s">
        <v>389</v>
      </c>
      <c r="B213" s="3" t="s">
        <v>390</v>
      </c>
      <c r="C213" s="2">
        <v>1969</v>
      </c>
      <c r="D213" s="2" t="s">
        <v>10</v>
      </c>
      <c r="E213" s="2" t="s">
        <v>9</v>
      </c>
      <c r="F213" s="2" t="s">
        <v>20</v>
      </c>
      <c r="G213" s="2" t="s">
        <v>32</v>
      </c>
    </row>
    <row r="214" spans="1:7" ht="19.95" customHeight="1" x14ac:dyDescent="0.3">
      <c r="A214" s="8" t="s">
        <v>391</v>
      </c>
      <c r="B214" s="3" t="s">
        <v>392</v>
      </c>
      <c r="C214" s="2">
        <v>1973</v>
      </c>
      <c r="D214" s="2" t="s">
        <v>10</v>
      </c>
      <c r="E214" s="2" t="s">
        <v>9</v>
      </c>
      <c r="F214" s="2" t="s">
        <v>20</v>
      </c>
      <c r="G214" s="2" t="s">
        <v>32</v>
      </c>
    </row>
    <row r="215" spans="1:7" ht="19.95" customHeight="1" x14ac:dyDescent="0.3">
      <c r="A215" s="8" t="s">
        <v>393</v>
      </c>
      <c r="B215" s="3" t="s">
        <v>152</v>
      </c>
      <c r="C215" s="2">
        <v>1997</v>
      </c>
      <c r="D215" s="2" t="s">
        <v>16</v>
      </c>
      <c r="E215" s="2" t="s">
        <v>12</v>
      </c>
      <c r="F215" s="2" t="s">
        <v>20</v>
      </c>
      <c r="G215" s="2" t="s">
        <v>32</v>
      </c>
    </row>
    <row r="216" spans="1:7" ht="19.95" customHeight="1" x14ac:dyDescent="0.3">
      <c r="A216" s="8" t="s">
        <v>394</v>
      </c>
      <c r="B216" s="3" t="s">
        <v>395</v>
      </c>
      <c r="C216" s="2">
        <v>1984</v>
      </c>
      <c r="D216" s="2" t="s">
        <v>10</v>
      </c>
      <c r="E216" s="2" t="s">
        <v>12</v>
      </c>
      <c r="F216" s="2" t="s">
        <v>20</v>
      </c>
      <c r="G216" s="2" t="s">
        <v>32</v>
      </c>
    </row>
    <row r="217" spans="1:7" ht="19.95" customHeight="1" x14ac:dyDescent="0.3">
      <c r="A217" s="8" t="s">
        <v>396</v>
      </c>
      <c r="B217" s="3" t="s">
        <v>217</v>
      </c>
      <c r="C217" s="2">
        <v>1981</v>
      </c>
      <c r="D217" s="2" t="s">
        <v>18</v>
      </c>
      <c r="E217" s="2" t="s">
        <v>12</v>
      </c>
      <c r="F217" s="2" t="s">
        <v>20</v>
      </c>
      <c r="G217" s="2" t="s">
        <v>32</v>
      </c>
    </row>
    <row r="218" spans="1:7" ht="19.95" customHeight="1" x14ac:dyDescent="0.3">
      <c r="A218" s="8" t="s">
        <v>397</v>
      </c>
      <c r="B218" s="3" t="s">
        <v>198</v>
      </c>
      <c r="C218" s="2">
        <v>1970</v>
      </c>
      <c r="D218" s="2" t="s">
        <v>10</v>
      </c>
      <c r="E218" s="2" t="s">
        <v>12</v>
      </c>
      <c r="F218" s="2" t="s">
        <v>20</v>
      </c>
      <c r="G218" s="2" t="s">
        <v>32</v>
      </c>
    </row>
    <row r="219" spans="1:7" ht="19.95" customHeight="1" x14ac:dyDescent="0.3">
      <c r="A219" s="8" t="s">
        <v>398</v>
      </c>
      <c r="B219" s="3" t="s">
        <v>399</v>
      </c>
      <c r="C219" s="2">
        <v>1993</v>
      </c>
      <c r="D219" s="2" t="s">
        <v>16</v>
      </c>
      <c r="E219" s="2" t="s">
        <v>12</v>
      </c>
      <c r="F219" s="2" t="s">
        <v>20</v>
      </c>
      <c r="G219" s="2" t="s">
        <v>32</v>
      </c>
    </row>
    <row r="220" spans="1:7" ht="19.95" customHeight="1" x14ac:dyDescent="0.3">
      <c r="A220" s="8" t="s">
        <v>400</v>
      </c>
      <c r="B220" s="3" t="s">
        <v>234</v>
      </c>
      <c r="C220" s="2">
        <v>1988</v>
      </c>
      <c r="D220" s="2" t="s">
        <v>16</v>
      </c>
      <c r="E220" s="2" t="s">
        <v>12</v>
      </c>
      <c r="F220" s="2" t="s">
        <v>20</v>
      </c>
      <c r="G220" s="2" t="s">
        <v>32</v>
      </c>
    </row>
    <row r="221" spans="1:7" ht="19.95" customHeight="1" x14ac:dyDescent="0.3">
      <c r="A221" s="8" t="s">
        <v>380</v>
      </c>
      <c r="B221" s="3" t="s">
        <v>285</v>
      </c>
      <c r="C221" s="2">
        <v>1966</v>
      </c>
      <c r="D221" s="2" t="s">
        <v>10</v>
      </c>
      <c r="E221" s="2" t="s">
        <v>12</v>
      </c>
      <c r="F221" s="2" t="s">
        <v>20</v>
      </c>
      <c r="G221" s="2" t="s">
        <v>32</v>
      </c>
    </row>
    <row r="222" spans="1:7" ht="19.95" customHeight="1" x14ac:dyDescent="0.3">
      <c r="A222" s="8" t="s">
        <v>229</v>
      </c>
      <c r="B222" s="3" t="s">
        <v>235</v>
      </c>
      <c r="C222" s="2">
        <v>1988</v>
      </c>
      <c r="D222" s="2" t="s">
        <v>16</v>
      </c>
      <c r="E222" s="2" t="s">
        <v>12</v>
      </c>
      <c r="F222" s="2" t="s">
        <v>20</v>
      </c>
      <c r="G222" s="2" t="s">
        <v>32</v>
      </c>
    </row>
    <row r="223" spans="1:7" ht="19.95" customHeight="1" x14ac:dyDescent="0.3">
      <c r="A223" s="8" t="s">
        <v>401</v>
      </c>
      <c r="B223" s="3" t="s">
        <v>402</v>
      </c>
      <c r="C223" s="2">
        <v>1977</v>
      </c>
      <c r="D223" s="2" t="s">
        <v>16</v>
      </c>
      <c r="E223" s="2" t="s">
        <v>12</v>
      </c>
      <c r="F223" s="2" t="s">
        <v>20</v>
      </c>
      <c r="G223" s="2" t="s">
        <v>32</v>
      </c>
    </row>
    <row r="224" spans="1:7" ht="19.95" customHeight="1" x14ac:dyDescent="0.3">
      <c r="A224" s="8" t="s">
        <v>403</v>
      </c>
      <c r="B224" s="3" t="s">
        <v>390</v>
      </c>
      <c r="C224" s="2">
        <v>1970</v>
      </c>
      <c r="D224" s="2" t="s">
        <v>10</v>
      </c>
      <c r="E224" s="2" t="s">
        <v>9</v>
      </c>
      <c r="F224" s="2" t="s">
        <v>20</v>
      </c>
      <c r="G224" s="2" t="s">
        <v>32</v>
      </c>
    </row>
    <row r="225" spans="1:7" ht="19.95" customHeight="1" x14ac:dyDescent="0.3">
      <c r="A225" s="8" t="s">
        <v>404</v>
      </c>
      <c r="B225" s="3" t="s">
        <v>101</v>
      </c>
      <c r="C225" s="2">
        <v>1972</v>
      </c>
      <c r="D225" s="2" t="s">
        <v>10</v>
      </c>
      <c r="E225" s="2" t="s">
        <v>9</v>
      </c>
      <c r="F225" s="2" t="s">
        <v>20</v>
      </c>
      <c r="G225" s="2" t="s">
        <v>32</v>
      </c>
    </row>
    <row r="226" spans="1:7" ht="19.95" customHeight="1" x14ac:dyDescent="0.3">
      <c r="A226" s="8" t="s">
        <v>239</v>
      </c>
      <c r="B226" s="3" t="s">
        <v>43</v>
      </c>
      <c r="C226" s="2">
        <v>1971</v>
      </c>
      <c r="D226" s="2" t="s">
        <v>16</v>
      </c>
      <c r="E226" s="2" t="s">
        <v>12</v>
      </c>
      <c r="F226" s="2" t="s">
        <v>20</v>
      </c>
      <c r="G226" s="2" t="s">
        <v>32</v>
      </c>
    </row>
    <row r="227" spans="1:7" ht="19.95" customHeight="1" x14ac:dyDescent="0.3">
      <c r="A227" s="8" t="s">
        <v>239</v>
      </c>
      <c r="B227" s="3" t="s">
        <v>61</v>
      </c>
      <c r="C227" s="2">
        <v>1971</v>
      </c>
      <c r="D227" s="2" t="s">
        <v>10</v>
      </c>
      <c r="E227" s="2" t="s">
        <v>12</v>
      </c>
      <c r="F227" s="2" t="s">
        <v>20</v>
      </c>
      <c r="G227" s="2" t="s">
        <v>32</v>
      </c>
    </row>
    <row r="228" spans="1:7" ht="19.95" customHeight="1" x14ac:dyDescent="0.3">
      <c r="A228" s="8" t="s">
        <v>405</v>
      </c>
      <c r="B228" s="3" t="s">
        <v>283</v>
      </c>
      <c r="C228" s="2">
        <v>1969</v>
      </c>
      <c r="D228" s="2" t="s">
        <v>10</v>
      </c>
      <c r="E228" s="2" t="s">
        <v>12</v>
      </c>
      <c r="F228" s="2" t="s">
        <v>20</v>
      </c>
      <c r="G228" s="2" t="s">
        <v>32</v>
      </c>
    </row>
    <row r="229" spans="1:7" ht="19.95" customHeight="1" x14ac:dyDescent="0.3">
      <c r="A229" s="8" t="s">
        <v>406</v>
      </c>
      <c r="B229" s="3" t="s">
        <v>407</v>
      </c>
      <c r="C229" s="2">
        <v>1994</v>
      </c>
      <c r="D229" s="2" t="s">
        <v>10</v>
      </c>
      <c r="E229" s="2" t="s">
        <v>12</v>
      </c>
      <c r="F229" s="2" t="s">
        <v>25</v>
      </c>
      <c r="G229" s="2" t="s">
        <v>32</v>
      </c>
    </row>
    <row r="230" spans="1:7" ht="19.95" customHeight="1" x14ac:dyDescent="0.3">
      <c r="A230" s="8" t="s">
        <v>375</v>
      </c>
      <c r="B230" s="3" t="s">
        <v>59</v>
      </c>
      <c r="C230" s="2">
        <v>1971</v>
      </c>
      <c r="D230" s="2" t="s">
        <v>18</v>
      </c>
      <c r="E230" s="2" t="s">
        <v>12</v>
      </c>
      <c r="F230" s="2" t="s">
        <v>20</v>
      </c>
      <c r="G230" s="2" t="s">
        <v>32</v>
      </c>
    </row>
    <row r="231" spans="1:7" ht="19.95" customHeight="1" x14ac:dyDescent="0.3">
      <c r="A231" s="8" t="s">
        <v>408</v>
      </c>
      <c r="B231" s="3" t="s">
        <v>409</v>
      </c>
      <c r="C231" s="2">
        <v>1967</v>
      </c>
      <c r="D231" s="2" t="s">
        <v>10</v>
      </c>
      <c r="E231" s="2" t="s">
        <v>12</v>
      </c>
      <c r="F231" s="2" t="s">
        <v>20</v>
      </c>
      <c r="G231" s="2" t="s">
        <v>32</v>
      </c>
    </row>
    <row r="232" spans="1:7" ht="19.95" customHeight="1" x14ac:dyDescent="0.3">
      <c r="A232" s="8" t="s">
        <v>410</v>
      </c>
      <c r="B232" s="3" t="s">
        <v>36</v>
      </c>
      <c r="C232" s="2">
        <v>1972</v>
      </c>
      <c r="D232" s="2" t="s">
        <v>18</v>
      </c>
      <c r="E232" s="2" t="s">
        <v>12</v>
      </c>
      <c r="F232" s="2" t="s">
        <v>20</v>
      </c>
      <c r="G232" s="2" t="s">
        <v>32</v>
      </c>
    </row>
    <row r="233" spans="1:7" ht="19.95" customHeight="1" x14ac:dyDescent="0.3">
      <c r="A233" s="8" t="s">
        <v>411</v>
      </c>
      <c r="B233" s="3" t="s">
        <v>412</v>
      </c>
      <c r="C233" s="2">
        <v>1965</v>
      </c>
      <c r="D233" s="2" t="s">
        <v>10</v>
      </c>
      <c r="E233" s="2" t="s">
        <v>12</v>
      </c>
      <c r="F233" s="2" t="s">
        <v>20</v>
      </c>
      <c r="G233" s="2" t="s">
        <v>32</v>
      </c>
    </row>
    <row r="234" spans="1:7" ht="19.95" customHeight="1" x14ac:dyDescent="0.3">
      <c r="A234" s="8" t="s">
        <v>413</v>
      </c>
      <c r="B234" s="3" t="s">
        <v>176</v>
      </c>
      <c r="C234" s="2">
        <v>1968</v>
      </c>
      <c r="D234" s="2" t="s">
        <v>10</v>
      </c>
      <c r="E234" s="2" t="s">
        <v>12</v>
      </c>
      <c r="F234" s="2" t="s">
        <v>20</v>
      </c>
      <c r="G234" s="2" t="s">
        <v>32</v>
      </c>
    </row>
    <row r="235" spans="1:7" ht="19.95" customHeight="1" x14ac:dyDescent="0.3">
      <c r="A235" s="8" t="s">
        <v>414</v>
      </c>
      <c r="B235" s="3" t="s">
        <v>415</v>
      </c>
      <c r="C235" s="2">
        <v>1963</v>
      </c>
      <c r="D235" s="2" t="s">
        <v>10</v>
      </c>
      <c r="E235" s="2" t="s">
        <v>12</v>
      </c>
      <c r="F235" s="2" t="s">
        <v>20</v>
      </c>
      <c r="G235" s="2" t="s">
        <v>32</v>
      </c>
    </row>
    <row r="236" spans="1:7" ht="19.95" customHeight="1" x14ac:dyDescent="0.3">
      <c r="A236" s="8" t="s">
        <v>449</v>
      </c>
      <c r="B236" s="3" t="s">
        <v>84</v>
      </c>
      <c r="C236" s="2">
        <v>2014</v>
      </c>
      <c r="D236" s="2" t="s">
        <v>10</v>
      </c>
      <c r="E236" s="2" t="s">
        <v>9</v>
      </c>
      <c r="F236" s="2" t="s">
        <v>20</v>
      </c>
      <c r="G236" s="2" t="s">
        <v>32</v>
      </c>
    </row>
    <row r="237" spans="1:7" ht="19.95" customHeight="1" x14ac:dyDescent="0.3">
      <c r="A237" s="8" t="s">
        <v>450</v>
      </c>
      <c r="B237" s="3" t="s">
        <v>84</v>
      </c>
      <c r="C237" s="2">
        <v>2013</v>
      </c>
      <c r="D237" s="2" t="s">
        <v>10</v>
      </c>
      <c r="E237" s="2" t="s">
        <v>9</v>
      </c>
      <c r="F237" s="2" t="s">
        <v>20</v>
      </c>
      <c r="G237" s="2" t="s">
        <v>32</v>
      </c>
    </row>
    <row r="238" spans="1:7" ht="19.95" customHeight="1" x14ac:dyDescent="0.3">
      <c r="A238" s="8" t="s">
        <v>451</v>
      </c>
      <c r="B238" s="3" t="s">
        <v>84</v>
      </c>
      <c r="C238" s="2">
        <v>2012</v>
      </c>
      <c r="D238" s="2" t="s">
        <v>10</v>
      </c>
      <c r="E238" s="2" t="s">
        <v>9</v>
      </c>
      <c r="F238" s="2" t="s">
        <v>20</v>
      </c>
      <c r="G238" s="2" t="s">
        <v>32</v>
      </c>
    </row>
    <row r="239" spans="1:7" ht="19.95" customHeight="1" x14ac:dyDescent="0.3">
      <c r="A239" s="8" t="s">
        <v>416</v>
      </c>
      <c r="B239" s="3" t="s">
        <v>417</v>
      </c>
      <c r="C239" s="2">
        <v>1983</v>
      </c>
      <c r="D239" s="2" t="s">
        <v>13</v>
      </c>
      <c r="E239" s="2" t="s">
        <v>12</v>
      </c>
      <c r="F239" s="2" t="s">
        <v>25</v>
      </c>
      <c r="G239" s="2" t="s">
        <v>32</v>
      </c>
    </row>
    <row r="240" spans="1:7" ht="19.95" customHeight="1" x14ac:dyDescent="0.3">
      <c r="A240" s="8" t="s">
        <v>359</v>
      </c>
      <c r="B240" s="3" t="s">
        <v>159</v>
      </c>
      <c r="C240" s="2">
        <v>1985</v>
      </c>
      <c r="D240" s="2" t="s">
        <v>16</v>
      </c>
      <c r="E240" s="2" t="s">
        <v>12</v>
      </c>
      <c r="F240" s="2" t="s">
        <v>20</v>
      </c>
      <c r="G240" s="2" t="s">
        <v>32</v>
      </c>
    </row>
    <row r="241" spans="1:7" ht="19.95" customHeight="1" x14ac:dyDescent="0.3">
      <c r="A241" s="8" t="s">
        <v>418</v>
      </c>
      <c r="B241" s="3" t="s">
        <v>419</v>
      </c>
      <c r="C241" s="2">
        <v>1967</v>
      </c>
      <c r="D241" s="2" t="s">
        <v>10</v>
      </c>
      <c r="E241" s="2" t="s">
        <v>12</v>
      </c>
      <c r="F241" s="2" t="s">
        <v>20</v>
      </c>
      <c r="G241" s="2" t="s">
        <v>32</v>
      </c>
    </row>
    <row r="242" spans="1:7" ht="19.95" customHeight="1" x14ac:dyDescent="0.3">
      <c r="A242" s="8" t="s">
        <v>420</v>
      </c>
      <c r="B242" s="3" t="s">
        <v>142</v>
      </c>
      <c r="C242" s="2">
        <v>1976</v>
      </c>
      <c r="D242" s="2" t="s">
        <v>18</v>
      </c>
      <c r="E242" s="2" t="s">
        <v>12</v>
      </c>
      <c r="F242" s="2" t="s">
        <v>23</v>
      </c>
      <c r="G242" s="2" t="s">
        <v>28</v>
      </c>
    </row>
    <row r="243" spans="1:7" ht="19.95" customHeight="1" x14ac:dyDescent="0.3">
      <c r="A243" s="8" t="s">
        <v>421</v>
      </c>
      <c r="B243" s="3" t="s">
        <v>134</v>
      </c>
      <c r="C243" s="2">
        <v>2013</v>
      </c>
      <c r="D243" s="2" t="s">
        <v>16</v>
      </c>
      <c r="E243" s="2" t="s">
        <v>12</v>
      </c>
      <c r="F243" s="2" t="s">
        <v>20</v>
      </c>
      <c r="G243" s="2" t="s">
        <v>32</v>
      </c>
    </row>
    <row r="244" spans="1:7" ht="19.95" customHeight="1" x14ac:dyDescent="0.3">
      <c r="A244" s="8" t="s">
        <v>422</v>
      </c>
      <c r="B244" s="3" t="s">
        <v>423</v>
      </c>
      <c r="C244" s="2">
        <v>1981</v>
      </c>
      <c r="D244" s="2" t="s">
        <v>16</v>
      </c>
      <c r="E244" s="2" t="s">
        <v>9</v>
      </c>
      <c r="F244" s="2" t="s">
        <v>20</v>
      </c>
      <c r="G244" s="2" t="s">
        <v>32</v>
      </c>
    </row>
    <row r="245" spans="1:7" ht="19.95" customHeight="1" x14ac:dyDescent="0.3">
      <c r="A245" s="8" t="s">
        <v>424</v>
      </c>
      <c r="B245" s="3" t="s">
        <v>369</v>
      </c>
      <c r="C245" s="2">
        <v>1983</v>
      </c>
      <c r="D245" s="2" t="s">
        <v>10</v>
      </c>
      <c r="E245" s="2" t="s">
        <v>12</v>
      </c>
      <c r="F245" s="2" t="s">
        <v>20</v>
      </c>
      <c r="G245" s="2" t="s">
        <v>32</v>
      </c>
    </row>
    <row r="246" spans="1:7" ht="19.95" customHeight="1" x14ac:dyDescent="0.3">
      <c r="A246" s="8" t="s">
        <v>425</v>
      </c>
      <c r="B246" s="3" t="s">
        <v>426</v>
      </c>
      <c r="C246" s="2">
        <v>1960</v>
      </c>
      <c r="D246" s="2" t="s">
        <v>16</v>
      </c>
      <c r="E246" s="2" t="s">
        <v>12</v>
      </c>
      <c r="F246" s="2" t="s">
        <v>20</v>
      </c>
      <c r="G246" s="2" t="s">
        <v>32</v>
      </c>
    </row>
    <row r="247" spans="1:7" ht="19.95" customHeight="1" x14ac:dyDescent="0.3">
      <c r="A247" s="8" t="s">
        <v>427</v>
      </c>
      <c r="B247" s="3" t="s">
        <v>428</v>
      </c>
      <c r="C247" s="2">
        <v>1963</v>
      </c>
      <c r="D247" s="2" t="s">
        <v>10</v>
      </c>
      <c r="E247" s="2" t="s">
        <v>9</v>
      </c>
      <c r="F247" s="2" t="s">
        <v>20</v>
      </c>
      <c r="G247" s="2" t="s">
        <v>32</v>
      </c>
    </row>
    <row r="248" spans="1:7" ht="19.95" customHeight="1" x14ac:dyDescent="0.3">
      <c r="A248" s="8" t="s">
        <v>429</v>
      </c>
      <c r="B248" s="3" t="s">
        <v>430</v>
      </c>
      <c r="C248" s="2">
        <v>1968</v>
      </c>
      <c r="D248" s="2" t="s">
        <v>10</v>
      </c>
      <c r="E248" s="2" t="s">
        <v>12</v>
      </c>
      <c r="F248" s="2" t="s">
        <v>20</v>
      </c>
      <c r="G248" s="2" t="s">
        <v>32</v>
      </c>
    </row>
    <row r="249" spans="1:7" ht="19.95" customHeight="1" x14ac:dyDescent="0.3">
      <c r="A249" s="8" t="s">
        <v>431</v>
      </c>
      <c r="B249" s="3" t="s">
        <v>78</v>
      </c>
      <c r="C249" s="2">
        <v>1972</v>
      </c>
      <c r="D249" s="2" t="s">
        <v>16</v>
      </c>
      <c r="E249" s="2" t="s">
        <v>9</v>
      </c>
      <c r="F249" s="2" t="s">
        <v>20</v>
      </c>
      <c r="G249" s="2" t="s">
        <v>32</v>
      </c>
    </row>
    <row r="250" spans="1:7" ht="19.95" customHeight="1" x14ac:dyDescent="0.3">
      <c r="A250" s="8" t="s">
        <v>432</v>
      </c>
      <c r="B250" s="3" t="s">
        <v>78</v>
      </c>
      <c r="C250" s="2">
        <v>1974</v>
      </c>
      <c r="D250" s="2" t="s">
        <v>16</v>
      </c>
      <c r="E250" s="2" t="s">
        <v>9</v>
      </c>
      <c r="F250" s="2" t="s">
        <v>20</v>
      </c>
      <c r="G250" s="2" t="s">
        <v>32</v>
      </c>
    </row>
    <row r="251" spans="1:7" ht="19.95" customHeight="1" x14ac:dyDescent="0.3">
      <c r="A251" s="8" t="s">
        <v>433</v>
      </c>
      <c r="B251" s="3" t="s">
        <v>78</v>
      </c>
      <c r="C251" s="2">
        <v>1990</v>
      </c>
      <c r="D251" s="2" t="s">
        <v>16</v>
      </c>
      <c r="E251" s="2" t="s">
        <v>9</v>
      </c>
      <c r="F251" s="2" t="s">
        <v>20</v>
      </c>
      <c r="G251" s="2" t="s">
        <v>32</v>
      </c>
    </row>
    <row r="252" spans="1:7" ht="19.95" customHeight="1" x14ac:dyDescent="0.3">
      <c r="A252" s="8" t="s">
        <v>434</v>
      </c>
      <c r="B252" s="3" t="s">
        <v>142</v>
      </c>
      <c r="C252" s="2">
        <v>2002</v>
      </c>
      <c r="D252" s="2" t="s">
        <v>10</v>
      </c>
      <c r="E252" s="2" t="s">
        <v>9</v>
      </c>
      <c r="F252" s="2" t="s">
        <v>20</v>
      </c>
      <c r="G252" s="2" t="s">
        <v>32</v>
      </c>
    </row>
    <row r="253" spans="1:7" ht="19.95" customHeight="1" x14ac:dyDescent="0.3">
      <c r="A253" s="8" t="s">
        <v>435</v>
      </c>
      <c r="B253" s="3" t="s">
        <v>430</v>
      </c>
      <c r="C253" s="2">
        <v>1981</v>
      </c>
      <c r="D253" s="2" t="s">
        <v>10</v>
      </c>
      <c r="E253" s="2" t="s">
        <v>12</v>
      </c>
      <c r="F253" s="2" t="s">
        <v>20</v>
      </c>
      <c r="G253" s="2" t="s">
        <v>32</v>
      </c>
    </row>
    <row r="254" spans="1:7" ht="19.95" customHeight="1" x14ac:dyDescent="0.3">
      <c r="A254" s="8" t="s">
        <v>436</v>
      </c>
      <c r="B254" s="3" t="s">
        <v>390</v>
      </c>
      <c r="C254" s="2">
        <v>1967</v>
      </c>
      <c r="D254" s="2" t="s">
        <v>10</v>
      </c>
      <c r="E254" s="2" t="s">
        <v>9</v>
      </c>
      <c r="F254" s="2" t="s">
        <v>20</v>
      </c>
      <c r="G254" s="2" t="s">
        <v>32</v>
      </c>
    </row>
    <row r="255" spans="1:7" ht="19.95" customHeight="1" x14ac:dyDescent="0.3">
      <c r="A255" s="8" t="s">
        <v>446</v>
      </c>
      <c r="B255" s="3" t="s">
        <v>84</v>
      </c>
      <c r="C255" s="2">
        <v>2001</v>
      </c>
      <c r="D255" s="2" t="s">
        <v>10</v>
      </c>
      <c r="E255" s="2" t="s">
        <v>9</v>
      </c>
      <c r="F255" s="2" t="s">
        <v>20</v>
      </c>
      <c r="G255" s="2" t="s">
        <v>32</v>
      </c>
    </row>
    <row r="256" spans="1:7" ht="19.95" customHeight="1" x14ac:dyDescent="0.3">
      <c r="A256" s="8" t="s">
        <v>447</v>
      </c>
      <c r="B256" s="3" t="s">
        <v>84</v>
      </c>
      <c r="C256" s="2">
        <v>2003</v>
      </c>
      <c r="D256" s="2" t="s">
        <v>10</v>
      </c>
      <c r="E256" s="2" t="s">
        <v>9</v>
      </c>
      <c r="F256" s="2" t="s">
        <v>20</v>
      </c>
      <c r="G256" s="2" t="s">
        <v>32</v>
      </c>
    </row>
    <row r="257" spans="1:7" ht="19.95" customHeight="1" x14ac:dyDescent="0.3">
      <c r="A257" s="8" t="s">
        <v>448</v>
      </c>
      <c r="B257" s="3" t="s">
        <v>84</v>
      </c>
      <c r="C257" s="2">
        <v>2002</v>
      </c>
      <c r="D257" s="2" t="s">
        <v>10</v>
      </c>
      <c r="E257" s="2" t="s">
        <v>9</v>
      </c>
      <c r="F257" s="2" t="s">
        <v>20</v>
      </c>
      <c r="G257" s="2" t="s">
        <v>32</v>
      </c>
    </row>
    <row r="258" spans="1:7" ht="19.95" customHeight="1" x14ac:dyDescent="0.3">
      <c r="A258" s="8" t="s">
        <v>437</v>
      </c>
      <c r="B258" s="3" t="s">
        <v>438</v>
      </c>
      <c r="C258" s="2">
        <v>1991</v>
      </c>
      <c r="D258" s="2" t="s">
        <v>18</v>
      </c>
      <c r="E258" s="2" t="s">
        <v>12</v>
      </c>
      <c r="F258" s="2" t="s">
        <v>20</v>
      </c>
      <c r="G258" s="2" t="s">
        <v>32</v>
      </c>
    </row>
    <row r="259" spans="1:7" ht="19.95" customHeight="1" x14ac:dyDescent="0.3">
      <c r="A259" s="8" t="s">
        <v>439</v>
      </c>
      <c r="B259" s="3" t="s">
        <v>261</v>
      </c>
      <c r="C259" s="2">
        <v>1981</v>
      </c>
      <c r="D259" s="2" t="s">
        <v>16</v>
      </c>
      <c r="E259" s="2" t="s">
        <v>12</v>
      </c>
      <c r="F259" s="2" t="s">
        <v>25</v>
      </c>
      <c r="G259" s="2" t="s">
        <v>32</v>
      </c>
    </row>
    <row r="260" spans="1:7" ht="19.95" customHeight="1" x14ac:dyDescent="0.3">
      <c r="A260" s="8" t="s">
        <v>439</v>
      </c>
      <c r="B260" s="3" t="s">
        <v>369</v>
      </c>
      <c r="C260" s="2">
        <v>1987</v>
      </c>
      <c r="D260" s="2" t="s">
        <v>10</v>
      </c>
      <c r="E260" s="2" t="s">
        <v>12</v>
      </c>
      <c r="F260" s="2" t="s">
        <v>20</v>
      </c>
      <c r="G260" s="2" t="s">
        <v>32</v>
      </c>
    </row>
    <row r="261" spans="1:7" ht="19.95" customHeight="1" x14ac:dyDescent="0.3">
      <c r="A261" s="8" t="s">
        <v>440</v>
      </c>
      <c r="B261" s="3" t="s">
        <v>55</v>
      </c>
      <c r="C261" s="2">
        <v>1986</v>
      </c>
      <c r="D261" s="2" t="s">
        <v>16</v>
      </c>
      <c r="E261" s="2" t="s">
        <v>12</v>
      </c>
      <c r="F261" s="2" t="s">
        <v>25</v>
      </c>
      <c r="G261" s="2" t="s">
        <v>32</v>
      </c>
    </row>
    <row r="262" spans="1:7" ht="19.95" customHeight="1" x14ac:dyDescent="0.3">
      <c r="A262" s="8" t="s">
        <v>441</v>
      </c>
      <c r="B262" s="3" t="s">
        <v>55</v>
      </c>
      <c r="C262" s="2">
        <v>1987</v>
      </c>
      <c r="D262" s="2" t="s">
        <v>16</v>
      </c>
      <c r="E262" s="2" t="s">
        <v>12</v>
      </c>
      <c r="F262" s="2" t="s">
        <v>25</v>
      </c>
      <c r="G262" s="2" t="s">
        <v>32</v>
      </c>
    </row>
    <row r="263" spans="1:7" ht="19.95" customHeight="1" x14ac:dyDescent="0.3">
      <c r="A263" s="8" t="s">
        <v>442</v>
      </c>
      <c r="B263" s="3" t="s">
        <v>443</v>
      </c>
      <c r="C263" s="2">
        <v>1989</v>
      </c>
      <c r="D263" s="2" t="s">
        <v>16</v>
      </c>
      <c r="E263" s="2" t="s">
        <v>12</v>
      </c>
      <c r="F263" s="2" t="s">
        <v>25</v>
      </c>
      <c r="G263" s="2" t="s">
        <v>32</v>
      </c>
    </row>
    <row r="264" spans="1:7" ht="19.95" customHeight="1" x14ac:dyDescent="0.3">
      <c r="A264" s="8" t="s">
        <v>444</v>
      </c>
      <c r="B264" s="3" t="s">
        <v>445</v>
      </c>
      <c r="C264" s="2">
        <v>1979</v>
      </c>
      <c r="D264" s="2" t="s">
        <v>10</v>
      </c>
      <c r="E264" s="2" t="s">
        <v>12</v>
      </c>
      <c r="F264" s="2" t="s">
        <v>20</v>
      </c>
      <c r="G264" s="2" t="s">
        <v>32</v>
      </c>
    </row>
    <row r="265" spans="1:7" ht="19.95" customHeight="1" x14ac:dyDescent="0.3">
      <c r="A265" s="8" t="s">
        <v>452</v>
      </c>
      <c r="B265" s="3" t="s">
        <v>134</v>
      </c>
      <c r="C265" s="2">
        <v>1993</v>
      </c>
      <c r="D265" s="2" t="s">
        <v>10</v>
      </c>
      <c r="E265" s="2" t="s">
        <v>12</v>
      </c>
      <c r="F265" s="2" t="s">
        <v>20</v>
      </c>
      <c r="G265" s="2" t="s">
        <v>32</v>
      </c>
    </row>
    <row r="266" spans="1:7" ht="19.95" customHeight="1" x14ac:dyDescent="0.3">
      <c r="A266" s="8" t="s">
        <v>453</v>
      </c>
      <c r="B266" s="3" t="s">
        <v>454</v>
      </c>
      <c r="C266" s="2">
        <v>1975</v>
      </c>
      <c r="D266" s="2" t="s">
        <v>10</v>
      </c>
      <c r="E266" s="2" t="s">
        <v>12</v>
      </c>
      <c r="F266" s="2" t="s">
        <v>20</v>
      </c>
      <c r="G266" s="2" t="s">
        <v>32</v>
      </c>
    </row>
    <row r="267" spans="1:7" ht="19.95" customHeight="1" x14ac:dyDescent="0.3">
      <c r="A267" s="8" t="s">
        <v>455</v>
      </c>
      <c r="B267" s="3" t="s">
        <v>146</v>
      </c>
      <c r="C267" s="2">
        <v>1995</v>
      </c>
      <c r="D267" s="2" t="s">
        <v>16</v>
      </c>
      <c r="E267" s="2" t="s">
        <v>12</v>
      </c>
      <c r="F267" s="2" t="s">
        <v>20</v>
      </c>
      <c r="G267" s="2" t="s">
        <v>32</v>
      </c>
    </row>
    <row r="268" spans="1:7" ht="19.95" customHeight="1" x14ac:dyDescent="0.3">
      <c r="A268" s="8" t="s">
        <v>456</v>
      </c>
      <c r="B268" s="3" t="s">
        <v>217</v>
      </c>
      <c r="C268" s="2">
        <v>1977</v>
      </c>
      <c r="D268" s="2" t="s">
        <v>16</v>
      </c>
      <c r="E268" s="2" t="s">
        <v>12</v>
      </c>
      <c r="F268" s="2" t="s">
        <v>20</v>
      </c>
      <c r="G268" s="2" t="s">
        <v>32</v>
      </c>
    </row>
    <row r="269" spans="1:7" ht="19.95" customHeight="1" x14ac:dyDescent="0.3">
      <c r="A269" s="8" t="s">
        <v>230</v>
      </c>
      <c r="B269" s="3" t="s">
        <v>236</v>
      </c>
      <c r="C269" s="2">
        <v>1989</v>
      </c>
      <c r="D269" s="2" t="s">
        <v>16</v>
      </c>
      <c r="E269" s="2" t="s">
        <v>12</v>
      </c>
      <c r="F269" s="2" t="s">
        <v>20</v>
      </c>
      <c r="G269" s="2" t="s">
        <v>32</v>
      </c>
    </row>
    <row r="270" spans="1:7" ht="19.95" customHeight="1" x14ac:dyDescent="0.3">
      <c r="A270" s="8" t="s">
        <v>457</v>
      </c>
      <c r="B270" s="3" t="s">
        <v>217</v>
      </c>
      <c r="C270" s="2">
        <v>1979</v>
      </c>
      <c r="D270" s="2" t="s">
        <v>18</v>
      </c>
      <c r="E270" s="2" t="s">
        <v>9</v>
      </c>
      <c r="F270" s="2" t="s">
        <v>23</v>
      </c>
      <c r="G270" s="2" t="s">
        <v>30</v>
      </c>
    </row>
    <row r="271" spans="1:7" ht="19.95" customHeight="1" x14ac:dyDescent="0.3">
      <c r="A271" s="8" t="s">
        <v>459</v>
      </c>
      <c r="B271" s="3" t="s">
        <v>113</v>
      </c>
      <c r="C271" s="2">
        <v>2015</v>
      </c>
      <c r="D271" s="2" t="s">
        <v>16</v>
      </c>
      <c r="E271" s="2" t="s">
        <v>12</v>
      </c>
      <c r="F271" s="2" t="s">
        <v>20</v>
      </c>
      <c r="G271" s="2" t="s">
        <v>32</v>
      </c>
    </row>
    <row r="272" spans="1:7" ht="19.95" customHeight="1" x14ac:dyDescent="0.3">
      <c r="A272" s="8" t="s">
        <v>460</v>
      </c>
      <c r="B272" s="3" t="s">
        <v>461</v>
      </c>
      <c r="C272" s="2">
        <v>1988</v>
      </c>
      <c r="D272" s="2" t="s">
        <v>16</v>
      </c>
      <c r="E272" s="2" t="s">
        <v>12</v>
      </c>
      <c r="F272" s="2" t="s">
        <v>20</v>
      </c>
      <c r="G272" s="2" t="s">
        <v>32</v>
      </c>
    </row>
    <row r="273" spans="1:7" ht="19.95" customHeight="1" x14ac:dyDescent="0.3">
      <c r="A273" s="8" t="s">
        <v>462</v>
      </c>
      <c r="B273" s="3" t="s">
        <v>134</v>
      </c>
      <c r="C273" s="2">
        <v>1990</v>
      </c>
      <c r="D273" s="2" t="s">
        <v>18</v>
      </c>
      <c r="E273" s="2" t="s">
        <v>9</v>
      </c>
      <c r="F273" s="2" t="s">
        <v>20</v>
      </c>
      <c r="G273" s="2" t="s">
        <v>32</v>
      </c>
    </row>
    <row r="274" spans="1:7" ht="19.95" customHeight="1" x14ac:dyDescent="0.3">
      <c r="A274" s="8" t="s">
        <v>463</v>
      </c>
      <c r="B274" s="3" t="s">
        <v>188</v>
      </c>
      <c r="C274" s="2">
        <v>2011</v>
      </c>
      <c r="D274" s="2" t="s">
        <v>10</v>
      </c>
      <c r="E274" s="2" t="s">
        <v>12</v>
      </c>
      <c r="F274" s="2" t="s">
        <v>20</v>
      </c>
      <c r="G274" s="2" t="s">
        <v>32</v>
      </c>
    </row>
    <row r="275" spans="1:7" ht="19.95" customHeight="1" x14ac:dyDescent="0.3">
      <c r="A275" s="8" t="s">
        <v>464</v>
      </c>
      <c r="B275" s="3" t="s">
        <v>430</v>
      </c>
      <c r="C275" s="2">
        <v>1965</v>
      </c>
      <c r="D275" s="2" t="s">
        <v>10</v>
      </c>
      <c r="E275" s="2" t="s">
        <v>12</v>
      </c>
      <c r="F275" s="2" t="s">
        <v>20</v>
      </c>
      <c r="G275" s="2" t="s">
        <v>32</v>
      </c>
    </row>
    <row r="276" spans="1:7" ht="19.95" customHeight="1" x14ac:dyDescent="0.3">
      <c r="A276" s="8" t="s">
        <v>465</v>
      </c>
      <c r="B276" s="3" t="s">
        <v>466</v>
      </c>
      <c r="C276" s="2">
        <v>1971</v>
      </c>
      <c r="D276" s="2" t="s">
        <v>18</v>
      </c>
      <c r="E276" s="2" t="s">
        <v>12</v>
      </c>
      <c r="F276" s="2" t="s">
        <v>25</v>
      </c>
      <c r="G276" s="2" t="s">
        <v>32</v>
      </c>
    </row>
    <row r="277" spans="1:7" ht="19.95" customHeight="1" x14ac:dyDescent="0.3">
      <c r="A277" s="8" t="s">
        <v>467</v>
      </c>
      <c r="B277" s="3" t="s">
        <v>136</v>
      </c>
      <c r="C277" s="2">
        <v>1969</v>
      </c>
      <c r="D277" s="2" t="s">
        <v>10</v>
      </c>
      <c r="E277" s="2" t="s">
        <v>12</v>
      </c>
      <c r="F277" s="2" t="s">
        <v>20</v>
      </c>
      <c r="G277" s="2" t="s">
        <v>32</v>
      </c>
    </row>
    <row r="278" spans="1:7" ht="19.95" customHeight="1" x14ac:dyDescent="0.3">
      <c r="A278" s="8" t="s">
        <v>468</v>
      </c>
      <c r="B278" s="3" t="s">
        <v>469</v>
      </c>
      <c r="C278" s="2">
        <v>1988</v>
      </c>
      <c r="D278" s="2" t="s">
        <v>16</v>
      </c>
      <c r="E278" s="2" t="s">
        <v>12</v>
      </c>
      <c r="F278" s="2" t="s">
        <v>20</v>
      </c>
      <c r="G278" s="2" t="s">
        <v>32</v>
      </c>
    </row>
    <row r="279" spans="1:7" ht="19.95" customHeight="1" x14ac:dyDescent="0.3">
      <c r="A279" s="8" t="s">
        <v>376</v>
      </c>
      <c r="B279" s="3" t="s">
        <v>59</v>
      </c>
      <c r="C279" s="2">
        <v>1972</v>
      </c>
      <c r="D279" s="2" t="s">
        <v>18</v>
      </c>
      <c r="E279" s="2" t="s">
        <v>12</v>
      </c>
      <c r="F279" s="2" t="s">
        <v>20</v>
      </c>
      <c r="G279" s="2" t="s">
        <v>32</v>
      </c>
    </row>
    <row r="280" spans="1:7" ht="19.95" customHeight="1" x14ac:dyDescent="0.3">
      <c r="A280" s="8" t="s">
        <v>470</v>
      </c>
      <c r="B280" s="3" t="s">
        <v>323</v>
      </c>
      <c r="C280" s="2">
        <v>1970</v>
      </c>
      <c r="D280" s="2" t="s">
        <v>10</v>
      </c>
      <c r="E280" s="2" t="s">
        <v>12</v>
      </c>
      <c r="F280" s="2" t="s">
        <v>25</v>
      </c>
      <c r="G280" s="2" t="s">
        <v>32</v>
      </c>
    </row>
    <row r="281" spans="1:7" ht="19.95" customHeight="1" x14ac:dyDescent="0.3">
      <c r="A281" s="8" t="s">
        <v>240</v>
      </c>
      <c r="B281" s="3" t="s">
        <v>43</v>
      </c>
      <c r="C281" s="2">
        <v>1975</v>
      </c>
      <c r="D281" s="2" t="s">
        <v>18</v>
      </c>
      <c r="E281" s="2" t="s">
        <v>12</v>
      </c>
      <c r="F281" s="2" t="s">
        <v>20</v>
      </c>
      <c r="G281" s="2" t="s">
        <v>32</v>
      </c>
    </row>
    <row r="282" spans="1:7" ht="19.95" customHeight="1" x14ac:dyDescent="0.3">
      <c r="A282" s="8" t="s">
        <v>226</v>
      </c>
      <c r="B282" s="3" t="s">
        <v>218</v>
      </c>
      <c r="C282" s="2">
        <v>1984</v>
      </c>
      <c r="D282" s="2" t="s">
        <v>16</v>
      </c>
      <c r="E282" s="2" t="s">
        <v>12</v>
      </c>
      <c r="F282" s="2" t="s">
        <v>20</v>
      </c>
      <c r="G282" s="2" t="s">
        <v>32</v>
      </c>
    </row>
    <row r="283" spans="1:7" ht="19.95" customHeight="1" x14ac:dyDescent="0.3">
      <c r="A283" s="8" t="s">
        <v>228</v>
      </c>
      <c r="B283" s="3" t="s">
        <v>234</v>
      </c>
      <c r="C283" s="2">
        <v>1987</v>
      </c>
      <c r="D283" s="2" t="s">
        <v>16</v>
      </c>
      <c r="E283" s="2" t="s">
        <v>12</v>
      </c>
      <c r="F283" s="2" t="s">
        <v>20</v>
      </c>
      <c r="G283" s="2" t="s">
        <v>32</v>
      </c>
    </row>
    <row r="284" spans="1:7" ht="19.95" customHeight="1" x14ac:dyDescent="0.3">
      <c r="A284" s="8" t="s">
        <v>471</v>
      </c>
      <c r="B284" s="3" t="s">
        <v>106</v>
      </c>
      <c r="C284" s="2">
        <v>1987</v>
      </c>
      <c r="D284" s="2" t="s">
        <v>10</v>
      </c>
      <c r="E284" s="2" t="s">
        <v>9</v>
      </c>
      <c r="F284" s="2" t="s">
        <v>20</v>
      </c>
      <c r="G284" s="2" t="s">
        <v>32</v>
      </c>
    </row>
    <row r="285" spans="1:7" ht="19.95" customHeight="1" x14ac:dyDescent="0.3">
      <c r="A285" s="8" t="s">
        <v>472</v>
      </c>
      <c r="B285" s="3" t="s">
        <v>134</v>
      </c>
      <c r="C285" s="2">
        <v>2006</v>
      </c>
      <c r="D285" s="2" t="s">
        <v>16</v>
      </c>
      <c r="E285" s="2" t="s">
        <v>12</v>
      </c>
      <c r="F285" s="2" t="s">
        <v>20</v>
      </c>
      <c r="G285" s="2" t="s">
        <v>32</v>
      </c>
    </row>
    <row r="286" spans="1:7" ht="19.95" customHeight="1" x14ac:dyDescent="0.3">
      <c r="A286" s="8" t="s">
        <v>377</v>
      </c>
      <c r="B286" s="3" t="s">
        <v>59</v>
      </c>
      <c r="C286" s="2">
        <v>1974</v>
      </c>
      <c r="D286" s="2" t="s">
        <v>18</v>
      </c>
      <c r="E286" s="2" t="s">
        <v>12</v>
      </c>
      <c r="F286" s="2" t="s">
        <v>20</v>
      </c>
      <c r="G286" s="2" t="s">
        <v>32</v>
      </c>
    </row>
    <row r="287" spans="1:7" ht="19.95" customHeight="1" x14ac:dyDescent="0.3">
      <c r="A287" s="8" t="s">
        <v>473</v>
      </c>
      <c r="B287" s="3" t="s">
        <v>474</v>
      </c>
      <c r="C287" s="2">
        <v>1978</v>
      </c>
      <c r="D287" s="2" t="s">
        <v>10</v>
      </c>
      <c r="E287" s="2" t="s">
        <v>12</v>
      </c>
      <c r="F287" s="2" t="s">
        <v>20</v>
      </c>
      <c r="G287" s="2" t="s">
        <v>32</v>
      </c>
    </row>
    <row r="288" spans="1:7" ht="19.95" customHeight="1" x14ac:dyDescent="0.3">
      <c r="A288" s="8" t="s">
        <v>475</v>
      </c>
      <c r="B288" s="3" t="s">
        <v>134</v>
      </c>
      <c r="C288" s="2">
        <v>1991</v>
      </c>
      <c r="D288" s="2" t="s">
        <v>16</v>
      </c>
      <c r="E288" s="2" t="s">
        <v>12</v>
      </c>
      <c r="F288" s="2" t="s">
        <v>20</v>
      </c>
      <c r="G288" s="2" t="s">
        <v>32</v>
      </c>
    </row>
    <row r="289" spans="1:7" ht="19.95" customHeight="1" x14ac:dyDescent="0.3">
      <c r="A289" s="8" t="s">
        <v>476</v>
      </c>
      <c r="B289" s="3" t="s">
        <v>37</v>
      </c>
      <c r="C289" s="2">
        <v>2008</v>
      </c>
      <c r="D289" s="2" t="s">
        <v>13</v>
      </c>
      <c r="E289" s="2" t="s">
        <v>12</v>
      </c>
      <c r="F289" s="2" t="s">
        <v>20</v>
      </c>
      <c r="G289" s="2" t="s">
        <v>32</v>
      </c>
    </row>
    <row r="290" spans="1:7" ht="19.95" customHeight="1" x14ac:dyDescent="0.3">
      <c r="A290" s="8" t="s">
        <v>477</v>
      </c>
      <c r="B290" s="3" t="s">
        <v>478</v>
      </c>
      <c r="C290" s="2">
        <v>1987</v>
      </c>
      <c r="D290" s="2" t="s">
        <v>10</v>
      </c>
      <c r="E290" s="2" t="s">
        <v>15</v>
      </c>
      <c r="F290" s="2" t="s">
        <v>20</v>
      </c>
      <c r="G290" s="2" t="s">
        <v>32</v>
      </c>
    </row>
    <row r="291" spans="1:7" ht="19.95" customHeight="1" x14ac:dyDescent="0.3">
      <c r="A291" s="8" t="s">
        <v>479</v>
      </c>
      <c r="B291" s="3" t="s">
        <v>209</v>
      </c>
      <c r="C291" s="2">
        <v>1963</v>
      </c>
      <c r="D291" s="2" t="s">
        <v>16</v>
      </c>
      <c r="E291" s="2" t="s">
        <v>9</v>
      </c>
      <c r="F291" s="2" t="s">
        <v>20</v>
      </c>
      <c r="G291" s="2" t="s">
        <v>32</v>
      </c>
    </row>
    <row r="292" spans="1:7" ht="19.95" customHeight="1" x14ac:dyDescent="0.3">
      <c r="A292" s="8" t="s">
        <v>480</v>
      </c>
      <c r="B292" s="3" t="s">
        <v>481</v>
      </c>
      <c r="C292" s="2">
        <v>1988</v>
      </c>
      <c r="D292" s="2" t="s">
        <v>18</v>
      </c>
      <c r="E292" s="2" t="s">
        <v>12</v>
      </c>
      <c r="F292" s="2" t="s">
        <v>20</v>
      </c>
      <c r="G292" s="2" t="s">
        <v>32</v>
      </c>
    </row>
    <row r="293" spans="1:7" ht="19.95" customHeight="1" x14ac:dyDescent="0.3">
      <c r="A293" s="8" t="s">
        <v>482</v>
      </c>
      <c r="B293" s="3" t="s">
        <v>148</v>
      </c>
      <c r="C293" s="2">
        <v>2007</v>
      </c>
      <c r="D293" s="2" t="s">
        <v>16</v>
      </c>
      <c r="E293" s="2" t="s">
        <v>12</v>
      </c>
      <c r="F293" s="2" t="s">
        <v>20</v>
      </c>
      <c r="G293" s="2" t="s">
        <v>32</v>
      </c>
    </row>
    <row r="294" spans="1:7" ht="19.95" customHeight="1" x14ac:dyDescent="0.3">
      <c r="A294" s="8" t="s">
        <v>483</v>
      </c>
      <c r="B294" s="3" t="s">
        <v>484</v>
      </c>
      <c r="C294" s="2">
        <v>1976</v>
      </c>
      <c r="D294" s="2" t="s">
        <v>18</v>
      </c>
      <c r="E294" s="2" t="s">
        <v>12</v>
      </c>
      <c r="F294" s="2" t="s">
        <v>20</v>
      </c>
      <c r="G294" s="2" t="s">
        <v>32</v>
      </c>
    </row>
    <row r="295" spans="1:7" ht="19.95" customHeight="1" x14ac:dyDescent="0.3">
      <c r="A295" s="8" t="s">
        <v>485</v>
      </c>
      <c r="B295" s="3" t="s">
        <v>430</v>
      </c>
      <c r="C295" s="2">
        <v>1963</v>
      </c>
      <c r="D295" s="2" t="s">
        <v>10</v>
      </c>
      <c r="E295" s="2" t="s">
        <v>12</v>
      </c>
      <c r="F295" s="2" t="s">
        <v>20</v>
      </c>
      <c r="G295" s="2" t="s">
        <v>32</v>
      </c>
    </row>
    <row r="296" spans="1:7" ht="19.95" customHeight="1" x14ac:dyDescent="0.3">
      <c r="A296" s="8" t="s">
        <v>486</v>
      </c>
      <c r="B296" s="3" t="s">
        <v>116</v>
      </c>
      <c r="C296" s="2">
        <v>1974</v>
      </c>
      <c r="D296" s="2" t="s">
        <v>16</v>
      </c>
      <c r="E296" s="2" t="s">
        <v>12</v>
      </c>
      <c r="F296" s="2" t="s">
        <v>20</v>
      </c>
      <c r="G296" s="2" t="s">
        <v>32</v>
      </c>
    </row>
    <row r="297" spans="1:7" ht="19.95" customHeight="1" x14ac:dyDescent="0.3">
      <c r="A297" s="8" t="s">
        <v>487</v>
      </c>
      <c r="B297" s="3" t="s">
        <v>488</v>
      </c>
      <c r="C297" s="2">
        <v>1987</v>
      </c>
      <c r="D297" s="2" t="s">
        <v>10</v>
      </c>
      <c r="E297" s="2" t="s">
        <v>12</v>
      </c>
      <c r="F297" s="2" t="s">
        <v>20</v>
      </c>
      <c r="G297" s="2" t="s">
        <v>32</v>
      </c>
    </row>
    <row r="298" spans="1:7" ht="19.95" customHeight="1" x14ac:dyDescent="0.3">
      <c r="A298" s="8" t="s">
        <v>489</v>
      </c>
      <c r="B298" s="3" t="s">
        <v>490</v>
      </c>
      <c r="C298" s="2">
        <v>1990</v>
      </c>
      <c r="D298" s="2" t="s">
        <v>10</v>
      </c>
      <c r="E298" s="2" t="s">
        <v>12</v>
      </c>
      <c r="F298" s="2" t="s">
        <v>20</v>
      </c>
      <c r="G298" s="2" t="s">
        <v>32</v>
      </c>
    </row>
    <row r="299" spans="1:7" ht="19.95" customHeight="1" x14ac:dyDescent="0.3">
      <c r="A299" s="8" t="s">
        <v>491</v>
      </c>
      <c r="B299" s="3" t="s">
        <v>217</v>
      </c>
      <c r="C299" s="2">
        <v>1982</v>
      </c>
      <c r="D299" s="2" t="s">
        <v>18</v>
      </c>
      <c r="E299" s="2" t="s">
        <v>9</v>
      </c>
      <c r="F299" s="2" t="s">
        <v>23</v>
      </c>
      <c r="G299" s="2" t="s">
        <v>30</v>
      </c>
    </row>
    <row r="300" spans="1:7" ht="19.95" customHeight="1" x14ac:dyDescent="0.3">
      <c r="A300" s="8" t="s">
        <v>492</v>
      </c>
      <c r="B300" s="3" t="s">
        <v>167</v>
      </c>
      <c r="C300" s="2">
        <v>1973</v>
      </c>
      <c r="D300" s="2" t="s">
        <v>16</v>
      </c>
      <c r="E300" s="2" t="s">
        <v>9</v>
      </c>
      <c r="F300" s="2" t="s">
        <v>20</v>
      </c>
      <c r="G300" s="2" t="s">
        <v>32</v>
      </c>
    </row>
    <row r="301" spans="1:7" ht="19.95" customHeight="1" x14ac:dyDescent="0.3">
      <c r="A301" s="8" t="s">
        <v>493</v>
      </c>
      <c r="B301" s="3" t="s">
        <v>172</v>
      </c>
      <c r="C301" s="2">
        <v>1977</v>
      </c>
      <c r="D301" s="2" t="s">
        <v>16</v>
      </c>
      <c r="E301" s="2" t="s">
        <v>12</v>
      </c>
      <c r="F301" s="2" t="s">
        <v>20</v>
      </c>
      <c r="G301" s="2" t="s">
        <v>32</v>
      </c>
    </row>
    <row r="302" spans="1:7" ht="19.95" customHeight="1" x14ac:dyDescent="0.3">
      <c r="A302" s="8" t="s">
        <v>494</v>
      </c>
      <c r="B302" s="3" t="s">
        <v>495</v>
      </c>
      <c r="C302" s="2">
        <v>1990</v>
      </c>
      <c r="D302" s="2" t="s">
        <v>16</v>
      </c>
      <c r="E302" s="2" t="s">
        <v>12</v>
      </c>
      <c r="F302" s="2" t="s">
        <v>20</v>
      </c>
      <c r="G302" s="2" t="s">
        <v>32</v>
      </c>
    </row>
    <row r="303" spans="1:7" ht="19.95" customHeight="1" x14ac:dyDescent="0.3">
      <c r="A303" s="8" t="s">
        <v>496</v>
      </c>
      <c r="B303" s="3" t="s">
        <v>497</v>
      </c>
      <c r="C303" s="2">
        <v>1990</v>
      </c>
      <c r="D303" s="2" t="s">
        <v>16</v>
      </c>
      <c r="E303" s="2" t="s">
        <v>12</v>
      </c>
      <c r="F303" s="2" t="s">
        <v>20</v>
      </c>
      <c r="G303" s="2" t="s">
        <v>32</v>
      </c>
    </row>
    <row r="304" spans="1:7" ht="19.95" customHeight="1" x14ac:dyDescent="0.3">
      <c r="A304" s="8" t="s">
        <v>498</v>
      </c>
      <c r="B304" s="3" t="s">
        <v>499</v>
      </c>
      <c r="C304" s="2">
        <v>1998</v>
      </c>
      <c r="D304" s="2" t="s">
        <v>10</v>
      </c>
      <c r="E304" s="2" t="s">
        <v>12</v>
      </c>
      <c r="F304" s="2" t="s">
        <v>20</v>
      </c>
      <c r="G304" s="2" t="s">
        <v>32</v>
      </c>
    </row>
    <row r="305" spans="1:7" ht="19.95" customHeight="1" x14ac:dyDescent="0.3">
      <c r="A305" s="8" t="s">
        <v>500</v>
      </c>
      <c r="B305" s="3" t="s">
        <v>47</v>
      </c>
      <c r="C305" s="2">
        <v>1987</v>
      </c>
      <c r="D305" s="2" t="s">
        <v>16</v>
      </c>
      <c r="E305" s="2" t="s">
        <v>12</v>
      </c>
      <c r="F305" s="2" t="s">
        <v>20</v>
      </c>
      <c r="G305" s="2" t="s">
        <v>32</v>
      </c>
    </row>
    <row r="306" spans="1:7" ht="19.95" customHeight="1" x14ac:dyDescent="0.3">
      <c r="A306" s="8" t="s">
        <v>501</v>
      </c>
      <c r="B306" s="3" t="s">
        <v>106</v>
      </c>
      <c r="C306" s="2">
        <v>1993</v>
      </c>
      <c r="D306" s="2" t="s">
        <v>16</v>
      </c>
      <c r="E306" s="2" t="s">
        <v>9</v>
      </c>
      <c r="F306" s="2" t="s">
        <v>20</v>
      </c>
      <c r="G306" s="2" t="s">
        <v>32</v>
      </c>
    </row>
    <row r="307" spans="1:7" ht="19.95" customHeight="1" x14ac:dyDescent="0.3">
      <c r="A307" s="8" t="s">
        <v>502</v>
      </c>
      <c r="B307" s="3" t="s">
        <v>503</v>
      </c>
      <c r="C307" s="2">
        <v>1975</v>
      </c>
      <c r="D307" s="2" t="s">
        <v>16</v>
      </c>
      <c r="E307" s="2" t="s">
        <v>12</v>
      </c>
      <c r="F307" s="2" t="s">
        <v>20</v>
      </c>
      <c r="G307" s="2" t="s">
        <v>32</v>
      </c>
    </row>
    <row r="308" spans="1:7" ht="19.95" customHeight="1" x14ac:dyDescent="0.3">
      <c r="A308" s="8" t="s">
        <v>504</v>
      </c>
      <c r="B308" s="3" t="s">
        <v>505</v>
      </c>
      <c r="C308" s="2">
        <v>1978</v>
      </c>
      <c r="D308" s="2" t="s">
        <v>16</v>
      </c>
      <c r="E308" s="2" t="s">
        <v>12</v>
      </c>
      <c r="F308" s="2" t="s">
        <v>20</v>
      </c>
      <c r="G308" s="2" t="s">
        <v>32</v>
      </c>
    </row>
    <row r="309" spans="1:7" ht="19.95" customHeight="1" x14ac:dyDescent="0.3">
      <c r="A309" s="8" t="s">
        <v>506</v>
      </c>
      <c r="B309" s="3" t="s">
        <v>507</v>
      </c>
      <c r="C309" s="2">
        <v>1986</v>
      </c>
      <c r="D309" s="2" t="s">
        <v>16</v>
      </c>
      <c r="E309" s="2" t="s">
        <v>12</v>
      </c>
      <c r="F309" s="2" t="s">
        <v>20</v>
      </c>
      <c r="G309" s="2" t="s">
        <v>32</v>
      </c>
    </row>
    <row r="310" spans="1:7" ht="19.95" customHeight="1" x14ac:dyDescent="0.3">
      <c r="A310" s="8" t="s">
        <v>238</v>
      </c>
      <c r="B310" s="3" t="s">
        <v>43</v>
      </c>
      <c r="C310" s="2">
        <v>1970</v>
      </c>
      <c r="D310" s="2" t="s">
        <v>16</v>
      </c>
      <c r="E310" s="2" t="s">
        <v>12</v>
      </c>
      <c r="F310" s="2" t="s">
        <v>20</v>
      </c>
      <c r="G310" s="2" t="s">
        <v>32</v>
      </c>
    </row>
    <row r="311" spans="1:7" ht="19.95" customHeight="1" x14ac:dyDescent="0.3">
      <c r="A311" s="8" t="s">
        <v>508</v>
      </c>
      <c r="B311" s="3" t="s">
        <v>108</v>
      </c>
      <c r="C311" s="2">
        <v>1997</v>
      </c>
      <c r="D311" s="2" t="s">
        <v>16</v>
      </c>
      <c r="E311" s="2" t="s">
        <v>9</v>
      </c>
      <c r="F311" s="2" t="s">
        <v>20</v>
      </c>
      <c r="G311" s="2" t="s">
        <v>32</v>
      </c>
    </row>
    <row r="312" spans="1:7" ht="19.95" customHeight="1" x14ac:dyDescent="0.3">
      <c r="A312" s="8" t="s">
        <v>509</v>
      </c>
      <c r="B312" s="3" t="s">
        <v>510</v>
      </c>
      <c r="C312" s="2">
        <v>2003</v>
      </c>
      <c r="D312" s="2" t="s">
        <v>10</v>
      </c>
      <c r="E312" s="2" t="s">
        <v>12</v>
      </c>
      <c r="F312" s="2" t="s">
        <v>20</v>
      </c>
      <c r="G312" s="2" t="s">
        <v>32</v>
      </c>
    </row>
    <row r="313" spans="1:7" ht="19.95" customHeight="1" x14ac:dyDescent="0.3">
      <c r="A313" s="8" t="s">
        <v>511</v>
      </c>
      <c r="B313" s="3" t="s">
        <v>512</v>
      </c>
      <c r="C313" s="2">
        <v>1970</v>
      </c>
      <c r="D313" s="2" t="s">
        <v>10</v>
      </c>
      <c r="E313" s="2" t="s">
        <v>12</v>
      </c>
      <c r="F313" s="2" t="s">
        <v>20</v>
      </c>
      <c r="G313" s="2" t="s">
        <v>32</v>
      </c>
    </row>
    <row r="314" spans="1:7" ht="19.95" customHeight="1" x14ac:dyDescent="0.3">
      <c r="A314" s="8" t="s">
        <v>513</v>
      </c>
      <c r="B314" s="3" t="s">
        <v>514</v>
      </c>
      <c r="C314" s="2">
        <v>1972</v>
      </c>
      <c r="D314" s="2" t="s">
        <v>10</v>
      </c>
      <c r="E314" s="2" t="s">
        <v>12</v>
      </c>
      <c r="F314" s="2" t="s">
        <v>20</v>
      </c>
      <c r="G314" s="2" t="s">
        <v>32</v>
      </c>
    </row>
    <row r="315" spans="1:7" ht="19.95" customHeight="1" x14ac:dyDescent="0.3">
      <c r="A315" s="8" t="s">
        <v>515</v>
      </c>
      <c r="B315" s="3" t="s">
        <v>514</v>
      </c>
      <c r="C315" s="2">
        <v>1978</v>
      </c>
      <c r="D315" s="2" t="s">
        <v>10</v>
      </c>
      <c r="E315" s="2" t="s">
        <v>12</v>
      </c>
      <c r="F315" s="2" t="s">
        <v>20</v>
      </c>
      <c r="G315" s="2" t="s">
        <v>32</v>
      </c>
    </row>
    <row r="316" spans="1:7" ht="19.95" customHeight="1" x14ac:dyDescent="0.3">
      <c r="A316" s="8" t="s">
        <v>516</v>
      </c>
      <c r="B316" s="3" t="s">
        <v>415</v>
      </c>
      <c r="C316" s="2">
        <v>1973</v>
      </c>
      <c r="D316" s="2" t="s">
        <v>10</v>
      </c>
      <c r="E316" s="2" t="s">
        <v>9</v>
      </c>
      <c r="F316" s="2" t="s">
        <v>20</v>
      </c>
      <c r="G316" s="2" t="s">
        <v>32</v>
      </c>
    </row>
    <row r="317" spans="1:7" ht="19.95" customHeight="1" x14ac:dyDescent="0.3">
      <c r="A317" s="8" t="s">
        <v>517</v>
      </c>
      <c r="B317" s="3" t="s">
        <v>518</v>
      </c>
      <c r="C317" s="2">
        <v>2010</v>
      </c>
      <c r="D317" s="2" t="s">
        <v>16</v>
      </c>
      <c r="E317" s="2" t="s">
        <v>12</v>
      </c>
      <c r="F317" s="2" t="s">
        <v>20</v>
      </c>
      <c r="G317" s="2" t="s">
        <v>32</v>
      </c>
    </row>
    <row r="318" spans="1:7" ht="19.95" customHeight="1" x14ac:dyDescent="0.3">
      <c r="A318" s="8" t="s">
        <v>519</v>
      </c>
      <c r="B318" s="3" t="s">
        <v>520</v>
      </c>
      <c r="C318" s="2">
        <v>1979</v>
      </c>
      <c r="D318" s="2" t="s">
        <v>18</v>
      </c>
      <c r="E318" s="2" t="s">
        <v>9</v>
      </c>
      <c r="F318" s="2" t="s">
        <v>20</v>
      </c>
      <c r="G318" s="2" t="s">
        <v>32</v>
      </c>
    </row>
    <row r="319" spans="1:7" ht="19.95" customHeight="1" x14ac:dyDescent="0.3">
      <c r="A319" s="8" t="s">
        <v>521</v>
      </c>
      <c r="B319" s="3" t="s">
        <v>522</v>
      </c>
      <c r="C319" s="2">
        <v>1972</v>
      </c>
      <c r="D319" s="2" t="s">
        <v>18</v>
      </c>
      <c r="E319" s="2" t="s">
        <v>12</v>
      </c>
      <c r="F319" s="2" t="s">
        <v>20</v>
      </c>
      <c r="G319" s="2" t="s">
        <v>32</v>
      </c>
    </row>
    <row r="320" spans="1:7" ht="19.95" customHeight="1" x14ac:dyDescent="0.3">
      <c r="A320" s="8" t="s">
        <v>523</v>
      </c>
      <c r="B320" s="3" t="s">
        <v>59</v>
      </c>
      <c r="C320" s="2">
        <v>1962</v>
      </c>
      <c r="D320" s="2" t="s">
        <v>10</v>
      </c>
      <c r="E320" s="2" t="s">
        <v>12</v>
      </c>
      <c r="F320" s="2" t="s">
        <v>20</v>
      </c>
      <c r="G320" s="2" t="s">
        <v>32</v>
      </c>
    </row>
    <row r="321" spans="1:7" ht="19.95" customHeight="1" x14ac:dyDescent="0.3">
      <c r="A321" s="8" t="s">
        <v>524</v>
      </c>
      <c r="B321" s="3" t="s">
        <v>261</v>
      </c>
      <c r="C321" s="2">
        <v>1986</v>
      </c>
      <c r="D321" s="2" t="s">
        <v>16</v>
      </c>
      <c r="E321" s="2" t="s">
        <v>12</v>
      </c>
      <c r="F321" s="2" t="s">
        <v>20</v>
      </c>
      <c r="G321" s="2" t="s">
        <v>32</v>
      </c>
    </row>
    <row r="322" spans="1:7" ht="19.95" customHeight="1" x14ac:dyDescent="0.3">
      <c r="A322" s="8" t="s">
        <v>525</v>
      </c>
      <c r="B322" s="3" t="s">
        <v>526</v>
      </c>
      <c r="C322" s="2">
        <v>1980</v>
      </c>
      <c r="D322" s="2" t="s">
        <v>18</v>
      </c>
      <c r="E322" s="2" t="s">
        <v>9</v>
      </c>
      <c r="F322" s="2" t="s">
        <v>23</v>
      </c>
      <c r="G322" s="2" t="s">
        <v>30</v>
      </c>
    </row>
    <row r="323" spans="1:7" ht="19.95" customHeight="1" x14ac:dyDescent="0.3">
      <c r="A323" s="8" t="s">
        <v>527</v>
      </c>
      <c r="B323" s="3" t="s">
        <v>528</v>
      </c>
      <c r="C323" s="2">
        <v>1976</v>
      </c>
      <c r="D323" s="2" t="s">
        <v>18</v>
      </c>
      <c r="E323" s="2" t="s">
        <v>12</v>
      </c>
      <c r="F323" s="2" t="s">
        <v>20</v>
      </c>
      <c r="G323" s="2" t="s">
        <v>32</v>
      </c>
    </row>
    <row r="324" spans="1:7" ht="19.95" customHeight="1" x14ac:dyDescent="0.3">
      <c r="A324" s="8" t="s">
        <v>529</v>
      </c>
      <c r="B324" s="3" t="s">
        <v>507</v>
      </c>
      <c r="C324" s="2">
        <v>1974</v>
      </c>
      <c r="D324" s="2" t="s">
        <v>18</v>
      </c>
      <c r="E324" s="2" t="s">
        <v>9</v>
      </c>
      <c r="F324" s="2" t="s">
        <v>20</v>
      </c>
      <c r="G324" s="2" t="s">
        <v>32</v>
      </c>
    </row>
    <row r="325" spans="1:7" ht="19.95" customHeight="1" x14ac:dyDescent="0.3">
      <c r="A325" s="8" t="s">
        <v>530</v>
      </c>
      <c r="B325" s="3" t="s">
        <v>507</v>
      </c>
      <c r="C325" s="2">
        <v>1986</v>
      </c>
      <c r="D325" s="2" t="s">
        <v>18</v>
      </c>
      <c r="E325" s="2" t="s">
        <v>12</v>
      </c>
      <c r="F325" s="2" t="s">
        <v>23</v>
      </c>
      <c r="G325" s="2" t="s">
        <v>30</v>
      </c>
    </row>
    <row r="326" spans="1:7" ht="19.95" customHeight="1" x14ac:dyDescent="0.3">
      <c r="A326" s="8" t="s">
        <v>531</v>
      </c>
      <c r="B326" s="3" t="s">
        <v>532</v>
      </c>
      <c r="C326" s="2">
        <v>1983</v>
      </c>
      <c r="D326" s="2" t="s">
        <v>16</v>
      </c>
      <c r="E326" s="2" t="s">
        <v>12</v>
      </c>
      <c r="F326" s="2" t="s">
        <v>25</v>
      </c>
      <c r="G326" s="2" t="s">
        <v>32</v>
      </c>
    </row>
    <row r="327" spans="1:7" ht="19.95" customHeight="1" x14ac:dyDescent="0.3">
      <c r="A327" s="8" t="s">
        <v>533</v>
      </c>
      <c r="B327" s="3" t="s">
        <v>136</v>
      </c>
      <c r="C327" s="2">
        <v>1971</v>
      </c>
      <c r="D327" s="2" t="s">
        <v>10</v>
      </c>
      <c r="E327" s="2" t="s">
        <v>12</v>
      </c>
      <c r="F327" s="2" t="s">
        <v>20</v>
      </c>
      <c r="G327" s="2" t="s">
        <v>32</v>
      </c>
    </row>
    <row r="328" spans="1:7" ht="19.95" customHeight="1" x14ac:dyDescent="0.3">
      <c r="A328" s="8" t="s">
        <v>534</v>
      </c>
      <c r="B328" s="3" t="s">
        <v>134</v>
      </c>
      <c r="C328" s="2">
        <v>1973</v>
      </c>
      <c r="D328" s="2" t="s">
        <v>16</v>
      </c>
      <c r="E328" s="2" t="s">
        <v>12</v>
      </c>
      <c r="F328" s="2" t="s">
        <v>20</v>
      </c>
      <c r="G328" s="2" t="s">
        <v>32</v>
      </c>
    </row>
    <row r="329" spans="1:7" ht="19.95" customHeight="1" x14ac:dyDescent="0.3">
      <c r="A329" s="8" t="s">
        <v>535</v>
      </c>
      <c r="B329" s="3" t="s">
        <v>536</v>
      </c>
      <c r="C329" s="2">
        <v>1989</v>
      </c>
      <c r="D329" s="2" t="s">
        <v>10</v>
      </c>
      <c r="E329" s="2" t="s">
        <v>12</v>
      </c>
      <c r="F329" s="2" t="s">
        <v>20</v>
      </c>
      <c r="G329" s="2" t="s">
        <v>32</v>
      </c>
    </row>
    <row r="330" spans="1:7" ht="19.95" customHeight="1" x14ac:dyDescent="0.3">
      <c r="A330" s="8" t="s">
        <v>537</v>
      </c>
      <c r="B330" s="3" t="s">
        <v>538</v>
      </c>
      <c r="C330" s="2">
        <v>1998</v>
      </c>
      <c r="D330" s="2" t="s">
        <v>10</v>
      </c>
      <c r="E330" s="2" t="s">
        <v>15</v>
      </c>
      <c r="F330" s="2" t="s">
        <v>20</v>
      </c>
      <c r="G330" s="2" t="s">
        <v>32</v>
      </c>
    </row>
    <row r="331" spans="1:7" ht="19.95" customHeight="1" x14ac:dyDescent="0.3">
      <c r="A331" s="8" t="s">
        <v>539</v>
      </c>
      <c r="B331" s="3" t="s">
        <v>540</v>
      </c>
      <c r="C331" s="2">
        <v>2008</v>
      </c>
      <c r="D331" s="2" t="s">
        <v>13</v>
      </c>
      <c r="E331" s="2" t="s">
        <v>12</v>
      </c>
      <c r="F331" s="2" t="s">
        <v>20</v>
      </c>
      <c r="G331" s="2" t="s">
        <v>32</v>
      </c>
    </row>
    <row r="332" spans="1:7" ht="19.95" customHeight="1" x14ac:dyDescent="0.3">
      <c r="A332" s="8" t="s">
        <v>541</v>
      </c>
      <c r="B332" s="3" t="s">
        <v>540</v>
      </c>
      <c r="C332" s="2">
        <v>2008</v>
      </c>
      <c r="D332" s="2" t="s">
        <v>13</v>
      </c>
      <c r="E332" s="2" t="s">
        <v>12</v>
      </c>
      <c r="F332" s="2" t="s">
        <v>20</v>
      </c>
      <c r="G332" s="2" t="s">
        <v>32</v>
      </c>
    </row>
    <row r="333" spans="1:7" ht="19.95" customHeight="1" x14ac:dyDescent="0.3">
      <c r="A333" s="8" t="s">
        <v>542</v>
      </c>
      <c r="B333" s="3" t="s">
        <v>74</v>
      </c>
      <c r="C333" s="2">
        <v>1978</v>
      </c>
      <c r="D333" s="2" t="s">
        <v>18</v>
      </c>
      <c r="E333" s="2" t="s">
        <v>12</v>
      </c>
      <c r="F333" s="2" t="s">
        <v>20</v>
      </c>
      <c r="G333" s="2" t="s">
        <v>32</v>
      </c>
    </row>
    <row r="334" spans="1:7" ht="19.95" customHeight="1" x14ac:dyDescent="0.3">
      <c r="A334" s="8" t="s">
        <v>543</v>
      </c>
      <c r="B334" s="3" t="s">
        <v>251</v>
      </c>
      <c r="C334" s="2">
        <v>2004</v>
      </c>
      <c r="D334" s="2" t="s">
        <v>10</v>
      </c>
      <c r="E334" s="2" t="s">
        <v>12</v>
      </c>
      <c r="F334" s="2" t="s">
        <v>20</v>
      </c>
      <c r="G334" s="2" t="s">
        <v>32</v>
      </c>
    </row>
    <row r="335" spans="1:7" ht="19.95" customHeight="1" x14ac:dyDescent="0.3">
      <c r="A335" s="8" t="s">
        <v>544</v>
      </c>
      <c r="B335" s="3" t="s">
        <v>545</v>
      </c>
      <c r="C335" s="2">
        <v>1990</v>
      </c>
      <c r="D335" s="2" t="s">
        <v>16</v>
      </c>
      <c r="E335" s="2" t="s">
        <v>12</v>
      </c>
      <c r="F335" s="2" t="s">
        <v>20</v>
      </c>
      <c r="G335" s="2" t="s">
        <v>32</v>
      </c>
    </row>
    <row r="336" spans="1:7" ht="19.95" customHeight="1" x14ac:dyDescent="0.3">
      <c r="A336" s="8" t="s">
        <v>546</v>
      </c>
      <c r="B336" s="3" t="s">
        <v>198</v>
      </c>
      <c r="C336" s="2">
        <v>1982</v>
      </c>
      <c r="D336" s="2" t="s">
        <v>10</v>
      </c>
      <c r="E336" s="2" t="s">
        <v>12</v>
      </c>
      <c r="F336" s="2" t="s">
        <v>25</v>
      </c>
      <c r="G336" s="2" t="s">
        <v>32</v>
      </c>
    </row>
    <row r="337" spans="1:7" ht="19.95" customHeight="1" x14ac:dyDescent="0.3">
      <c r="A337" s="8" t="s">
        <v>547</v>
      </c>
      <c r="B337" s="3" t="s">
        <v>548</v>
      </c>
      <c r="C337" s="2">
        <v>1986</v>
      </c>
      <c r="D337" s="2" t="s">
        <v>10</v>
      </c>
      <c r="E337" s="2" t="s">
        <v>12</v>
      </c>
      <c r="F337" s="2" t="s">
        <v>20</v>
      </c>
      <c r="G337" s="2" t="s">
        <v>32</v>
      </c>
    </row>
    <row r="338" spans="1:7" ht="19.95" customHeight="1" x14ac:dyDescent="0.3">
      <c r="A338" s="8" t="s">
        <v>549</v>
      </c>
      <c r="B338" s="3" t="s">
        <v>74</v>
      </c>
      <c r="C338" s="2">
        <v>1988</v>
      </c>
      <c r="D338" s="2" t="s">
        <v>13</v>
      </c>
      <c r="E338" s="2" t="s">
        <v>12</v>
      </c>
      <c r="F338" s="2" t="s">
        <v>20</v>
      </c>
      <c r="G338" s="2" t="s">
        <v>32</v>
      </c>
    </row>
    <row r="339" spans="1:7" ht="19.95" customHeight="1" x14ac:dyDescent="0.3">
      <c r="A339" s="8" t="s">
        <v>550</v>
      </c>
      <c r="B339" s="3" t="s">
        <v>409</v>
      </c>
      <c r="C339" s="2">
        <v>1973</v>
      </c>
      <c r="D339" s="2" t="s">
        <v>10</v>
      </c>
      <c r="E339" s="2" t="s">
        <v>12</v>
      </c>
      <c r="F339" s="2" t="s">
        <v>20</v>
      </c>
      <c r="G339" s="2" t="s">
        <v>32</v>
      </c>
    </row>
    <row r="340" spans="1:7" ht="19.95" customHeight="1" x14ac:dyDescent="0.3">
      <c r="A340" s="8" t="s">
        <v>551</v>
      </c>
      <c r="B340" s="3" t="s">
        <v>430</v>
      </c>
      <c r="C340" s="2">
        <v>1977</v>
      </c>
      <c r="D340" s="2" t="s">
        <v>10</v>
      </c>
      <c r="E340" s="2" t="s">
        <v>12</v>
      </c>
      <c r="F340" s="2" t="s">
        <v>20</v>
      </c>
      <c r="G340" s="2" t="s">
        <v>32</v>
      </c>
    </row>
    <row r="341" spans="1:7" ht="19.95" customHeight="1" x14ac:dyDescent="0.3">
      <c r="A341" s="8" t="s">
        <v>552</v>
      </c>
      <c r="B341" s="3" t="s">
        <v>200</v>
      </c>
      <c r="C341" s="2">
        <v>1995</v>
      </c>
      <c r="D341" s="2" t="s">
        <v>13</v>
      </c>
      <c r="E341" s="2" t="s">
        <v>9</v>
      </c>
      <c r="F341" s="2" t="s">
        <v>20</v>
      </c>
      <c r="G341" s="2" t="s">
        <v>32</v>
      </c>
    </row>
    <row r="342" spans="1:7" ht="19.95" customHeight="1" x14ac:dyDescent="0.3">
      <c r="A342" s="8" t="s">
        <v>678</v>
      </c>
      <c r="B342" s="3" t="s">
        <v>43</v>
      </c>
      <c r="C342" s="2">
        <v>2007</v>
      </c>
      <c r="D342" s="2" t="s">
        <v>16</v>
      </c>
      <c r="E342" s="2" t="s">
        <v>12</v>
      </c>
      <c r="F342" s="2" t="s">
        <v>20</v>
      </c>
      <c r="G342" s="2" t="s">
        <v>32</v>
      </c>
    </row>
    <row r="343" spans="1:7" ht="19.95" customHeight="1" x14ac:dyDescent="0.3">
      <c r="A343" s="8" t="s">
        <v>553</v>
      </c>
      <c r="B343" s="3" t="s">
        <v>554</v>
      </c>
      <c r="C343" s="2">
        <v>2008</v>
      </c>
      <c r="D343" s="2" t="s">
        <v>16</v>
      </c>
      <c r="E343" s="2" t="s">
        <v>12</v>
      </c>
      <c r="F343" s="2" t="s">
        <v>25</v>
      </c>
      <c r="G343" s="2" t="s">
        <v>32</v>
      </c>
    </row>
    <row r="344" spans="1:7" ht="19.95" customHeight="1" x14ac:dyDescent="0.3">
      <c r="A344" s="8" t="s">
        <v>555</v>
      </c>
      <c r="B344" s="3" t="s">
        <v>108</v>
      </c>
      <c r="C344" s="2">
        <v>2001</v>
      </c>
      <c r="D344" s="2" t="s">
        <v>10</v>
      </c>
      <c r="E344" s="2" t="s">
        <v>9</v>
      </c>
      <c r="F344" s="2" t="s">
        <v>20</v>
      </c>
      <c r="G344" s="2" t="s">
        <v>32</v>
      </c>
    </row>
    <row r="345" spans="1:7" ht="19.95" customHeight="1" x14ac:dyDescent="0.3">
      <c r="A345" s="8" t="s">
        <v>556</v>
      </c>
      <c r="B345" s="3" t="s">
        <v>251</v>
      </c>
      <c r="C345" s="2">
        <v>2003</v>
      </c>
      <c r="D345" s="2" t="s">
        <v>10</v>
      </c>
      <c r="E345" s="2" t="s">
        <v>12</v>
      </c>
      <c r="F345" s="2" t="s">
        <v>20</v>
      </c>
      <c r="G345" s="2" t="s">
        <v>32</v>
      </c>
    </row>
    <row r="346" spans="1:7" ht="19.95" customHeight="1" x14ac:dyDescent="0.3">
      <c r="A346" s="8" t="s">
        <v>557</v>
      </c>
      <c r="B346" s="3" t="s">
        <v>146</v>
      </c>
      <c r="C346" s="2">
        <v>1981</v>
      </c>
      <c r="D346" s="2" t="s">
        <v>10</v>
      </c>
      <c r="E346" s="2" t="s">
        <v>9</v>
      </c>
      <c r="F346" s="2" t="s">
        <v>20</v>
      </c>
      <c r="G346" s="2" t="s">
        <v>32</v>
      </c>
    </row>
    <row r="347" spans="1:7" ht="19.95" customHeight="1" x14ac:dyDescent="0.3">
      <c r="A347" s="8" t="s">
        <v>558</v>
      </c>
      <c r="B347" s="3" t="s">
        <v>559</v>
      </c>
      <c r="C347" s="2">
        <v>1953</v>
      </c>
      <c r="D347" s="2" t="s">
        <v>10</v>
      </c>
      <c r="E347" s="2" t="s">
        <v>12</v>
      </c>
      <c r="F347" s="2" t="s">
        <v>20</v>
      </c>
      <c r="G347" s="2" t="s">
        <v>32</v>
      </c>
    </row>
    <row r="348" spans="1:7" ht="19.95" customHeight="1" x14ac:dyDescent="0.3">
      <c r="A348" s="8" t="s">
        <v>560</v>
      </c>
      <c r="B348" s="3" t="s">
        <v>113</v>
      </c>
      <c r="C348" s="2">
        <v>2019</v>
      </c>
      <c r="D348" s="2" t="s">
        <v>16</v>
      </c>
      <c r="E348" s="2" t="s">
        <v>9</v>
      </c>
      <c r="F348" s="2" t="s">
        <v>20</v>
      </c>
      <c r="G348" s="2" t="s">
        <v>32</v>
      </c>
    </row>
    <row r="349" spans="1:7" ht="19.95" customHeight="1" x14ac:dyDescent="0.3">
      <c r="A349" s="8" t="s">
        <v>243</v>
      </c>
      <c r="B349" s="3" t="s">
        <v>43</v>
      </c>
      <c r="C349" s="2">
        <v>1987</v>
      </c>
      <c r="D349" s="2" t="s">
        <v>16</v>
      </c>
      <c r="E349" s="2" t="s">
        <v>12</v>
      </c>
      <c r="F349" s="2" t="s">
        <v>20</v>
      </c>
      <c r="G349" s="2" t="s">
        <v>32</v>
      </c>
    </row>
    <row r="350" spans="1:7" ht="19.95" customHeight="1" x14ac:dyDescent="0.3">
      <c r="A350" s="8" t="s">
        <v>561</v>
      </c>
      <c r="B350" s="3" t="s">
        <v>98</v>
      </c>
      <c r="C350" s="2">
        <v>2023</v>
      </c>
      <c r="D350" s="2" t="s">
        <v>10</v>
      </c>
      <c r="E350" s="2" t="s">
        <v>9</v>
      </c>
      <c r="F350" s="2" t="s">
        <v>20</v>
      </c>
      <c r="G350" s="2" t="s">
        <v>32</v>
      </c>
    </row>
    <row r="351" spans="1:7" ht="19.95" customHeight="1" x14ac:dyDescent="0.3">
      <c r="A351" s="8" t="s">
        <v>562</v>
      </c>
      <c r="B351" s="3" t="s">
        <v>39</v>
      </c>
      <c r="C351" s="2">
        <v>1971</v>
      </c>
      <c r="D351" s="2" t="s">
        <v>18</v>
      </c>
      <c r="E351" s="2" t="s">
        <v>9</v>
      </c>
      <c r="F351" s="2" t="s">
        <v>20</v>
      </c>
      <c r="G351" s="2" t="s">
        <v>32</v>
      </c>
    </row>
    <row r="352" spans="1:7" ht="19.95" customHeight="1" x14ac:dyDescent="0.3">
      <c r="A352" s="8" t="s">
        <v>563</v>
      </c>
      <c r="B352" s="3" t="s">
        <v>564</v>
      </c>
      <c r="C352" s="2">
        <v>1985</v>
      </c>
      <c r="D352" s="2" t="s">
        <v>10</v>
      </c>
      <c r="E352" s="2" t="s">
        <v>12</v>
      </c>
      <c r="F352" s="2" t="s">
        <v>23</v>
      </c>
      <c r="G352" s="2" t="s">
        <v>30</v>
      </c>
    </row>
    <row r="353" spans="1:7" ht="19.95" customHeight="1" x14ac:dyDescent="0.3">
      <c r="A353" s="8" t="s">
        <v>565</v>
      </c>
      <c r="B353" s="3" t="s">
        <v>106</v>
      </c>
      <c r="C353" s="2">
        <v>1989</v>
      </c>
      <c r="D353" s="2" t="s">
        <v>16</v>
      </c>
      <c r="E353" s="2" t="s">
        <v>12</v>
      </c>
      <c r="F353" s="2" t="s">
        <v>20</v>
      </c>
      <c r="G353" s="2" t="s">
        <v>32</v>
      </c>
    </row>
    <row r="354" spans="1:7" ht="19.95" customHeight="1" x14ac:dyDescent="0.3">
      <c r="A354" s="8" t="s">
        <v>566</v>
      </c>
      <c r="B354" s="3" t="s">
        <v>567</v>
      </c>
      <c r="C354" s="2">
        <v>1971</v>
      </c>
      <c r="D354" s="2" t="s">
        <v>16</v>
      </c>
      <c r="E354" s="2" t="s">
        <v>12</v>
      </c>
      <c r="F354" s="2" t="s">
        <v>20</v>
      </c>
      <c r="G354" s="2" t="s">
        <v>32</v>
      </c>
    </row>
    <row r="355" spans="1:7" ht="19.95" customHeight="1" x14ac:dyDescent="0.3">
      <c r="A355" s="8" t="s">
        <v>568</v>
      </c>
      <c r="B355" s="3" t="s">
        <v>466</v>
      </c>
      <c r="C355" s="2">
        <v>1973</v>
      </c>
      <c r="D355" s="2" t="s">
        <v>10</v>
      </c>
      <c r="E355" s="2" t="s">
        <v>12</v>
      </c>
      <c r="F355" s="2" t="s">
        <v>25</v>
      </c>
      <c r="G355" s="2" t="s">
        <v>32</v>
      </c>
    </row>
    <row r="356" spans="1:7" ht="19.95" customHeight="1" x14ac:dyDescent="0.3">
      <c r="A356" s="8" t="s">
        <v>569</v>
      </c>
      <c r="B356" s="3" t="s">
        <v>570</v>
      </c>
      <c r="C356" s="2">
        <v>2007</v>
      </c>
      <c r="D356" s="2" t="s">
        <v>10</v>
      </c>
      <c r="E356" s="2" t="s">
        <v>9</v>
      </c>
      <c r="F356" s="2" t="s">
        <v>20</v>
      </c>
      <c r="G356" s="2" t="s">
        <v>32</v>
      </c>
    </row>
    <row r="357" spans="1:7" ht="19.95" customHeight="1" x14ac:dyDescent="0.3">
      <c r="A357" s="8" t="s">
        <v>571</v>
      </c>
      <c r="B357" s="3" t="s">
        <v>283</v>
      </c>
      <c r="C357" s="2">
        <v>1975</v>
      </c>
      <c r="D357" s="2" t="s">
        <v>10</v>
      </c>
      <c r="E357" s="2" t="s">
        <v>12</v>
      </c>
      <c r="F357" s="2" t="s">
        <v>20</v>
      </c>
      <c r="G357" s="2" t="s">
        <v>32</v>
      </c>
    </row>
    <row r="358" spans="1:7" ht="19.95" customHeight="1" x14ac:dyDescent="0.3">
      <c r="A358" s="8" t="s">
        <v>572</v>
      </c>
      <c r="B358" s="3" t="s">
        <v>573</v>
      </c>
      <c r="C358" s="2">
        <v>1979</v>
      </c>
      <c r="D358" s="2" t="s">
        <v>18</v>
      </c>
      <c r="E358" s="2" t="s">
        <v>12</v>
      </c>
      <c r="F358" s="2" t="s">
        <v>20</v>
      </c>
      <c r="G358" s="2" t="s">
        <v>32</v>
      </c>
    </row>
    <row r="359" spans="1:7" ht="19.95" customHeight="1" x14ac:dyDescent="0.3">
      <c r="A359" s="8" t="s">
        <v>574</v>
      </c>
      <c r="B359" s="3" t="s">
        <v>106</v>
      </c>
      <c r="C359" s="2">
        <v>1975</v>
      </c>
      <c r="D359" s="2" t="s">
        <v>10</v>
      </c>
      <c r="E359" s="2" t="s">
        <v>12</v>
      </c>
      <c r="F359" s="2" t="s">
        <v>20</v>
      </c>
      <c r="G359" s="2" t="s">
        <v>32</v>
      </c>
    </row>
    <row r="360" spans="1:7" ht="19.95" customHeight="1" x14ac:dyDescent="0.3">
      <c r="A360" s="8" t="s">
        <v>242</v>
      </c>
      <c r="B360" s="3" t="s">
        <v>43</v>
      </c>
      <c r="C360" s="2">
        <v>1985</v>
      </c>
      <c r="D360" s="2" t="s">
        <v>16</v>
      </c>
      <c r="E360" s="2" t="s">
        <v>12</v>
      </c>
      <c r="F360" s="2" t="s">
        <v>20</v>
      </c>
      <c r="G360" s="2" t="s">
        <v>32</v>
      </c>
    </row>
    <row r="361" spans="1:7" ht="19.95" customHeight="1" x14ac:dyDescent="0.3">
      <c r="A361" s="8" t="s">
        <v>575</v>
      </c>
      <c r="B361" s="3" t="s">
        <v>438</v>
      </c>
      <c r="C361" s="2">
        <v>1993</v>
      </c>
      <c r="D361" s="2" t="s">
        <v>10</v>
      </c>
      <c r="E361" s="2" t="s">
        <v>9</v>
      </c>
      <c r="F361" s="2" t="s">
        <v>23</v>
      </c>
      <c r="G361" s="2" t="s">
        <v>30</v>
      </c>
    </row>
    <row r="362" spans="1:7" ht="19.95" customHeight="1" x14ac:dyDescent="0.3">
      <c r="A362" s="8" t="s">
        <v>576</v>
      </c>
      <c r="B362" s="3" t="s">
        <v>518</v>
      </c>
      <c r="C362" s="2">
        <v>2007</v>
      </c>
      <c r="D362" s="2" t="s">
        <v>16</v>
      </c>
      <c r="E362" s="2" t="s">
        <v>12</v>
      </c>
      <c r="F362" s="2" t="s">
        <v>23</v>
      </c>
      <c r="G362" s="2" t="s">
        <v>30</v>
      </c>
    </row>
    <row r="363" spans="1:7" ht="19.95" customHeight="1" x14ac:dyDescent="0.3">
      <c r="A363" s="8" t="s">
        <v>577</v>
      </c>
      <c r="B363" s="3" t="s">
        <v>578</v>
      </c>
      <c r="C363" s="2">
        <v>1986</v>
      </c>
      <c r="D363" s="2" t="s">
        <v>16</v>
      </c>
      <c r="E363" s="2" t="s">
        <v>12</v>
      </c>
      <c r="F363" s="2" t="s">
        <v>20</v>
      </c>
      <c r="G363" s="2" t="s">
        <v>32</v>
      </c>
    </row>
    <row r="364" spans="1:7" ht="19.95" customHeight="1" x14ac:dyDescent="0.3">
      <c r="A364" s="8" t="s">
        <v>579</v>
      </c>
      <c r="B364" s="3" t="s">
        <v>167</v>
      </c>
      <c r="C364" s="2">
        <v>1985</v>
      </c>
      <c r="D364" s="2" t="s">
        <v>10</v>
      </c>
      <c r="E364" s="2" t="s">
        <v>12</v>
      </c>
      <c r="F364" s="2" t="s">
        <v>20</v>
      </c>
      <c r="G364" s="2" t="s">
        <v>32</v>
      </c>
    </row>
    <row r="365" spans="1:7" ht="19.95" customHeight="1" x14ac:dyDescent="0.3">
      <c r="A365" s="8" t="s">
        <v>580</v>
      </c>
      <c r="B365" s="3" t="s">
        <v>581</v>
      </c>
      <c r="C365" s="2">
        <v>2011</v>
      </c>
      <c r="D365" s="2" t="s">
        <v>10</v>
      </c>
      <c r="E365" s="2" t="s">
        <v>12</v>
      </c>
      <c r="F365" s="2" t="s">
        <v>20</v>
      </c>
      <c r="G365" s="2" t="s">
        <v>32</v>
      </c>
    </row>
    <row r="366" spans="1:7" ht="19.95" customHeight="1" x14ac:dyDescent="0.3">
      <c r="A366" s="8" t="s">
        <v>582</v>
      </c>
      <c r="B366" s="3" t="s">
        <v>507</v>
      </c>
      <c r="C366" s="2">
        <v>1982</v>
      </c>
      <c r="D366" s="2" t="s">
        <v>18</v>
      </c>
      <c r="E366" s="2" t="s">
        <v>12</v>
      </c>
      <c r="F366" s="2" t="s">
        <v>23</v>
      </c>
      <c r="G366" s="2" t="s">
        <v>30</v>
      </c>
    </row>
    <row r="367" spans="1:7" ht="19.95" customHeight="1" x14ac:dyDescent="0.3">
      <c r="A367" s="8" t="s">
        <v>583</v>
      </c>
      <c r="B367" s="3" t="s">
        <v>584</v>
      </c>
      <c r="C367" s="2">
        <v>1986</v>
      </c>
      <c r="D367" s="2" t="s">
        <v>16</v>
      </c>
      <c r="E367" s="2" t="s">
        <v>12</v>
      </c>
      <c r="F367" s="2" t="s">
        <v>23</v>
      </c>
      <c r="G367" s="2" t="s">
        <v>30</v>
      </c>
    </row>
    <row r="368" spans="1:7" ht="19.95" customHeight="1" x14ac:dyDescent="0.3">
      <c r="A368" s="8" t="s">
        <v>585</v>
      </c>
      <c r="B368" s="3" t="s">
        <v>586</v>
      </c>
      <c r="C368" s="2">
        <v>1988</v>
      </c>
      <c r="D368" s="2" t="s">
        <v>16</v>
      </c>
      <c r="E368" s="2" t="s">
        <v>12</v>
      </c>
      <c r="F368" s="2" t="s">
        <v>23</v>
      </c>
      <c r="G368" s="2" t="s">
        <v>30</v>
      </c>
    </row>
    <row r="369" spans="1:7" ht="19.95" customHeight="1" x14ac:dyDescent="0.3">
      <c r="A369" s="8" t="s">
        <v>587</v>
      </c>
      <c r="B369" s="3" t="s">
        <v>588</v>
      </c>
      <c r="C369" s="2">
        <v>1997</v>
      </c>
      <c r="D369" s="2" t="s">
        <v>10</v>
      </c>
      <c r="E369" s="2" t="s">
        <v>12</v>
      </c>
      <c r="F369" s="2" t="s">
        <v>23</v>
      </c>
      <c r="G369" s="2" t="s">
        <v>30</v>
      </c>
    </row>
    <row r="370" spans="1:7" ht="19.95" customHeight="1" x14ac:dyDescent="0.3">
      <c r="A370" s="8" t="s">
        <v>378</v>
      </c>
      <c r="B370" s="3" t="s">
        <v>285</v>
      </c>
      <c r="C370" s="2">
        <v>1964</v>
      </c>
      <c r="D370" s="2" t="s">
        <v>10</v>
      </c>
      <c r="E370" s="2" t="s">
        <v>12</v>
      </c>
      <c r="F370" s="2" t="s">
        <v>20</v>
      </c>
      <c r="G370" s="2" t="s">
        <v>32</v>
      </c>
    </row>
    <row r="371" spans="1:7" ht="19.95" customHeight="1" x14ac:dyDescent="0.3">
      <c r="A371" s="8" t="s">
        <v>589</v>
      </c>
      <c r="B371" s="3" t="s">
        <v>116</v>
      </c>
      <c r="C371" s="2">
        <v>1978</v>
      </c>
      <c r="D371" s="2" t="s">
        <v>10</v>
      </c>
      <c r="E371" s="2" t="s">
        <v>9</v>
      </c>
      <c r="F371" s="2" t="s">
        <v>20</v>
      </c>
      <c r="G371" s="2" t="s">
        <v>32</v>
      </c>
    </row>
    <row r="372" spans="1:7" ht="19.95" customHeight="1" x14ac:dyDescent="0.3">
      <c r="A372" s="8" t="s">
        <v>590</v>
      </c>
      <c r="B372" s="3" t="s">
        <v>215</v>
      </c>
      <c r="C372" s="2">
        <v>1990</v>
      </c>
      <c r="D372" s="2" t="s">
        <v>10</v>
      </c>
      <c r="E372" s="2" t="s">
        <v>12</v>
      </c>
      <c r="F372" s="2" t="s">
        <v>20</v>
      </c>
      <c r="G372" s="2" t="s">
        <v>32</v>
      </c>
    </row>
    <row r="373" spans="1:7" ht="19.95" customHeight="1" x14ac:dyDescent="0.3">
      <c r="A373" s="8" t="s">
        <v>591</v>
      </c>
      <c r="B373" s="3" t="s">
        <v>146</v>
      </c>
      <c r="C373" s="2">
        <v>1987</v>
      </c>
      <c r="D373" s="2" t="s">
        <v>16</v>
      </c>
      <c r="E373" s="2" t="s">
        <v>9</v>
      </c>
      <c r="F373" s="2" t="s">
        <v>20</v>
      </c>
      <c r="G373" s="2" t="s">
        <v>32</v>
      </c>
    </row>
    <row r="374" spans="1:7" ht="19.95" customHeight="1" x14ac:dyDescent="0.3">
      <c r="A374" s="8" t="s">
        <v>592</v>
      </c>
      <c r="B374" s="3" t="s">
        <v>209</v>
      </c>
      <c r="C374" s="2">
        <v>1960</v>
      </c>
      <c r="D374" s="2" t="s">
        <v>16</v>
      </c>
      <c r="E374" s="2" t="s">
        <v>9</v>
      </c>
      <c r="F374" s="2" t="s">
        <v>20</v>
      </c>
      <c r="G374" s="2" t="s">
        <v>32</v>
      </c>
    </row>
    <row r="375" spans="1:7" ht="19.95" customHeight="1" x14ac:dyDescent="0.3">
      <c r="A375" s="8" t="s">
        <v>593</v>
      </c>
      <c r="B375" s="3" t="s">
        <v>113</v>
      </c>
      <c r="C375" s="2">
        <v>1994</v>
      </c>
      <c r="D375" s="2" t="s">
        <v>16</v>
      </c>
      <c r="E375" s="2" t="s">
        <v>9</v>
      </c>
      <c r="F375" s="2" t="s">
        <v>20</v>
      </c>
      <c r="G375" s="2" t="s">
        <v>32</v>
      </c>
    </row>
    <row r="376" spans="1:7" ht="19.95" customHeight="1" x14ac:dyDescent="0.3">
      <c r="A376" s="8" t="s">
        <v>594</v>
      </c>
      <c r="B376" s="3" t="s">
        <v>106</v>
      </c>
      <c r="C376" s="2">
        <v>1980</v>
      </c>
      <c r="D376" s="2" t="s">
        <v>18</v>
      </c>
      <c r="E376" s="2" t="s">
        <v>12</v>
      </c>
      <c r="F376" s="2" t="s">
        <v>20</v>
      </c>
      <c r="G376" s="2" t="s">
        <v>32</v>
      </c>
    </row>
    <row r="377" spans="1:7" ht="19.95" customHeight="1" x14ac:dyDescent="0.3">
      <c r="A377" s="8" t="s">
        <v>595</v>
      </c>
      <c r="B377" s="3" t="s">
        <v>545</v>
      </c>
      <c r="C377" s="2">
        <v>1989</v>
      </c>
      <c r="D377" s="2" t="s">
        <v>10</v>
      </c>
      <c r="E377" s="2" t="s">
        <v>12</v>
      </c>
      <c r="F377" s="2" t="s">
        <v>20</v>
      </c>
      <c r="G377" s="2" t="s">
        <v>32</v>
      </c>
    </row>
    <row r="378" spans="1:7" ht="19.95" customHeight="1" x14ac:dyDescent="0.3">
      <c r="A378" s="8" t="s">
        <v>596</v>
      </c>
      <c r="B378" s="3" t="s">
        <v>597</v>
      </c>
      <c r="C378" s="2">
        <v>1957</v>
      </c>
      <c r="D378" s="2" t="s">
        <v>10</v>
      </c>
      <c r="E378" s="2" t="s">
        <v>12</v>
      </c>
      <c r="F378" s="2" t="s">
        <v>20</v>
      </c>
      <c r="G378" s="2" t="s">
        <v>32</v>
      </c>
    </row>
    <row r="379" spans="1:7" ht="19.95" customHeight="1" x14ac:dyDescent="0.3">
      <c r="A379" s="8" t="s">
        <v>598</v>
      </c>
      <c r="B379" s="3" t="s">
        <v>148</v>
      </c>
      <c r="C379" s="2">
        <v>1977</v>
      </c>
      <c r="D379" s="2" t="s">
        <v>18</v>
      </c>
      <c r="E379" s="2" t="s">
        <v>12</v>
      </c>
      <c r="F379" s="2" t="s">
        <v>25</v>
      </c>
      <c r="G379" s="2" t="s">
        <v>32</v>
      </c>
    </row>
    <row r="380" spans="1:7" ht="19.95" customHeight="1" x14ac:dyDescent="0.3">
      <c r="A380" s="8" t="s">
        <v>599</v>
      </c>
      <c r="B380" s="3" t="s">
        <v>134</v>
      </c>
      <c r="C380" s="2">
        <v>1980</v>
      </c>
      <c r="D380" s="2" t="s">
        <v>10</v>
      </c>
      <c r="E380" s="2" t="s">
        <v>12</v>
      </c>
      <c r="F380" s="2" t="s">
        <v>20</v>
      </c>
      <c r="G380" s="2" t="s">
        <v>32</v>
      </c>
    </row>
    <row r="381" spans="1:7" ht="19.95" customHeight="1" x14ac:dyDescent="0.3">
      <c r="A381" s="8" t="s">
        <v>600</v>
      </c>
      <c r="B381" s="3" t="s">
        <v>288</v>
      </c>
      <c r="C381" s="2">
        <v>2006</v>
      </c>
      <c r="D381" s="2" t="s">
        <v>10</v>
      </c>
      <c r="E381" s="2" t="s">
        <v>12</v>
      </c>
      <c r="F381" s="2" t="s">
        <v>20</v>
      </c>
      <c r="G381" s="2" t="s">
        <v>32</v>
      </c>
    </row>
    <row r="382" spans="1:7" ht="19.95" customHeight="1" x14ac:dyDescent="0.3">
      <c r="A382" s="8" t="s">
        <v>601</v>
      </c>
      <c r="B382" s="3" t="s">
        <v>602</v>
      </c>
      <c r="C382" s="2">
        <v>1982</v>
      </c>
      <c r="D382" s="2" t="s">
        <v>10</v>
      </c>
      <c r="E382" s="2" t="s">
        <v>9</v>
      </c>
      <c r="F382" s="2" t="s">
        <v>20</v>
      </c>
      <c r="G382" s="2" t="s">
        <v>32</v>
      </c>
    </row>
    <row r="383" spans="1:7" ht="19.95" customHeight="1" x14ac:dyDescent="0.3">
      <c r="A383" s="8" t="s">
        <v>603</v>
      </c>
      <c r="B383" s="3" t="s">
        <v>604</v>
      </c>
      <c r="C383" s="2">
        <v>2019</v>
      </c>
      <c r="D383" s="2" t="s">
        <v>16</v>
      </c>
      <c r="E383" s="2" t="s">
        <v>12</v>
      </c>
      <c r="F383" s="2" t="s">
        <v>20</v>
      </c>
      <c r="G383" s="2" t="s">
        <v>32</v>
      </c>
    </row>
    <row r="384" spans="1:7" ht="19.95" customHeight="1" x14ac:dyDescent="0.3">
      <c r="A384" s="8" t="s">
        <v>605</v>
      </c>
      <c r="B384" s="3" t="s">
        <v>606</v>
      </c>
      <c r="C384" s="2">
        <v>1985</v>
      </c>
      <c r="D384" s="2" t="s">
        <v>10</v>
      </c>
      <c r="E384" s="2" t="s">
        <v>9</v>
      </c>
      <c r="F384" s="2" t="s">
        <v>20</v>
      </c>
      <c r="G384" s="2" t="s">
        <v>32</v>
      </c>
    </row>
    <row r="385" spans="1:7" ht="19.95" customHeight="1" x14ac:dyDescent="0.3">
      <c r="A385" s="8" t="s">
        <v>607</v>
      </c>
      <c r="B385" s="3" t="s">
        <v>608</v>
      </c>
      <c r="C385" s="2">
        <v>1988</v>
      </c>
      <c r="D385" s="2" t="s">
        <v>609</v>
      </c>
      <c r="E385" s="2" t="s">
        <v>9</v>
      </c>
      <c r="F385" s="2" t="s">
        <v>20</v>
      </c>
      <c r="G385" s="2" t="s">
        <v>32</v>
      </c>
    </row>
    <row r="386" spans="1:7" ht="19.95" customHeight="1" x14ac:dyDescent="0.3">
      <c r="A386" s="8" t="s">
        <v>612</v>
      </c>
      <c r="B386" s="3" t="s">
        <v>179</v>
      </c>
      <c r="C386" s="2">
        <v>1985</v>
      </c>
      <c r="D386" s="2" t="s">
        <v>16</v>
      </c>
      <c r="E386" s="2" t="s">
        <v>12</v>
      </c>
      <c r="F386" s="2" t="s">
        <v>20</v>
      </c>
      <c r="G386" s="2" t="s">
        <v>32</v>
      </c>
    </row>
    <row r="387" spans="1:7" ht="19.95" customHeight="1" x14ac:dyDescent="0.3">
      <c r="A387" s="8" t="s">
        <v>613</v>
      </c>
      <c r="B387" s="3" t="s">
        <v>614</v>
      </c>
      <c r="C387" s="2">
        <v>1989</v>
      </c>
      <c r="D387" s="2" t="s">
        <v>16</v>
      </c>
      <c r="E387" s="2" t="s">
        <v>12</v>
      </c>
      <c r="F387" s="2" t="s">
        <v>20</v>
      </c>
      <c r="G387" s="2" t="s">
        <v>32</v>
      </c>
    </row>
    <row r="388" spans="1:7" ht="19.95" customHeight="1" x14ac:dyDescent="0.3">
      <c r="A388" s="8" t="s">
        <v>615</v>
      </c>
      <c r="B388" s="3" t="s">
        <v>616</v>
      </c>
      <c r="C388" s="2">
        <v>1985</v>
      </c>
      <c r="D388" s="2" t="s">
        <v>10</v>
      </c>
      <c r="E388" s="2" t="s">
        <v>12</v>
      </c>
      <c r="F388" s="2" t="s">
        <v>25</v>
      </c>
      <c r="G388" s="2" t="s">
        <v>32</v>
      </c>
    </row>
    <row r="389" spans="1:7" ht="19.95" customHeight="1" x14ac:dyDescent="0.3">
      <c r="A389" s="8" t="s">
        <v>617</v>
      </c>
      <c r="B389" s="3" t="s">
        <v>188</v>
      </c>
      <c r="C389" s="2">
        <v>1977</v>
      </c>
      <c r="D389" s="2" t="s">
        <v>10</v>
      </c>
      <c r="E389" s="2" t="s">
        <v>9</v>
      </c>
      <c r="F389" s="2" t="s">
        <v>23</v>
      </c>
      <c r="G389" s="2" t="s">
        <v>30</v>
      </c>
    </row>
    <row r="390" spans="1:7" ht="19.95" customHeight="1" x14ac:dyDescent="0.3">
      <c r="A390" s="8" t="s">
        <v>618</v>
      </c>
      <c r="B390" s="3" t="s">
        <v>619</v>
      </c>
      <c r="C390" s="2">
        <v>2000</v>
      </c>
      <c r="D390" s="2" t="s">
        <v>16</v>
      </c>
      <c r="E390" s="2" t="s">
        <v>9</v>
      </c>
      <c r="F390" s="2" t="s">
        <v>25</v>
      </c>
      <c r="G390" s="2" t="s">
        <v>32</v>
      </c>
    </row>
    <row r="391" spans="1:7" ht="19.95" customHeight="1" x14ac:dyDescent="0.3">
      <c r="A391" s="8" t="s">
        <v>620</v>
      </c>
      <c r="B391" s="3" t="s">
        <v>621</v>
      </c>
      <c r="C391" s="2">
        <v>1985</v>
      </c>
      <c r="D391" s="2" t="s">
        <v>16</v>
      </c>
      <c r="E391" s="2" t="s">
        <v>12</v>
      </c>
      <c r="F391" s="2" t="s">
        <v>20</v>
      </c>
      <c r="G391" s="2" t="s">
        <v>32</v>
      </c>
    </row>
    <row r="392" spans="1:7" ht="19.95" customHeight="1" x14ac:dyDescent="0.3">
      <c r="A392" s="8" t="s">
        <v>622</v>
      </c>
      <c r="B392" s="3" t="s">
        <v>113</v>
      </c>
      <c r="C392" s="2">
        <v>1992</v>
      </c>
      <c r="D392" s="2" t="s">
        <v>18</v>
      </c>
      <c r="E392" s="2" t="s">
        <v>12</v>
      </c>
      <c r="F392" s="2" t="s">
        <v>20</v>
      </c>
      <c r="G392" s="2" t="s">
        <v>32</v>
      </c>
    </row>
    <row r="393" spans="1:7" ht="19.95" customHeight="1" x14ac:dyDescent="0.3">
      <c r="A393" s="8" t="s">
        <v>623</v>
      </c>
      <c r="B393" s="3" t="s">
        <v>169</v>
      </c>
      <c r="C393" s="2">
        <v>1998</v>
      </c>
      <c r="D393" s="2" t="s">
        <v>16</v>
      </c>
      <c r="E393" s="2" t="s">
        <v>12</v>
      </c>
      <c r="F393" s="2" t="s">
        <v>20</v>
      </c>
      <c r="G393" s="2" t="s">
        <v>32</v>
      </c>
    </row>
    <row r="394" spans="1:7" ht="19.95" customHeight="1" x14ac:dyDescent="0.3">
      <c r="A394" s="8" t="s">
        <v>624</v>
      </c>
      <c r="B394" s="3" t="s">
        <v>625</v>
      </c>
      <c r="C394" s="2">
        <v>1954</v>
      </c>
      <c r="D394" s="2" t="s">
        <v>10</v>
      </c>
      <c r="E394" s="2" t="s">
        <v>12</v>
      </c>
      <c r="F394" s="2" t="s">
        <v>20</v>
      </c>
      <c r="G394" s="2" t="s">
        <v>32</v>
      </c>
    </row>
    <row r="395" spans="1:7" ht="19.95" customHeight="1" x14ac:dyDescent="0.3">
      <c r="A395" s="8" t="s">
        <v>626</v>
      </c>
      <c r="B395" s="3" t="s">
        <v>87</v>
      </c>
      <c r="C395" s="2">
        <v>1987</v>
      </c>
      <c r="D395" s="2" t="s">
        <v>16</v>
      </c>
      <c r="E395" s="2" t="s">
        <v>12</v>
      </c>
      <c r="F395" s="2" t="s">
        <v>20</v>
      </c>
      <c r="G395" s="2" t="s">
        <v>32</v>
      </c>
    </row>
    <row r="396" spans="1:7" ht="19.95" customHeight="1" x14ac:dyDescent="0.3">
      <c r="A396" s="8" t="s">
        <v>627</v>
      </c>
      <c r="B396" s="3" t="s">
        <v>628</v>
      </c>
      <c r="C396" s="2">
        <v>1990</v>
      </c>
      <c r="D396" s="2" t="s">
        <v>16</v>
      </c>
      <c r="E396" s="2" t="s">
        <v>12</v>
      </c>
      <c r="F396" s="2" t="s">
        <v>20</v>
      </c>
      <c r="G396" s="2" t="s">
        <v>32</v>
      </c>
    </row>
    <row r="397" spans="1:7" ht="19.95" customHeight="1" x14ac:dyDescent="0.3">
      <c r="A397" s="8" t="s">
        <v>629</v>
      </c>
      <c r="B397" s="3" t="s">
        <v>630</v>
      </c>
      <c r="C397" s="2">
        <v>1976</v>
      </c>
      <c r="D397" s="2" t="s">
        <v>10</v>
      </c>
      <c r="E397" s="2" t="s">
        <v>9</v>
      </c>
      <c r="F397" s="2" t="s">
        <v>23</v>
      </c>
      <c r="G397" s="2" t="s">
        <v>30</v>
      </c>
    </row>
    <row r="398" spans="1:7" ht="19.95" customHeight="1" x14ac:dyDescent="0.3">
      <c r="A398" s="8" t="s">
        <v>631</v>
      </c>
      <c r="B398" s="3" t="s">
        <v>611</v>
      </c>
      <c r="C398" s="2">
        <v>1979</v>
      </c>
      <c r="D398" s="2" t="s">
        <v>10</v>
      </c>
      <c r="E398" s="2" t="s">
        <v>9</v>
      </c>
      <c r="F398" s="2" t="s">
        <v>23</v>
      </c>
      <c r="G398" s="2" t="s">
        <v>30</v>
      </c>
    </row>
    <row r="399" spans="1:7" ht="19.95" customHeight="1" x14ac:dyDescent="0.3">
      <c r="A399" s="8" t="s">
        <v>632</v>
      </c>
      <c r="B399" s="3" t="s">
        <v>611</v>
      </c>
      <c r="C399" s="2">
        <v>1982</v>
      </c>
      <c r="D399" s="2" t="s">
        <v>10</v>
      </c>
      <c r="E399" s="2" t="s">
        <v>9</v>
      </c>
      <c r="F399" s="2" t="s">
        <v>23</v>
      </c>
      <c r="G399" s="2" t="s">
        <v>30</v>
      </c>
    </row>
    <row r="400" spans="1:7" ht="19.95" customHeight="1" x14ac:dyDescent="0.3">
      <c r="A400" s="8" t="s">
        <v>633</v>
      </c>
      <c r="B400" s="3" t="s">
        <v>611</v>
      </c>
      <c r="C400" s="2">
        <v>1985</v>
      </c>
      <c r="D400" s="2" t="s">
        <v>10</v>
      </c>
      <c r="E400" s="2" t="s">
        <v>9</v>
      </c>
      <c r="F400" s="2" t="s">
        <v>23</v>
      </c>
      <c r="G400" s="2" t="s">
        <v>30</v>
      </c>
    </row>
    <row r="401" spans="1:7" ht="19.95" customHeight="1" x14ac:dyDescent="0.3">
      <c r="A401" s="8" t="s">
        <v>634</v>
      </c>
      <c r="B401" s="3" t="s">
        <v>630</v>
      </c>
      <c r="C401" s="2">
        <v>1990</v>
      </c>
      <c r="D401" s="2" t="s">
        <v>10</v>
      </c>
      <c r="E401" s="2" t="s">
        <v>9</v>
      </c>
      <c r="F401" s="2" t="s">
        <v>23</v>
      </c>
      <c r="G401" s="2" t="s">
        <v>30</v>
      </c>
    </row>
    <row r="402" spans="1:7" ht="19.95" customHeight="1" x14ac:dyDescent="0.3">
      <c r="A402" s="8" t="s">
        <v>635</v>
      </c>
      <c r="B402" s="3" t="s">
        <v>611</v>
      </c>
      <c r="C402" s="2">
        <v>2006</v>
      </c>
      <c r="D402" s="2" t="s">
        <v>10</v>
      </c>
      <c r="E402" s="2" t="s">
        <v>9</v>
      </c>
      <c r="F402" s="2" t="s">
        <v>23</v>
      </c>
      <c r="G402" s="2" t="s">
        <v>30</v>
      </c>
    </row>
    <row r="403" spans="1:7" ht="19.95" customHeight="1" x14ac:dyDescent="0.3">
      <c r="A403" s="8" t="s">
        <v>636</v>
      </c>
      <c r="B403" s="3" t="s">
        <v>637</v>
      </c>
      <c r="C403" s="2">
        <v>1968</v>
      </c>
      <c r="D403" s="2" t="s">
        <v>10</v>
      </c>
      <c r="E403" s="2" t="s">
        <v>12</v>
      </c>
      <c r="F403" s="2" t="s">
        <v>20</v>
      </c>
      <c r="G403" s="2" t="s">
        <v>32</v>
      </c>
    </row>
    <row r="404" spans="1:7" ht="19.95" customHeight="1" x14ac:dyDescent="0.3">
      <c r="A404" s="8" t="s">
        <v>638</v>
      </c>
      <c r="B404" s="3" t="s">
        <v>142</v>
      </c>
      <c r="C404" s="2">
        <v>1968</v>
      </c>
      <c r="D404" s="2" t="s">
        <v>10</v>
      </c>
      <c r="E404" s="2" t="s">
        <v>9</v>
      </c>
      <c r="F404" s="2" t="s">
        <v>20</v>
      </c>
      <c r="G404" s="2" t="s">
        <v>32</v>
      </c>
    </row>
    <row r="405" spans="1:7" ht="19.95" customHeight="1" x14ac:dyDescent="0.3">
      <c r="A405" s="8" t="s">
        <v>639</v>
      </c>
      <c r="B405" s="3" t="s">
        <v>108</v>
      </c>
      <c r="C405" s="2">
        <v>1990</v>
      </c>
      <c r="D405" s="2" t="s">
        <v>16</v>
      </c>
      <c r="E405" s="2" t="s">
        <v>12</v>
      </c>
      <c r="F405" s="2" t="s">
        <v>20</v>
      </c>
      <c r="G405" s="2" t="s">
        <v>32</v>
      </c>
    </row>
    <row r="406" spans="1:7" ht="19.95" customHeight="1" x14ac:dyDescent="0.3">
      <c r="A406" s="8" t="s">
        <v>640</v>
      </c>
      <c r="B406" s="3" t="s">
        <v>59</v>
      </c>
      <c r="C406" s="2">
        <v>1975</v>
      </c>
      <c r="D406" s="2" t="s">
        <v>21</v>
      </c>
      <c r="E406" s="2" t="s">
        <v>12</v>
      </c>
      <c r="F406" s="2" t="s">
        <v>20</v>
      </c>
      <c r="G406" s="2" t="s">
        <v>32</v>
      </c>
    </row>
    <row r="407" spans="1:7" ht="19.95" customHeight="1" x14ac:dyDescent="0.3">
      <c r="A407" s="8" t="s">
        <v>641</v>
      </c>
      <c r="B407" s="3" t="s">
        <v>148</v>
      </c>
      <c r="C407" s="2">
        <v>1981</v>
      </c>
      <c r="D407" s="2" t="s">
        <v>16</v>
      </c>
      <c r="E407" s="2" t="s">
        <v>12</v>
      </c>
      <c r="F407" s="2" t="s">
        <v>20</v>
      </c>
      <c r="G407" s="2" t="s">
        <v>32</v>
      </c>
    </row>
    <row r="408" spans="1:7" ht="19.95" customHeight="1" x14ac:dyDescent="0.3">
      <c r="A408" s="8" t="s">
        <v>642</v>
      </c>
      <c r="B408" s="3" t="s">
        <v>106</v>
      </c>
      <c r="C408" s="2">
        <v>1983</v>
      </c>
      <c r="D408" s="2" t="s">
        <v>16</v>
      </c>
      <c r="E408" s="2" t="s">
        <v>9</v>
      </c>
      <c r="F408" s="2" t="s">
        <v>20</v>
      </c>
      <c r="G408" s="2" t="s">
        <v>32</v>
      </c>
    </row>
    <row r="409" spans="1:7" ht="19.95" customHeight="1" x14ac:dyDescent="0.3">
      <c r="A409" s="8" t="s">
        <v>642</v>
      </c>
      <c r="B409" s="3" t="s">
        <v>643</v>
      </c>
      <c r="C409" s="2">
        <v>1932</v>
      </c>
      <c r="D409" s="2" t="s">
        <v>10</v>
      </c>
      <c r="E409" s="2" t="s">
        <v>12</v>
      </c>
      <c r="F409" s="2" t="s">
        <v>20</v>
      </c>
      <c r="G409" s="2" t="s">
        <v>32</v>
      </c>
    </row>
    <row r="410" spans="1:7" ht="19.95" customHeight="1" x14ac:dyDescent="0.3">
      <c r="A410" s="8" t="s">
        <v>644</v>
      </c>
      <c r="B410" s="3" t="s">
        <v>218</v>
      </c>
      <c r="C410" s="2">
        <v>1996</v>
      </c>
      <c r="D410" s="2" t="s">
        <v>16</v>
      </c>
      <c r="E410" s="2" t="s">
        <v>9</v>
      </c>
      <c r="F410" s="2" t="s">
        <v>20</v>
      </c>
      <c r="G410" s="2" t="s">
        <v>32</v>
      </c>
    </row>
    <row r="411" spans="1:7" ht="19.95" customHeight="1" x14ac:dyDescent="0.3">
      <c r="A411" s="8" t="s">
        <v>645</v>
      </c>
      <c r="B411" s="3" t="s">
        <v>646</v>
      </c>
      <c r="C411" s="2">
        <v>1979</v>
      </c>
      <c r="D411" s="2" t="s">
        <v>16</v>
      </c>
      <c r="E411" s="2" t="s">
        <v>12</v>
      </c>
      <c r="F411" s="2" t="s">
        <v>20</v>
      </c>
      <c r="G411" s="2" t="s">
        <v>32</v>
      </c>
    </row>
    <row r="412" spans="1:7" ht="19.95" customHeight="1" x14ac:dyDescent="0.3">
      <c r="A412" s="8" t="s">
        <v>647</v>
      </c>
      <c r="B412" s="3" t="s">
        <v>648</v>
      </c>
      <c r="C412" s="2">
        <v>1973</v>
      </c>
      <c r="D412" s="2" t="s">
        <v>10</v>
      </c>
      <c r="E412" s="2" t="s">
        <v>9</v>
      </c>
      <c r="F412" s="2" t="s">
        <v>20</v>
      </c>
      <c r="G412" s="2" t="s">
        <v>32</v>
      </c>
    </row>
    <row r="413" spans="1:7" ht="19.95" customHeight="1" x14ac:dyDescent="0.3">
      <c r="A413" s="8" t="s">
        <v>649</v>
      </c>
      <c r="B413" s="3" t="s">
        <v>299</v>
      </c>
      <c r="C413" s="2">
        <v>1998</v>
      </c>
      <c r="D413" s="2" t="s">
        <v>18</v>
      </c>
      <c r="E413" s="2" t="s">
        <v>12</v>
      </c>
      <c r="F413" s="2" t="s">
        <v>25</v>
      </c>
      <c r="G413" s="2" t="s">
        <v>32</v>
      </c>
    </row>
    <row r="414" spans="1:7" ht="19.95" customHeight="1" x14ac:dyDescent="0.3">
      <c r="A414" s="8" t="s">
        <v>650</v>
      </c>
      <c r="B414" s="3" t="s">
        <v>651</v>
      </c>
      <c r="C414" s="2">
        <v>1995</v>
      </c>
      <c r="D414" s="2" t="s">
        <v>16</v>
      </c>
      <c r="E414" s="2" t="s">
        <v>12</v>
      </c>
      <c r="F414" s="2" t="s">
        <v>20</v>
      </c>
      <c r="G414" s="2" t="s">
        <v>32</v>
      </c>
    </row>
    <row r="415" spans="1:7" ht="19.95" customHeight="1" x14ac:dyDescent="0.3">
      <c r="A415" s="8" t="s">
        <v>652</v>
      </c>
      <c r="B415" s="3" t="s">
        <v>269</v>
      </c>
      <c r="C415" s="2">
        <v>2004</v>
      </c>
      <c r="D415" s="2" t="s">
        <v>16</v>
      </c>
      <c r="E415" s="2" t="s">
        <v>12</v>
      </c>
      <c r="F415" s="2" t="s">
        <v>20</v>
      </c>
      <c r="G415" s="2" t="s">
        <v>32</v>
      </c>
    </row>
    <row r="416" spans="1:7" ht="19.95" customHeight="1" x14ac:dyDescent="0.3">
      <c r="A416" s="8" t="s">
        <v>653</v>
      </c>
      <c r="B416" s="3" t="s">
        <v>39</v>
      </c>
      <c r="C416" s="2">
        <v>1980</v>
      </c>
      <c r="D416" s="2" t="s">
        <v>16</v>
      </c>
      <c r="E416" s="2" t="s">
        <v>9</v>
      </c>
      <c r="F416" s="2" t="s">
        <v>20</v>
      </c>
      <c r="G416" s="2" t="s">
        <v>32</v>
      </c>
    </row>
    <row r="417" spans="1:7" ht="19.95" customHeight="1" x14ac:dyDescent="0.3">
      <c r="A417" s="8" t="s">
        <v>656</v>
      </c>
      <c r="B417" s="3" t="s">
        <v>218</v>
      </c>
      <c r="C417" s="2">
        <v>1989</v>
      </c>
      <c r="D417" s="2" t="s">
        <v>16</v>
      </c>
      <c r="E417" s="2" t="s">
        <v>12</v>
      </c>
      <c r="F417" s="2" t="s">
        <v>20</v>
      </c>
      <c r="G417" s="2" t="s">
        <v>32</v>
      </c>
    </row>
    <row r="418" spans="1:7" ht="19.95" customHeight="1" x14ac:dyDescent="0.3">
      <c r="A418" s="8" t="s">
        <v>657</v>
      </c>
      <c r="B418" s="3" t="s">
        <v>87</v>
      </c>
      <c r="C418" s="2">
        <v>1995</v>
      </c>
      <c r="D418" s="2" t="s">
        <v>16</v>
      </c>
      <c r="E418" s="2" t="s">
        <v>12</v>
      </c>
      <c r="F418" s="2" t="s">
        <v>20</v>
      </c>
      <c r="G418" s="2" t="s">
        <v>32</v>
      </c>
    </row>
    <row r="419" spans="1:7" ht="19.95" customHeight="1" x14ac:dyDescent="0.3">
      <c r="A419" s="8" t="s">
        <v>658</v>
      </c>
      <c r="B419" s="3" t="s">
        <v>134</v>
      </c>
      <c r="C419" s="2">
        <v>2010</v>
      </c>
      <c r="D419" s="2" t="s">
        <v>16</v>
      </c>
      <c r="E419" s="2" t="s">
        <v>9</v>
      </c>
      <c r="F419" s="2" t="s">
        <v>20</v>
      </c>
      <c r="G419" s="2" t="s">
        <v>32</v>
      </c>
    </row>
    <row r="420" spans="1:7" ht="19.95" customHeight="1" x14ac:dyDescent="0.3">
      <c r="A420" s="8" t="s">
        <v>659</v>
      </c>
      <c r="B420" s="3" t="s">
        <v>660</v>
      </c>
      <c r="C420" s="2">
        <v>1989</v>
      </c>
      <c r="D420" s="2" t="s">
        <v>16</v>
      </c>
      <c r="E420" s="2" t="s">
        <v>9</v>
      </c>
      <c r="F420" s="2" t="s">
        <v>20</v>
      </c>
      <c r="G420" s="2" t="s">
        <v>32</v>
      </c>
    </row>
    <row r="421" spans="1:7" ht="19.95" customHeight="1" x14ac:dyDescent="0.3">
      <c r="A421" s="8" t="s">
        <v>661</v>
      </c>
      <c r="B421" s="3" t="s">
        <v>662</v>
      </c>
      <c r="C421" s="2">
        <v>2005</v>
      </c>
      <c r="D421" s="2" t="s">
        <v>16</v>
      </c>
      <c r="E421" s="2" t="s">
        <v>12</v>
      </c>
      <c r="F421" s="2" t="s">
        <v>20</v>
      </c>
      <c r="G421" s="2" t="s">
        <v>32</v>
      </c>
    </row>
    <row r="422" spans="1:7" ht="19.95" customHeight="1" x14ac:dyDescent="0.3">
      <c r="A422" s="8" t="s">
        <v>663</v>
      </c>
      <c r="B422" s="3" t="s">
        <v>662</v>
      </c>
      <c r="C422" s="2">
        <v>2014</v>
      </c>
      <c r="D422" s="2" t="s">
        <v>16</v>
      </c>
      <c r="E422" s="2" t="s">
        <v>12</v>
      </c>
      <c r="F422" s="2" t="s">
        <v>20</v>
      </c>
      <c r="G422" s="2" t="s">
        <v>32</v>
      </c>
    </row>
    <row r="423" spans="1:7" ht="19.95" customHeight="1" x14ac:dyDescent="0.3">
      <c r="A423" s="8" t="s">
        <v>664</v>
      </c>
      <c r="B423" s="3" t="s">
        <v>665</v>
      </c>
      <c r="C423" s="2">
        <v>1996</v>
      </c>
      <c r="D423" s="2" t="s">
        <v>16</v>
      </c>
      <c r="E423" s="2" t="s">
        <v>12</v>
      </c>
      <c r="F423" s="2" t="s">
        <v>20</v>
      </c>
      <c r="G423" s="2" t="s">
        <v>32</v>
      </c>
    </row>
    <row r="424" spans="1:7" ht="19.95" customHeight="1" x14ac:dyDescent="0.3">
      <c r="A424" s="8" t="s">
        <v>666</v>
      </c>
      <c r="B424" s="3" t="s">
        <v>93</v>
      </c>
      <c r="C424" s="2">
        <v>1999</v>
      </c>
      <c r="D424" s="2" t="s">
        <v>16</v>
      </c>
      <c r="E424" s="2" t="s">
        <v>9</v>
      </c>
      <c r="F424" s="2" t="s">
        <v>20</v>
      </c>
      <c r="G424" s="2" t="s">
        <v>32</v>
      </c>
    </row>
    <row r="425" spans="1:7" ht="19.95" customHeight="1" x14ac:dyDescent="0.3">
      <c r="A425" s="8" t="s">
        <v>667</v>
      </c>
      <c r="B425" s="3" t="s">
        <v>156</v>
      </c>
      <c r="C425" s="2">
        <v>2001</v>
      </c>
      <c r="D425" s="2" t="s">
        <v>10</v>
      </c>
      <c r="E425" s="2" t="s">
        <v>12</v>
      </c>
      <c r="F425" s="2" t="s">
        <v>20</v>
      </c>
      <c r="G425" s="2" t="s">
        <v>32</v>
      </c>
    </row>
    <row r="426" spans="1:7" ht="19.95" customHeight="1" x14ac:dyDescent="0.3">
      <c r="A426" s="8" t="s">
        <v>668</v>
      </c>
      <c r="B426" s="3" t="s">
        <v>545</v>
      </c>
      <c r="C426" s="2">
        <v>1986</v>
      </c>
      <c r="D426" s="2" t="s">
        <v>10</v>
      </c>
      <c r="E426" s="2" t="s">
        <v>9</v>
      </c>
      <c r="F426" s="2" t="s">
        <v>23</v>
      </c>
      <c r="G426" s="2" t="s">
        <v>30</v>
      </c>
    </row>
    <row r="427" spans="1:7" ht="19.95" customHeight="1" x14ac:dyDescent="0.3">
      <c r="A427" s="8" t="s">
        <v>669</v>
      </c>
      <c r="B427" s="3" t="s">
        <v>670</v>
      </c>
      <c r="C427" s="2">
        <v>1990</v>
      </c>
      <c r="D427" s="2" t="s">
        <v>10</v>
      </c>
      <c r="E427" s="2" t="s">
        <v>12</v>
      </c>
      <c r="F427" s="2" t="s">
        <v>25</v>
      </c>
      <c r="G427" s="2" t="s">
        <v>32</v>
      </c>
    </row>
    <row r="428" spans="1:7" ht="19.95" customHeight="1" x14ac:dyDescent="0.3">
      <c r="A428" s="8" t="s">
        <v>671</v>
      </c>
      <c r="B428" s="3" t="s">
        <v>672</v>
      </c>
      <c r="C428" s="2">
        <v>1987</v>
      </c>
      <c r="D428" s="2" t="s">
        <v>16</v>
      </c>
      <c r="E428" s="2" t="s">
        <v>12</v>
      </c>
      <c r="F428" s="2" t="s">
        <v>20</v>
      </c>
      <c r="G428" s="2" t="s">
        <v>32</v>
      </c>
    </row>
    <row r="429" spans="1:7" ht="19.95" customHeight="1" x14ac:dyDescent="0.3">
      <c r="A429" s="8" t="s">
        <v>673</v>
      </c>
      <c r="B429" s="3" t="s">
        <v>209</v>
      </c>
      <c r="C429" s="2">
        <v>1958</v>
      </c>
      <c r="D429" s="2" t="s">
        <v>10</v>
      </c>
      <c r="E429" s="2" t="s">
        <v>9</v>
      </c>
      <c r="F429" s="2" t="s">
        <v>20</v>
      </c>
      <c r="G429" s="2" t="s">
        <v>32</v>
      </c>
    </row>
    <row r="430" spans="1:7" ht="19.95" customHeight="1" x14ac:dyDescent="0.3">
      <c r="A430" s="8" t="s">
        <v>674</v>
      </c>
      <c r="B430" s="3" t="s">
        <v>251</v>
      </c>
      <c r="C430" s="2">
        <v>1995</v>
      </c>
      <c r="D430" s="2" t="s">
        <v>10</v>
      </c>
      <c r="E430" s="2" t="s">
        <v>12</v>
      </c>
      <c r="F430" s="2" t="s">
        <v>23</v>
      </c>
      <c r="G430" s="2" t="s">
        <v>458</v>
      </c>
    </row>
    <row r="431" spans="1:7" ht="19.95" customHeight="1" x14ac:dyDescent="0.3">
      <c r="A431" s="8" t="s">
        <v>675</v>
      </c>
      <c r="B431" s="3" t="s">
        <v>676</v>
      </c>
      <c r="C431" s="2">
        <v>1954</v>
      </c>
      <c r="D431" s="2" t="s">
        <v>10</v>
      </c>
      <c r="E431" s="2" t="s">
        <v>12</v>
      </c>
      <c r="F431" s="2" t="s">
        <v>20</v>
      </c>
      <c r="G431" s="2" t="s">
        <v>32</v>
      </c>
    </row>
    <row r="432" spans="1:7" ht="19.95" customHeight="1" x14ac:dyDescent="0.3">
      <c r="A432" s="8" t="s">
        <v>677</v>
      </c>
      <c r="B432" s="3" t="s">
        <v>43</v>
      </c>
      <c r="C432" s="2">
        <v>1977</v>
      </c>
      <c r="D432" s="2" t="s">
        <v>18</v>
      </c>
      <c r="E432" s="2" t="s">
        <v>9</v>
      </c>
      <c r="F432" s="2" t="s">
        <v>25</v>
      </c>
      <c r="G432" s="2" t="s">
        <v>32</v>
      </c>
    </row>
    <row r="433" spans="1:7" ht="19.95" customHeight="1" x14ac:dyDescent="0.3">
      <c r="A433" s="8" t="s">
        <v>680</v>
      </c>
      <c r="B433" s="3" t="s">
        <v>93</v>
      </c>
      <c r="C433" s="2">
        <v>2007</v>
      </c>
      <c r="D433" s="2" t="s">
        <v>16</v>
      </c>
      <c r="E433" s="2" t="s">
        <v>12</v>
      </c>
      <c r="F433" s="2" t="s">
        <v>20</v>
      </c>
      <c r="G433" s="2" t="s">
        <v>32</v>
      </c>
    </row>
    <row r="434" spans="1:7" ht="19.95" customHeight="1" x14ac:dyDescent="0.3">
      <c r="A434" s="8" t="s">
        <v>681</v>
      </c>
      <c r="B434" s="3" t="s">
        <v>134</v>
      </c>
      <c r="C434" s="2">
        <v>1976</v>
      </c>
      <c r="D434" s="2" t="s">
        <v>16</v>
      </c>
      <c r="E434" s="2" t="s">
        <v>9</v>
      </c>
      <c r="F434" s="2" t="s">
        <v>23</v>
      </c>
      <c r="G434" s="2" t="s">
        <v>30</v>
      </c>
    </row>
    <row r="435" spans="1:7" ht="19.95" customHeight="1" x14ac:dyDescent="0.3">
      <c r="A435" s="8" t="s">
        <v>241</v>
      </c>
      <c r="B435" s="3" t="s">
        <v>43</v>
      </c>
      <c r="C435" s="2">
        <v>1982</v>
      </c>
      <c r="D435" s="2" t="s">
        <v>18</v>
      </c>
      <c r="E435" s="2" t="s">
        <v>12</v>
      </c>
      <c r="F435" s="2" t="s">
        <v>20</v>
      </c>
      <c r="G435" s="2" t="s">
        <v>32</v>
      </c>
    </row>
    <row r="436" spans="1:7" ht="19.95" customHeight="1" x14ac:dyDescent="0.3">
      <c r="A436" s="8" t="s">
        <v>682</v>
      </c>
      <c r="B436" s="3" t="s">
        <v>116</v>
      </c>
      <c r="C436" s="2">
        <v>1986</v>
      </c>
      <c r="D436" s="2" t="s">
        <v>10</v>
      </c>
      <c r="E436" s="2" t="s">
        <v>12</v>
      </c>
      <c r="F436" s="2" t="s">
        <v>20</v>
      </c>
      <c r="G436" s="2" t="s">
        <v>32</v>
      </c>
    </row>
    <row r="437" spans="1:7" ht="19.95" customHeight="1" x14ac:dyDescent="0.3">
      <c r="A437" s="8" t="s">
        <v>683</v>
      </c>
      <c r="B437" s="3" t="s">
        <v>57</v>
      </c>
      <c r="C437" s="2">
        <v>1991</v>
      </c>
      <c r="D437" s="2" t="s">
        <v>16</v>
      </c>
      <c r="E437" s="2" t="s">
        <v>9</v>
      </c>
      <c r="F437" s="2" t="s">
        <v>20</v>
      </c>
      <c r="G437" s="2" t="s">
        <v>32</v>
      </c>
    </row>
    <row r="438" spans="1:7" ht="19.95" customHeight="1" x14ac:dyDescent="0.3">
      <c r="A438" s="8" t="s">
        <v>684</v>
      </c>
      <c r="B438" s="3" t="s">
        <v>142</v>
      </c>
      <c r="C438" s="2">
        <v>1979</v>
      </c>
      <c r="D438" s="2" t="s">
        <v>10</v>
      </c>
      <c r="E438" s="2" t="s">
        <v>12</v>
      </c>
      <c r="F438" s="2" t="s">
        <v>20</v>
      </c>
      <c r="G438" s="2" t="s">
        <v>32</v>
      </c>
    </row>
    <row r="439" spans="1:7" ht="19.95" customHeight="1" x14ac:dyDescent="0.3">
      <c r="A439" s="8" t="s">
        <v>96</v>
      </c>
      <c r="B439" s="3" t="s">
        <v>98</v>
      </c>
      <c r="C439" s="2">
        <v>2008</v>
      </c>
      <c r="D439" s="2" t="s">
        <v>10</v>
      </c>
      <c r="E439" s="2" t="s">
        <v>9</v>
      </c>
      <c r="F439" s="2" t="s">
        <v>20</v>
      </c>
      <c r="G439" s="2" t="s">
        <v>32</v>
      </c>
    </row>
    <row r="440" spans="1:7" ht="19.95" customHeight="1" x14ac:dyDescent="0.3">
      <c r="A440" s="8" t="s">
        <v>97</v>
      </c>
      <c r="B440" s="3" t="s">
        <v>98</v>
      </c>
      <c r="C440" s="2">
        <v>2012</v>
      </c>
      <c r="D440" s="2" t="s">
        <v>10</v>
      </c>
      <c r="E440" s="2" t="s">
        <v>9</v>
      </c>
      <c r="F440" s="2" t="s">
        <v>20</v>
      </c>
      <c r="G440" s="2" t="s">
        <v>32</v>
      </c>
    </row>
    <row r="441" spans="1:7" ht="19.95" customHeight="1" x14ac:dyDescent="0.3">
      <c r="A441" s="8" t="s">
        <v>685</v>
      </c>
      <c r="B441" s="3" t="s">
        <v>188</v>
      </c>
      <c r="C441" s="2">
        <v>2022</v>
      </c>
      <c r="D441" s="2" t="s">
        <v>10</v>
      </c>
      <c r="E441" s="2" t="s">
        <v>9</v>
      </c>
      <c r="F441" s="2" t="s">
        <v>20</v>
      </c>
      <c r="G441" s="2" t="s">
        <v>32</v>
      </c>
    </row>
    <row r="442" spans="1:7" ht="19.95" customHeight="1" x14ac:dyDescent="0.3">
      <c r="A442" s="8" t="s">
        <v>686</v>
      </c>
      <c r="B442" s="3" t="s">
        <v>134</v>
      </c>
      <c r="C442" s="2">
        <v>2019</v>
      </c>
      <c r="D442" s="2" t="s">
        <v>10</v>
      </c>
      <c r="E442" s="2" t="s">
        <v>12</v>
      </c>
      <c r="F442" s="2" t="s">
        <v>25</v>
      </c>
      <c r="G442" s="2" t="s">
        <v>32</v>
      </c>
    </row>
    <row r="443" spans="1:7" ht="19.95" customHeight="1" x14ac:dyDescent="0.3">
      <c r="A443" s="8" t="s">
        <v>687</v>
      </c>
      <c r="B443" s="3" t="s">
        <v>55</v>
      </c>
      <c r="C443" s="2">
        <v>1989</v>
      </c>
      <c r="D443" s="2" t="s">
        <v>18</v>
      </c>
      <c r="E443" s="2" t="s">
        <v>12</v>
      </c>
      <c r="F443" s="2" t="s">
        <v>25</v>
      </c>
      <c r="G443" s="2" t="s">
        <v>32</v>
      </c>
    </row>
    <row r="444" spans="1:7" ht="19.95" customHeight="1" x14ac:dyDescent="0.3">
      <c r="A444" s="8" t="s">
        <v>688</v>
      </c>
      <c r="B444" s="3" t="s">
        <v>82</v>
      </c>
      <c r="C444" s="2">
        <v>1990</v>
      </c>
      <c r="D444" s="2" t="s">
        <v>18</v>
      </c>
      <c r="E444" s="2" t="s">
        <v>9</v>
      </c>
      <c r="F444" s="2" t="s">
        <v>20</v>
      </c>
      <c r="G444" s="2" t="s">
        <v>32</v>
      </c>
    </row>
    <row r="445" spans="1:7" ht="19.95" customHeight="1" x14ac:dyDescent="0.3">
      <c r="A445" s="8" t="s">
        <v>689</v>
      </c>
      <c r="B445" s="3" t="s">
        <v>146</v>
      </c>
      <c r="C445" s="2">
        <v>1982</v>
      </c>
      <c r="D445" s="2" t="s">
        <v>16</v>
      </c>
      <c r="E445" s="2" t="s">
        <v>9</v>
      </c>
      <c r="F445" s="2" t="s">
        <v>20</v>
      </c>
      <c r="G445" s="2" t="s">
        <v>32</v>
      </c>
    </row>
    <row r="446" spans="1:7" ht="19.95" customHeight="1" x14ac:dyDescent="0.3">
      <c r="A446" s="8" t="s">
        <v>690</v>
      </c>
      <c r="B446" s="3" t="s">
        <v>691</v>
      </c>
      <c r="C446" s="2">
        <v>1984</v>
      </c>
      <c r="D446" s="2" t="s">
        <v>16</v>
      </c>
      <c r="E446" s="2" t="s">
        <v>12</v>
      </c>
      <c r="F446" s="2" t="s">
        <v>20</v>
      </c>
      <c r="G446" s="2" t="s">
        <v>32</v>
      </c>
    </row>
    <row r="447" spans="1:7" ht="19.95" customHeight="1" x14ac:dyDescent="0.3">
      <c r="A447" s="8" t="s">
        <v>143</v>
      </c>
      <c r="B447" s="3" t="s">
        <v>144</v>
      </c>
      <c r="C447" s="2">
        <v>1990</v>
      </c>
      <c r="D447" s="2" t="s">
        <v>10</v>
      </c>
      <c r="E447" s="2" t="s">
        <v>12</v>
      </c>
      <c r="F447" s="2" t="s">
        <v>20</v>
      </c>
      <c r="G447" s="2" t="s">
        <v>32</v>
      </c>
    </row>
    <row r="448" spans="1:7" ht="19.95" customHeight="1" x14ac:dyDescent="0.3">
      <c r="A448" s="8" t="s">
        <v>692</v>
      </c>
      <c r="B448" s="3" t="s">
        <v>693</v>
      </c>
      <c r="C448" s="2">
        <v>1988</v>
      </c>
      <c r="D448" s="2" t="s">
        <v>16</v>
      </c>
      <c r="E448" s="2" t="s">
        <v>12</v>
      </c>
      <c r="F448" s="2" t="s">
        <v>25</v>
      </c>
      <c r="G448" s="2" t="s">
        <v>32</v>
      </c>
    </row>
    <row r="449" spans="1:7" ht="19.95" customHeight="1" x14ac:dyDescent="0.3">
      <c r="A449" s="8" t="s">
        <v>694</v>
      </c>
      <c r="B449" s="3" t="s">
        <v>695</v>
      </c>
      <c r="C449" s="2">
        <v>1993</v>
      </c>
      <c r="D449" s="2" t="s">
        <v>13</v>
      </c>
      <c r="E449" s="2" t="s">
        <v>12</v>
      </c>
      <c r="F449" s="2" t="s">
        <v>20</v>
      </c>
      <c r="G449" s="2" t="s">
        <v>32</v>
      </c>
    </row>
    <row r="450" spans="1:7" ht="19.95" customHeight="1" x14ac:dyDescent="0.3">
      <c r="A450" s="8" t="s">
        <v>696</v>
      </c>
      <c r="B450" s="3" t="s">
        <v>697</v>
      </c>
      <c r="C450" s="2">
        <v>1998</v>
      </c>
      <c r="D450" s="2" t="s">
        <v>13</v>
      </c>
      <c r="E450" s="2" t="s">
        <v>12</v>
      </c>
      <c r="F450" s="2" t="s">
        <v>20</v>
      </c>
      <c r="G450" s="2" t="s">
        <v>32</v>
      </c>
    </row>
    <row r="451" spans="1:7" ht="19.95" customHeight="1" x14ac:dyDescent="0.3">
      <c r="A451" s="8" t="s">
        <v>698</v>
      </c>
      <c r="B451" s="3" t="s">
        <v>695</v>
      </c>
      <c r="C451" s="2">
        <v>2008</v>
      </c>
      <c r="D451" s="2" t="s">
        <v>13</v>
      </c>
      <c r="E451" s="2" t="s">
        <v>12</v>
      </c>
      <c r="F451" s="2" t="s">
        <v>20</v>
      </c>
      <c r="G451" s="2" t="s">
        <v>32</v>
      </c>
    </row>
    <row r="452" spans="1:7" ht="19.95" customHeight="1" x14ac:dyDescent="0.3">
      <c r="A452" s="8" t="s">
        <v>699</v>
      </c>
      <c r="B452" s="3" t="s">
        <v>63</v>
      </c>
      <c r="C452" s="2">
        <v>1992</v>
      </c>
      <c r="D452" s="2" t="s">
        <v>10</v>
      </c>
      <c r="E452" s="2" t="s">
        <v>12</v>
      </c>
      <c r="F452" s="2" t="s">
        <v>20</v>
      </c>
      <c r="G452" s="2" t="s">
        <v>32</v>
      </c>
    </row>
    <row r="453" spans="1:7" ht="19.95" customHeight="1" x14ac:dyDescent="0.3">
      <c r="A453" s="8" t="s">
        <v>700</v>
      </c>
      <c r="B453" s="3" t="s">
        <v>57</v>
      </c>
      <c r="C453" s="2">
        <v>1997</v>
      </c>
      <c r="D453" s="2" t="s">
        <v>10</v>
      </c>
      <c r="E453" s="2" t="s">
        <v>9</v>
      </c>
      <c r="F453" s="2" t="s">
        <v>20</v>
      </c>
      <c r="G453" s="2" t="s">
        <v>32</v>
      </c>
    </row>
    <row r="454" spans="1:7" ht="19.95" customHeight="1" x14ac:dyDescent="0.3">
      <c r="A454" s="8" t="s">
        <v>701</v>
      </c>
      <c r="B454" s="3" t="s">
        <v>702</v>
      </c>
      <c r="C454" s="2">
        <v>2011</v>
      </c>
      <c r="D454" s="2" t="s">
        <v>10</v>
      </c>
      <c r="E454" s="2" t="s">
        <v>12</v>
      </c>
      <c r="F454" s="2" t="s">
        <v>20</v>
      </c>
      <c r="G454" s="2" t="s">
        <v>32</v>
      </c>
    </row>
    <row r="455" spans="1:7" ht="19.95" customHeight="1" x14ac:dyDescent="0.3">
      <c r="A455" s="8" t="s">
        <v>703</v>
      </c>
      <c r="B455" s="3" t="s">
        <v>87</v>
      </c>
      <c r="C455" s="2">
        <v>1990</v>
      </c>
      <c r="D455" s="2" t="s">
        <v>16</v>
      </c>
      <c r="E455" s="2" t="s">
        <v>9</v>
      </c>
      <c r="F455" s="2" t="s">
        <v>20</v>
      </c>
      <c r="G455" s="2" t="s">
        <v>32</v>
      </c>
    </row>
    <row r="456" spans="1:7" ht="19.95" customHeight="1" x14ac:dyDescent="0.3">
      <c r="A456" s="8" t="s">
        <v>704</v>
      </c>
      <c r="B456" s="3" t="s">
        <v>705</v>
      </c>
      <c r="C456" s="2">
        <v>1996</v>
      </c>
      <c r="D456" s="2" t="s">
        <v>18</v>
      </c>
      <c r="E456" s="2" t="s">
        <v>12</v>
      </c>
      <c r="F456" s="2" t="s">
        <v>20</v>
      </c>
      <c r="G456" s="2" t="s">
        <v>32</v>
      </c>
    </row>
    <row r="457" spans="1:7" ht="19.95" customHeight="1" x14ac:dyDescent="0.3">
      <c r="A457" s="8" t="s">
        <v>706</v>
      </c>
      <c r="B457" s="3" t="s">
        <v>705</v>
      </c>
      <c r="C457" s="2">
        <v>2017</v>
      </c>
      <c r="D457" s="2" t="s">
        <v>16</v>
      </c>
      <c r="E457" s="2" t="s">
        <v>12</v>
      </c>
      <c r="F457" s="2" t="s">
        <v>20</v>
      </c>
      <c r="G457" s="2" t="s">
        <v>32</v>
      </c>
    </row>
    <row r="458" spans="1:7" ht="19.95" customHeight="1" x14ac:dyDescent="0.3">
      <c r="A458" s="8" t="s">
        <v>707</v>
      </c>
      <c r="B458" s="3" t="s">
        <v>708</v>
      </c>
      <c r="C458" s="2">
        <v>1973</v>
      </c>
      <c r="D458" s="2" t="s">
        <v>16</v>
      </c>
      <c r="E458" s="2" t="s">
        <v>12</v>
      </c>
      <c r="F458" s="2" t="s">
        <v>20</v>
      </c>
      <c r="G458" s="2" t="s">
        <v>32</v>
      </c>
    </row>
    <row r="459" spans="1:7" ht="19.95" customHeight="1" x14ac:dyDescent="0.3">
      <c r="A459" s="8" t="s">
        <v>709</v>
      </c>
      <c r="B459" s="3" t="s">
        <v>710</v>
      </c>
      <c r="C459" s="2">
        <v>1993</v>
      </c>
      <c r="D459" s="2" t="s">
        <v>18</v>
      </c>
      <c r="E459" s="2" t="s">
        <v>12</v>
      </c>
      <c r="F459" s="2" t="s">
        <v>20</v>
      </c>
      <c r="G459" s="2" t="s">
        <v>32</v>
      </c>
    </row>
    <row r="460" spans="1:7" ht="19.95" customHeight="1" x14ac:dyDescent="0.3">
      <c r="A460" s="8" t="s">
        <v>711</v>
      </c>
      <c r="B460" s="3" t="s">
        <v>108</v>
      </c>
      <c r="C460" s="2">
        <v>1990</v>
      </c>
      <c r="D460" s="2" t="s">
        <v>13</v>
      </c>
      <c r="E460" s="2" t="s">
        <v>12</v>
      </c>
      <c r="F460" s="2" t="s">
        <v>20</v>
      </c>
      <c r="G460" s="2" t="s">
        <v>32</v>
      </c>
    </row>
    <row r="461" spans="1:7" ht="19.95" customHeight="1" x14ac:dyDescent="0.3">
      <c r="A461" s="8" t="s">
        <v>712</v>
      </c>
      <c r="B461" s="3" t="s">
        <v>108</v>
      </c>
      <c r="C461" s="2">
        <v>1992</v>
      </c>
      <c r="D461" s="2" t="s">
        <v>16</v>
      </c>
      <c r="E461" s="2" t="s">
        <v>12</v>
      </c>
      <c r="F461" s="2" t="s">
        <v>20</v>
      </c>
      <c r="G461" s="2" t="s">
        <v>32</v>
      </c>
    </row>
    <row r="462" spans="1:7" ht="19.95" customHeight="1" x14ac:dyDescent="0.3">
      <c r="A462" s="8" t="s">
        <v>713</v>
      </c>
      <c r="B462" s="3" t="s">
        <v>648</v>
      </c>
      <c r="C462" s="2">
        <v>1975</v>
      </c>
      <c r="D462" s="2" t="s">
        <v>10</v>
      </c>
      <c r="E462" s="2" t="s">
        <v>12</v>
      </c>
      <c r="F462" s="2" t="s">
        <v>20</v>
      </c>
      <c r="G462" s="2" t="s">
        <v>32</v>
      </c>
    </row>
    <row r="463" spans="1:7" ht="19.95" customHeight="1" x14ac:dyDescent="0.3">
      <c r="A463" s="8" t="s">
        <v>714</v>
      </c>
      <c r="B463" s="3" t="s">
        <v>55</v>
      </c>
      <c r="C463" s="2">
        <v>1990</v>
      </c>
      <c r="D463" s="2" t="s">
        <v>18</v>
      </c>
      <c r="E463" s="2" t="s">
        <v>12</v>
      </c>
      <c r="F463" s="2" t="s">
        <v>25</v>
      </c>
      <c r="G463" s="2" t="s">
        <v>32</v>
      </c>
    </row>
    <row r="464" spans="1:7" ht="19.95" customHeight="1" x14ac:dyDescent="0.3">
      <c r="A464" s="8" t="s">
        <v>715</v>
      </c>
      <c r="B464" s="3" t="s">
        <v>108</v>
      </c>
      <c r="C464" s="2">
        <v>1999</v>
      </c>
      <c r="D464" s="2" t="s">
        <v>10</v>
      </c>
      <c r="E464" s="2" t="s">
        <v>9</v>
      </c>
      <c r="F464" s="2" t="s">
        <v>20</v>
      </c>
      <c r="G464" s="2" t="s">
        <v>32</v>
      </c>
    </row>
    <row r="465" spans="1:7" ht="19.95" customHeight="1" x14ac:dyDescent="0.3">
      <c r="A465" s="8" t="s">
        <v>716</v>
      </c>
      <c r="B465" s="3" t="s">
        <v>717</v>
      </c>
      <c r="C465" s="2">
        <v>1977</v>
      </c>
      <c r="D465" s="2" t="s">
        <v>10</v>
      </c>
      <c r="E465" s="2" t="s">
        <v>12</v>
      </c>
      <c r="F465" s="2" t="s">
        <v>25</v>
      </c>
      <c r="G465" s="2" t="s">
        <v>32</v>
      </c>
    </row>
    <row r="466" spans="1:7" ht="19.95" customHeight="1" x14ac:dyDescent="0.3">
      <c r="A466" s="8" t="s">
        <v>718</v>
      </c>
      <c r="B466" s="3" t="s">
        <v>518</v>
      </c>
      <c r="C466" s="2">
        <v>1996</v>
      </c>
      <c r="D466" s="2" t="s">
        <v>18</v>
      </c>
      <c r="E466" s="2" t="s">
        <v>12</v>
      </c>
      <c r="F466" s="2" t="s">
        <v>20</v>
      </c>
      <c r="G466" s="2" t="s">
        <v>32</v>
      </c>
    </row>
    <row r="467" spans="1:7" ht="19.95" customHeight="1" x14ac:dyDescent="0.3">
      <c r="A467" s="8" t="s">
        <v>719</v>
      </c>
      <c r="B467" s="3" t="s">
        <v>146</v>
      </c>
      <c r="C467" s="2">
        <v>1998</v>
      </c>
      <c r="D467" s="2" t="s">
        <v>16</v>
      </c>
      <c r="E467" s="2" t="s">
        <v>12</v>
      </c>
      <c r="F467" s="2" t="s">
        <v>25</v>
      </c>
      <c r="G467" s="2" t="s">
        <v>32</v>
      </c>
    </row>
    <row r="468" spans="1:7" ht="19.95" customHeight="1" x14ac:dyDescent="0.3">
      <c r="A468" s="8" t="s">
        <v>720</v>
      </c>
      <c r="B468" s="3" t="s">
        <v>721</v>
      </c>
      <c r="C468" s="2">
        <v>1980</v>
      </c>
      <c r="D468" s="2" t="s">
        <v>16</v>
      </c>
      <c r="E468" s="2" t="s">
        <v>12</v>
      </c>
      <c r="F468" s="2" t="s">
        <v>20</v>
      </c>
      <c r="G468" s="2" t="s">
        <v>32</v>
      </c>
    </row>
    <row r="469" spans="1:7" ht="19.95" customHeight="1" x14ac:dyDescent="0.3">
      <c r="A469" s="8" t="s">
        <v>722</v>
      </c>
      <c r="B469" s="3" t="s">
        <v>723</v>
      </c>
      <c r="C469" s="2">
        <v>1984</v>
      </c>
      <c r="D469" s="2" t="s">
        <v>16</v>
      </c>
      <c r="E469" s="2" t="s">
        <v>12</v>
      </c>
      <c r="F469" s="2" t="s">
        <v>20</v>
      </c>
      <c r="G469" s="2" t="s">
        <v>32</v>
      </c>
    </row>
    <row r="470" spans="1:7" ht="19.95" customHeight="1" x14ac:dyDescent="0.3">
      <c r="A470" s="8" t="s">
        <v>724</v>
      </c>
      <c r="B470" s="3" t="s">
        <v>725</v>
      </c>
      <c r="C470" s="2">
        <v>1986</v>
      </c>
      <c r="D470" s="2" t="s">
        <v>16</v>
      </c>
      <c r="E470" s="2" t="s">
        <v>12</v>
      </c>
      <c r="F470" s="2" t="s">
        <v>20</v>
      </c>
      <c r="G470" s="2" t="s">
        <v>32</v>
      </c>
    </row>
    <row r="471" spans="1:7" ht="19.95" customHeight="1" x14ac:dyDescent="0.3">
      <c r="A471" s="8" t="s">
        <v>726</v>
      </c>
      <c r="B471" s="3" t="s">
        <v>276</v>
      </c>
      <c r="C471" s="2">
        <v>1981</v>
      </c>
      <c r="D471" s="2" t="s">
        <v>16</v>
      </c>
      <c r="E471" s="2" t="s">
        <v>12</v>
      </c>
      <c r="F471" s="2" t="s">
        <v>20</v>
      </c>
      <c r="G471" s="2" t="s">
        <v>32</v>
      </c>
    </row>
    <row r="472" spans="1:7" ht="19.95" customHeight="1" x14ac:dyDescent="0.3">
      <c r="A472" s="8" t="s">
        <v>727</v>
      </c>
      <c r="B472" s="3" t="s">
        <v>728</v>
      </c>
      <c r="C472" s="2">
        <v>1989</v>
      </c>
      <c r="D472" s="2" t="s">
        <v>16</v>
      </c>
      <c r="E472" s="2" t="s">
        <v>12</v>
      </c>
      <c r="F472" s="2" t="s">
        <v>20</v>
      </c>
      <c r="G472" s="2" t="s">
        <v>32</v>
      </c>
    </row>
    <row r="473" spans="1:7" ht="19.95" customHeight="1" x14ac:dyDescent="0.3">
      <c r="A473" s="8" t="s">
        <v>729</v>
      </c>
      <c r="B473" s="3" t="s">
        <v>276</v>
      </c>
      <c r="C473" s="2">
        <v>1982</v>
      </c>
      <c r="D473" s="2" t="s">
        <v>16</v>
      </c>
      <c r="E473" s="2" t="s">
        <v>12</v>
      </c>
      <c r="F473" s="2" t="s">
        <v>20</v>
      </c>
      <c r="G473" s="2" t="s">
        <v>32</v>
      </c>
    </row>
    <row r="474" spans="1:7" ht="19.95" customHeight="1" x14ac:dyDescent="0.3">
      <c r="A474" s="8" t="s">
        <v>730</v>
      </c>
      <c r="B474" s="3" t="s">
        <v>731</v>
      </c>
      <c r="C474" s="2">
        <v>1988</v>
      </c>
      <c r="D474" s="2" t="s">
        <v>16</v>
      </c>
      <c r="E474" s="2" t="s">
        <v>12</v>
      </c>
      <c r="F474" s="2" t="s">
        <v>20</v>
      </c>
      <c r="G474" s="2" t="s">
        <v>32</v>
      </c>
    </row>
    <row r="475" spans="1:7" ht="19.95" customHeight="1" x14ac:dyDescent="0.3">
      <c r="A475" s="8" t="s">
        <v>732</v>
      </c>
      <c r="B475" s="3" t="s">
        <v>733</v>
      </c>
      <c r="C475" s="2">
        <v>1985</v>
      </c>
      <c r="D475" s="2" t="s">
        <v>16</v>
      </c>
      <c r="E475" s="2" t="s">
        <v>12</v>
      </c>
      <c r="F475" s="2" t="s">
        <v>20</v>
      </c>
      <c r="G475" s="2" t="s">
        <v>32</v>
      </c>
    </row>
    <row r="476" spans="1:7" ht="19.95" customHeight="1" x14ac:dyDescent="0.3">
      <c r="A476" s="8" t="s">
        <v>734</v>
      </c>
      <c r="B476" s="3" t="s">
        <v>148</v>
      </c>
      <c r="C476" s="2">
        <v>1983</v>
      </c>
      <c r="D476" s="2" t="s">
        <v>16</v>
      </c>
      <c r="E476" s="2" t="s">
        <v>12</v>
      </c>
      <c r="F476" s="2" t="s">
        <v>20</v>
      </c>
      <c r="G476" s="2" t="s">
        <v>32</v>
      </c>
    </row>
    <row r="477" spans="1:7" ht="19.95" customHeight="1" x14ac:dyDescent="0.3">
      <c r="A477" s="8" t="s">
        <v>735</v>
      </c>
      <c r="B477" s="3" t="s">
        <v>136</v>
      </c>
      <c r="C477" s="2">
        <v>1974</v>
      </c>
      <c r="D477" s="2" t="s">
        <v>10</v>
      </c>
      <c r="E477" s="2" t="s">
        <v>12</v>
      </c>
      <c r="F477" s="2" t="s">
        <v>20</v>
      </c>
      <c r="G477" s="2" t="s">
        <v>32</v>
      </c>
    </row>
    <row r="478" spans="1:7" ht="19.95" customHeight="1" x14ac:dyDescent="0.3">
      <c r="A478" s="8" t="s">
        <v>736</v>
      </c>
      <c r="B478" s="3" t="s">
        <v>510</v>
      </c>
      <c r="C478" s="2">
        <v>1999</v>
      </c>
      <c r="D478" s="2" t="s">
        <v>10</v>
      </c>
      <c r="E478" s="2" t="s">
        <v>9</v>
      </c>
      <c r="F478" s="2" t="s">
        <v>20</v>
      </c>
      <c r="G478" s="2" t="s">
        <v>32</v>
      </c>
    </row>
    <row r="479" spans="1:7" ht="19.95" customHeight="1" x14ac:dyDescent="0.3">
      <c r="A479" s="8" t="s">
        <v>737</v>
      </c>
      <c r="B479" s="3" t="s">
        <v>738</v>
      </c>
      <c r="C479" s="2">
        <v>1975</v>
      </c>
      <c r="D479" s="2" t="s">
        <v>10</v>
      </c>
      <c r="E479" s="2" t="s">
        <v>12</v>
      </c>
      <c r="F479" s="2" t="s">
        <v>20</v>
      </c>
      <c r="G479" s="2" t="s">
        <v>32</v>
      </c>
    </row>
    <row r="480" spans="1:7" ht="19.95" customHeight="1" x14ac:dyDescent="0.3">
      <c r="A480" s="8" t="s">
        <v>739</v>
      </c>
      <c r="B480" s="3" t="s">
        <v>740</v>
      </c>
      <c r="C480" s="2">
        <v>2006</v>
      </c>
      <c r="D480" s="2" t="s">
        <v>10</v>
      </c>
      <c r="E480" s="2" t="s">
        <v>12</v>
      </c>
      <c r="F480" s="2" t="s">
        <v>20</v>
      </c>
      <c r="G480" s="2" t="s">
        <v>32</v>
      </c>
    </row>
    <row r="481" spans="1:7" ht="19.95" customHeight="1" x14ac:dyDescent="0.3">
      <c r="A481" s="8" t="s">
        <v>741</v>
      </c>
      <c r="B481" s="3" t="s">
        <v>373</v>
      </c>
      <c r="C481" s="2">
        <v>1978</v>
      </c>
      <c r="D481" s="2" t="s">
        <v>16</v>
      </c>
      <c r="E481" s="2" t="s">
        <v>9</v>
      </c>
      <c r="F481" s="2" t="s">
        <v>20</v>
      </c>
      <c r="G481" s="2" t="s">
        <v>32</v>
      </c>
    </row>
    <row r="482" spans="1:7" ht="19.95" customHeight="1" x14ac:dyDescent="0.3">
      <c r="A482" s="8" t="s">
        <v>742</v>
      </c>
      <c r="B482" s="3" t="s">
        <v>743</v>
      </c>
      <c r="C482" s="2">
        <v>1978</v>
      </c>
      <c r="D482" s="2" t="s">
        <v>13</v>
      </c>
      <c r="E482" s="2" t="s">
        <v>12</v>
      </c>
      <c r="F482" s="2" t="s">
        <v>20</v>
      </c>
      <c r="G482" s="2" t="s">
        <v>32</v>
      </c>
    </row>
    <row r="483" spans="1:7" ht="19.95" customHeight="1" x14ac:dyDescent="0.3">
      <c r="A483" s="8" t="s">
        <v>744</v>
      </c>
      <c r="B483" s="3" t="s">
        <v>745</v>
      </c>
      <c r="C483" s="2">
        <v>1988</v>
      </c>
      <c r="D483" s="2" t="s">
        <v>16</v>
      </c>
      <c r="E483" s="2" t="s">
        <v>12</v>
      </c>
      <c r="F483" s="2" t="s">
        <v>20</v>
      </c>
      <c r="G483" s="2" t="s">
        <v>32</v>
      </c>
    </row>
    <row r="484" spans="1:7" ht="19.95" customHeight="1" x14ac:dyDescent="0.3">
      <c r="A484" s="8" t="s">
        <v>746</v>
      </c>
      <c r="B484" s="3" t="s">
        <v>419</v>
      </c>
      <c r="C484" s="2">
        <v>1994</v>
      </c>
      <c r="D484" s="2" t="s">
        <v>10</v>
      </c>
      <c r="E484" s="2" t="s">
        <v>12</v>
      </c>
      <c r="F484" s="2" t="s">
        <v>20</v>
      </c>
      <c r="G484" s="2" t="s">
        <v>32</v>
      </c>
    </row>
    <row r="485" spans="1:7" ht="19.95" customHeight="1" x14ac:dyDescent="0.3">
      <c r="A485" s="8" t="s">
        <v>747</v>
      </c>
      <c r="B485" s="3" t="s">
        <v>198</v>
      </c>
      <c r="C485" s="2">
        <v>1969</v>
      </c>
      <c r="D485" s="2" t="s">
        <v>10</v>
      </c>
      <c r="E485" s="2" t="s">
        <v>12</v>
      </c>
      <c r="F485" s="2" t="s">
        <v>20</v>
      </c>
      <c r="G485" s="2" t="s">
        <v>32</v>
      </c>
    </row>
    <row r="486" spans="1:7" ht="19.95" customHeight="1" x14ac:dyDescent="0.3">
      <c r="A486" s="8" t="s">
        <v>358</v>
      </c>
      <c r="B486" s="3" t="s">
        <v>159</v>
      </c>
      <c r="C486" s="2">
        <v>1978</v>
      </c>
      <c r="D486" s="2" t="s">
        <v>18</v>
      </c>
      <c r="E486" s="2" t="s">
        <v>9</v>
      </c>
      <c r="F486" s="2" t="s">
        <v>20</v>
      </c>
      <c r="G486" s="2" t="s">
        <v>32</v>
      </c>
    </row>
  </sheetData>
  <conditionalFormatting sqref="D3:D486">
    <cfRule type="containsText" dxfId="28" priority="1" operator="containsText" text="&quot;-&quot;">
      <formula>NOT(ISERROR(SEARCH("""-""",D3)))</formula>
    </cfRule>
  </conditionalFormatting>
  <conditionalFormatting sqref="D3:D1048576">
    <cfRule type="containsText" dxfId="27" priority="10" operator="containsText" text="Interdit aux - de 18 ans">
      <formula>NOT(ISERROR(SEARCH("Interdit aux - de 18 ans",D3)))</formula>
    </cfRule>
    <cfRule type="containsText" dxfId="26" priority="11" operator="containsText" text="Interdit aux - de 16 ans">
      <formula>NOT(ISERROR(SEARCH("Interdit aux - de 16 ans",D3)))</formula>
    </cfRule>
    <cfRule type="containsText" dxfId="25" priority="12" operator="containsText" text="Interdit aux - de 12 ans">
      <formula>NOT(ISERROR(SEARCH("Interdit aux - de 12 ans",D3)))</formula>
    </cfRule>
    <cfRule type="containsText" dxfId="24" priority="13" operator="containsText" text="Accord parental">
      <formula>NOT(ISERROR(SEARCH("Accord parental",D3)))</formula>
    </cfRule>
    <cfRule type="containsText" dxfId="23" priority="14" operator="containsText" text="Tous publics">
      <formula>NOT(ISERROR(SEARCH("Tous publics",D3)))</formula>
    </cfRule>
  </conditionalFormatting>
  <conditionalFormatting sqref="E3:E1048576">
    <cfRule type="containsText" dxfId="22" priority="7" operator="containsText" text="DVD">
      <formula>NOT(ISERROR(SEARCH("DVD",E3)))</formula>
    </cfRule>
    <cfRule type="containsText" dxfId="21" priority="8" operator="containsText" text="Blu-Ray">
      <formula>NOT(ISERROR(SEARCH("Blu-Ray",E3)))</formula>
    </cfRule>
    <cfRule type="containsText" dxfId="20" priority="9" operator="containsText" text="4K UHD">
      <formula>NOT(ISERROR(SEARCH("4K UHD",E3)))</formula>
    </cfRule>
  </conditionalFormatting>
  <conditionalFormatting sqref="F3:F1048576">
    <cfRule type="containsText" dxfId="19" priority="4" operator="containsText" text="Repack">
      <formula>NOT(ISERROR(SEARCH("Repack",F3)))</formula>
    </cfRule>
    <cfRule type="containsText" dxfId="18" priority="5" operator="containsText" text="Import">
      <formula>NOT(ISERROR(SEARCH("Import",F3)))</formula>
    </cfRule>
    <cfRule type="containsText" dxfId="17" priority="6" operator="containsText" text="France">
      <formula>NOT(ISERROR(SEARCH("France",F3)))</formula>
    </cfRule>
  </conditionalFormatting>
  <conditionalFormatting sqref="G3:G1048576">
    <cfRule type="containsText" dxfId="16" priority="2" operator="containsText" text="Non">
      <formula>NOT(ISERROR(SEARCH("Non",G3)))</formula>
    </cfRule>
    <cfRule type="containsText" dxfId="15" priority="3" operator="containsText" text="Oui">
      <formula>NOT(ISERROR(SEARCH("Oui",G3)))</formula>
    </cfRule>
  </conditionalFormatting>
  <dataValidations count="4">
    <dataValidation type="list" allowBlank="1" showInputMessage="1" showErrorMessage="1" sqref="D3:D486" xr:uid="{575ECDC0-0F18-4BBA-AC59-887AEED4F0AF}">
      <formula1>Interdiction</formula1>
    </dataValidation>
    <dataValidation type="list" allowBlank="1" showInputMessage="1" showErrorMessage="1" sqref="E3:E486" xr:uid="{780AABDE-032A-44B8-9566-DB7215464F22}">
      <formula1>Format</formula1>
    </dataValidation>
    <dataValidation type="list" allowBlank="1" showInputMessage="1" showErrorMessage="1" sqref="F3:F486" xr:uid="{CDB69D11-DD50-4CC9-9D58-7B9489BA3C4F}">
      <formula1>Origine</formula1>
    </dataValidation>
    <dataValidation type="list" allowBlank="1" showInputMessage="1" showErrorMessage="1" sqref="G3:G486" xr:uid="{77EEF5AF-65FC-427F-92D0-A107AB58D14F}">
      <formula1>Zonage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0156C-7C60-429A-B60B-71578538FFCE}">
  <sheetPr codeName="Feuil2">
    <tabColor rgb="FF00B050"/>
  </sheetPr>
  <dimension ref="A1:I16"/>
  <sheetViews>
    <sheetView workbookViewId="0">
      <selection activeCell="H13" sqref="H13"/>
    </sheetView>
  </sheetViews>
  <sheetFormatPr baseColWidth="10" defaultColWidth="8.88671875" defaultRowHeight="19.95" customHeight="1" x14ac:dyDescent="0.3"/>
  <cols>
    <col min="1" max="1" width="30.77734375" style="3" customWidth="1"/>
    <col min="2" max="3" width="15.77734375" style="3" customWidth="1"/>
    <col min="4" max="4" width="30.77734375" style="3" customWidth="1"/>
    <col min="5" max="6" width="15.77734375" style="3" customWidth="1"/>
    <col min="7" max="7" width="30.77734375" style="3" customWidth="1"/>
    <col min="8" max="9" width="15.77734375" style="3" customWidth="1"/>
    <col min="10" max="16384" width="8.88671875" style="3"/>
  </cols>
  <sheetData>
    <row r="1" spans="1:9" ht="19.95" customHeight="1" thickBot="1" x14ac:dyDescent="0.35">
      <c r="A1" s="9" t="s">
        <v>7</v>
      </c>
      <c r="B1" s="10">
        <f>ROWS(Films[#All])-1</f>
        <v>484</v>
      </c>
    </row>
    <row r="2" spans="1:9" ht="19.95" customHeight="1" thickBot="1" x14ac:dyDescent="0.35"/>
    <row r="3" spans="1:9" ht="19.95" customHeight="1" thickBot="1" x14ac:dyDescent="0.35">
      <c r="A3" s="59" t="s">
        <v>4</v>
      </c>
      <c r="B3" s="60"/>
      <c r="C3" s="61"/>
      <c r="D3" s="59" t="s">
        <v>3</v>
      </c>
      <c r="E3" s="60"/>
      <c r="F3" s="60"/>
      <c r="G3" s="59" t="s">
        <v>8</v>
      </c>
      <c r="H3" s="60"/>
      <c r="I3" s="61"/>
    </row>
    <row r="4" spans="1:9" ht="19.95" customHeight="1" x14ac:dyDescent="0.3">
      <c r="A4" s="11" t="s">
        <v>9</v>
      </c>
      <c r="B4" s="12">
        <f>COUNTIF('Liste des films'!E:E,"4K UHD")</f>
        <v>141</v>
      </c>
      <c r="C4" s="13">
        <f>B4/$B$1</f>
        <v>0.29132231404958675</v>
      </c>
      <c r="D4" s="35" t="s">
        <v>10</v>
      </c>
      <c r="E4" s="36">
        <f>COUNTIF('Liste des films'!D:D,"Tous publics")</f>
        <v>208</v>
      </c>
      <c r="F4" s="37">
        <f>E4/$B$1</f>
        <v>0.42975206611570249</v>
      </c>
      <c r="G4" s="50" t="s">
        <v>11</v>
      </c>
      <c r="H4" s="51">
        <f ca="1">COUNTIFS('Liste des films'!C:C,"&lt;1910")</f>
        <v>0</v>
      </c>
      <c r="I4" s="52">
        <f ca="1">H4/$B$1</f>
        <v>0</v>
      </c>
    </row>
    <row r="5" spans="1:9" ht="19.95" customHeight="1" x14ac:dyDescent="0.3">
      <c r="A5" s="14" t="s">
        <v>12</v>
      </c>
      <c r="B5" s="15">
        <f>COUNTIF('Liste des films'!E:E,"Blu-Ray")</f>
        <v>341</v>
      </c>
      <c r="C5" s="16">
        <f t="shared" ref="C5:C6" si="0">B5/$B$1</f>
        <v>0.70454545454545459</v>
      </c>
      <c r="D5" s="38" t="s">
        <v>13</v>
      </c>
      <c r="E5" s="39">
        <f>COUNTIF('Liste des films'!D:D,"Accord parental")</f>
        <v>22</v>
      </c>
      <c r="F5" s="40">
        <f t="shared" ref="F5:F8" si="1">E5/$B$1</f>
        <v>4.5454545454545456E-2</v>
      </c>
      <c r="G5" s="53" t="s">
        <v>14</v>
      </c>
      <c r="H5" s="54">
        <f ca="1">COUNTIFS('Liste des films'!C:C,"&gt;=1910",'Liste des films'!C:C,"&lt;1920")</f>
        <v>0</v>
      </c>
      <c r="I5" s="55">
        <f t="shared" ref="I5:I16" ca="1" si="2">H5/$B$1</f>
        <v>0</v>
      </c>
    </row>
    <row r="6" spans="1:9" ht="19.95" customHeight="1" thickBot="1" x14ac:dyDescent="0.35">
      <c r="A6" s="17" t="s">
        <v>15</v>
      </c>
      <c r="B6" s="18">
        <f>COUNTIF('Liste des films'!E:E,"DVD")</f>
        <v>2</v>
      </c>
      <c r="C6" s="19">
        <f t="shared" si="0"/>
        <v>4.1322314049586778E-3</v>
      </c>
      <c r="D6" s="41" t="s">
        <v>16</v>
      </c>
      <c r="E6" s="42">
        <f>COUNTIF('Liste des films'!D:D,"Interdit aux - de 12 ans")</f>
        <v>186</v>
      </c>
      <c r="F6" s="43">
        <f t="shared" si="1"/>
        <v>0.38429752066115702</v>
      </c>
      <c r="G6" s="53" t="s">
        <v>17</v>
      </c>
      <c r="H6" s="54">
        <f ca="1">COUNTIFS('Liste des films'!C:C,"&gt;=1920",'Liste des films'!C:C,"&lt;1930")</f>
        <v>0</v>
      </c>
      <c r="I6" s="55">
        <f t="shared" ca="1" si="2"/>
        <v>0</v>
      </c>
    </row>
    <row r="7" spans="1:9" ht="19.95" customHeight="1" thickBot="1" x14ac:dyDescent="0.35">
      <c r="A7" s="59" t="s">
        <v>5</v>
      </c>
      <c r="B7" s="60"/>
      <c r="C7" s="61"/>
      <c r="D7" s="44" t="s">
        <v>18</v>
      </c>
      <c r="E7" s="45">
        <f>COUNTIF('Liste des films'!D:D,"Interdit aux - de 16 ans")</f>
        <v>66</v>
      </c>
      <c r="F7" s="46">
        <f t="shared" si="1"/>
        <v>0.13636363636363635</v>
      </c>
      <c r="G7" s="53" t="s">
        <v>19</v>
      </c>
      <c r="H7" s="54">
        <f ca="1">COUNTIFS('Liste des films'!C:C,"&gt;=1930",'Liste des films'!C:C,"&lt;1940")</f>
        <v>1</v>
      </c>
      <c r="I7" s="55">
        <f t="shared" ca="1" si="2"/>
        <v>2.0661157024793389E-3</v>
      </c>
    </row>
    <row r="8" spans="1:9" ht="19.95" customHeight="1" thickBot="1" x14ac:dyDescent="0.35">
      <c r="A8" s="20" t="s">
        <v>20</v>
      </c>
      <c r="B8" s="21">
        <f>COUNTIF('Liste des films'!F:F,"France")</f>
        <v>398</v>
      </c>
      <c r="C8" s="22">
        <f>B8/$B$1</f>
        <v>0.8223140495867769</v>
      </c>
      <c r="D8" s="47" t="s">
        <v>21</v>
      </c>
      <c r="E8" s="48">
        <f>COUNTIF('Liste des films'!D:D,"Interdit aux - de 18 ans")</f>
        <v>2</v>
      </c>
      <c r="F8" s="49">
        <f t="shared" si="1"/>
        <v>4.1322314049586778E-3</v>
      </c>
      <c r="G8" s="53" t="s">
        <v>22</v>
      </c>
      <c r="H8" s="54">
        <f ca="1">COUNTIFS('Liste des films'!C:C,"&gt;=1940",'Liste des films'!C:C,"&lt;1950")</f>
        <v>1</v>
      </c>
      <c r="I8" s="55">
        <f t="shared" ca="1" si="2"/>
        <v>2.0661157024793389E-3</v>
      </c>
    </row>
    <row r="9" spans="1:9" ht="19.95" customHeight="1" x14ac:dyDescent="0.3">
      <c r="A9" s="23" t="s">
        <v>23</v>
      </c>
      <c r="B9" s="24">
        <f>COUNTIF('Liste des films'!F:F,"Import")</f>
        <v>40</v>
      </c>
      <c r="C9" s="25">
        <f t="shared" ref="C9" si="3">B9/$B$1</f>
        <v>8.2644628099173556E-2</v>
      </c>
      <c r="F9" s="7"/>
      <c r="G9" s="53" t="s">
        <v>24</v>
      </c>
      <c r="H9" s="54">
        <f ca="1">COUNTIFS('Liste des films'!C:C,"&gt;=1950",'Liste des films'!C:C,"&lt;1960")</f>
        <v>8</v>
      </c>
      <c r="I9" s="55">
        <f t="shared" ca="1" si="2"/>
        <v>1.6528925619834711E-2</v>
      </c>
    </row>
    <row r="10" spans="1:9" ht="19.95" customHeight="1" thickBot="1" x14ac:dyDescent="0.35">
      <c r="A10" s="26" t="s">
        <v>25</v>
      </c>
      <c r="B10" s="27">
        <f>COUNTIF('Liste des films'!F:F,"Repack")</f>
        <v>46</v>
      </c>
      <c r="C10" s="28">
        <f>B10/$B$1</f>
        <v>9.5041322314049589E-2</v>
      </c>
      <c r="F10" s="7"/>
      <c r="G10" s="53" t="s">
        <v>26</v>
      </c>
      <c r="H10" s="54">
        <f ca="1">COUNTIFS('Liste des films'!C:C,"&gt;=1960",'Liste des films'!C:C,"&lt;1970")</f>
        <v>39</v>
      </c>
      <c r="I10" s="55">
        <f t="shared" ca="1" si="2"/>
        <v>8.057851239669421E-2</v>
      </c>
    </row>
    <row r="11" spans="1:9" ht="19.95" customHeight="1" thickBot="1" x14ac:dyDescent="0.35">
      <c r="A11" s="59" t="s">
        <v>6</v>
      </c>
      <c r="B11" s="60"/>
      <c r="C11" s="61"/>
      <c r="F11" s="7"/>
      <c r="G11" s="53" t="s">
        <v>27</v>
      </c>
      <c r="H11" s="54">
        <f ca="1">COUNTIFS('Liste des films'!C:C,"&gt;=1970",'Liste des films'!C:C,"&lt;1980")</f>
        <v>97</v>
      </c>
      <c r="I11" s="55">
        <f t="shared" ca="1" si="2"/>
        <v>0.20041322314049587</v>
      </c>
    </row>
    <row r="12" spans="1:9" ht="19.95" customHeight="1" x14ac:dyDescent="0.3">
      <c r="A12" s="29" t="s">
        <v>28</v>
      </c>
      <c r="B12" s="30">
        <f>COUNTIF('Liste des films'!G:G,"Oui")</f>
        <v>6</v>
      </c>
      <c r="C12" s="31">
        <f>B12/$B$9</f>
        <v>0.15</v>
      </c>
      <c r="F12" s="7"/>
      <c r="G12" s="53" t="s">
        <v>29</v>
      </c>
      <c r="H12" s="54">
        <f ca="1">COUNTIFS('Liste des films'!C:C,"&gt;=1980",'Liste des films'!C:C,"&lt;1990")</f>
        <v>148</v>
      </c>
      <c r="I12" s="55">
        <f t="shared" ca="1" si="2"/>
        <v>0.30578512396694213</v>
      </c>
    </row>
    <row r="13" spans="1:9" ht="19.95" customHeight="1" x14ac:dyDescent="0.3">
      <c r="A13" s="32" t="s">
        <v>30</v>
      </c>
      <c r="B13" s="33">
        <f>COUNTIF('Liste des films'!G:G,"Non")</f>
        <v>34</v>
      </c>
      <c r="C13" s="34">
        <f>B13/$B$9</f>
        <v>0.85</v>
      </c>
      <c r="F13" s="7"/>
      <c r="G13" s="53" t="s">
        <v>31</v>
      </c>
      <c r="H13" s="54">
        <f ca="1">COUNTIFS('Liste des films'!C:C,"&gt;=1990",'Liste des films'!C:C,"&lt;2000")</f>
        <v>96</v>
      </c>
      <c r="I13" s="55">
        <f t="shared" ca="1" si="2"/>
        <v>0.19834710743801653</v>
      </c>
    </row>
    <row r="14" spans="1:9" ht="19.95" customHeight="1" thickBot="1" x14ac:dyDescent="0.35">
      <c r="A14" s="4" t="s">
        <v>32</v>
      </c>
      <c r="B14" s="5">
        <f>COUNTIF('Liste des films'!G:G,"-")</f>
        <v>444</v>
      </c>
      <c r="C14" s="6" t="s">
        <v>32</v>
      </c>
      <c r="F14" s="7"/>
      <c r="G14" s="53" t="s">
        <v>33</v>
      </c>
      <c r="H14" s="54">
        <f ca="1">COUNTIFS('Liste des films'!C:C,"&gt;=2000",'Liste des films'!C:C,"&lt;2010")</f>
        <v>57</v>
      </c>
      <c r="I14" s="55">
        <f t="shared" ca="1" si="2"/>
        <v>0.11776859504132231</v>
      </c>
    </row>
    <row r="15" spans="1:9" ht="19.95" customHeight="1" x14ac:dyDescent="0.3">
      <c r="G15" s="53" t="s">
        <v>34</v>
      </c>
      <c r="H15" s="54">
        <f ca="1">COUNTIFS('Liste des films'!C:C,"&gt;=2010",'Liste des films'!C:C,"&lt;2020")</f>
        <v>31</v>
      </c>
      <c r="I15" s="55">
        <f t="shared" ca="1" si="2"/>
        <v>6.4049586776859499E-2</v>
      </c>
    </row>
    <row r="16" spans="1:9" ht="19.95" customHeight="1" thickBot="1" x14ac:dyDescent="0.35">
      <c r="G16" s="56" t="s">
        <v>35</v>
      </c>
      <c r="H16" s="57">
        <f ca="1">COUNTIFS('Liste des films'!C:C,"&gt;=2020",'Liste des films'!C:C,"&lt;2030")</f>
        <v>6</v>
      </c>
      <c r="I16" s="58">
        <f t="shared" ca="1" si="2"/>
        <v>1.2396694214876033E-2</v>
      </c>
    </row>
  </sheetData>
  <mergeCells count="5">
    <mergeCell ref="A3:C3"/>
    <mergeCell ref="D3:F3"/>
    <mergeCell ref="G3:I3"/>
    <mergeCell ref="A7:C7"/>
    <mergeCell ref="A11:C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FB745-F039-4545-8564-7A29CA46C92F}">
  <sheetPr codeName="Feuil3">
    <tabColor rgb="FFC00000"/>
  </sheetPr>
  <dimension ref="A1:D6"/>
  <sheetViews>
    <sheetView workbookViewId="0">
      <selection activeCell="B15" sqref="B15"/>
    </sheetView>
  </sheetViews>
  <sheetFormatPr baseColWidth="10" defaultRowHeight="19.95" customHeight="1" x14ac:dyDescent="0.3"/>
  <cols>
    <col min="1" max="1" width="30.77734375" style="1" customWidth="1"/>
    <col min="2" max="4" width="15.77734375" style="1" customWidth="1"/>
    <col min="5" max="16384" width="11.5546875" style="1"/>
  </cols>
  <sheetData>
    <row r="1" spans="1:4" ht="19.95" customHeight="1" x14ac:dyDescent="0.3">
      <c r="A1" s="2" t="s">
        <v>3</v>
      </c>
      <c r="B1" s="2" t="s">
        <v>4</v>
      </c>
      <c r="C1" s="2" t="s">
        <v>5</v>
      </c>
      <c r="D1" s="2" t="s">
        <v>6</v>
      </c>
    </row>
    <row r="2" spans="1:4" ht="19.95" customHeight="1" x14ac:dyDescent="0.3">
      <c r="A2" s="2" t="s">
        <v>10</v>
      </c>
      <c r="B2" s="2" t="s">
        <v>9</v>
      </c>
      <c r="C2" s="2" t="s">
        <v>20</v>
      </c>
      <c r="D2" s="2" t="s">
        <v>28</v>
      </c>
    </row>
    <row r="3" spans="1:4" ht="19.95" customHeight="1" x14ac:dyDescent="0.3">
      <c r="A3" s="2" t="s">
        <v>13</v>
      </c>
      <c r="B3" s="2" t="s">
        <v>12</v>
      </c>
      <c r="C3" s="2" t="s">
        <v>23</v>
      </c>
      <c r="D3" s="2" t="s">
        <v>30</v>
      </c>
    </row>
    <row r="4" spans="1:4" ht="19.95" customHeight="1" x14ac:dyDescent="0.3">
      <c r="A4" s="2" t="s">
        <v>16</v>
      </c>
      <c r="B4" s="2" t="s">
        <v>15</v>
      </c>
      <c r="C4" s="2" t="s">
        <v>25</v>
      </c>
      <c r="D4" s="2" t="s">
        <v>32</v>
      </c>
    </row>
    <row r="5" spans="1:4" ht="19.95" customHeight="1" x14ac:dyDescent="0.3">
      <c r="A5" s="2" t="s">
        <v>18</v>
      </c>
      <c r="B5" s="2"/>
      <c r="C5" s="2"/>
      <c r="D5" s="2"/>
    </row>
    <row r="6" spans="1:4" ht="19.95" customHeight="1" x14ac:dyDescent="0.3">
      <c r="A6" s="2" t="s">
        <v>21</v>
      </c>
      <c r="B6" s="2"/>
      <c r="C6" s="2"/>
      <c r="D6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Liste des films</vt:lpstr>
      <vt:lpstr>Statistiques</vt:lpstr>
      <vt:lpstr>Données</vt:lpstr>
      <vt:lpstr>Format</vt:lpstr>
      <vt:lpstr>Interdiction</vt:lpstr>
      <vt:lpstr>Origine</vt:lpstr>
      <vt:lpstr>Zonage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Heiderich</dc:creator>
  <cp:lastModifiedBy>Damaste .</cp:lastModifiedBy>
  <dcterms:created xsi:type="dcterms:W3CDTF">2015-06-05T18:19:34Z</dcterms:created>
  <dcterms:modified xsi:type="dcterms:W3CDTF">2024-08-25T01:39:56Z</dcterms:modified>
</cp:coreProperties>
</file>