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034A8D2-D927-4F11-A997-669C9B27052D}" xr6:coauthVersionLast="47" xr6:coauthVersionMax="47" xr10:uidLastSave="{00000000-0000-0000-0000-000000000000}"/>
  <bookViews>
    <workbookView xWindow="-108" yWindow="-108" windowWidth="23256" windowHeight="12576" activeTab="2" xr2:uid="{E83BF44F-EE52-4821-8D08-44C263C4AF01}"/>
  </bookViews>
  <sheets>
    <sheet name="Base" sheetId="1" r:id="rId1"/>
    <sheet name="TCD" sheetId="2" r:id="rId2"/>
    <sheet name="Graphique" sheetId="3" r:id="rId3"/>
  </sheets>
  <definedNames>
    <definedName name="Segment_Année">#N/A</definedName>
    <definedName name="Segment_Entité">#N/A</definedName>
    <definedName name="Segment_Lotissement">#N/A</definedName>
    <definedName name="Segment_Responsable_secteur">#N/A</definedName>
  </definedNames>
  <calcPr calcId="191029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</calcChain>
</file>

<file path=xl/sharedStrings.xml><?xml version="1.0" encoding="utf-8"?>
<sst xmlns="http://schemas.openxmlformats.org/spreadsheetml/2006/main" count="142" uniqueCount="37">
  <si>
    <t>Date résa</t>
  </si>
  <si>
    <t>Entité</t>
  </si>
  <si>
    <t>Responsable secteur</t>
  </si>
  <si>
    <t>Lotissement</t>
  </si>
  <si>
    <t>N° de lot</t>
  </si>
  <si>
    <t>Nom du client</t>
  </si>
  <si>
    <t>Prix</t>
  </si>
  <si>
    <t>Date AA</t>
  </si>
  <si>
    <t>Terravia</t>
  </si>
  <si>
    <t>Jimmy</t>
  </si>
  <si>
    <t>BAULON - Le pré de la Noe</t>
  </si>
  <si>
    <t>A</t>
  </si>
  <si>
    <t>Adrien</t>
  </si>
  <si>
    <t>Berric - les landes dorées</t>
  </si>
  <si>
    <t>B</t>
  </si>
  <si>
    <t>C</t>
  </si>
  <si>
    <t>D</t>
  </si>
  <si>
    <t>EON</t>
  </si>
  <si>
    <t>F</t>
  </si>
  <si>
    <t>f</t>
  </si>
  <si>
    <t>k</t>
  </si>
  <si>
    <t>t</t>
  </si>
  <si>
    <t>y</t>
  </si>
  <si>
    <t>BERRIC-OREA</t>
  </si>
  <si>
    <t>h</t>
  </si>
  <si>
    <t>j</t>
  </si>
  <si>
    <t>u</t>
  </si>
  <si>
    <t>i</t>
  </si>
  <si>
    <t>o</t>
  </si>
  <si>
    <t>l</t>
  </si>
  <si>
    <t>Terraloire</t>
  </si>
  <si>
    <t>Alexis</t>
  </si>
  <si>
    <t>BLAIN - Les rives de l'Isac</t>
  </si>
  <si>
    <t>Année</t>
  </si>
  <si>
    <t>Total général</t>
  </si>
  <si>
    <t>Nb client</t>
  </si>
  <si>
    <t>Prix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</si>
</sst>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11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[test1.xlsx]TCD!Tableau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Nb lot par 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TCD!$C$2:$C$3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TCD!$B$4:$B$6</c:f>
              <c:strCache>
                <c:ptCount val="2"/>
                <c:pt idx="0">
                  <c:v>Terraloire</c:v>
                </c:pt>
                <c:pt idx="1">
                  <c:v>Terravia</c:v>
                </c:pt>
              </c:strCache>
            </c:strRef>
          </c:cat>
          <c:val>
            <c:numRef>
              <c:f>TCD!$C$4:$C$6</c:f>
              <c:numCache>
                <c:formatCode>#,##0</c:formatCode>
                <c:ptCount val="2"/>
                <c:pt idx="0">
                  <c:v>2</c:v>
                </c:pt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A5-4874-AB9C-91738A214F57}"/>
            </c:ext>
          </c:extLst>
        </c:ser>
        <c:ser>
          <c:idx val="1"/>
          <c:order val="1"/>
          <c:tx>
            <c:strRef>
              <c:f>TCD!$D$2:$D$3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TCD!$B$4:$B$6</c:f>
              <c:strCache>
                <c:ptCount val="2"/>
                <c:pt idx="0">
                  <c:v>Terraloire</c:v>
                </c:pt>
                <c:pt idx="1">
                  <c:v>Terravia</c:v>
                </c:pt>
              </c:strCache>
            </c:strRef>
          </c:cat>
          <c:val>
            <c:numRef>
              <c:f>TCD!$D$4:$D$6</c:f>
              <c:numCache>
                <c:formatCode>#,##0</c:formatCode>
                <c:ptCount val="2"/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EA5-4874-AB9C-91738A214F5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225706815"/>
        <c:axId val="1225726495"/>
      </c:barChart>
      <c:catAx>
        <c:axId val="12257068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5726495"/>
        <c:crosses val="autoZero"/>
        <c:auto val="1"/>
        <c:lblAlgn val="ctr"/>
        <c:lblOffset val="100"/>
        <c:noMultiLvlLbl val="0"/>
      </c:catAx>
      <c:valAx>
        <c:axId val="1225726495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12257068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[test1.xlsx]TCD!Tableau croisé dynamique3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entité par 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TCD!$M$2:$M$3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TCD!$L$4:$L$6</c:f>
              <c:strCache>
                <c:ptCount val="2"/>
                <c:pt idx="0">
                  <c:v>Terraloire</c:v>
                </c:pt>
                <c:pt idx="1">
                  <c:v>Terravia</c:v>
                </c:pt>
              </c:strCache>
            </c:strRef>
          </c:cat>
          <c:val>
            <c:numRef>
              <c:f>TCD!$M$4:$M$6</c:f>
              <c:numCache>
                <c:formatCode>#,##0</c:formatCode>
                <c:ptCount val="2"/>
                <c:pt idx="0">
                  <c:v>144148</c:v>
                </c:pt>
                <c:pt idx="1">
                  <c:v>1102000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B0-4F18-A29D-9C4C1CF960A2}"/>
            </c:ext>
          </c:extLst>
        </c:ser>
        <c:ser>
          <c:idx val="1"/>
          <c:order val="1"/>
          <c:tx>
            <c:strRef>
              <c:f>TCD!$N$2:$N$3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TCD!$L$4:$L$6</c:f>
              <c:strCache>
                <c:ptCount val="2"/>
                <c:pt idx="0">
                  <c:v>Terraloire</c:v>
                </c:pt>
                <c:pt idx="1">
                  <c:v>Terravia</c:v>
                </c:pt>
              </c:strCache>
            </c:strRef>
          </c:cat>
          <c:val>
            <c:numRef>
              <c:f>TCD!$N$4:$N$6</c:f>
              <c:numCache>
                <c:formatCode>#,##0</c:formatCode>
                <c:ptCount val="2"/>
                <c:pt idx="1">
                  <c:v>527000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DB0-4F18-A29D-9C4C1CF960A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225737055"/>
        <c:axId val="1225730815"/>
      </c:barChart>
      <c:catAx>
        <c:axId val="122573705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5730815"/>
        <c:crosses val="autoZero"/>
        <c:auto val="1"/>
        <c:lblAlgn val="ctr"/>
        <c:lblOffset val="100"/>
        <c:noMultiLvlLbl val="0"/>
      </c:catAx>
      <c:valAx>
        <c:axId val="1225730815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1225737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[test1.xlsx]TCD!Tableau croisé dynamique5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TCD!$N$15:$N$16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TCD!$L$17:$M$22</c:f>
              <c:multiLvlStrCache>
                <c:ptCount val="3"/>
                <c:lvl>
                  <c:pt idx="0">
                    <c:v>Alexis</c:v>
                  </c:pt>
                  <c:pt idx="1">
                    <c:v>Adrien</c:v>
                  </c:pt>
                  <c:pt idx="2">
                    <c:v>Jimmy</c:v>
                  </c:pt>
                </c:lvl>
                <c:lvl>
                  <c:pt idx="0">
                    <c:v>Terraloire</c:v>
                  </c:pt>
                  <c:pt idx="1">
                    <c:v>Terravia</c:v>
                  </c:pt>
                </c:lvl>
              </c:multiLvlStrCache>
            </c:multiLvlStrRef>
          </c:cat>
          <c:val>
            <c:numRef>
              <c:f>TCD!$N$17:$N$22</c:f>
              <c:numCache>
                <c:formatCode>#,##0</c:formatCode>
                <c:ptCount val="3"/>
                <c:pt idx="0">
                  <c:v>144148</c:v>
                </c:pt>
                <c:pt idx="1">
                  <c:v>1102000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E0-4A57-8FFC-FCEB23B72690}"/>
            </c:ext>
          </c:extLst>
        </c:ser>
        <c:ser>
          <c:idx val="1"/>
          <c:order val="1"/>
          <c:tx>
            <c:strRef>
              <c:f>TCD!$O$15:$O$16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TCD!$L$17:$M$22</c:f>
              <c:multiLvlStrCache>
                <c:ptCount val="3"/>
                <c:lvl>
                  <c:pt idx="0">
                    <c:v>Alexis</c:v>
                  </c:pt>
                  <c:pt idx="1">
                    <c:v>Adrien</c:v>
                  </c:pt>
                  <c:pt idx="2">
                    <c:v>Jimmy</c:v>
                  </c:pt>
                </c:lvl>
                <c:lvl>
                  <c:pt idx="0">
                    <c:v>Terraloire</c:v>
                  </c:pt>
                  <c:pt idx="1">
                    <c:v>Terravia</c:v>
                  </c:pt>
                </c:lvl>
              </c:multiLvlStrCache>
            </c:multiLvlStrRef>
          </c:cat>
          <c:val>
            <c:numRef>
              <c:f>TCD!$O$17:$O$22</c:f>
              <c:numCache>
                <c:formatCode>#,##0</c:formatCode>
                <c:ptCount val="3"/>
                <c:pt idx="1">
                  <c:v>458000</c:v>
                </c:pt>
                <c:pt idx="2">
                  <c:v>69000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EE0-4A57-8FFC-FCEB23B7269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327784639"/>
        <c:axId val="1327788479"/>
      </c:barChart>
      <c:catAx>
        <c:axId val="13277846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788479"/>
        <c:crosses val="autoZero"/>
        <c:auto val="1"/>
        <c:lblAlgn val="ctr"/>
        <c:lblOffset val="100"/>
        <c:noMultiLvlLbl val="0"/>
      </c:catAx>
      <c:valAx>
        <c:axId val="1327788479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1327784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[test1.xlsx]TCD!Tableau croisé dynamique4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TCD!$D$15:$D$16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TCD!$B$17:$C$23</c:f>
              <c:multiLvlStrCache>
                <c:ptCount val="3"/>
                <c:lvl>
                  <c:pt idx="0">
                    <c:v>Terravia</c:v>
                  </c:pt>
                  <c:pt idx="1">
                    <c:v>Terraloire</c:v>
                  </c:pt>
                  <c:pt idx="2">
                    <c:v>Terravia</c:v>
                  </c:pt>
                </c:lvl>
                <c:lvl>
                  <c:pt idx="0">
                    <c:v>Adrien</c:v>
                  </c:pt>
                  <c:pt idx="1">
                    <c:v>Alexis</c:v>
                  </c:pt>
                  <c:pt idx="2">
                    <c:v>Jimmy</c:v>
                  </c:pt>
                </c:lvl>
              </c:multiLvlStrCache>
            </c:multiLvlStrRef>
          </c:cat>
          <c:val>
            <c:numRef>
              <c:f>TCD!$D$17:$D$23</c:f>
              <c:numCache>
                <c:formatCode>#,##0</c:formatCode>
                <c:ptCount val="3"/>
                <c:pt idx="0">
                  <c:v>15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39-44DF-AC50-B3D0CDA853B3}"/>
            </c:ext>
          </c:extLst>
        </c:ser>
        <c:ser>
          <c:idx val="1"/>
          <c:order val="1"/>
          <c:tx>
            <c:strRef>
              <c:f>TCD!$E$15:$E$16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TCD!$B$17:$C$23</c:f>
              <c:multiLvlStrCache>
                <c:ptCount val="3"/>
                <c:lvl>
                  <c:pt idx="0">
                    <c:v>Terravia</c:v>
                  </c:pt>
                  <c:pt idx="1">
                    <c:v>Terraloire</c:v>
                  </c:pt>
                  <c:pt idx="2">
                    <c:v>Terravia</c:v>
                  </c:pt>
                </c:lvl>
                <c:lvl>
                  <c:pt idx="0">
                    <c:v>Adrien</c:v>
                  </c:pt>
                  <c:pt idx="1">
                    <c:v>Alexis</c:v>
                  </c:pt>
                  <c:pt idx="2">
                    <c:v>Jimmy</c:v>
                  </c:pt>
                </c:lvl>
              </c:multiLvlStrCache>
            </c:multiLvlStrRef>
          </c:cat>
          <c:val>
            <c:numRef>
              <c:f>TCD!$E$17:$E$23</c:f>
              <c:numCache>
                <c:formatCode>#,##0</c:formatCode>
                <c:ptCount val="3"/>
                <c:pt idx="0">
                  <c:v>6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39-44DF-AC50-B3D0CDA853B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328551919"/>
        <c:axId val="1328527439"/>
      </c:barChart>
      <c:catAx>
        <c:axId val="132855191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8527439"/>
        <c:crosses val="autoZero"/>
        <c:auto val="1"/>
        <c:lblAlgn val="ctr"/>
        <c:lblOffset val="100"/>
        <c:noMultiLvlLbl val="0"/>
      </c:catAx>
      <c:valAx>
        <c:axId val="1328527439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132855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4</xdr:row>
      <xdr:rowOff>106681</xdr:rowOff>
    </xdr:from>
    <xdr:to>
      <xdr:col>1</xdr:col>
      <xdr:colOff>2182860</xdr:colOff>
      <xdr:row>11</xdr:row>
      <xdr:rowOff>60961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ntité">
              <a:extLst>
                <a:ext uri="{FF2B5EF4-FFF2-40B4-BE49-F238E27FC236}">
                  <a16:creationId xmlns:a16="http://schemas.microsoft.com/office/drawing/2014/main" id="{0F6CF389-4D41-418B-A0E6-75B4E7B454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780" y="838201"/>
              <a:ext cx="2160000" cy="12344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22860</xdr:colOff>
      <xdr:row>11</xdr:row>
      <xdr:rowOff>91441</xdr:rowOff>
    </xdr:from>
    <xdr:to>
      <xdr:col>1</xdr:col>
      <xdr:colOff>2182860</xdr:colOff>
      <xdr:row>18</xdr:row>
      <xdr:rowOff>7621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Responsable secteur">
              <a:extLst>
                <a:ext uri="{FF2B5EF4-FFF2-40B4-BE49-F238E27FC236}">
                  <a16:creationId xmlns:a16="http://schemas.microsoft.com/office/drawing/2014/main" id="{F5A09CD3-52E5-46C8-B803-81E51CC256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sponsable 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780" y="2103121"/>
              <a:ext cx="2160000" cy="11963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22860</xdr:colOff>
      <xdr:row>18</xdr:row>
      <xdr:rowOff>38100</xdr:rowOff>
    </xdr:from>
    <xdr:to>
      <xdr:col>1</xdr:col>
      <xdr:colOff>2182860</xdr:colOff>
      <xdr:row>31</xdr:row>
      <xdr:rowOff>127635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Lotissement">
              <a:extLst>
                <a:ext uri="{FF2B5EF4-FFF2-40B4-BE49-F238E27FC236}">
                  <a16:creationId xmlns:a16="http://schemas.microsoft.com/office/drawing/2014/main" id="{07DFCE29-E5C9-4BCF-A116-3E299FE916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tisse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780" y="3329940"/>
              <a:ext cx="21600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22860</xdr:colOff>
      <xdr:row>1</xdr:row>
      <xdr:rowOff>15241</xdr:rowOff>
    </xdr:from>
    <xdr:to>
      <xdr:col>1</xdr:col>
      <xdr:colOff>2182860</xdr:colOff>
      <xdr:row>4</xdr:row>
      <xdr:rowOff>91441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43A88D32-7DE4-497C-B83C-6CB5A0D4FC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780" y="198121"/>
              <a:ext cx="2160000" cy="624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0</xdr:colOff>
      <xdr:row>1</xdr:row>
      <xdr:rowOff>0</xdr:rowOff>
    </xdr:from>
    <xdr:to>
      <xdr:col>8</xdr:col>
      <xdr:colOff>609600</xdr:colOff>
      <xdr:row>16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0FA6EAE-F206-4C1E-9977-883C528CFC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624840</xdr:colOff>
      <xdr:row>1</xdr:row>
      <xdr:rowOff>0</xdr:rowOff>
    </xdr:from>
    <xdr:to>
      <xdr:col>14</xdr:col>
      <xdr:colOff>441960</xdr:colOff>
      <xdr:row>16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80295F5B-2767-4382-9BB3-21A124A979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624840</xdr:colOff>
      <xdr:row>16</xdr:row>
      <xdr:rowOff>38100</xdr:rowOff>
    </xdr:from>
    <xdr:to>
      <xdr:col>14</xdr:col>
      <xdr:colOff>441960</xdr:colOff>
      <xdr:row>31</xdr:row>
      <xdr:rowOff>38100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74FC7357-CA47-4080-9065-C2F0AD47DC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16</xdr:row>
      <xdr:rowOff>38100</xdr:rowOff>
    </xdr:from>
    <xdr:to>
      <xdr:col>8</xdr:col>
      <xdr:colOff>609600</xdr:colOff>
      <xdr:row>31</xdr:row>
      <xdr:rowOff>38100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1BC325D4-A890-46F2-A906-009063DB14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481.720916319442" createdVersion="8" refreshedVersion="8" minRefreshableVersion="3" recordCount="24" xr:uid="{AE24B514-460C-4997-B50F-09DCE408A114}">
  <cacheSource type="worksheet">
    <worksheetSource name="Tableau1"/>
  </cacheSource>
  <cacheFields count="9">
    <cacheField name="Date résa" numFmtId="14">
      <sharedItems containsSemiMixedTypes="0" containsNonDate="0" containsDate="1" containsString="0" minDate="2023-01-06T00:00:00" maxDate="2024-06-19T00:00:00"/>
    </cacheField>
    <cacheField name="Entité" numFmtId="14">
      <sharedItems count="2">
        <s v="Terravia"/>
        <s v="Terraloire"/>
      </sharedItems>
    </cacheField>
    <cacheField name="Responsable secteur" numFmtId="14">
      <sharedItems count="3">
        <s v="Jimmy"/>
        <s v="Adrien"/>
        <s v="Alexis"/>
      </sharedItems>
    </cacheField>
    <cacheField name="Lotissement" numFmtId="0">
      <sharedItems count="4">
        <s v="BAULON - Le pré de la Noe"/>
        <s v="Berric - les landes dorées"/>
        <s v="BERRIC-OREA"/>
        <s v="BLAIN - Les rives de l'Isac"/>
      </sharedItems>
    </cacheField>
    <cacheField name="N° de lot" numFmtId="0">
      <sharedItems containsSemiMixedTypes="0" containsString="0" containsNumber="1" containsInteger="1" minValue="1" maxValue="16"/>
    </cacheField>
    <cacheField name="Nom du client" numFmtId="0">
      <sharedItems/>
    </cacheField>
    <cacheField name="Prix" numFmtId="3">
      <sharedItems containsSemiMixedTypes="0" containsString="0" containsNumber="1" containsInteger="1" minValue="59000" maxValue="100000"/>
    </cacheField>
    <cacheField name="Date AA" numFmtId="0">
      <sharedItems containsNonDate="0" containsDate="1" containsString="0" containsBlank="1" minDate="2023-10-25T00:00:00" maxDate="2024-06-22T00:00:00"/>
    </cacheField>
    <cacheField name="Année" numFmtId="0">
      <sharedItems containsSemiMixedTypes="0" containsString="0" containsNumber="1" containsInteger="1" minValue="2023" maxValue="2024" count="2">
        <n v="2024"/>
        <n v="2023"/>
      </sharedItems>
    </cacheField>
  </cacheFields>
  <extLst>
    <ext xmlns:x14="http://schemas.microsoft.com/office/spreadsheetml/2009/9/main" uri="{725AE2AE-9491-48be-B2B4-4EB974FC3084}">
      <x14:pivotCacheDefinition pivotCacheId="125051721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d v="2024-02-23T00:00:00"/>
    <x v="0"/>
    <x v="0"/>
    <x v="0"/>
    <n v="8"/>
    <s v="A"/>
    <n v="69000"/>
    <d v="2024-06-21T00:00:00"/>
    <x v="0"/>
  </r>
  <r>
    <d v="2024-02-21T00:00:00"/>
    <x v="0"/>
    <x v="1"/>
    <x v="1"/>
    <n v="2"/>
    <s v="B"/>
    <n v="69000"/>
    <m/>
    <x v="0"/>
  </r>
  <r>
    <d v="2023-07-26T00:00:00"/>
    <x v="0"/>
    <x v="1"/>
    <x v="1"/>
    <n v="3"/>
    <s v="C"/>
    <n v="68000"/>
    <d v="2023-12-12T00:00:00"/>
    <x v="1"/>
  </r>
  <r>
    <d v="2023-02-24T00:00:00"/>
    <x v="0"/>
    <x v="1"/>
    <x v="1"/>
    <n v="4"/>
    <s v="D"/>
    <n v="60000"/>
    <d v="2023-10-31T00:00:00"/>
    <x v="1"/>
  </r>
  <r>
    <d v="2023-02-06T00:00:00"/>
    <x v="0"/>
    <x v="1"/>
    <x v="1"/>
    <n v="5"/>
    <s v="EON"/>
    <n v="85000"/>
    <d v="2023-10-25T00:00:00"/>
    <x v="1"/>
  </r>
  <r>
    <d v="2023-01-06T00:00:00"/>
    <x v="0"/>
    <x v="1"/>
    <x v="1"/>
    <n v="6"/>
    <s v="F"/>
    <n v="75000"/>
    <d v="2023-10-31T00:00:00"/>
    <x v="1"/>
  </r>
  <r>
    <d v="2023-01-16T00:00:00"/>
    <x v="0"/>
    <x v="1"/>
    <x v="1"/>
    <n v="7"/>
    <s v="F"/>
    <n v="76000"/>
    <d v="2023-12-13T00:00:00"/>
    <x v="1"/>
  </r>
  <r>
    <d v="2024-04-12T00:00:00"/>
    <x v="0"/>
    <x v="1"/>
    <x v="1"/>
    <n v="8"/>
    <s v="k"/>
    <n v="75000"/>
    <m/>
    <x v="0"/>
  </r>
  <r>
    <d v="2023-02-02T00:00:00"/>
    <x v="0"/>
    <x v="1"/>
    <x v="1"/>
    <n v="9"/>
    <s v="t"/>
    <n v="71000"/>
    <d v="2023-11-14T00:00:00"/>
    <x v="1"/>
  </r>
  <r>
    <d v="2023-03-08T00:00:00"/>
    <x v="0"/>
    <x v="1"/>
    <x v="1"/>
    <n v="10"/>
    <s v="y"/>
    <n v="99000"/>
    <d v="2023-11-17T00:00:00"/>
    <x v="1"/>
  </r>
  <r>
    <d v="2023-05-12T00:00:00"/>
    <x v="0"/>
    <x v="1"/>
    <x v="1"/>
    <n v="11"/>
    <s v="y"/>
    <n v="100000"/>
    <d v="2023-12-27T00:00:00"/>
    <x v="1"/>
  </r>
  <r>
    <d v="2023-11-30T00:00:00"/>
    <x v="0"/>
    <x v="1"/>
    <x v="2"/>
    <n v="1"/>
    <s v="h"/>
    <n v="68000"/>
    <m/>
    <x v="1"/>
  </r>
  <r>
    <d v="2023-12-01T00:00:00"/>
    <x v="0"/>
    <x v="1"/>
    <x v="2"/>
    <n v="2"/>
    <s v="j"/>
    <n v="81000"/>
    <m/>
    <x v="1"/>
  </r>
  <r>
    <d v="2023-10-27T00:00:00"/>
    <x v="0"/>
    <x v="1"/>
    <x v="2"/>
    <n v="3"/>
    <s v="F"/>
    <n v="60000"/>
    <m/>
    <x v="1"/>
  </r>
  <r>
    <d v="2023-12-13T00:00:00"/>
    <x v="0"/>
    <x v="1"/>
    <x v="2"/>
    <n v="4"/>
    <s v="EON"/>
    <n v="59000"/>
    <m/>
    <x v="1"/>
  </r>
  <r>
    <d v="2023-12-21T00:00:00"/>
    <x v="0"/>
    <x v="1"/>
    <x v="2"/>
    <n v="5"/>
    <s v="t"/>
    <n v="59000"/>
    <m/>
    <x v="1"/>
  </r>
  <r>
    <d v="2023-11-09T00:00:00"/>
    <x v="0"/>
    <x v="1"/>
    <x v="2"/>
    <n v="6"/>
    <s v="y"/>
    <n v="70000"/>
    <m/>
    <x v="1"/>
  </r>
  <r>
    <d v="2024-02-23T00:00:00"/>
    <x v="0"/>
    <x v="1"/>
    <x v="2"/>
    <n v="7"/>
    <s v="u"/>
    <n v="91000"/>
    <m/>
    <x v="0"/>
  </r>
  <r>
    <d v="2024-03-22T00:00:00"/>
    <x v="0"/>
    <x v="1"/>
    <x v="2"/>
    <n v="8"/>
    <s v="u"/>
    <n v="91000"/>
    <m/>
    <x v="0"/>
  </r>
  <r>
    <d v="2024-05-28T00:00:00"/>
    <x v="0"/>
    <x v="1"/>
    <x v="2"/>
    <n v="12"/>
    <s v="i"/>
    <n v="69000"/>
    <m/>
    <x v="0"/>
  </r>
  <r>
    <d v="2023-10-12T00:00:00"/>
    <x v="0"/>
    <x v="1"/>
    <x v="2"/>
    <n v="14"/>
    <s v="o"/>
    <n v="71000"/>
    <m/>
    <x v="1"/>
  </r>
  <r>
    <d v="2024-06-18T00:00:00"/>
    <x v="0"/>
    <x v="1"/>
    <x v="2"/>
    <n v="16"/>
    <s v="l"/>
    <n v="63000"/>
    <m/>
    <x v="0"/>
  </r>
  <r>
    <d v="2023-07-17T00:00:00"/>
    <x v="1"/>
    <x v="2"/>
    <x v="3"/>
    <n v="1"/>
    <s v="j"/>
    <n v="78324"/>
    <m/>
    <x v="1"/>
  </r>
  <r>
    <d v="2023-09-04T00:00:00"/>
    <x v="1"/>
    <x v="2"/>
    <x v="3"/>
    <n v="2"/>
    <s v="k"/>
    <n v="65824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C3D22A-E31A-4962-8F58-A3E6A7398197}" name="Tableau croisé dynamique5" cacheId="6" applyNumberFormats="0" applyBorderFormats="0" applyFontFormats="0" applyPatternFormats="0" applyAlignmentFormats="0" applyWidthHeightFormats="1" dataCaption="Valeurs" updatedVersion="8" minRefreshableVersion="3" itemPrintTitles="1" createdVersion="8" indent="0" compact="0" outline="1" outlineData="1" compactData="0" multipleFieldFilters="0" chartFormat="5">
  <location ref="L15:P22" firstHeaderRow="1" firstDataRow="2" firstDataCol="2"/>
  <pivotFields count="9">
    <pivotField compact="0" numFmtId="14" showAll="0"/>
    <pivotField axis="axisRow" compact="0" showAll="0">
      <items count="3">
        <item x="1"/>
        <item x="0"/>
        <item t="default"/>
      </items>
    </pivotField>
    <pivotField axis="axisRow" compact="0" showAll="0">
      <items count="4">
        <item x="1"/>
        <item x="2"/>
        <item x="0"/>
        <item t="default"/>
      </items>
    </pivotField>
    <pivotField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dataField="1" compact="0" numFmtId="3" showAll="0"/>
    <pivotField compact="0" showAll="0"/>
    <pivotField axis="axisCol" compact="0" showAll="0">
      <items count="3">
        <item x="1"/>
        <item x="0"/>
        <item t="default"/>
      </items>
    </pivotField>
  </pivotFields>
  <rowFields count="2">
    <field x="1"/>
    <field x="2"/>
  </rowFields>
  <rowItems count="6">
    <i>
      <x/>
    </i>
    <i r="1">
      <x v="1"/>
    </i>
    <i>
      <x v="1"/>
    </i>
    <i r="1">
      <x/>
    </i>
    <i r="1">
      <x v="2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Prix lot" fld="6" baseField="1" baseItem="0" numFmtId="3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6674A8-F174-4AC0-8723-BDC3F02658C9}" name="Tableau croisé dynamique4" cacheId="6" applyNumberFormats="0" applyBorderFormats="0" applyFontFormats="0" applyPatternFormats="0" applyAlignmentFormats="0" applyWidthHeightFormats="1" dataCaption="Valeurs" updatedVersion="8" minRefreshableVersion="3" itemPrintTitles="1" createdVersion="8" indent="0" compact="0" outline="1" outlineData="1" compactData="0" multipleFieldFilters="0" chartFormat="5">
  <location ref="B15:F23" firstHeaderRow="1" firstDataRow="2" firstDataCol="2"/>
  <pivotFields count="9">
    <pivotField compact="0" numFmtId="14" showAll="0"/>
    <pivotField axis="axisRow" compact="0" showAll="0">
      <items count="3">
        <item x="1"/>
        <item x="0"/>
        <item t="default"/>
      </items>
    </pivotField>
    <pivotField axis="axisRow" compact="0" showAll="0">
      <items count="4">
        <item x="1"/>
        <item x="2"/>
        <item x="0"/>
        <item t="default"/>
      </items>
    </pivotField>
    <pivotField compact="0" showAll="0">
      <items count="5">
        <item x="0"/>
        <item x="1"/>
        <item x="2"/>
        <item x="3"/>
        <item t="default"/>
      </items>
    </pivotField>
    <pivotField compact="0" showAll="0"/>
    <pivotField dataField="1" compact="0" showAll="0"/>
    <pivotField compact="0" numFmtId="3" showAll="0"/>
    <pivotField compact="0" showAll="0"/>
    <pivotField axis="axisCol" compact="0" showAll="0">
      <items count="3">
        <item x="1"/>
        <item x="0"/>
        <item t="default"/>
      </items>
    </pivotField>
  </pivotFields>
  <rowFields count="2">
    <field x="2"/>
    <field x="1"/>
  </rowFields>
  <rowItems count="7">
    <i>
      <x/>
    </i>
    <i r="1">
      <x v="1"/>
    </i>
    <i>
      <x v="1"/>
    </i>
    <i r="1">
      <x/>
    </i>
    <i>
      <x v="2"/>
    </i>
    <i r="1">
      <x v="1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Nb client" fld="5" subtotal="count" baseField="1" baseItem="0" numFmtId="3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344196-506E-48A3-8AC2-98F1D3522234}" name="Tableau croisé dynamique3" cacheId="6" applyNumberFormats="0" applyBorderFormats="0" applyFontFormats="0" applyPatternFormats="0" applyAlignmentFormats="0" applyWidthHeightFormats="1" dataCaption="Valeurs" updatedVersion="8" minRefreshableVersion="3" itemPrintTitles="1" createdVersion="8" indent="0" compact="0" outline="1" outlineData="1" compactData="0" multipleFieldFilters="0" chartFormat="5">
  <location ref="L2:O6" firstHeaderRow="1" firstDataRow="2" firstDataCol="1"/>
  <pivotFields count="9">
    <pivotField compact="0" numFmtId="14" showAll="0"/>
    <pivotField axis="axisRow" compact="0" showAll="0">
      <items count="3">
        <item x="1"/>
        <item x="0"/>
        <item t="default"/>
      </items>
    </pivotField>
    <pivotField compact="0" showAll="0">
      <items count="4">
        <item x="1"/>
        <item x="2"/>
        <item x="0"/>
        <item t="default"/>
      </items>
    </pivotField>
    <pivotField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dataField="1" compact="0" numFmtId="3" showAll="0"/>
    <pivotField compact="0" showAll="0"/>
    <pivotField axis="axisCol" compact="0" showAll="0">
      <items count="3">
        <item x="1"/>
        <item x="0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Prix lot" fld="6" baseField="1" baseItem="0" numFmtId="3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A0A59C-F726-4519-BA46-E6A2312BBF8F}" name="Tableau croisé dynamique2" cacheId="6" applyNumberFormats="0" applyBorderFormats="0" applyFontFormats="0" applyPatternFormats="0" applyAlignmentFormats="0" applyWidthHeightFormats="1" dataCaption="Valeurs" updatedVersion="8" minRefreshableVersion="3" itemPrintTitles="1" createdVersion="8" indent="0" compact="0" outline="1" outlineData="1" compactData="0" multipleFieldFilters="0" chartFormat="4">
  <location ref="B2:E6" firstHeaderRow="1" firstDataRow="2" firstDataCol="1"/>
  <pivotFields count="9">
    <pivotField compact="0" numFmtId="14" showAll="0"/>
    <pivotField axis="axisRow" compact="0" showAll="0">
      <items count="3">
        <item x="1"/>
        <item x="0"/>
        <item t="default"/>
      </items>
    </pivotField>
    <pivotField compact="0" showAll="0">
      <items count="4">
        <item x="1"/>
        <item x="2"/>
        <item x="0"/>
        <item t="default"/>
      </items>
    </pivotField>
    <pivotField compact="0" showAll="0">
      <items count="5">
        <item x="0"/>
        <item x="1"/>
        <item x="2"/>
        <item x="3"/>
        <item t="default"/>
      </items>
    </pivotField>
    <pivotField compact="0" showAll="0"/>
    <pivotField dataField="1" compact="0" showAll="0"/>
    <pivotField compact="0" numFmtId="3" showAll="0"/>
    <pivotField compact="0" showAll="0"/>
    <pivotField axis="axisCol" compact="0" showAll="0">
      <items count="3">
        <item x="1"/>
        <item x="0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Nb client" fld="5" subtotal="count" baseField="1" baseItem="0" numFmtId="3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ité" xr10:uid="{CB2C91C2-DAFD-4D32-82A2-2290C646C7A8}" sourceName="Entité">
  <pivotTables>
    <pivotTable tabId="2" name="Tableau croisé dynamique2"/>
    <pivotTable tabId="2" name="Tableau croisé dynamique3"/>
    <pivotTable tabId="2" name="Tableau croisé dynamique4"/>
    <pivotTable tabId="2" name="Tableau croisé dynamique5"/>
  </pivotTables>
  <data>
    <tabular pivotCacheId="1250517217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sponsable_secteur" xr10:uid="{2FC41BCD-0DE8-4E0F-8BF3-F9B6E50A0F88}" sourceName="Responsable secteur">
  <pivotTables>
    <pivotTable tabId="2" name="Tableau croisé dynamique2"/>
    <pivotTable tabId="2" name="Tableau croisé dynamique3"/>
    <pivotTable tabId="2" name="Tableau croisé dynamique4"/>
    <pivotTable tabId="2" name="Tableau croisé dynamique5"/>
  </pivotTables>
  <data>
    <tabular pivotCacheId="1250517217">
      <items count="3">
        <i x="1" s="1"/>
        <i x="2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tissement" xr10:uid="{92AF470C-0901-4B2C-8AE0-EFFEC051F857}" sourceName="Lotissement">
  <pivotTables>
    <pivotTable tabId="2" name="Tableau croisé dynamique2"/>
    <pivotTable tabId="2" name="Tableau croisé dynamique3"/>
    <pivotTable tabId="2" name="Tableau croisé dynamique4"/>
    <pivotTable tabId="2" name="Tableau croisé dynamique5"/>
  </pivotTables>
  <data>
    <tabular pivotCacheId="1250517217">
      <items count="4">
        <i x="0" s="1"/>
        <i x="1" s="1"/>
        <i x="2" s="1"/>
        <i x="3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F5FFBB22-ABE3-4812-871F-BE106880E348}" sourceName="Année">
  <pivotTables>
    <pivotTable tabId="2" name="Tableau croisé dynamique2"/>
    <pivotTable tabId="2" name="Tableau croisé dynamique3"/>
    <pivotTable tabId="2" name="Tableau croisé dynamique4"/>
    <pivotTable tabId="2" name="Tableau croisé dynamique5"/>
  </pivotTables>
  <data>
    <tabular pivotCacheId="1250517217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ntité" xr10:uid="{9AF1666A-18BC-4A26-9FBF-85F07C3F4772}" cache="Segment_Entité" caption="Entité" columnCount="2" rowHeight="234950"/>
  <slicer name="Responsable secteur" xr10:uid="{AB90A76E-470E-4C63-862D-8847496787D3}" cache="Segment_Responsable_secteur" caption="Responsable secteur" columnCount="2" rowHeight="234950"/>
  <slicer name="Lotissement" xr10:uid="{CB401E28-6D07-49BD-BFB9-5B86FE4C1105}" cache="Segment_Lotissement" caption="Lotissement" rowHeight="234950"/>
  <slicer name="Année" xr10:uid="{B4F9CB77-32C3-4F8A-B7C1-F7C137F9B059}" cache="Segment_Année" caption="Année" columnCount="4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246B36-D7A0-46E8-8888-56649E9FCA03}" name="Tableau1" displayName="Tableau1" ref="B2:J26" totalsRowShown="0" headerRowDxfId="10" dataDxfId="9">
  <autoFilter ref="B2:J26" xr:uid="{19246B36-D7A0-46E8-8888-56649E9FCA0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76800A89-CF02-40A9-ABE2-8C158EF19DD3}" name="Date résa" dataDxfId="8"/>
    <tableColumn id="2" xr3:uid="{4EB2CD8D-9925-4BD0-B4AF-AEF0A5542EF5}" name="Entité" dataDxfId="7"/>
    <tableColumn id="3" xr3:uid="{0446681D-384C-47BD-B00B-80E8E813C1D0}" name="Responsable secteur" dataDxfId="6"/>
    <tableColumn id="4" xr3:uid="{1403EDED-5D85-4A69-B746-48C1A7624CA2}" name="Lotissement" dataDxfId="5"/>
    <tableColumn id="5" xr3:uid="{FD6E1836-A9D1-4553-9A3A-48F2A2AD6613}" name="N° de lot" dataDxfId="4"/>
    <tableColumn id="6" xr3:uid="{EB43ACD5-7223-4E0D-A81D-F486F0C92DCD}" name="Nom du client" dataDxfId="3"/>
    <tableColumn id="7" xr3:uid="{A5DF7DFC-2A74-4777-8B3D-B5ECE2480600}" name="Prix" dataDxfId="2"/>
    <tableColumn id="8" xr3:uid="{EC2B59E6-19C9-4BE3-A483-FD96376AFE5D}" name="Date AA" dataDxfId="1"/>
    <tableColumn id="9" xr3:uid="{B9013751-D000-469B-B94B-7FEA75997C6A}" name="Année" dataDxfId="0">
      <calculatedColumnFormula>YEAR(Tableau1[[#This Row],[Date résa]])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781E-6CC1-481E-88C7-80586C528043}">
  <dimension ref="B2:L26"/>
  <sheetViews>
    <sheetView showGridLines="0" workbookViewId="0">
      <selection activeCell="G3" sqref="G3:G26"/>
    </sheetView>
  </sheetViews>
  <sheetFormatPr baseColWidth="10" defaultRowHeight="14.4" outlineLevelCol="1" x14ac:dyDescent="0.3"/>
  <cols>
    <col min="1" max="1" width="2.77734375" style="1" customWidth="1"/>
    <col min="2" max="2" width="10.6640625" style="1" customWidth="1"/>
    <col min="3" max="3" width="9" style="1" bestFit="1" customWidth="1"/>
    <col min="4" max="4" width="20" style="1" customWidth="1"/>
    <col min="5" max="5" width="23.109375" style="1" bestFit="1" customWidth="1"/>
    <col min="6" max="6" width="10.109375" style="1" customWidth="1"/>
    <col min="7" max="7" width="14.6640625" style="1" customWidth="1"/>
    <col min="8" max="8" width="10.109375" style="1" customWidth="1"/>
    <col min="9" max="9" width="10.5546875" style="1" bestFit="1" customWidth="1"/>
    <col min="10" max="10" width="11.5546875" style="2" hidden="1" customWidth="1" outlineLevel="1"/>
    <col min="11" max="11" width="11.5546875" style="1" collapsed="1"/>
    <col min="12" max="16384" width="11.5546875" style="1"/>
  </cols>
  <sheetData>
    <row r="2" spans="2:10" x14ac:dyDescent="0.3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33</v>
      </c>
    </row>
    <row r="3" spans="2:10" x14ac:dyDescent="0.3">
      <c r="B3" s="4">
        <v>45345</v>
      </c>
      <c r="C3" s="4" t="s">
        <v>8</v>
      </c>
      <c r="D3" s="4" t="s">
        <v>9</v>
      </c>
      <c r="E3" s="1" t="s">
        <v>10</v>
      </c>
      <c r="F3" s="2">
        <v>8</v>
      </c>
      <c r="G3" s="5" t="s">
        <v>11</v>
      </c>
      <c r="H3" s="6">
        <v>69000</v>
      </c>
      <c r="I3" s="4">
        <v>45464</v>
      </c>
      <c r="J3" s="2">
        <f>YEAR(Tableau1[[#This Row],[Date résa]])</f>
        <v>2024</v>
      </c>
    </row>
    <row r="4" spans="2:10" x14ac:dyDescent="0.3">
      <c r="B4" s="4">
        <v>45343</v>
      </c>
      <c r="C4" s="4" t="s">
        <v>8</v>
      </c>
      <c r="D4" s="4" t="s">
        <v>12</v>
      </c>
      <c r="E4" s="1" t="s">
        <v>13</v>
      </c>
      <c r="F4" s="2">
        <v>2</v>
      </c>
      <c r="G4" s="5" t="s">
        <v>14</v>
      </c>
      <c r="H4" s="6">
        <v>69000</v>
      </c>
      <c r="I4" s="4"/>
      <c r="J4" s="2">
        <f>YEAR(Tableau1[[#This Row],[Date résa]])</f>
        <v>2024</v>
      </c>
    </row>
    <row r="5" spans="2:10" x14ac:dyDescent="0.3">
      <c r="B5" s="4">
        <v>45133</v>
      </c>
      <c r="C5" s="4" t="s">
        <v>8</v>
      </c>
      <c r="D5" s="4" t="s">
        <v>12</v>
      </c>
      <c r="E5" s="1" t="s">
        <v>13</v>
      </c>
      <c r="F5" s="2">
        <v>3</v>
      </c>
      <c r="G5" s="5" t="s">
        <v>15</v>
      </c>
      <c r="H5" s="6">
        <v>68000</v>
      </c>
      <c r="I5" s="4">
        <v>45272</v>
      </c>
      <c r="J5" s="2">
        <f>YEAR(Tableau1[[#This Row],[Date résa]])</f>
        <v>2023</v>
      </c>
    </row>
    <row r="6" spans="2:10" x14ac:dyDescent="0.3">
      <c r="B6" s="4">
        <v>44981</v>
      </c>
      <c r="C6" s="4" t="s">
        <v>8</v>
      </c>
      <c r="D6" s="4" t="s">
        <v>12</v>
      </c>
      <c r="E6" s="1" t="s">
        <v>13</v>
      </c>
      <c r="F6" s="2">
        <v>4</v>
      </c>
      <c r="G6" s="5" t="s">
        <v>16</v>
      </c>
      <c r="H6" s="6">
        <v>60000</v>
      </c>
      <c r="I6" s="4">
        <v>45230</v>
      </c>
      <c r="J6" s="2">
        <f>YEAR(Tableau1[[#This Row],[Date résa]])</f>
        <v>2023</v>
      </c>
    </row>
    <row r="7" spans="2:10" x14ac:dyDescent="0.3">
      <c r="B7" s="4">
        <v>44963</v>
      </c>
      <c r="C7" s="4" t="s">
        <v>8</v>
      </c>
      <c r="D7" s="4" t="s">
        <v>12</v>
      </c>
      <c r="E7" s="1" t="s">
        <v>13</v>
      </c>
      <c r="F7" s="2">
        <v>5</v>
      </c>
      <c r="G7" s="5" t="s">
        <v>17</v>
      </c>
      <c r="H7" s="6">
        <v>85000</v>
      </c>
      <c r="I7" s="4">
        <v>45224</v>
      </c>
      <c r="J7" s="2">
        <f>YEAR(Tableau1[[#This Row],[Date résa]])</f>
        <v>2023</v>
      </c>
    </row>
    <row r="8" spans="2:10" x14ac:dyDescent="0.3">
      <c r="B8" s="4">
        <v>44932</v>
      </c>
      <c r="C8" s="4" t="s">
        <v>8</v>
      </c>
      <c r="D8" s="4" t="s">
        <v>12</v>
      </c>
      <c r="E8" s="1" t="s">
        <v>13</v>
      </c>
      <c r="F8" s="2">
        <v>6</v>
      </c>
      <c r="G8" s="5" t="s">
        <v>18</v>
      </c>
      <c r="H8" s="6">
        <v>75000</v>
      </c>
      <c r="I8" s="4">
        <v>45230</v>
      </c>
      <c r="J8" s="2">
        <f>YEAR(Tableau1[[#This Row],[Date résa]])</f>
        <v>2023</v>
      </c>
    </row>
    <row r="9" spans="2:10" x14ac:dyDescent="0.3">
      <c r="B9" s="4">
        <v>44942</v>
      </c>
      <c r="C9" s="4" t="s">
        <v>8</v>
      </c>
      <c r="D9" s="4" t="s">
        <v>12</v>
      </c>
      <c r="E9" s="1" t="s">
        <v>13</v>
      </c>
      <c r="F9" s="2">
        <v>7</v>
      </c>
      <c r="G9" s="5" t="s">
        <v>19</v>
      </c>
      <c r="H9" s="6">
        <v>76000</v>
      </c>
      <c r="I9" s="4">
        <v>45273</v>
      </c>
      <c r="J9" s="2">
        <f>YEAR(Tableau1[[#This Row],[Date résa]])</f>
        <v>2023</v>
      </c>
    </row>
    <row r="10" spans="2:10" x14ac:dyDescent="0.3">
      <c r="B10" s="4">
        <v>45394</v>
      </c>
      <c r="C10" s="4" t="s">
        <v>8</v>
      </c>
      <c r="D10" s="4" t="s">
        <v>12</v>
      </c>
      <c r="E10" s="1" t="s">
        <v>13</v>
      </c>
      <c r="F10" s="2">
        <v>8</v>
      </c>
      <c r="G10" s="5" t="s">
        <v>20</v>
      </c>
      <c r="H10" s="6">
        <v>75000</v>
      </c>
      <c r="I10" s="4"/>
      <c r="J10" s="2">
        <f>YEAR(Tableau1[[#This Row],[Date résa]])</f>
        <v>2024</v>
      </c>
    </row>
    <row r="11" spans="2:10" x14ac:dyDescent="0.3">
      <c r="B11" s="4">
        <v>44959</v>
      </c>
      <c r="C11" s="4" t="s">
        <v>8</v>
      </c>
      <c r="D11" s="4" t="s">
        <v>12</v>
      </c>
      <c r="E11" s="1" t="s">
        <v>13</v>
      </c>
      <c r="F11" s="2">
        <v>9</v>
      </c>
      <c r="G11" s="5" t="s">
        <v>21</v>
      </c>
      <c r="H11" s="6">
        <v>71000</v>
      </c>
      <c r="I11" s="4">
        <v>45244</v>
      </c>
      <c r="J11" s="2">
        <f>YEAR(Tableau1[[#This Row],[Date résa]])</f>
        <v>2023</v>
      </c>
    </row>
    <row r="12" spans="2:10" x14ac:dyDescent="0.3">
      <c r="B12" s="4">
        <v>44993</v>
      </c>
      <c r="C12" s="4" t="s">
        <v>8</v>
      </c>
      <c r="D12" s="4" t="s">
        <v>12</v>
      </c>
      <c r="E12" s="1" t="s">
        <v>13</v>
      </c>
      <c r="F12" s="2">
        <v>10</v>
      </c>
      <c r="G12" s="5" t="s">
        <v>22</v>
      </c>
      <c r="H12" s="6">
        <v>99000</v>
      </c>
      <c r="I12" s="4">
        <v>45247</v>
      </c>
      <c r="J12" s="2">
        <f>YEAR(Tableau1[[#This Row],[Date résa]])</f>
        <v>2023</v>
      </c>
    </row>
    <row r="13" spans="2:10" x14ac:dyDescent="0.3">
      <c r="B13" s="4">
        <v>45058</v>
      </c>
      <c r="C13" s="4" t="s">
        <v>8</v>
      </c>
      <c r="D13" s="4" t="s">
        <v>12</v>
      </c>
      <c r="E13" s="1" t="s">
        <v>13</v>
      </c>
      <c r="F13" s="2">
        <v>11</v>
      </c>
      <c r="G13" s="5" t="s">
        <v>22</v>
      </c>
      <c r="H13" s="6">
        <v>100000</v>
      </c>
      <c r="I13" s="4">
        <v>45287</v>
      </c>
      <c r="J13" s="2">
        <f>YEAR(Tableau1[[#This Row],[Date résa]])</f>
        <v>2023</v>
      </c>
    </row>
    <row r="14" spans="2:10" x14ac:dyDescent="0.3">
      <c r="B14" s="4">
        <v>45260</v>
      </c>
      <c r="C14" s="4" t="s">
        <v>8</v>
      </c>
      <c r="D14" s="4" t="s">
        <v>12</v>
      </c>
      <c r="E14" s="1" t="s">
        <v>23</v>
      </c>
      <c r="F14" s="2">
        <v>1</v>
      </c>
      <c r="G14" s="5" t="s">
        <v>24</v>
      </c>
      <c r="H14" s="6">
        <v>68000</v>
      </c>
      <c r="J14" s="2">
        <f>YEAR(Tableau1[[#This Row],[Date résa]])</f>
        <v>2023</v>
      </c>
    </row>
    <row r="15" spans="2:10" x14ac:dyDescent="0.3">
      <c r="B15" s="4">
        <v>45261</v>
      </c>
      <c r="C15" s="4" t="s">
        <v>8</v>
      </c>
      <c r="D15" s="4" t="s">
        <v>12</v>
      </c>
      <c r="E15" s="1" t="s">
        <v>23</v>
      </c>
      <c r="F15" s="2">
        <v>2</v>
      </c>
      <c r="G15" s="5" t="s">
        <v>25</v>
      </c>
      <c r="H15" s="6">
        <v>81000</v>
      </c>
      <c r="J15" s="2">
        <f>YEAR(Tableau1[[#This Row],[Date résa]])</f>
        <v>2023</v>
      </c>
    </row>
    <row r="16" spans="2:10" x14ac:dyDescent="0.3">
      <c r="B16" s="4">
        <v>45226</v>
      </c>
      <c r="C16" s="4" t="s">
        <v>8</v>
      </c>
      <c r="D16" s="4" t="s">
        <v>12</v>
      </c>
      <c r="E16" s="1" t="s">
        <v>23</v>
      </c>
      <c r="F16" s="2">
        <v>3</v>
      </c>
      <c r="G16" s="5" t="s">
        <v>19</v>
      </c>
      <c r="H16" s="6">
        <v>60000</v>
      </c>
      <c r="J16" s="2">
        <f>YEAR(Tableau1[[#This Row],[Date résa]])</f>
        <v>2023</v>
      </c>
    </row>
    <row r="17" spans="2:10" x14ac:dyDescent="0.3">
      <c r="B17" s="4">
        <v>45273</v>
      </c>
      <c r="C17" s="4" t="s">
        <v>8</v>
      </c>
      <c r="D17" s="4" t="s">
        <v>12</v>
      </c>
      <c r="E17" s="1" t="s">
        <v>23</v>
      </c>
      <c r="F17" s="2">
        <v>4</v>
      </c>
      <c r="G17" s="5" t="s">
        <v>17</v>
      </c>
      <c r="H17" s="6">
        <v>59000</v>
      </c>
      <c r="J17" s="2">
        <f>YEAR(Tableau1[[#This Row],[Date résa]])</f>
        <v>2023</v>
      </c>
    </row>
    <row r="18" spans="2:10" x14ac:dyDescent="0.3">
      <c r="B18" s="4">
        <v>45281</v>
      </c>
      <c r="C18" s="4" t="s">
        <v>8</v>
      </c>
      <c r="D18" s="4" t="s">
        <v>12</v>
      </c>
      <c r="E18" s="1" t="s">
        <v>23</v>
      </c>
      <c r="F18" s="2">
        <v>5</v>
      </c>
      <c r="G18" s="5" t="s">
        <v>21</v>
      </c>
      <c r="H18" s="6">
        <v>59000</v>
      </c>
      <c r="J18" s="2">
        <f>YEAR(Tableau1[[#This Row],[Date résa]])</f>
        <v>2023</v>
      </c>
    </row>
    <row r="19" spans="2:10" x14ac:dyDescent="0.3">
      <c r="B19" s="4">
        <v>45239</v>
      </c>
      <c r="C19" s="4" t="s">
        <v>8</v>
      </c>
      <c r="D19" s="4" t="s">
        <v>12</v>
      </c>
      <c r="E19" s="1" t="s">
        <v>23</v>
      </c>
      <c r="F19" s="2">
        <v>6</v>
      </c>
      <c r="G19" s="5" t="s">
        <v>22</v>
      </c>
      <c r="H19" s="6">
        <v>70000</v>
      </c>
      <c r="J19" s="2">
        <f>YEAR(Tableau1[[#This Row],[Date résa]])</f>
        <v>2023</v>
      </c>
    </row>
    <row r="20" spans="2:10" x14ac:dyDescent="0.3">
      <c r="B20" s="4">
        <v>45345</v>
      </c>
      <c r="C20" s="4" t="s">
        <v>8</v>
      </c>
      <c r="D20" s="4" t="s">
        <v>12</v>
      </c>
      <c r="E20" s="1" t="s">
        <v>23</v>
      </c>
      <c r="F20" s="2">
        <v>7</v>
      </c>
      <c r="G20" s="5" t="s">
        <v>26</v>
      </c>
      <c r="H20" s="6">
        <v>91000</v>
      </c>
      <c r="J20" s="2">
        <f>YEAR(Tableau1[[#This Row],[Date résa]])</f>
        <v>2024</v>
      </c>
    </row>
    <row r="21" spans="2:10" x14ac:dyDescent="0.3">
      <c r="B21" s="4">
        <v>45373</v>
      </c>
      <c r="C21" s="4" t="s">
        <v>8</v>
      </c>
      <c r="D21" s="4" t="s">
        <v>12</v>
      </c>
      <c r="E21" s="1" t="s">
        <v>23</v>
      </c>
      <c r="F21" s="2">
        <v>8</v>
      </c>
      <c r="G21" s="5" t="s">
        <v>26</v>
      </c>
      <c r="H21" s="6">
        <v>91000</v>
      </c>
      <c r="J21" s="2">
        <f>YEAR(Tableau1[[#This Row],[Date résa]])</f>
        <v>2024</v>
      </c>
    </row>
    <row r="22" spans="2:10" x14ac:dyDescent="0.3">
      <c r="B22" s="4">
        <v>45440</v>
      </c>
      <c r="C22" s="4" t="s">
        <v>8</v>
      </c>
      <c r="D22" s="4" t="s">
        <v>12</v>
      </c>
      <c r="E22" s="1" t="s">
        <v>23</v>
      </c>
      <c r="F22" s="2">
        <v>12</v>
      </c>
      <c r="G22" s="5" t="s">
        <v>27</v>
      </c>
      <c r="H22" s="6">
        <v>69000</v>
      </c>
      <c r="J22" s="2">
        <f>YEAR(Tableau1[[#This Row],[Date résa]])</f>
        <v>2024</v>
      </c>
    </row>
    <row r="23" spans="2:10" x14ac:dyDescent="0.3">
      <c r="B23" s="4">
        <v>45211</v>
      </c>
      <c r="C23" s="4" t="s">
        <v>8</v>
      </c>
      <c r="D23" s="4" t="s">
        <v>12</v>
      </c>
      <c r="E23" s="1" t="s">
        <v>23</v>
      </c>
      <c r="F23" s="2">
        <v>14</v>
      </c>
      <c r="G23" s="5" t="s">
        <v>28</v>
      </c>
      <c r="H23" s="6">
        <v>71000</v>
      </c>
      <c r="J23" s="2">
        <f>YEAR(Tableau1[[#This Row],[Date résa]])</f>
        <v>2023</v>
      </c>
    </row>
    <row r="24" spans="2:10" x14ac:dyDescent="0.3">
      <c r="B24" s="4">
        <v>45461</v>
      </c>
      <c r="C24" s="4" t="s">
        <v>8</v>
      </c>
      <c r="D24" s="4" t="s">
        <v>12</v>
      </c>
      <c r="E24" s="1" t="s">
        <v>23</v>
      </c>
      <c r="F24" s="2">
        <v>16</v>
      </c>
      <c r="G24" s="5" t="s">
        <v>29</v>
      </c>
      <c r="H24" s="6">
        <v>63000</v>
      </c>
      <c r="J24" s="2">
        <f>YEAR(Tableau1[[#This Row],[Date résa]])</f>
        <v>2024</v>
      </c>
    </row>
    <row r="25" spans="2:10" x14ac:dyDescent="0.3">
      <c r="B25" s="4">
        <v>45124</v>
      </c>
      <c r="C25" s="4" t="s">
        <v>30</v>
      </c>
      <c r="D25" s="4" t="s">
        <v>31</v>
      </c>
      <c r="E25" s="1" t="s">
        <v>32</v>
      </c>
      <c r="F25" s="2">
        <v>1</v>
      </c>
      <c r="G25" s="5" t="s">
        <v>25</v>
      </c>
      <c r="H25" s="6">
        <v>78324</v>
      </c>
      <c r="J25" s="2">
        <f>YEAR(Tableau1[[#This Row],[Date résa]])</f>
        <v>2023</v>
      </c>
    </row>
    <row r="26" spans="2:10" x14ac:dyDescent="0.3">
      <c r="B26" s="4">
        <v>45173</v>
      </c>
      <c r="C26" s="4" t="s">
        <v>30</v>
      </c>
      <c r="D26" s="4" t="s">
        <v>31</v>
      </c>
      <c r="E26" s="1" t="s">
        <v>32</v>
      </c>
      <c r="F26" s="2">
        <v>2</v>
      </c>
      <c r="G26" s="5" t="s">
        <v>20</v>
      </c>
      <c r="H26" s="6">
        <v>65824</v>
      </c>
      <c r="J26" s="2">
        <f>YEAR(Tableau1[[#This Row],[Date résa]])</f>
        <v>2023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FBE4-C0C8-4F12-95CF-1ADDBB05FDD1}">
  <dimension ref="B2:P23"/>
  <sheetViews>
    <sheetView topLeftCell="B1" workbookViewId="0">
      <selection activeCell="C15" sqref="C15"/>
    </sheetView>
  </sheetViews>
  <sheetFormatPr baseColWidth="10" defaultRowHeight="14.4" x14ac:dyDescent="0.3"/>
  <cols>
    <col min="1" max="1" width="3.77734375" customWidth="1"/>
  </cols>
  <sheetData>
    <row r="2" spans="2:16" x14ac:dyDescent="0.3">
      <c r="B2" s="7" t="s">
        <v>35</v>
      </c>
      <c r="C2" s="7" t="s">
        <v>33</v>
      </c>
      <c r="L2" s="7" t="s">
        <v>36</v>
      </c>
      <c r="M2" s="7" t="s">
        <v>33</v>
      </c>
    </row>
    <row r="3" spans="2:16" x14ac:dyDescent="0.3">
      <c r="B3" s="7" t="s">
        <v>1</v>
      </c>
      <c r="C3">
        <v>2023</v>
      </c>
      <c r="D3">
        <v>2024</v>
      </c>
      <c r="E3" t="s">
        <v>34</v>
      </c>
      <c r="L3" s="7" t="s">
        <v>1</v>
      </c>
      <c r="M3">
        <v>2023</v>
      </c>
      <c r="N3">
        <v>2024</v>
      </c>
      <c r="O3" t="s">
        <v>34</v>
      </c>
    </row>
    <row r="4" spans="2:16" x14ac:dyDescent="0.3">
      <c r="B4" t="s">
        <v>30</v>
      </c>
      <c r="C4" s="8">
        <v>2</v>
      </c>
      <c r="D4" s="8"/>
      <c r="E4" s="8">
        <v>2</v>
      </c>
      <c r="F4" s="8"/>
      <c r="G4" s="8"/>
      <c r="H4" s="8"/>
      <c r="L4" t="s">
        <v>30</v>
      </c>
      <c r="M4" s="8">
        <v>144148</v>
      </c>
      <c r="N4" s="8"/>
      <c r="O4" s="8">
        <v>144148</v>
      </c>
    </row>
    <row r="5" spans="2:16" x14ac:dyDescent="0.3">
      <c r="B5" t="s">
        <v>8</v>
      </c>
      <c r="C5" s="8">
        <v>15</v>
      </c>
      <c r="D5" s="8">
        <v>7</v>
      </c>
      <c r="E5" s="8">
        <v>22</v>
      </c>
      <c r="F5" s="8"/>
      <c r="G5" s="8"/>
      <c r="H5" s="8"/>
      <c r="L5" t="s">
        <v>8</v>
      </c>
      <c r="M5" s="8">
        <v>1102000</v>
      </c>
      <c r="N5" s="8">
        <v>527000</v>
      </c>
      <c r="O5" s="8">
        <v>1629000</v>
      </c>
    </row>
    <row r="6" spans="2:16" x14ac:dyDescent="0.3">
      <c r="B6" t="s">
        <v>34</v>
      </c>
      <c r="C6" s="8">
        <v>17</v>
      </c>
      <c r="D6" s="8">
        <v>7</v>
      </c>
      <c r="E6" s="8">
        <v>24</v>
      </c>
      <c r="F6" s="8"/>
      <c r="G6" s="8"/>
      <c r="H6" s="8"/>
      <c r="L6" t="s">
        <v>34</v>
      </c>
      <c r="M6" s="8">
        <v>1246148</v>
      </c>
      <c r="N6" s="8">
        <v>527000</v>
      </c>
      <c r="O6" s="8">
        <v>1773148</v>
      </c>
    </row>
    <row r="15" spans="2:16" x14ac:dyDescent="0.3">
      <c r="B15" s="7" t="s">
        <v>35</v>
      </c>
      <c r="D15" s="7" t="s">
        <v>33</v>
      </c>
      <c r="L15" s="7" t="s">
        <v>36</v>
      </c>
      <c r="N15" s="7" t="s">
        <v>33</v>
      </c>
    </row>
    <row r="16" spans="2:16" x14ac:dyDescent="0.3">
      <c r="B16" s="7" t="s">
        <v>2</v>
      </c>
      <c r="C16" s="7" t="s">
        <v>1</v>
      </c>
      <c r="D16">
        <v>2023</v>
      </c>
      <c r="E16">
        <v>2024</v>
      </c>
      <c r="F16" t="s">
        <v>34</v>
      </c>
      <c r="L16" s="7" t="s">
        <v>1</v>
      </c>
      <c r="M16" s="7" t="s">
        <v>2</v>
      </c>
      <c r="N16">
        <v>2023</v>
      </c>
      <c r="O16">
        <v>2024</v>
      </c>
      <c r="P16" t="s">
        <v>34</v>
      </c>
    </row>
    <row r="17" spans="2:16" x14ac:dyDescent="0.3">
      <c r="B17" t="s">
        <v>12</v>
      </c>
      <c r="D17" s="8">
        <v>15</v>
      </c>
      <c r="E17" s="8">
        <v>6</v>
      </c>
      <c r="F17" s="8">
        <v>21</v>
      </c>
      <c r="L17" t="s">
        <v>30</v>
      </c>
      <c r="N17" s="8">
        <v>144148</v>
      </c>
      <c r="O17" s="8"/>
      <c r="P17" s="8">
        <v>144148</v>
      </c>
    </row>
    <row r="18" spans="2:16" x14ac:dyDescent="0.3">
      <c r="C18" t="s">
        <v>8</v>
      </c>
      <c r="D18" s="8">
        <v>15</v>
      </c>
      <c r="E18" s="8">
        <v>6</v>
      </c>
      <c r="F18" s="8">
        <v>21</v>
      </c>
      <c r="M18" t="s">
        <v>31</v>
      </c>
      <c r="N18" s="8">
        <v>144148</v>
      </c>
      <c r="O18" s="8"/>
      <c r="P18" s="8">
        <v>144148</v>
      </c>
    </row>
    <row r="19" spans="2:16" x14ac:dyDescent="0.3">
      <c r="B19" t="s">
        <v>31</v>
      </c>
      <c r="D19" s="8">
        <v>2</v>
      </c>
      <c r="E19" s="8"/>
      <c r="F19" s="8">
        <v>2</v>
      </c>
      <c r="L19" t="s">
        <v>8</v>
      </c>
      <c r="N19" s="8">
        <v>1102000</v>
      </c>
      <c r="O19" s="8">
        <v>527000</v>
      </c>
      <c r="P19" s="8">
        <v>1629000</v>
      </c>
    </row>
    <row r="20" spans="2:16" x14ac:dyDescent="0.3">
      <c r="C20" t="s">
        <v>30</v>
      </c>
      <c r="D20" s="8">
        <v>2</v>
      </c>
      <c r="E20" s="8"/>
      <c r="F20" s="8">
        <v>2</v>
      </c>
      <c r="M20" t="s">
        <v>12</v>
      </c>
      <c r="N20" s="8">
        <v>1102000</v>
      </c>
      <c r="O20" s="8">
        <v>458000</v>
      </c>
      <c r="P20" s="8">
        <v>1560000</v>
      </c>
    </row>
    <row r="21" spans="2:16" x14ac:dyDescent="0.3">
      <c r="B21" t="s">
        <v>9</v>
      </c>
      <c r="D21" s="8"/>
      <c r="E21" s="8">
        <v>1</v>
      </c>
      <c r="F21" s="8">
        <v>1</v>
      </c>
      <c r="M21" t="s">
        <v>9</v>
      </c>
      <c r="N21" s="8"/>
      <c r="O21" s="8">
        <v>69000</v>
      </c>
      <c r="P21" s="8">
        <v>69000</v>
      </c>
    </row>
    <row r="22" spans="2:16" x14ac:dyDescent="0.3">
      <c r="C22" t="s">
        <v>8</v>
      </c>
      <c r="D22" s="8"/>
      <c r="E22" s="8">
        <v>1</v>
      </c>
      <c r="F22" s="8">
        <v>1</v>
      </c>
      <c r="L22" t="s">
        <v>34</v>
      </c>
      <c r="N22" s="8">
        <v>1246148</v>
      </c>
      <c r="O22" s="8">
        <v>527000</v>
      </c>
      <c r="P22" s="8">
        <v>1773148</v>
      </c>
    </row>
    <row r="23" spans="2:16" x14ac:dyDescent="0.3">
      <c r="B23" t="s">
        <v>34</v>
      </c>
      <c r="D23" s="8">
        <v>17</v>
      </c>
      <c r="E23" s="8">
        <v>7</v>
      </c>
      <c r="F23" s="8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BD9D-7FC5-4E04-88E2-87308EB4F6A7}">
  <dimension ref="A1"/>
  <sheetViews>
    <sheetView showGridLines="0" tabSelected="1" workbookViewId="0">
      <selection activeCell="Q9" sqref="Q9"/>
    </sheetView>
  </sheetViews>
  <sheetFormatPr baseColWidth="10" defaultRowHeight="14.4" x14ac:dyDescent="0.3"/>
  <cols>
    <col min="1" max="1" width="1.77734375" customWidth="1"/>
    <col min="2" max="2" width="32.109375" customWidth="1"/>
    <col min="3" max="3" width="1.77734375" customWidth="1"/>
  </cols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FALIGOT</dc:creator>
  <cp:lastModifiedBy>Damaste .</cp:lastModifiedBy>
  <dcterms:created xsi:type="dcterms:W3CDTF">2024-07-08T14:17:01Z</dcterms:created>
  <dcterms:modified xsi:type="dcterms:W3CDTF">2024-07-08T15:53:25Z</dcterms:modified>
</cp:coreProperties>
</file>