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filterPrivacy="1" defaultThemeVersion="124226"/>
  <xr:revisionPtr revIDLastSave="0" documentId="13_ncr:1_{A997B81C-9500-4F47-B50B-A3E0AE42B984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BUDGET PAR MAGASINS" sheetId="1" r:id="rId1"/>
    <sheet name="BUDGET PAR FOURNISSEUR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" i="2" l="1"/>
  <c r="L3" i="2"/>
  <c r="K3" i="2"/>
  <c r="J3" i="2"/>
  <c r="I3" i="2"/>
  <c r="H3" i="2"/>
  <c r="G3" i="2"/>
  <c r="F3" i="2"/>
  <c r="E3" i="2"/>
  <c r="D13" i="2"/>
  <c r="D3" i="2" s="1"/>
  <c r="L3" i="1"/>
  <c r="L5" i="2" a="1"/>
  <c r="L5" i="2" s="1"/>
  <c r="K5" i="2" a="1"/>
  <c r="K5" i="2" s="1"/>
  <c r="J5" i="2" a="1"/>
  <c r="J5" i="2" s="1"/>
  <c r="I5" i="2" a="1"/>
  <c r="I5" i="2" s="1"/>
  <c r="H5" i="2" a="1"/>
  <c r="H5" i="2" s="1"/>
  <c r="G5" i="2" a="1"/>
  <c r="G5" i="2" s="1"/>
  <c r="F5" i="2" a="1"/>
  <c r="F5" i="2" s="1"/>
  <c r="E5" i="2" a="1"/>
  <c r="E5" i="2" s="1"/>
  <c r="D5" i="2" a="1"/>
  <c r="D5" i="2" s="1"/>
  <c r="M13" i="2"/>
  <c r="L13" i="2"/>
  <c r="K13" i="2"/>
  <c r="J13" i="2"/>
  <c r="I13" i="2"/>
  <c r="H13" i="2"/>
  <c r="G13" i="2"/>
  <c r="F13" i="2"/>
  <c r="E13" i="2"/>
  <c r="M5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<sst xmlns="http://schemas.openxmlformats.org/spreadsheetml/2006/main" count="53" uniqueCount="37">
  <si>
    <t/>
  </si>
  <si>
    <t>Point de vente</t>
  </si>
  <si>
    <t>mag 1</t>
  </si>
  <si>
    <t>mag 2</t>
  </si>
  <si>
    <t>mag 3</t>
  </si>
  <si>
    <t>mag 4</t>
  </si>
  <si>
    <t>mag 5</t>
  </si>
  <si>
    <t>mag 6</t>
  </si>
  <si>
    <t>mag 7</t>
  </si>
  <si>
    <t>mag 8</t>
  </si>
  <si>
    <t>mag 9</t>
  </si>
  <si>
    <t>total</t>
  </si>
  <si>
    <t>Atteinte du budget en %</t>
  </si>
  <si>
    <t>atteinte du budget en valeur</t>
  </si>
  <si>
    <t>Univers New arbo</t>
  </si>
  <si>
    <t xml:space="preserve">Segment </t>
  </si>
  <si>
    <t xml:space="preserve">Marques </t>
  </si>
  <si>
    <t>EUR</t>
  </si>
  <si>
    <t>ACCESSOIRE TEXTILE</t>
  </si>
  <si>
    <t>CHAUSSETTES</t>
  </si>
  <si>
    <t xml:space="preserve">Budget par segment </t>
  </si>
  <si>
    <t>En jaune = reporting de la feuille "budget par magasins" selon univers + segment attitré</t>
  </si>
  <si>
    <t>fournisseur 1</t>
  </si>
  <si>
    <t>fournisseur 2</t>
  </si>
  <si>
    <t xml:space="preserve">En rouge = zone de saisie </t>
  </si>
  <si>
    <t>fournisseur 3</t>
  </si>
  <si>
    <t>fournisseur 4</t>
  </si>
  <si>
    <t>fournisseur 5</t>
  </si>
  <si>
    <t>fournisseur 6</t>
  </si>
  <si>
    <t>fournisseur 7</t>
  </si>
  <si>
    <t>TOTAL</t>
  </si>
  <si>
    <t>En bleu = totaux par univers / segment</t>
  </si>
  <si>
    <t>en vert = atteinte du budget : si atteint - dépassé = affichage rouge, si non atteint = affichage en vert (pour % et val)</t>
  </si>
  <si>
    <t xml:space="preserve">Budget par magasins </t>
  </si>
  <si>
    <t>UNIVERS</t>
  </si>
  <si>
    <t>SEGMENT</t>
  </si>
  <si>
    <t>Demande 3) J'ai besoin de faire apparaitre dans les cellules vertes, l'atteinte du budget (dépassé, ou respecté), en montant et en %, avec un affichage en couleur.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</si>
</sst>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##,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FF0000"/>
      <name val="Verdana"/>
      <family val="2"/>
    </font>
    <font>
      <b/>
      <sz val="8"/>
      <color rgb="FFFF0000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sz val="11"/>
      <name val="Calibri"/>
      <family val="2"/>
      <scheme val="minor"/>
    </font>
    <font>
      <b/>
      <sz val="8"/>
      <color rgb="FF00B05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rgb="FFFFFFFF"/>
      </patternFill>
    </fill>
    <fill>
      <patternFill patternType="solid">
        <fgColor rgb="FF00B0F0"/>
        <bgColor rgb="FFFFFFFF"/>
      </patternFill>
    </fill>
    <fill>
      <patternFill patternType="solid">
        <fgColor rgb="FF00B0F0"/>
        <bgColor indexed="64"/>
      </patternFill>
    </fill>
  </fills>
  <borders count="23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theme="3" tint="-0.24994659260841701"/>
      </right>
      <top style="thin">
        <color rgb="FF808080"/>
      </top>
      <bottom style="thin">
        <color rgb="FF808080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theme="3" tint="-0.24994659260841701"/>
      </right>
      <top style="thin">
        <color rgb="FF80808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3" fillId="2" borderId="1" applyNumberFormat="0" applyAlignment="0" applyProtection="0">
      <alignment horizontal="left" vertical="center" indent="1"/>
    </xf>
    <xf numFmtId="164" fontId="4" fillId="3" borderId="1" applyNumberFormat="0" applyAlignment="0" applyProtection="0">
      <alignment horizontal="left" vertical="center" indent="1"/>
    </xf>
    <xf numFmtId="0" fontId="3" fillId="2" borderId="2" applyNumberFormat="0" applyAlignment="0" applyProtection="0">
      <alignment horizontal="left" vertical="center" indent="1"/>
    </xf>
    <xf numFmtId="164" fontId="3" fillId="0" borderId="2" applyNumberFormat="0" applyProtection="0">
      <alignment horizontal="right" vertical="center"/>
    </xf>
  </cellStyleXfs>
  <cellXfs count="54">
    <xf numFmtId="0" fontId="0" fillId="0" borderId="0" xfId="0"/>
    <xf numFmtId="0" fontId="3" fillId="2" borderId="1" xfId="2" quotePrefix="1" applyNumberFormat="1" applyAlignment="1"/>
    <xf numFmtId="0" fontId="4" fillId="3" borderId="1" xfId="3" quotePrefix="1" applyNumberFormat="1" applyAlignment="1"/>
    <xf numFmtId="44" fontId="0" fillId="0" borderId="0" xfId="0" applyNumberFormat="1"/>
    <xf numFmtId="0" fontId="3" fillId="2" borderId="4" xfId="2" quotePrefix="1" applyNumberFormat="1" applyBorder="1" applyAlignment="1"/>
    <xf numFmtId="0" fontId="3" fillId="2" borderId="1" xfId="2" applyNumberFormat="1" applyAlignment="1"/>
    <xf numFmtId="44" fontId="0" fillId="4" borderId="0" xfId="0" applyNumberFormat="1" applyFill="1"/>
    <xf numFmtId="0" fontId="3" fillId="2" borderId="5" xfId="2" quotePrefix="1" applyNumberFormat="1" applyBorder="1" applyAlignment="1"/>
    <xf numFmtId="0" fontId="4" fillId="3" borderId="4" xfId="3" quotePrefix="1" applyNumberFormat="1" applyBorder="1" applyAlignment="1">
      <alignment horizontal="right"/>
    </xf>
    <xf numFmtId="0" fontId="3" fillId="2" borderId="6" xfId="4" quotePrefix="1" applyNumberFormat="1" applyBorder="1" applyAlignment="1">
      <alignment horizontal="right"/>
    </xf>
    <xf numFmtId="0" fontId="4" fillId="3" borderId="7" xfId="3" quotePrefix="1" applyNumberFormat="1" applyBorder="1" applyAlignment="1"/>
    <xf numFmtId="0" fontId="4" fillId="3" borderId="8" xfId="3" quotePrefix="1" applyNumberFormat="1" applyBorder="1" applyAlignment="1"/>
    <xf numFmtId="0" fontId="3" fillId="3" borderId="8" xfId="3" quotePrefix="1" applyNumberFormat="1" applyFont="1" applyBorder="1" applyAlignment="1"/>
    <xf numFmtId="44" fontId="3" fillId="5" borderId="8" xfId="1" applyFont="1" applyFill="1" applyBorder="1" applyAlignment="1">
      <alignment horizontal="right" vertical="center"/>
    </xf>
    <xf numFmtId="0" fontId="0" fillId="5" borderId="0" xfId="0" applyFill="1"/>
    <xf numFmtId="0" fontId="5" fillId="3" borderId="9" xfId="3" quotePrefix="1" applyNumberFormat="1" applyFont="1" applyBorder="1" applyAlignment="1"/>
    <xf numFmtId="0" fontId="5" fillId="3" borderId="5" xfId="3" quotePrefix="1" applyNumberFormat="1" applyFont="1" applyBorder="1" applyAlignment="1"/>
    <xf numFmtId="0" fontId="6" fillId="3" borderId="5" xfId="3" quotePrefix="1" applyNumberFormat="1" applyFont="1" applyBorder="1" applyAlignment="1"/>
    <xf numFmtId="44" fontId="6" fillId="6" borderId="5" xfId="1" applyFont="1" applyFill="1" applyBorder="1" applyAlignment="1">
      <alignment horizontal="right" vertical="center"/>
    </xf>
    <xf numFmtId="44" fontId="6" fillId="6" borderId="10" xfId="1" applyFont="1" applyFill="1" applyBorder="1" applyAlignment="1">
      <alignment horizontal="right" vertical="center"/>
    </xf>
    <xf numFmtId="44" fontId="2" fillId="0" borderId="0" xfId="0" applyNumberFormat="1" applyFont="1"/>
    <xf numFmtId="0" fontId="2" fillId="0" borderId="0" xfId="0" applyFont="1"/>
    <xf numFmtId="0" fontId="0" fillId="6" borderId="0" xfId="0" applyFill="1"/>
    <xf numFmtId="0" fontId="7" fillId="3" borderId="9" xfId="3" quotePrefix="1" applyNumberFormat="1" applyFont="1" applyBorder="1" applyAlignment="1"/>
    <xf numFmtId="0" fontId="7" fillId="3" borderId="5" xfId="3" quotePrefix="1" applyNumberFormat="1" applyFont="1" applyBorder="1" applyAlignment="1"/>
    <xf numFmtId="44" fontId="8" fillId="6" borderId="5" xfId="1" applyFont="1" applyFill="1" applyBorder="1" applyAlignment="1">
      <alignment horizontal="right" vertical="center"/>
    </xf>
    <xf numFmtId="44" fontId="9" fillId="0" borderId="0" xfId="0" applyNumberFormat="1" applyFont="1"/>
    <xf numFmtId="0" fontId="9" fillId="0" borderId="0" xfId="0" applyFont="1"/>
    <xf numFmtId="0" fontId="7" fillId="3" borderId="11" xfId="3" quotePrefix="1" applyNumberFormat="1" applyFont="1" applyBorder="1" applyAlignment="1"/>
    <xf numFmtId="0" fontId="7" fillId="3" borderId="12" xfId="3" quotePrefix="1" applyNumberFormat="1" applyFont="1" applyBorder="1" applyAlignment="1"/>
    <xf numFmtId="44" fontId="10" fillId="6" borderId="12" xfId="1" applyFont="1" applyFill="1" applyBorder="1" applyAlignment="1">
      <alignment horizontal="right" vertical="center"/>
    </xf>
    <xf numFmtId="44" fontId="10" fillId="6" borderId="13" xfId="1" applyFont="1" applyFill="1" applyBorder="1" applyAlignment="1">
      <alignment horizontal="right" vertical="center"/>
    </xf>
    <xf numFmtId="0" fontId="7" fillId="7" borderId="14" xfId="3" quotePrefix="1" applyNumberFormat="1" applyFont="1" applyFill="1" applyBorder="1" applyAlignment="1"/>
    <xf numFmtId="0" fontId="7" fillId="7" borderId="15" xfId="3" quotePrefix="1" applyNumberFormat="1" applyFont="1" applyFill="1" applyBorder="1" applyAlignment="1"/>
    <xf numFmtId="0" fontId="8" fillId="8" borderId="15" xfId="3" quotePrefix="1" applyNumberFormat="1" applyFont="1" applyFill="1" applyBorder="1" applyAlignment="1"/>
    <xf numFmtId="44" fontId="8" fillId="9" borderId="15" xfId="1" applyFont="1" applyFill="1" applyBorder="1" applyAlignment="1">
      <alignment horizontal="right" vertical="center"/>
    </xf>
    <xf numFmtId="44" fontId="9" fillId="4" borderId="0" xfId="0" applyNumberFormat="1" applyFont="1" applyFill="1"/>
    <xf numFmtId="0" fontId="0" fillId="9" borderId="0" xfId="0" applyFill="1"/>
    <xf numFmtId="0" fontId="3" fillId="2" borderId="16" xfId="2" quotePrefix="1" applyNumberFormat="1" applyBorder="1" applyAlignment="1">
      <alignment wrapText="1"/>
    </xf>
    <xf numFmtId="0" fontId="4" fillId="3" borderId="16" xfId="3" quotePrefix="1" applyNumberFormat="1" applyBorder="1" applyAlignment="1">
      <alignment wrapText="1"/>
    </xf>
    <xf numFmtId="0" fontId="3" fillId="2" borderId="16" xfId="4" quotePrefix="1" applyNumberFormat="1" applyBorder="1" applyAlignment="1"/>
    <xf numFmtId="0" fontId="3" fillId="2" borderId="17" xfId="4" quotePrefix="1" applyNumberFormat="1" applyBorder="1" applyAlignment="1"/>
    <xf numFmtId="0" fontId="3" fillId="2" borderId="18" xfId="4" applyNumberFormat="1" applyBorder="1" applyAlignment="1"/>
    <xf numFmtId="0" fontId="4" fillId="3" borderId="18" xfId="3" quotePrefix="1" applyNumberFormat="1" applyBorder="1" applyAlignment="1"/>
    <xf numFmtId="0" fontId="4" fillId="3" borderId="19" xfId="3" quotePrefix="1" applyNumberFormat="1" applyBorder="1" applyAlignment="1"/>
    <xf numFmtId="0" fontId="4" fillId="3" borderId="20" xfId="3" quotePrefix="1" applyNumberFormat="1" applyBorder="1" applyAlignment="1"/>
    <xf numFmtId="0" fontId="4" fillId="3" borderId="21" xfId="3" quotePrefix="1" applyNumberFormat="1" applyBorder="1" applyAlignment="1"/>
    <xf numFmtId="44" fontId="4" fillId="0" borderId="21" xfId="1" applyFont="1" applyBorder="1" applyAlignment="1">
      <alignment horizontal="right" vertical="center"/>
    </xf>
    <xf numFmtId="44" fontId="4" fillId="0" borderId="22" xfId="1" applyFont="1" applyBorder="1" applyAlignment="1">
      <alignment horizontal="right" vertical="center"/>
    </xf>
    <xf numFmtId="44" fontId="4" fillId="3" borderId="1" xfId="3" quotePrefix="1" applyNumberFormat="1" applyAlignment="1"/>
    <xf numFmtId="0" fontId="3" fillId="2" borderId="1" xfId="2" applyNumberFormat="1" applyAlignment="1">
      <alignment horizontal="center"/>
    </xf>
    <xf numFmtId="10" fontId="4" fillId="3" borderId="1" xfId="3" quotePrefix="1" applyNumberFormat="1" applyAlignment="1"/>
    <xf numFmtId="0" fontId="3" fillId="3" borderId="1" xfId="3" quotePrefix="1" applyNumberFormat="1" applyFont="1" applyAlignment="1">
      <alignment horizontal="center"/>
    </xf>
    <xf numFmtId="0" fontId="3" fillId="2" borderId="3" xfId="4" quotePrefix="1" applyNumberFormat="1" applyFont="1" applyBorder="1" applyAlignment="1">
      <alignment horizontal="center"/>
    </xf>
  </cellXfs>
  <cellStyles count="6">
    <cellStyle name="Monétaire" xfId="1" builtinId="4"/>
    <cellStyle name="Normal" xfId="0" builtinId="0"/>
    <cellStyle name="SAPDataTotalCell" xfId="5" xr:uid="{00000000-0005-0000-0000-000002000000}"/>
    <cellStyle name="SAPDimensionCell" xfId="2" xr:uid="{00000000-0005-0000-0000-000003000000}"/>
    <cellStyle name="SAPMemberCell" xfId="3" xr:uid="{00000000-0005-0000-0000-000004000000}"/>
    <cellStyle name="SAPMemberTotalCell" xfId="4" xr:uid="{00000000-0005-0000-0000-000005000000}"/>
  </cellStyles>
  <dxfs count="19">
    <dxf>
      <fill>
        <patternFill>
          <bgColor rgb="FF00B050"/>
        </patternFill>
      </fill>
    </dxf>
    <dxf>
      <fill>
        <patternFill>
          <bgColor rgb="FFFF0000"/>
        </patternFill>
      </fill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/>
        <vertical/>
        <horizontal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F497D"/>
        <name val="Verdana"/>
        <family val="2"/>
        <scheme val="none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F497D"/>
        <name val="Verdana"/>
        <family val="2"/>
        <scheme val="none"/>
      </font>
      <alignment horizontal="right" vertical="center" textRotation="0" wrapText="0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F497D"/>
        <name val="Verdana"/>
        <family val="2"/>
        <scheme val="none"/>
      </font>
      <alignment horizontal="righ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F497D"/>
        <name val="Verdana"/>
        <family val="2"/>
        <scheme val="none"/>
      </font>
      <alignment horizontal="righ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F497D"/>
        <name val="Verdana"/>
        <family val="2"/>
        <scheme val="none"/>
      </font>
      <alignment horizontal="righ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F497D"/>
        <name val="Verdana"/>
        <family val="2"/>
        <scheme val="none"/>
      </font>
      <alignment horizontal="righ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F497D"/>
        <name val="Verdana"/>
        <family val="2"/>
        <scheme val="none"/>
      </font>
      <alignment horizontal="righ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F497D"/>
        <name val="Verdana"/>
        <family val="2"/>
        <scheme val="none"/>
      </font>
      <alignment horizontal="righ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F497D"/>
        <name val="Verdana"/>
        <family val="2"/>
        <scheme val="none"/>
      </font>
      <alignment horizontal="righ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F497D"/>
        <name val="Verdana"/>
        <family val="2"/>
        <scheme val="none"/>
      </font>
      <alignment horizontal="righ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1F497D"/>
        <name val="Verdana"/>
        <family val="2"/>
        <scheme val="none"/>
      </font>
      <alignment horizontal="righ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border outline="0">
        <top style="hair">
          <color indexed="64"/>
        </top>
      </border>
    </dxf>
    <dxf>
      <border outline="0">
        <bottom style="hair">
          <color indexed="64"/>
        </bottom>
      </border>
    </dxf>
    <dxf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5D1C6F-253F-42AB-AB5A-E98DD5A89487}" name="t_Budget" displayName="t_Budget" ref="A2:L3" totalsRowShown="0" headerRowDxfId="4" dataDxfId="5" headerRowBorderDxfId="17" tableBorderDxfId="18" totalsRowBorderDxfId="16" headerRowCellStyle="SAPMemberCell" dataCellStyle="Monétaire">
  <autoFilter ref="A2:L3" xr:uid="{8C5D1C6F-253F-42AB-AB5A-E98DD5A8948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4674D371-9376-4ABF-AB38-88A70A0E01EF}" name="UNIVERS" dataDxfId="3" dataCellStyle="SAPMemberCell"/>
    <tableColumn id="2" xr3:uid="{29A96C2D-C7E5-45BF-B6A8-A64E4C80EA2E}" name="SEGMENT" dataDxfId="2" dataCellStyle="SAPMemberCell"/>
    <tableColumn id="3" xr3:uid="{9DF04F12-4714-4BE8-A588-BD4A92C102E1}" name="mag 1" dataDxfId="15" dataCellStyle="Monétaire"/>
    <tableColumn id="4" xr3:uid="{FDC5359F-FB78-4BED-A1FB-93E95C97A603}" name="mag 2" dataDxfId="14" dataCellStyle="Monétaire"/>
    <tableColumn id="5" xr3:uid="{0612870D-0BB2-410A-A910-8842CBAF1E7E}" name="mag 3" dataDxfId="13" dataCellStyle="Monétaire"/>
    <tableColumn id="6" xr3:uid="{6F1F2D83-946E-4909-A3B2-7C9D2F253BB8}" name="mag 4" dataDxfId="12" dataCellStyle="Monétaire"/>
    <tableColumn id="7" xr3:uid="{3638E598-9F1F-4133-8558-B6E31CE235D6}" name="mag 5" dataDxfId="11" dataCellStyle="Monétaire"/>
    <tableColumn id="8" xr3:uid="{3D0BB51C-BBF2-4DC0-A3C3-8854A56E0062}" name="mag 6" dataDxfId="10" dataCellStyle="Monétaire"/>
    <tableColumn id="9" xr3:uid="{21DE9DFF-E4EA-4689-93CB-F8F060D3E35B}" name="mag 7" dataDxfId="9" dataCellStyle="Monétaire"/>
    <tableColumn id="10" xr3:uid="{434A3001-8D98-4560-9728-AF923948C589}" name="mag 8" dataDxfId="8" dataCellStyle="Monétaire"/>
    <tableColumn id="11" xr3:uid="{1BD7C8CC-4CFC-4B8B-8D29-26D62A419410}" name="mag 9" dataDxfId="7" dataCellStyle="Monétaire"/>
    <tableColumn id="12" xr3:uid="{DD4C15A3-72AC-4746-82B1-FA155A18BC0E}" name="total" dataDxfId="6" dataCellStyle="Monétaire">
      <calculatedColumnFormula>SUM(t_Budget[[#This Row],[mag 1]:[mag 9]])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workbookViewId="0">
      <selection activeCell="B8" sqref="B8"/>
    </sheetView>
  </sheetViews>
  <sheetFormatPr baseColWidth="10" defaultColWidth="8.88671875" defaultRowHeight="14.4" x14ac:dyDescent="0.3"/>
  <cols>
    <col min="1" max="1" width="18.6640625" bestFit="1" customWidth="1"/>
    <col min="2" max="2" width="11.5546875" bestFit="1" customWidth="1"/>
    <col min="3" max="12" width="10.21875" bestFit="1" customWidth="1"/>
  </cols>
  <sheetData>
    <row r="1" spans="1:12" x14ac:dyDescent="0.3">
      <c r="A1" s="40" t="s">
        <v>33</v>
      </c>
      <c r="B1" s="38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x14ac:dyDescent="0.3">
      <c r="A2" s="41" t="s">
        <v>34</v>
      </c>
      <c r="B2" s="42" t="s">
        <v>35</v>
      </c>
      <c r="C2" s="43" t="s">
        <v>2</v>
      </c>
      <c r="D2" s="43" t="s">
        <v>3</v>
      </c>
      <c r="E2" s="43" t="s">
        <v>4</v>
      </c>
      <c r="F2" s="43" t="s">
        <v>5</v>
      </c>
      <c r="G2" s="43" t="s">
        <v>6</v>
      </c>
      <c r="H2" s="43" t="s">
        <v>7</v>
      </c>
      <c r="I2" s="43" t="s">
        <v>8</v>
      </c>
      <c r="J2" s="43" t="s">
        <v>9</v>
      </c>
      <c r="K2" s="43" t="s">
        <v>10</v>
      </c>
      <c r="L2" s="44" t="s">
        <v>11</v>
      </c>
    </row>
    <row r="3" spans="1:12" x14ac:dyDescent="0.3">
      <c r="A3" s="45" t="s">
        <v>18</v>
      </c>
      <c r="B3" s="46" t="s">
        <v>19</v>
      </c>
      <c r="C3" s="47">
        <v>1000</v>
      </c>
      <c r="D3" s="47">
        <v>1001</v>
      </c>
      <c r="E3" s="47">
        <v>1002</v>
      </c>
      <c r="F3" s="47">
        <v>1003</v>
      </c>
      <c r="G3" s="47">
        <v>1004</v>
      </c>
      <c r="H3" s="47">
        <v>1005</v>
      </c>
      <c r="I3" s="47">
        <v>1006</v>
      </c>
      <c r="J3" s="47">
        <v>1007</v>
      </c>
      <c r="K3" s="47">
        <v>1008</v>
      </c>
      <c r="L3" s="48">
        <f>SUM(t_Budget[[#This Row],[mag 1]:[mag 9]])</f>
        <v>9036</v>
      </c>
    </row>
    <row r="10" spans="1:12" x14ac:dyDescent="0.3">
      <c r="B10" t="s">
        <v>36</v>
      </c>
    </row>
  </sheetData>
  <pageMargins left="0.7" right="0.7" top="0.75" bottom="0.75" header="0.3" footer="0.3"/>
  <customProperties>
    <customPr name="_pios_id" r:id="rId1"/>
  </customPropertie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7"/>
  <sheetViews>
    <sheetView tabSelected="1" workbookViewId="0">
      <selection activeCell="B5" sqref="B5"/>
    </sheetView>
  </sheetViews>
  <sheetFormatPr baseColWidth="10" defaultRowHeight="14.4" x14ac:dyDescent="0.3"/>
  <cols>
    <col min="1" max="1" width="16.88671875" bestFit="1" customWidth="1"/>
    <col min="2" max="2" width="12.6640625" bestFit="1" customWidth="1"/>
    <col min="3" max="3" width="18" bestFit="1" customWidth="1"/>
  </cols>
  <sheetData>
    <row r="1" spans="1:19" x14ac:dyDescent="0.3">
      <c r="A1" s="1" t="s">
        <v>0</v>
      </c>
      <c r="B1" s="1" t="s">
        <v>0</v>
      </c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</row>
    <row r="2" spans="1:19" x14ac:dyDescent="0.3">
      <c r="A2" s="1" t="s">
        <v>0</v>
      </c>
      <c r="B2" s="1" t="s">
        <v>1</v>
      </c>
      <c r="C2" s="1"/>
      <c r="D2" s="52" t="s">
        <v>2</v>
      </c>
      <c r="E2" s="52" t="s">
        <v>3</v>
      </c>
      <c r="F2" s="52" t="s">
        <v>4</v>
      </c>
      <c r="G2" s="52" t="s">
        <v>5</v>
      </c>
      <c r="H2" s="52" t="s">
        <v>6</v>
      </c>
      <c r="I2" s="52" t="s">
        <v>7</v>
      </c>
      <c r="J2" s="52" t="s">
        <v>8</v>
      </c>
      <c r="K2" s="52" t="s">
        <v>9</v>
      </c>
      <c r="L2" s="52" t="s">
        <v>10</v>
      </c>
      <c r="M2" s="53" t="s">
        <v>11</v>
      </c>
      <c r="N2" s="3"/>
      <c r="O2" s="3"/>
      <c r="P2" s="3"/>
    </row>
    <row r="3" spans="1:19" x14ac:dyDescent="0.3">
      <c r="A3" s="4" t="s">
        <v>0</v>
      </c>
      <c r="B3" s="5"/>
      <c r="C3" s="50"/>
      <c r="D3" s="51">
        <f>D13/D5</f>
        <v>0</v>
      </c>
      <c r="E3" s="49">
        <f t="shared" ref="E3:M3" si="0">E13/E5</f>
        <v>0</v>
      </c>
      <c r="F3" s="49">
        <f t="shared" si="0"/>
        <v>0</v>
      </c>
      <c r="G3" s="49">
        <f t="shared" si="0"/>
        <v>0</v>
      </c>
      <c r="H3" s="49">
        <f t="shared" si="0"/>
        <v>0</v>
      </c>
      <c r="I3" s="49">
        <f t="shared" si="0"/>
        <v>0</v>
      </c>
      <c r="J3" s="49">
        <f t="shared" si="0"/>
        <v>0</v>
      </c>
      <c r="K3" s="49">
        <f t="shared" si="0"/>
        <v>0</v>
      </c>
      <c r="L3" s="49">
        <f t="shared" si="0"/>
        <v>0</v>
      </c>
      <c r="M3" s="49">
        <f t="shared" si="0"/>
        <v>0</v>
      </c>
      <c r="N3" s="6" t="s">
        <v>12</v>
      </c>
      <c r="O3" s="6" t="s">
        <v>13</v>
      </c>
      <c r="P3" s="3"/>
    </row>
    <row r="4" spans="1:19" ht="15" thickBot="1" x14ac:dyDescent="0.35">
      <c r="A4" s="7" t="s">
        <v>14</v>
      </c>
      <c r="B4" s="4" t="s">
        <v>15</v>
      </c>
      <c r="C4" s="4" t="s">
        <v>16</v>
      </c>
      <c r="D4" s="8"/>
      <c r="E4" s="8"/>
      <c r="F4" s="8"/>
      <c r="G4" s="8"/>
      <c r="H4" s="8"/>
      <c r="I4" s="8"/>
      <c r="J4" s="8"/>
      <c r="K4" s="8"/>
      <c r="L4" s="8"/>
      <c r="M4" s="9" t="s">
        <v>17</v>
      </c>
      <c r="N4" s="3"/>
      <c r="O4" s="3"/>
      <c r="P4" s="3"/>
    </row>
    <row r="5" spans="1:19" x14ac:dyDescent="0.3">
      <c r="A5" s="10" t="s">
        <v>18</v>
      </c>
      <c r="B5" s="11" t="s">
        <v>19</v>
      </c>
      <c r="C5" s="12" t="s">
        <v>20</v>
      </c>
      <c r="D5" s="13" cm="1">
        <f t="array" ref="D5">INDEX(t_Budget[[mag 1]:[mag 9]],MATCH($A5&amp;$B5&amp;D$2,t_Budget[UNIVERS]&amp;t_Budget[SEGMENT]&amp;t_Budget[[#Headers],[mag 1]:[mag 9]],0))</f>
        <v>1000</v>
      </c>
      <c r="E5" s="13" cm="1">
        <f t="array" ref="E5">INDEX(t_Budget[[mag 1]:[mag 9]],MATCH($A5&amp;$B5&amp;E$2,t_Budget[UNIVERS]&amp;t_Budget[SEGMENT]&amp;t_Budget[[#Headers],[mag 1]:[mag 9]],0))</f>
        <v>1001</v>
      </c>
      <c r="F5" s="13" cm="1">
        <f t="array" ref="F5">INDEX(t_Budget[[mag 1]:[mag 9]],MATCH($A5&amp;$B5&amp;F$2,t_Budget[UNIVERS]&amp;t_Budget[SEGMENT]&amp;t_Budget[[#Headers],[mag 1]:[mag 9]],0))</f>
        <v>1002</v>
      </c>
      <c r="G5" s="13" cm="1">
        <f t="array" ref="G5">INDEX(t_Budget[[mag 1]:[mag 9]],MATCH($A5&amp;$B5&amp;G$2,t_Budget[UNIVERS]&amp;t_Budget[SEGMENT]&amp;t_Budget[[#Headers],[mag 1]:[mag 9]],0))</f>
        <v>1003</v>
      </c>
      <c r="H5" s="13" cm="1">
        <f t="array" ref="H5">INDEX(t_Budget[[mag 1]:[mag 9]],MATCH($A5&amp;$B5&amp;H$2,t_Budget[UNIVERS]&amp;t_Budget[SEGMENT]&amp;t_Budget[[#Headers],[mag 1]:[mag 9]],0))</f>
        <v>1004</v>
      </c>
      <c r="I5" s="13" cm="1">
        <f t="array" ref="I5">INDEX(t_Budget[[mag 1]:[mag 9]],MATCH($A5&amp;$B5&amp;I$2,t_Budget[UNIVERS]&amp;t_Budget[SEGMENT]&amp;t_Budget[[#Headers],[mag 1]:[mag 9]],0))</f>
        <v>1005</v>
      </c>
      <c r="J5" s="13" cm="1">
        <f t="array" ref="J5">INDEX(t_Budget[[mag 1]:[mag 9]],MATCH($A5&amp;$B5&amp;J$2,t_Budget[UNIVERS]&amp;t_Budget[SEGMENT]&amp;t_Budget[[#Headers],[mag 1]:[mag 9]],0))</f>
        <v>1006</v>
      </c>
      <c r="K5" s="13" cm="1">
        <f t="array" ref="K5">INDEX(t_Budget[[mag 1]:[mag 9]],MATCH($A5&amp;$B5&amp;K$2,t_Budget[UNIVERS]&amp;t_Budget[SEGMENT]&amp;t_Budget[[#Headers],[mag 1]:[mag 9]],0))</f>
        <v>1007</v>
      </c>
      <c r="L5" s="13" cm="1">
        <f t="array" ref="L5">INDEX(t_Budget[[mag 1]:[mag 9]],MATCH($A5&amp;$B5&amp;L$2,t_Budget[UNIVERS]&amp;t_Budget[SEGMENT]&amp;t_Budget[[#Headers],[mag 1]:[mag 9]],0))</f>
        <v>1008</v>
      </c>
      <c r="M5" s="13">
        <f>SUM(D5:L5)</f>
        <v>9036</v>
      </c>
      <c r="N5" s="3"/>
      <c r="O5" s="3"/>
      <c r="P5" s="3"/>
      <c r="Q5" s="14" t="s">
        <v>21</v>
      </c>
    </row>
    <row r="6" spans="1:19" x14ac:dyDescent="0.3">
      <c r="A6" s="15"/>
      <c r="B6" s="16"/>
      <c r="C6" s="17" t="s">
        <v>22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0"/>
      <c r="O6" s="20"/>
      <c r="P6" s="20"/>
      <c r="Q6" s="21"/>
      <c r="R6" s="21"/>
      <c r="S6" s="21"/>
    </row>
    <row r="7" spans="1:19" x14ac:dyDescent="0.3">
      <c r="A7" s="15"/>
      <c r="B7" s="16"/>
      <c r="C7" s="17" t="s">
        <v>23</v>
      </c>
      <c r="D7" s="25"/>
      <c r="E7" s="18"/>
      <c r="F7" s="18"/>
      <c r="G7" s="18"/>
      <c r="H7" s="18"/>
      <c r="I7" s="18"/>
      <c r="J7" s="18"/>
      <c r="K7" s="18"/>
      <c r="L7" s="18"/>
      <c r="M7" s="19"/>
      <c r="N7" s="20"/>
      <c r="O7" s="20"/>
      <c r="P7" s="20"/>
      <c r="Q7" s="22" t="s">
        <v>24</v>
      </c>
      <c r="R7" s="21"/>
      <c r="S7" s="21"/>
    </row>
    <row r="8" spans="1:19" x14ac:dyDescent="0.3">
      <c r="A8" s="23"/>
      <c r="B8" s="24"/>
      <c r="C8" s="17" t="s">
        <v>25</v>
      </c>
      <c r="D8" s="25"/>
      <c r="E8" s="25"/>
      <c r="F8" s="25"/>
      <c r="G8" s="25"/>
      <c r="H8" s="25"/>
      <c r="I8" s="25"/>
      <c r="J8" s="25"/>
      <c r="K8" s="25"/>
      <c r="L8" s="25"/>
      <c r="M8" s="19"/>
      <c r="N8" s="26"/>
      <c r="O8" s="26"/>
      <c r="P8" s="26"/>
      <c r="Q8" s="27"/>
      <c r="R8" s="27"/>
      <c r="S8" s="27"/>
    </row>
    <row r="9" spans="1:19" x14ac:dyDescent="0.3">
      <c r="A9" s="23"/>
      <c r="B9" s="24"/>
      <c r="C9" s="17" t="s">
        <v>26</v>
      </c>
      <c r="D9" s="25"/>
      <c r="E9" s="25"/>
      <c r="F9" s="25"/>
      <c r="G9" s="25"/>
      <c r="H9" s="25"/>
      <c r="I9" s="25"/>
      <c r="J9" s="25"/>
      <c r="K9" s="25"/>
      <c r="L9" s="25"/>
      <c r="M9" s="19"/>
      <c r="N9" s="26"/>
      <c r="O9" s="26"/>
      <c r="P9" s="26"/>
      <c r="Q9" s="27"/>
      <c r="R9" s="27"/>
      <c r="S9" s="27"/>
    </row>
    <row r="10" spans="1:19" x14ac:dyDescent="0.3">
      <c r="A10" s="23"/>
      <c r="B10" s="24"/>
      <c r="C10" s="17" t="s">
        <v>27</v>
      </c>
      <c r="D10" s="25"/>
      <c r="E10" s="25"/>
      <c r="F10" s="25"/>
      <c r="G10" s="25"/>
      <c r="H10" s="25"/>
      <c r="I10" s="25"/>
      <c r="J10" s="25"/>
      <c r="K10" s="25"/>
      <c r="L10" s="25"/>
      <c r="M10" s="19"/>
      <c r="N10" s="26"/>
      <c r="O10" s="26"/>
      <c r="P10" s="26"/>
      <c r="Q10" s="27"/>
      <c r="R10" s="27"/>
      <c r="S10" s="27"/>
    </row>
    <row r="11" spans="1:19" x14ac:dyDescent="0.3">
      <c r="A11" s="23"/>
      <c r="B11" s="24"/>
      <c r="C11" s="17" t="s">
        <v>28</v>
      </c>
      <c r="D11" s="25"/>
      <c r="E11" s="25"/>
      <c r="F11" s="25"/>
      <c r="G11" s="25"/>
      <c r="H11" s="25"/>
      <c r="I11" s="25"/>
      <c r="J11" s="25"/>
      <c r="K11" s="25"/>
      <c r="L11" s="25"/>
      <c r="M11" s="19"/>
      <c r="N11" s="26"/>
      <c r="O11" s="26"/>
      <c r="P11" s="26"/>
      <c r="Q11" s="27"/>
      <c r="R11" s="27"/>
      <c r="S11" s="27"/>
    </row>
    <row r="12" spans="1:19" x14ac:dyDescent="0.3">
      <c r="A12" s="28"/>
      <c r="B12" s="29"/>
      <c r="C12" s="17" t="s">
        <v>29</v>
      </c>
      <c r="D12" s="25"/>
      <c r="E12" s="30"/>
      <c r="F12" s="30"/>
      <c r="G12" s="30"/>
      <c r="H12" s="30"/>
      <c r="I12" s="30"/>
      <c r="J12" s="30"/>
      <c r="K12" s="30"/>
      <c r="L12" s="30"/>
      <c r="M12" s="31"/>
      <c r="N12" s="26"/>
      <c r="O12" s="26"/>
      <c r="P12" s="26"/>
      <c r="Q12" s="27"/>
      <c r="R12" s="27"/>
      <c r="S12" s="27"/>
    </row>
    <row r="13" spans="1:19" ht="15" thickBot="1" x14ac:dyDescent="0.35">
      <c r="A13" s="32"/>
      <c r="B13" s="33"/>
      <c r="C13" s="34" t="s">
        <v>30</v>
      </c>
      <c r="D13" s="35">
        <f>SUM(D6:D12)</f>
        <v>0</v>
      </c>
      <c r="E13" s="35">
        <f t="shared" ref="E13:M13" si="1">SUM(E6:E12)</f>
        <v>0</v>
      </c>
      <c r="F13" s="35">
        <f t="shared" si="1"/>
        <v>0</v>
      </c>
      <c r="G13" s="35">
        <f t="shared" si="1"/>
        <v>0</v>
      </c>
      <c r="H13" s="35">
        <f t="shared" si="1"/>
        <v>0</v>
      </c>
      <c r="I13" s="35">
        <f t="shared" si="1"/>
        <v>0</v>
      </c>
      <c r="J13" s="35">
        <f t="shared" si="1"/>
        <v>0</v>
      </c>
      <c r="K13" s="35">
        <f t="shared" si="1"/>
        <v>0</v>
      </c>
      <c r="L13" s="35">
        <f t="shared" si="1"/>
        <v>0</v>
      </c>
      <c r="M13" s="35">
        <f t="shared" si="1"/>
        <v>0</v>
      </c>
      <c r="N13" s="36"/>
      <c r="O13" s="36"/>
      <c r="P13" s="26"/>
      <c r="Q13" s="37" t="s">
        <v>31</v>
      </c>
      <c r="R13" s="27"/>
      <c r="S13" s="27"/>
    </row>
    <row r="14" spans="1:19" x14ac:dyDescent="0.3">
      <c r="N14" s="3"/>
      <c r="O14" s="3"/>
      <c r="P14" s="3"/>
    </row>
    <row r="15" spans="1:19" x14ac:dyDescent="0.3">
      <c r="N15" s="3"/>
      <c r="O15" s="3"/>
      <c r="P15" s="3"/>
    </row>
    <row r="16" spans="1:19" x14ac:dyDescent="0.3">
      <c r="N16" s="3"/>
      <c r="O16" s="3"/>
      <c r="P16" s="3"/>
    </row>
    <row r="17" spans="14:16" x14ac:dyDescent="0.3">
      <c r="N17" s="6" t="s">
        <v>32</v>
      </c>
      <c r="O17" s="6"/>
      <c r="P17" s="3"/>
    </row>
  </sheetData>
  <conditionalFormatting sqref="D3:M3">
    <cfRule type="expression" dxfId="1" priority="2">
      <formula>D13&lt;D5</formula>
    </cfRule>
    <cfRule type="expression" dxfId="0" priority="1">
      <formula>D13&gt;=D5</formula>
    </cfRule>
  </conditionalFormatting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BUDGET PAR MAGASINS</vt:lpstr>
      <vt:lpstr>BUDGET PAR FOURNISSEURS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2024-05-21T01:26:25Z</dcterms:modified>
</cp:coreProperties>
</file>