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queryTables/queryTable14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F80ADE17-19CC-4A68-8E4D-F376887A415F}" xr6:coauthVersionLast="47" xr6:coauthVersionMax="47" xr10:uidLastSave="{00000000-0000-0000-0000-000000000000}"/>
  <bookViews>
    <workbookView xWindow="-108" yWindow="-108" windowWidth="23256" windowHeight="12576" activeTab="1" xr2:uid="{F84F9C21-E4AC-F241-85DD-0DFBFFDA9A2C}"/>
  </bookViews>
  <sheets>
    <sheet name="NM1" sheetId="19" r:id="rId1"/>
    <sheet name="Feuil2" sheetId="22" r:id="rId2"/>
    <sheet name="Andrezieux" sheetId="3" r:id="rId3"/>
    <sheet name="Avignon" sheetId="4" r:id="rId4"/>
    <sheet name="Besancon" sheetId="5" r:id="rId5"/>
    <sheet name="Boulogne" sheetId="7" r:id="rId6"/>
    <sheet name="Caen" sheetId="8" r:id="rId7"/>
    <sheet name="Feurs" sheetId="9" r:id="rId8"/>
    <sheet name="Hyeres-Toulon" sheetId="10" r:id="rId9"/>
    <sheet name="Le Havre" sheetId="11" r:id="rId10"/>
    <sheet name="Lyonso" sheetId="12" r:id="rId11"/>
    <sheet name="Mulhouse" sheetId="13" r:id="rId12"/>
    <sheet name="Orchies" sheetId="20" r:id="rId13"/>
    <sheet name="PFBB" sheetId="14" r:id="rId14"/>
    <sheet name="Pont de Cheruy" sheetId="15" r:id="rId15"/>
    <sheet name="Saint Vallier" sheetId="17" r:id="rId16"/>
  </sheets>
  <definedNames>
    <definedName name="Andrezieux" localSheetId="2">Andrezieux!$A$1:$W$40</definedName>
    <definedName name="Avignon" localSheetId="3">Avignon!$A$1:$W$38</definedName>
    <definedName name="Besancon" localSheetId="4">Besancon!$A$1:$W$39</definedName>
    <definedName name="Boulogne" localSheetId="5">Boulogne!$A$1:$W$34</definedName>
    <definedName name="Caen" localSheetId="6">Caen!$A$1:$W$38</definedName>
    <definedName name="Feurs" localSheetId="7">Feurs!$A$1:$W$37</definedName>
    <definedName name="Hyeres_Toulon" localSheetId="8">'Hyeres-Toulon'!$A$1:$W$37</definedName>
    <definedName name="Le_Havre" localSheetId="9">'Le Havre'!$A$1:$W$38</definedName>
    <definedName name="Lyonso" localSheetId="10">Lyonso!$A$1:$W$39</definedName>
    <definedName name="Mulhouse" localSheetId="11">Mulhouse!$A$1:$W$37</definedName>
    <definedName name="Orchies" localSheetId="12">Orchies!$A$1:$W$39</definedName>
    <definedName name="PFBB" localSheetId="13">PFBB!$A$1:$W$41</definedName>
    <definedName name="Pont_de_Cheruy" localSheetId="14">'Pont de Cheruy'!$A$1:$W$35</definedName>
    <definedName name="Saint_Vallier" localSheetId="15">'Saint Vallier'!$A$1:$W$36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2" l="1"/>
  <c r="D3" i="22"/>
  <c r="E3" i="22"/>
  <c r="F3" i="22"/>
  <c r="G3" i="22"/>
  <c r="H3" i="22"/>
  <c r="I3" i="22"/>
  <c r="J3" i="22"/>
  <c r="K3" i="22"/>
  <c r="L3" i="22"/>
  <c r="M3" i="22"/>
  <c r="C4" i="22"/>
  <c r="D4" i="22"/>
  <c r="E4" i="22"/>
  <c r="F4" i="22"/>
  <c r="G4" i="22"/>
  <c r="H4" i="22"/>
  <c r="I4" i="22"/>
  <c r="J4" i="22"/>
  <c r="K4" i="22"/>
  <c r="L4" i="22"/>
  <c r="M4" i="22"/>
  <c r="C7" i="22"/>
  <c r="D7" i="22"/>
  <c r="E7" i="22"/>
  <c r="F7" i="22"/>
  <c r="G7" i="22"/>
  <c r="H7" i="22"/>
  <c r="I7" i="22"/>
  <c r="J7" i="22"/>
  <c r="K7" i="22"/>
  <c r="L7" i="22"/>
  <c r="M7" i="22"/>
  <c r="C6" i="22"/>
  <c r="D6" i="22"/>
  <c r="E6" i="22"/>
  <c r="F6" i="22"/>
  <c r="G6" i="22"/>
  <c r="H6" i="22"/>
  <c r="I6" i="22"/>
  <c r="J6" i="22"/>
  <c r="K6" i="22"/>
  <c r="L6" i="22"/>
  <c r="M6" i="22"/>
  <c r="C11" i="22"/>
  <c r="D11" i="22"/>
  <c r="E11" i="22"/>
  <c r="F11" i="22"/>
  <c r="G11" i="22"/>
  <c r="H11" i="22"/>
  <c r="I11" i="22"/>
  <c r="J11" i="22"/>
  <c r="K11" i="22"/>
  <c r="L11" i="22"/>
  <c r="M11" i="22"/>
  <c r="C10" i="22"/>
  <c r="D10" i="22"/>
  <c r="E10" i="22"/>
  <c r="F10" i="22"/>
  <c r="G10" i="22"/>
  <c r="H10" i="22"/>
  <c r="I10" i="22"/>
  <c r="J10" i="22"/>
  <c r="K10" i="22"/>
  <c r="L10" i="22"/>
  <c r="M10" i="22"/>
  <c r="C13" i="22"/>
  <c r="D13" i="22"/>
  <c r="E13" i="22"/>
  <c r="F13" i="22"/>
  <c r="G13" i="22"/>
  <c r="H13" i="22"/>
  <c r="I13" i="22"/>
  <c r="J13" i="22"/>
  <c r="K13" i="22"/>
  <c r="L13" i="22"/>
  <c r="M13" i="22"/>
  <c r="C15" i="22"/>
  <c r="D15" i="22"/>
  <c r="E15" i="22"/>
  <c r="F15" i="22"/>
  <c r="G15" i="22"/>
  <c r="H15" i="22"/>
  <c r="I15" i="22"/>
  <c r="J15" i="22"/>
  <c r="K15" i="22"/>
  <c r="L15" i="22"/>
  <c r="M15" i="22"/>
  <c r="C9" i="22"/>
  <c r="D9" i="22"/>
  <c r="E9" i="22"/>
  <c r="F9" i="22"/>
  <c r="G9" i="22"/>
  <c r="H9" i="22"/>
  <c r="I9" i="22"/>
  <c r="J9" i="22"/>
  <c r="K9" i="22"/>
  <c r="L9" i="22"/>
  <c r="M9" i="22"/>
  <c r="C5" i="22"/>
  <c r="D5" i="22"/>
  <c r="E5" i="22"/>
  <c r="F5" i="22"/>
  <c r="G5" i="22"/>
  <c r="H5" i="22"/>
  <c r="I5" i="22"/>
  <c r="J5" i="22"/>
  <c r="K5" i="22"/>
  <c r="L5" i="22"/>
  <c r="M5" i="22"/>
  <c r="C14" i="22"/>
  <c r="D14" i="22"/>
  <c r="E14" i="22"/>
  <c r="F14" i="22"/>
  <c r="G14" i="22"/>
  <c r="H14" i="22"/>
  <c r="I14" i="22"/>
  <c r="J14" i="22"/>
  <c r="K14" i="22"/>
  <c r="L14" i="22"/>
  <c r="M14" i="22"/>
  <c r="C12" i="22"/>
  <c r="D12" i="22"/>
  <c r="E12" i="22"/>
  <c r="F12" i="22"/>
  <c r="G12" i="22"/>
  <c r="H12" i="22"/>
  <c r="I12" i="22"/>
  <c r="J12" i="22"/>
  <c r="K12" i="22"/>
  <c r="L12" i="22"/>
  <c r="M12" i="22"/>
  <c r="C16" i="22"/>
  <c r="D16" i="22"/>
  <c r="E16" i="22"/>
  <c r="F16" i="22"/>
  <c r="G16" i="22"/>
  <c r="H16" i="22"/>
  <c r="I16" i="22"/>
  <c r="J16" i="22"/>
  <c r="K16" i="22"/>
  <c r="L16" i="22"/>
  <c r="M16" i="22"/>
  <c r="D8" i="22"/>
  <c r="E8" i="22"/>
  <c r="F8" i="22"/>
  <c r="G8" i="22"/>
  <c r="H8" i="22"/>
  <c r="I8" i="22"/>
  <c r="J8" i="22"/>
  <c r="K8" i="22"/>
  <c r="L8" i="22"/>
  <c r="M8" i="22"/>
  <c r="C8" i="22"/>
  <c r="C9" i="19"/>
  <c r="C2" i="19"/>
  <c r="C3" i="19"/>
  <c r="C4" i="19"/>
  <c r="C5" i="19"/>
  <c r="C6" i="19"/>
  <c r="C7" i="19"/>
  <c r="C8" i="19"/>
  <c r="C10" i="19"/>
  <c r="C11" i="19"/>
  <c r="C12" i="19"/>
  <c r="C13" i="19"/>
  <c r="C14" i="19"/>
  <c r="C15" i="19"/>
  <c r="L14" i="19"/>
  <c r="I14" i="19"/>
  <c r="E14" i="19" l="1"/>
  <c r="D14" i="19"/>
  <c r="B14" i="19"/>
  <c r="L3" i="19"/>
  <c r="I3" i="19"/>
  <c r="E3" i="19"/>
  <c r="D3" i="19"/>
  <c r="B3" i="19"/>
  <c r="L2" i="19"/>
  <c r="I2" i="19"/>
  <c r="E2" i="19"/>
  <c r="D2" i="19"/>
  <c r="B2" i="19"/>
  <c r="L7" i="19"/>
  <c r="I7" i="19"/>
  <c r="E7" i="19" l="1"/>
  <c r="D7" i="19"/>
  <c r="B7" i="19"/>
  <c r="L11" i="19"/>
  <c r="I11" i="19"/>
  <c r="E11" i="19"/>
  <c r="D11" i="19"/>
  <c r="B11" i="19"/>
  <c r="L4" i="19"/>
  <c r="I4" i="19"/>
  <c r="E4" i="19"/>
  <c r="D4" i="19"/>
  <c r="B4" i="19"/>
  <c r="L5" i="19"/>
  <c r="K5" i="19"/>
  <c r="I5" i="19"/>
  <c r="J5" i="19"/>
  <c r="F5" i="19"/>
  <c r="E5" i="19"/>
  <c r="D5" i="19"/>
  <c r="B5" i="19"/>
  <c r="L12" i="19"/>
  <c r="I12" i="19"/>
  <c r="E12" i="19"/>
  <c r="E15" i="19"/>
  <c r="I13" i="19"/>
  <c r="E13" i="19"/>
  <c r="J9" i="19"/>
  <c r="I9" i="19"/>
  <c r="E9" i="19"/>
  <c r="G5" i="19" l="1"/>
  <c r="K3" i="19"/>
  <c r="J3" i="19"/>
  <c r="H5" i="19"/>
  <c r="J14" i="19"/>
  <c r="D12" i="19"/>
  <c r="B12" i="19"/>
  <c r="K8" i="19"/>
  <c r="L8" i="19"/>
  <c r="J8" i="19"/>
  <c r="I8" i="19"/>
  <c r="H8" i="19"/>
  <c r="G8" i="19"/>
  <c r="F8" i="19"/>
  <c r="E8" i="19"/>
  <c r="D8" i="19"/>
  <c r="B8" i="19"/>
  <c r="L15" i="19"/>
  <c r="I15" i="19"/>
  <c r="K14" i="19" s="1"/>
  <c r="D15" i="19"/>
  <c r="B15" i="19"/>
  <c r="L13" i="19"/>
  <c r="D13" i="19"/>
  <c r="B13" i="19"/>
  <c r="L9" i="19"/>
  <c r="K9" i="19"/>
  <c r="G9" i="19"/>
  <c r="D9" i="19"/>
  <c r="B9" i="19"/>
  <c r="H3" i="19" l="1"/>
  <c r="F3" i="19"/>
  <c r="G3" i="19"/>
  <c r="J2" i="19"/>
  <c r="K2" i="19"/>
  <c r="K4" i="19"/>
  <c r="J4" i="19"/>
  <c r="H11" i="19"/>
  <c r="F11" i="19"/>
  <c r="G11" i="19"/>
  <c r="H2" i="19"/>
  <c r="F2" i="19"/>
  <c r="G2" i="19"/>
  <c r="H4" i="19"/>
  <c r="G4" i="19"/>
  <c r="F4" i="19"/>
  <c r="H9" i="19"/>
  <c r="K11" i="19"/>
  <c r="J11" i="19"/>
  <c r="H14" i="19"/>
  <c r="G14" i="19"/>
  <c r="F14" i="19"/>
  <c r="L10" i="19"/>
  <c r="I10" i="19"/>
  <c r="E10" i="19"/>
  <c r="D10" i="19"/>
  <c r="B10" i="19"/>
  <c r="L6" i="19"/>
  <c r="I6" i="19"/>
  <c r="B6" i="19"/>
  <c r="E6" i="19"/>
  <c r="D6" i="19"/>
  <c r="L17" i="19" l="1"/>
  <c r="L18" i="19" s="1"/>
  <c r="F15" i="19"/>
  <c r="G15" i="19"/>
  <c r="H15" i="19"/>
  <c r="J15" i="19"/>
  <c r="K15" i="19"/>
  <c r="D17" i="19"/>
  <c r="D18" i="19" s="1"/>
  <c r="K10" i="19"/>
  <c r="J7" i="19"/>
  <c r="K7" i="19"/>
  <c r="C17" i="19"/>
  <c r="C18" i="19" s="1"/>
  <c r="G7" i="19"/>
  <c r="F7" i="19"/>
  <c r="H7" i="19"/>
  <c r="J12" i="19"/>
  <c r="K12" i="19"/>
  <c r="E17" i="19"/>
  <c r="E18" i="19" s="1"/>
  <c r="G12" i="19"/>
  <c r="H12" i="19"/>
  <c r="J6" i="19"/>
  <c r="I17" i="19"/>
  <c r="I18" i="19" s="1"/>
  <c r="J13" i="19"/>
  <c r="K13" i="19"/>
  <c r="H6" i="19"/>
  <c r="B17" i="19"/>
  <c r="B18" i="19" s="1"/>
  <c r="H13" i="19"/>
  <c r="G13" i="19"/>
  <c r="F13" i="19"/>
  <c r="F10" i="19"/>
  <c r="J10" i="19"/>
  <c r="G10" i="19"/>
  <c r="H10" i="19"/>
  <c r="K6" i="19"/>
  <c r="F6" i="19"/>
  <c r="F12" i="19"/>
  <c r="F9" i="19"/>
  <c r="G6" i="19"/>
  <c r="K17" i="19" l="1"/>
  <c r="K18" i="19" s="1"/>
  <c r="G17" i="19"/>
  <c r="G18" i="19" s="1"/>
  <c r="H17" i="19"/>
  <c r="H18" i="19" s="1"/>
  <c r="F17" i="19"/>
  <c r="F18" i="19" s="1"/>
  <c r="J17" i="19"/>
  <c r="J18" i="19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1B78F7E-3DF1-7B46-AFA4-736528D1658C}" name="Connexion" type="4" refreshedVersion="8" background="1" saveData="1">
    <webPr consecutive="1" url="https://basketball.realgm.com/international/league/96/French-NM1/team/1762/Andrezieux-Boutheon/stats" htmlTables="1" htmlFormat="all"/>
  </connection>
  <connection id="2" xr16:uid="{A4283EC8-FEDF-3F48-8141-8C9BA7C6EE7B}" name="Connexion1" type="4" refreshedVersion="8" background="1" saveData="1">
    <webPr consecutive="1" url="https://basketball.realgm.com/international/league/96/French-NM1/team/2101/Union-Sportive-Avignon/stats" htmlTables="1" htmlFormat="all"/>
  </connection>
  <connection id="3" xr16:uid="{0AA8FF14-E75A-4444-90DD-161A2CC7B951}" name="Connexion10" type="4" refreshedVersion="8" background="1" saveData="1">
    <webPr consecutive="1" url="https://basketball.realgm.com/international/league/96/French-NM1/team/1332/Centre-Federal-Du-Basket-Ball/stats" htmlTables="1" htmlFormat="all"/>
  </connection>
  <connection id="4" xr16:uid="{DCCBFB04-1B8F-0A4B-8422-B4E161D970C9}" name="Connexion11" type="4" refreshedVersion="8" background="1" saveData="1">
    <webPr consecutive="1" url="https://basketball.realgm.com/international/league/96/French-NM1/team/2082/SO-Pont-De-Cheruy-Charvieu-Chavanoz/stats" htmlTables="1" htmlFormat="all"/>
  </connection>
  <connection id="5" xr16:uid="{C36E65F4-31D6-D245-AE59-656225208239}" name="Connexion12" type="4" refreshedVersion="8" background="1" saveData="1">
    <webPr consecutive="1" url="https://basketball.realgm.com/international/league/96/French-NM1/team/600/Saint-Vallier/stats" htmlTables="1" htmlFormat="all"/>
  </connection>
  <connection id="6" xr16:uid="{4A4B9092-91D8-C14D-986D-E2E8DDFD7D8A}" name="Connexion13" type="4" refreshedVersion="8" background="1" saveData="1">
    <webPr consecutive="1" url="https://basketball.realgm.com/international/league/96/French-NM1/team/1388/BC-Orchies/stats" htmlTables="1" htmlFormat="all"/>
  </connection>
  <connection id="7" xr16:uid="{78817B8A-1BB0-1344-9705-964D6E7D9D7B}" name="Connexion2" type="4" refreshedVersion="8" background="1" saveData="1">
    <webPr consecutive="1" url="https://basketball.realgm.com/international/league/96/French-NM1/team/311/Besancon-BCD/stats" htmlTables="1" htmlFormat="all"/>
  </connection>
  <connection id="8" xr16:uid="{E3192067-D1A5-7347-85E6-94196EF7683F}" name="Connexion3" type="4" refreshedVersion="8" background="1" saveData="1">
    <webPr consecutive="1" url="https://basketball.realgm.com/international/league/96/French-NM1/team/1674/Caen-Basket-Calvados/stats" htmlTables="1" htmlFormat="all"/>
  </connection>
  <connection id="9" xr16:uid="{936F1366-8BC8-2944-85AE-C3BE7D43569B}" name="Connexion4" type="4" refreshedVersion="8" background="1" saveData="1">
    <webPr consecutive="1" url="https://basketball.realgm.com/international/league/96/French-NM1/team/793/SO-Maritime-Boulogne/stats" htmlTables="1" htmlFormat="all"/>
  </connection>
  <connection id="10" xr16:uid="{2632F01A-C9DD-B646-9252-81D795C5849A}" name="Connexion5" type="4" refreshedVersion="8" background="1" saveData="1">
    <webPr consecutive="1" url="https://basketball.realgm.com/international/league/96/French-NM1/team/1988/Feurs-Enfants-du-Forez/stats" htmlTables="1" htmlFormat="all"/>
  </connection>
  <connection id="11" xr16:uid="{B64C5D88-D41E-C244-8AA5-B6BDCBB32E46}" name="Connexion6" type="4" refreshedVersion="8" background="1" saveData="1">
    <webPr consecutive="1" url="https://basketball.realgm.com/international/league/96/French-NM1/team/6/Hyeres-Toulon/stats" htmlTables="1" htmlFormat="all"/>
  </connection>
  <connection id="12" xr16:uid="{B488C1F8-DF2C-CC40-9BD8-53A7C0F27132}" name="Connexion7" type="4" refreshedVersion="8" background="1" saveData="1">
    <webPr consecutive="1" url="https://basketball.realgm.com/international/league/96/French-NM1/team/46/STB-Le-Havre/stats" htmlTables="1" htmlFormat="all"/>
  </connection>
  <connection id="13" xr16:uid="{AEF101F7-E55F-AC4E-B3EA-715F52179FA6}" name="Connexion8" type="4" refreshedVersion="8" background="1" saveData="1">
    <webPr consecutive="1" url="https://basketball.realgm.com/international/league/96/French-NM1/team/2458/Lyonso-Basket/stats" htmlTables="1" htmlFormat="all"/>
  </connection>
  <connection id="14" xr16:uid="{D0197493-BA22-B947-8C31-32867E894FF6}" name="Connexion9" type="4" refreshedVersion="8" background="1" saveData="1">
    <webPr consecutive="1" url="https://basketball.realgm.com/international/league/96/French-NM1/team/503/FC-Mulhouse-Basket/stats" htmlTables="1" htmlFormat="all"/>
  </connection>
</connections>
</file>

<file path=xl/sharedStrings.xml><?xml version="1.0" encoding="utf-8"?>
<sst xmlns="http://schemas.openxmlformats.org/spreadsheetml/2006/main" count="1614" uniqueCount="280">
  <si>
    <t>#</t>
  </si>
  <si>
    <t>Player</t>
  </si>
  <si>
    <t>Team</t>
  </si>
  <si>
    <t>GP</t>
  </si>
  <si>
    <t>MPG</t>
  </si>
  <si>
    <t>PPG</t>
  </si>
  <si>
    <t>FGM</t>
  </si>
  <si>
    <t>FGA</t>
  </si>
  <si>
    <t>FG%</t>
  </si>
  <si>
    <t>3PM</t>
  </si>
  <si>
    <t>3PA</t>
  </si>
  <si>
    <t>3P%</t>
  </si>
  <si>
    <t>FTM</t>
  </si>
  <si>
    <t>FTA</t>
  </si>
  <si>
    <t>FT%</t>
  </si>
  <si>
    <t>ORB</t>
  </si>
  <si>
    <t>DRB</t>
  </si>
  <si>
    <t>RPG</t>
  </si>
  <si>
    <t>APG</t>
  </si>
  <si>
    <t>SPG</t>
  </si>
  <si>
    <t>BPG</t>
  </si>
  <si>
    <t>TOV</t>
  </si>
  <si>
    <t>PF</t>
  </si>
  <si>
    <t>Totals</t>
  </si>
  <si>
    <t>TRB</t>
  </si>
  <si>
    <t>Team Totals</t>
  </si>
  <si>
    <t>Team Starters</t>
  </si>
  <si>
    <t>Team Bench</t>
  </si>
  <si>
    <t>Opponent Totals</t>
  </si>
  <si>
    <t>Opponent Starters</t>
  </si>
  <si>
    <t>Opponent Bench</t>
  </si>
  <si>
    <t>Alexis Ville</t>
  </si>
  <si>
    <t>% RO</t>
  </si>
  <si>
    <t>% RD</t>
  </si>
  <si>
    <t>%FPR</t>
  </si>
  <si>
    <t>Efficacité OFF</t>
  </si>
  <si>
    <t>Efficacité DEF</t>
  </si>
  <si>
    <t>Possess OFF</t>
  </si>
  <si>
    <t>Possess DEF</t>
  </si>
  <si>
    <t>BP/poss</t>
  </si>
  <si>
    <t>Équipe</t>
  </si>
  <si>
    <t>PD/poss</t>
  </si>
  <si>
    <t>INT/poss</t>
  </si>
  <si>
    <t>v, Team</t>
  </si>
  <si>
    <t>% 3pts</t>
  </si>
  <si>
    <t>Matthias Flosse</t>
  </si>
  <si>
    <t>ANDR</t>
  </si>
  <si>
    <t>Pape Diop</t>
  </si>
  <si>
    <t>Jaraun Burrows</t>
  </si>
  <si>
    <t>Moustapha Diarra</t>
  </si>
  <si>
    <t>Rosaire Malonga</t>
  </si>
  <si>
    <t>Louis Weber</t>
  </si>
  <si>
    <t>Mohamed Sidibe</t>
  </si>
  <si>
    <t>Adrien Thimon</t>
  </si>
  <si>
    <t>Hugo Cucherat</t>
  </si>
  <si>
    <t>Theo Bouteille</t>
  </si>
  <si>
    <t>Tom Hyenne</t>
  </si>
  <si>
    <t>Ludovic Dufeal</t>
  </si>
  <si>
    <t>Kevin Lavieille</t>
  </si>
  <si>
    <t>Luca Lara Sanchez</t>
  </si>
  <si>
    <t>Valentin Troadec</t>
  </si>
  <si>
    <t>Andrezieux</t>
  </si>
  <si>
    <t>v, BC Orchies</t>
  </si>
  <si>
    <t>v, Besancon BCD</t>
  </si>
  <si>
    <t>v, Caen Basket Calvados</t>
  </si>
  <si>
    <t>v, Centre Federal Du Basket-Ball</t>
  </si>
  <si>
    <t>v, FC Mulhouse Basket</t>
  </si>
  <si>
    <t>v, Feurs Enfants du Forez</t>
  </si>
  <si>
    <t>v, Hyeres-Toulon</t>
  </si>
  <si>
    <t>v, Lyonso Basket</t>
  </si>
  <si>
    <t>v, Saint-Vallier</t>
  </si>
  <si>
    <t>v, SO Maritime Boulogne</t>
  </si>
  <si>
    <t>v, SO Pont De Cheruy Charvieu Chavanoz</t>
  </si>
  <si>
    <t>v, STB Le Havre</t>
  </si>
  <si>
    <t>v, Union Sportive Avignon</t>
  </si>
  <si>
    <t>Domnick Bridgewater</t>
  </si>
  <si>
    <t>AVIG</t>
  </si>
  <si>
    <t>Nemanja Kovanusic</t>
  </si>
  <si>
    <t>Tyson Jolly</t>
  </si>
  <si>
    <t>Nico Clareth</t>
  </si>
  <si>
    <t>Geoffrey Bourcier</t>
  </si>
  <si>
    <t>Steven Cayol</t>
  </si>
  <si>
    <t>Sullivan Hernandez</t>
  </si>
  <si>
    <t>Austin Rasolonjatovo</t>
  </si>
  <si>
    <t>Tristan Pothion</t>
  </si>
  <si>
    <t>Matthieu Vigneron</t>
  </si>
  <si>
    <t>Lazare Timothee Mtsama</t>
  </si>
  <si>
    <t>Guy-Marc Michel</t>
  </si>
  <si>
    <t>Teo Dongo-Lapietra</t>
  </si>
  <si>
    <t>Ali Bouafia</t>
  </si>
  <si>
    <t>Avignon</t>
  </si>
  <si>
    <t>v, Andrezieux Boutheon</t>
  </si>
  <si>
    <t>Brahim Dohou</t>
  </si>
  <si>
    <t>BES</t>
  </si>
  <si>
    <t>Tony Da Silva</t>
  </si>
  <si>
    <t>Quentin Diehl</t>
  </si>
  <si>
    <t>Mykal Riley</t>
  </si>
  <si>
    <t>Matt Gamberoni</t>
  </si>
  <si>
    <t>Adam El Ghazi</t>
  </si>
  <si>
    <t>Xavi Rey</t>
  </si>
  <si>
    <t>Marc Kwedi</t>
  </si>
  <si>
    <t>Anthony Andremont</t>
  </si>
  <si>
    <t>Melvin Beaubois</t>
  </si>
  <si>
    <t>Thibault Boyer</t>
  </si>
  <si>
    <t>Theo Maillot</t>
  </si>
  <si>
    <t>Dimitri Mongorin-Brival</t>
  </si>
  <si>
    <t>Ange Buzer</t>
  </si>
  <si>
    <t>Remi N, E, Dibo</t>
  </si>
  <si>
    <t>Besancon</t>
  </si>
  <si>
    <t>Randy Haynes</t>
  </si>
  <si>
    <t>BSM</t>
  </si>
  <si>
    <t>Aaron Levarity</t>
  </si>
  <si>
    <t>Gary Chathuant</t>
  </si>
  <si>
    <t>Dimitri Radnic</t>
  </si>
  <si>
    <t>Cedric Andre</t>
  </si>
  <si>
    <t>Nadyr Labouize</t>
  </si>
  <si>
    <t>Eric Koumba</t>
  </si>
  <si>
    <t>Sydney Hawmmond</t>
  </si>
  <si>
    <t>Pierre Truffert</t>
  </si>
  <si>
    <t>Moustapha Toure</t>
  </si>
  <si>
    <t>Boulogne</t>
  </si>
  <si>
    <t>Yann Siegwarth</t>
  </si>
  <si>
    <t>CAEN</t>
  </si>
  <si>
    <t>Wendell Davis</t>
  </si>
  <si>
    <t>Antoine Rojewski</t>
  </si>
  <si>
    <t>Marc-Eddy Norelia</t>
  </si>
  <si>
    <t>Mounir Bernaoui</t>
  </si>
  <si>
    <t>Yanik Blanc</t>
  </si>
  <si>
    <t>Bali Coulibaly</t>
  </si>
  <si>
    <t>Parfait Njiba</t>
  </si>
  <si>
    <t>Earvine Bassoumba</t>
  </si>
  <si>
    <t>Alexis Thomas</t>
  </si>
  <si>
    <t>Malela Mutuale</t>
  </si>
  <si>
    <t>Carl Ona Embo</t>
  </si>
  <si>
    <t>Matheo Radnic</t>
  </si>
  <si>
    <t>Mamadou Ndiaye</t>
  </si>
  <si>
    <t>Caen</t>
  </si>
  <si>
    <t>Yanis Harrath</t>
  </si>
  <si>
    <t>FEF</t>
  </si>
  <si>
    <t>Ludovic Martel</t>
  </si>
  <si>
    <t>Anthony Spinali</t>
  </si>
  <si>
    <t>Mamadou Faye</t>
  </si>
  <si>
    <t>Junior Zero</t>
  </si>
  <si>
    <t>Eddy Djedje</t>
  </si>
  <si>
    <t>Mike Fofana</t>
  </si>
  <si>
    <t>Ismael Cadiau</t>
  </si>
  <si>
    <t>Naim Houstani</t>
  </si>
  <si>
    <t>Damien Archinard</t>
  </si>
  <si>
    <t>Henri Preira</t>
  </si>
  <si>
    <t>Hugo Comby</t>
  </si>
  <si>
    <t>Lambert Chavarin</t>
  </si>
  <si>
    <t>Feurs</t>
  </si>
  <si>
    <t>Mo Greenwood</t>
  </si>
  <si>
    <t>HYT</t>
  </si>
  <si>
    <t>Quentin Losser</t>
  </si>
  <si>
    <t>Theo Lefebvre</t>
  </si>
  <si>
    <t>Nikola Knezevic</t>
  </si>
  <si>
    <t>Maxim Eugene</t>
  </si>
  <si>
    <t>Junior Ouattara</t>
  </si>
  <si>
    <t>Cliff Colimon</t>
  </si>
  <si>
    <t>Mantvydas Staniulis</t>
  </si>
  <si>
    <t>Thibault Daval-Braquet</t>
  </si>
  <si>
    <t>Camille Jean</t>
  </si>
  <si>
    <t>Arthur Simon</t>
  </si>
  <si>
    <t>Oumarou Baradji</t>
  </si>
  <si>
    <t>Enki Diarra Gentes</t>
  </si>
  <si>
    <t>Hyeres-Toulon</t>
  </si>
  <si>
    <t>Valentin Bigote</t>
  </si>
  <si>
    <t>SLH</t>
  </si>
  <si>
    <t>Fred Thomas</t>
  </si>
  <si>
    <t>Pierre Hannequin</t>
  </si>
  <si>
    <t>Ruphin Kayembe-Tshiabu</t>
  </si>
  <si>
    <t>Mickael Var</t>
  </si>
  <si>
    <t>Guillaume Boucard</t>
  </si>
  <si>
    <t>Damien Nseke Ebele</t>
  </si>
  <si>
    <t>Dennis Ona Embo</t>
  </si>
  <si>
    <t>Tony Housieaux</t>
  </si>
  <si>
    <t>Moustapha Diop</t>
  </si>
  <si>
    <t>Fernando Raposo</t>
  </si>
  <si>
    <t>Zaion Nebot</t>
  </si>
  <si>
    <t>Kevan Moreno</t>
  </si>
  <si>
    <t>Allan Marius</t>
  </si>
  <si>
    <t>Le Havre</t>
  </si>
  <si>
    <t>Jordan Barham</t>
  </si>
  <si>
    <t>ONSO</t>
  </si>
  <si>
    <t>Kiady Razanamahenina</t>
  </si>
  <si>
    <t>Thibault Desseignet</t>
  </si>
  <si>
    <t>Dylan Gana</t>
  </si>
  <si>
    <t>Sya Plaucoste</t>
  </si>
  <si>
    <t>Josh Sykes</t>
  </si>
  <si>
    <t>Bastien Albert</t>
  </si>
  <si>
    <t>Francois Wibaut</t>
  </si>
  <si>
    <t>Noah Manet</t>
  </si>
  <si>
    <t>Ousseynou Laye Basse</t>
  </si>
  <si>
    <t>Georgi Joseph</t>
  </si>
  <si>
    <t>Matheo Vidalenche</t>
  </si>
  <si>
    <t>Kevin Joss Rauze</t>
  </si>
  <si>
    <t>Ryan Nken</t>
  </si>
  <si>
    <t>Killian Olivieri</t>
  </si>
  <si>
    <t>Lyonso</t>
  </si>
  <si>
    <t>Victor Serrano</t>
  </si>
  <si>
    <t>MULH</t>
  </si>
  <si>
    <t>Bernie Andre</t>
  </si>
  <si>
    <t>Samuel Eyango Dingo</t>
  </si>
  <si>
    <t>Florian Pouaveyoun</t>
  </si>
  <si>
    <t>Lucas Veraghe</t>
  </si>
  <si>
    <t>Hugo Minning</t>
  </si>
  <si>
    <t>Benjamin Mondesir</t>
  </si>
  <si>
    <t>Thomas Vincent</t>
  </si>
  <si>
    <t>Seydou Ousmane Ndiaye</t>
  </si>
  <si>
    <t>Chris Seeley</t>
  </si>
  <si>
    <t>Hugo Kamdem</t>
  </si>
  <si>
    <t>Emric Gallienne</t>
  </si>
  <si>
    <t>Christopher Ratinet</t>
  </si>
  <si>
    <t>Mulhouse</t>
  </si>
  <si>
    <t>Andrew Jones</t>
  </si>
  <si>
    <t>ORC</t>
  </si>
  <si>
    <t>Loic Menuge</t>
  </si>
  <si>
    <t>Louis Rucklin</t>
  </si>
  <si>
    <t>Eduards Hazners</t>
  </si>
  <si>
    <t>Moussa Mayaki</t>
  </si>
  <si>
    <t>Giedrius Bergaudas</t>
  </si>
  <si>
    <t>Aurelien Rigaux</t>
  </si>
  <si>
    <t>Tanguy Touze</t>
  </si>
  <si>
    <t>Mike Benhamed</t>
  </si>
  <si>
    <t>Dovydas Redikas</t>
  </si>
  <si>
    <t>Cheikh Mbacke Diong</t>
  </si>
  <si>
    <t>Glenn Duro</t>
  </si>
  <si>
    <t>Chris Tsamas</t>
  </si>
  <si>
    <t>Joffrey Verbeke</t>
  </si>
  <si>
    <t>Wesley Ouatongo</t>
  </si>
  <si>
    <t>Orchies</t>
  </si>
  <si>
    <t>Nolan Traore</t>
  </si>
  <si>
    <t>CFB</t>
  </si>
  <si>
    <t>Jonas Boulefaa</t>
  </si>
  <si>
    <t>Talis Soulhac</t>
  </si>
  <si>
    <t>Mohamed Diakite</t>
  </si>
  <si>
    <t>Nathan Soliman</t>
  </si>
  <si>
    <t>Yannis Allard</t>
  </si>
  <si>
    <t>Hugo Yimga Moukouri</t>
  </si>
  <si>
    <t>Cameron Houindo</t>
  </si>
  <si>
    <t>Henri Mounanga</t>
  </si>
  <si>
    <t>Meissa Faye</t>
  </si>
  <si>
    <t>Noa Kouakou-Heugue</t>
  </si>
  <si>
    <t>Christopher Ebunangombe</t>
  </si>
  <si>
    <t>Mehdi Chouad</t>
  </si>
  <si>
    <t>Elie Ntowoa Ndenga</t>
  </si>
  <si>
    <t>Abdoulaye Sy</t>
  </si>
  <si>
    <t>Nateo Des Bordes</t>
  </si>
  <si>
    <t>Achille Elouma</t>
  </si>
  <si>
    <t>PFBB</t>
  </si>
  <si>
    <t>Brice Eyaga Bidias</t>
  </si>
  <si>
    <t>CCC</t>
  </si>
  <si>
    <t>Maydenn Nnah-Ndong</t>
  </si>
  <si>
    <t>Maxime Semelet</t>
  </si>
  <si>
    <t>Theo Benoit</t>
  </si>
  <si>
    <t>Tom Dary-Sagnes</t>
  </si>
  <si>
    <t>Mahes Montout</t>
  </si>
  <si>
    <t>Ludovic Chelle</t>
  </si>
  <si>
    <t>Ambroise Couture</t>
  </si>
  <si>
    <t>Axel Dossou</t>
  </si>
  <si>
    <t>Cedrick Sam Mbaka</t>
  </si>
  <si>
    <t>Guillaume Bakadal</t>
  </si>
  <si>
    <t>Pont de Cheruy</t>
  </si>
  <si>
    <t>Jazzmar Ferguson</t>
  </si>
  <si>
    <t>SVBD</t>
  </si>
  <si>
    <t>Deng John Geu</t>
  </si>
  <si>
    <t>David Ramseier</t>
  </si>
  <si>
    <t>Florent Tortosa</t>
  </si>
  <si>
    <t>Hugo Dumortier</t>
  </si>
  <si>
    <t>Jerome Cazenobe</t>
  </si>
  <si>
    <t>Jean-Francois Kebe</t>
  </si>
  <si>
    <t>Vincent Ateba</t>
  </si>
  <si>
    <t>Oumarou Sylla</t>
  </si>
  <si>
    <t>Ethan Morata</t>
  </si>
  <si>
    <t>Sasha Derradji</t>
  </si>
  <si>
    <t>Nathan Pineau</t>
  </si>
  <si>
    <t>Saint Vallier</t>
  </si>
  <si>
    <t>Top 1</t>
  </si>
  <si>
    <t>Faire un double clic sur une cellule de la ligne de titre pour faire le tri en ordre décroissant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</si>
</sst>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%"/>
  </numFmts>
  <fonts count="8" x14ac:knownFonts="1"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49">
    <xf numFmtId="0" fontId="0" fillId="0" borderId="0" xfId="0"/>
    <xf numFmtId="0" fontId="2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3" fillId="0" borderId="0" xfId="1" applyAlignment="1">
      <alignment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10" fontId="5" fillId="0" borderId="1" xfId="2" applyNumberFormat="1" applyFont="1" applyBorder="1" applyAlignment="1">
      <alignment horizontal="center" vertical="center"/>
    </xf>
    <xf numFmtId="10" fontId="5" fillId="0" borderId="1" xfId="2" applyNumberFormat="1" applyFont="1" applyBorder="1" applyAlignment="1">
      <alignment horizontal="center"/>
    </xf>
    <xf numFmtId="164" fontId="5" fillId="3" borderId="1" xfId="0" applyNumberFormat="1" applyFont="1" applyFill="1" applyBorder="1" applyAlignment="1">
      <alignment horizontal="center" vertical="center"/>
    </xf>
    <xf numFmtId="164" fontId="5" fillId="0" borderId="1" xfId="2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2" fontId="5" fillId="4" borderId="1" xfId="0" applyNumberFormat="1" applyFont="1" applyFill="1" applyBorder="1" applyAlignment="1">
      <alignment horizontal="center" vertical="center"/>
    </xf>
    <xf numFmtId="165" fontId="5" fillId="0" borderId="1" xfId="2" applyNumberFormat="1" applyFont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0" fontId="5" fillId="0" borderId="0" xfId="2" applyNumberFormat="1" applyFont="1" applyFill="1" applyBorder="1" applyAlignment="1">
      <alignment horizontal="center" vertical="center"/>
    </xf>
    <xf numFmtId="10" fontId="5" fillId="0" borderId="0" xfId="2" applyNumberFormat="1" applyFont="1" applyFill="1" applyBorder="1" applyAlignment="1">
      <alignment horizontal="center"/>
    </xf>
    <xf numFmtId="165" fontId="5" fillId="0" borderId="0" xfId="2" applyNumberFormat="1" applyFont="1" applyFill="1" applyBorder="1" applyAlignment="1">
      <alignment horizontal="center" vertical="center"/>
    </xf>
    <xf numFmtId="2" fontId="7" fillId="4" borderId="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/>
    </xf>
    <xf numFmtId="10" fontId="7" fillId="0" borderId="1" xfId="2" applyNumberFormat="1" applyFont="1" applyBorder="1" applyAlignment="1">
      <alignment horizontal="center" vertical="center"/>
    </xf>
    <xf numFmtId="10" fontId="7" fillId="0" borderId="1" xfId="2" applyNumberFormat="1" applyFont="1" applyBorder="1" applyAlignment="1">
      <alignment horizontal="center"/>
    </xf>
    <xf numFmtId="164" fontId="7" fillId="0" borderId="1" xfId="0" applyNumberFormat="1" applyFont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center" vertical="center"/>
    </xf>
    <xf numFmtId="165" fontId="7" fillId="0" borderId="1" xfId="2" applyNumberFormat="1" applyFont="1" applyBorder="1" applyAlignment="1">
      <alignment horizontal="center" vertical="center"/>
    </xf>
    <xf numFmtId="0" fontId="7" fillId="0" borderId="0" xfId="0" applyFont="1"/>
    <xf numFmtId="0" fontId="5" fillId="0" borderId="3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164" fontId="5" fillId="2" borderId="2" xfId="0" applyNumberFormat="1" applyFont="1" applyFill="1" applyBorder="1" applyAlignment="1">
      <alignment horizontal="center" vertical="center"/>
    </xf>
    <xf numFmtId="10" fontId="5" fillId="0" borderId="2" xfId="2" applyNumberFormat="1" applyFont="1" applyBorder="1" applyAlignment="1">
      <alignment horizontal="center" vertical="center"/>
    </xf>
    <xf numFmtId="10" fontId="5" fillId="0" borderId="2" xfId="2" applyNumberFormat="1" applyFont="1" applyBorder="1" applyAlignment="1">
      <alignment horizontal="center"/>
    </xf>
    <xf numFmtId="164" fontId="5" fillId="0" borderId="2" xfId="0" applyNumberFormat="1" applyFont="1" applyBorder="1" applyAlignment="1">
      <alignment horizontal="center" vertical="center"/>
    </xf>
    <xf numFmtId="164" fontId="5" fillId="3" borderId="2" xfId="0" applyNumberFormat="1" applyFont="1" applyFill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164" fontId="5" fillId="4" borderId="2" xfId="0" applyNumberFormat="1" applyFont="1" applyFill="1" applyBorder="1" applyAlignment="1">
      <alignment horizontal="center" vertical="center"/>
    </xf>
    <xf numFmtId="164" fontId="5" fillId="4" borderId="1" xfId="2" applyNumberFormat="1" applyFont="1" applyFill="1" applyBorder="1" applyAlignment="1">
      <alignment horizontal="center" vertical="center"/>
    </xf>
    <xf numFmtId="10" fontId="5" fillId="0" borderId="5" xfId="2" applyNumberFormat="1" applyFont="1" applyBorder="1" applyAlignment="1">
      <alignment horizontal="center" vertical="center"/>
    </xf>
    <xf numFmtId="10" fontId="5" fillId="0" borderId="9" xfId="2" applyNumberFormat="1" applyFont="1" applyBorder="1" applyAlignment="1">
      <alignment horizontal="center" vertical="center"/>
    </xf>
    <xf numFmtId="164" fontId="0" fillId="0" borderId="0" xfId="0" applyNumberFormat="1"/>
    <xf numFmtId="10" fontId="0" fillId="0" borderId="0" xfId="0" applyNumberFormat="1"/>
    <xf numFmtId="0" fontId="0" fillId="5" borderId="0" xfId="0" applyFill="1"/>
  </cellXfs>
  <cellStyles count="3">
    <cellStyle name="Lien hypertexte" xfId="1" builtinId="8"/>
    <cellStyle name="Normal" xfId="0" builtinId="0"/>
    <cellStyle name="Pourcentage" xfId="2" builtinId="5"/>
  </cellStyles>
  <dxfs count="27">
    <dxf>
      <numFmt numFmtId="164" formatCode="0.000"/>
    </dxf>
    <dxf>
      <numFmt numFmtId="164" formatCode="0.000"/>
    </dxf>
    <dxf>
      <numFmt numFmtId="164" formatCode="0.000"/>
    </dxf>
    <dxf>
      <numFmt numFmtId="164" formatCode="0.000"/>
    </dxf>
    <dxf>
      <numFmt numFmtId="164" formatCode="0.000"/>
    </dxf>
    <dxf>
      <numFmt numFmtId="164" formatCode="0.000"/>
    </dxf>
    <dxf>
      <numFmt numFmtId="164" formatCode="0.000"/>
    </dxf>
    <dxf>
      <numFmt numFmtId="164" formatCode="0.000"/>
    </dxf>
    <dxf>
      <numFmt numFmtId="14" formatCode="0.00%"/>
    </dxf>
    <dxf>
      <numFmt numFmtId="14" formatCode="0.00%"/>
    </dxf>
    <dxf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numFmt numFmtId="164" formatCode="0.000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numFmt numFmtId="164" formatCode="0.0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numFmt numFmtId="164" formatCode="0.000"/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numFmt numFmtId="164" formatCode="0.0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onnections" Target="connections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ndrezieux" preserveFormatting="0" connectionId="1" xr16:uid="{207E4BF3-B189-CD40-9F2F-54AAD98E6F7A}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vignon" preserveFormatting="0" connectionId="2" xr16:uid="{FBB00898-91DC-6748-9CBF-65F90731FF3A}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Besancon" preserveFormatting="0" connectionId="7" xr16:uid="{B9E566BD-C4BD-CD44-A77B-F407DED0B4A8}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Boulogne" preserveFormatting="0" connectionId="9" xr16:uid="{72E2383E-03F9-0745-9A88-9E180E9001EB}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Caen" preserveFormatting="0" connectionId="8" xr16:uid="{C6FC95E1-A69D-484A-94DA-A79A580D0F77}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Feurs" preserveFormatting="0" connectionId="10" xr16:uid="{393941EF-B797-004C-A31A-32A6F68D8373}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Hyeres Toulon" preserveFormatting="0" connectionId="11" xr16:uid="{1D04E54B-AA64-8943-B943-D02442A05D71}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e Havre" preserveFormatting="0" connectionId="12" xr16:uid="{264ABA26-C9FB-2D4D-B5D7-D757EA5108CC}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yonso" preserveFormatting="0" connectionId="13" xr16:uid="{D40C30C1-179C-6342-8D24-5C8E6AEF5E57}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Mulhouse" preserveFormatting="0" connectionId="14" xr16:uid="{A2C30CB8-57F5-3C41-8DE0-E4FBFD51D2F0}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Orchies" preserveFormatting="0" connectionId="6" xr16:uid="{6757FC52-D603-CA4B-9FAE-3DBF16644307}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PFBB" preserveFormatting="0" connectionId="3" xr16:uid="{7C3A2D31-4933-1549-9331-22191E503D87}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Pont de Cheruy" preserveFormatting="0" connectionId="4" xr16:uid="{A0DCCF29-9F76-5D44-A07E-1ED98176AEA9}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Saint Vallier" preserveFormatting="0" connectionId="5" xr16:uid="{EE4BCF4E-F532-EB40-B805-81543A50F5C0}" autoFormatId="16" applyNumberFormats="0" applyBorderFormats="0" applyFontFormats="1" applyPatternFormats="1" applyAlignmentFormats="0" applyWidthHeightFormats="0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6E99889-BC4A-4D4B-A944-ADA7F20A9238}" name="Tableau1" displayName="Tableau1" ref="A1:L15" totalsRowShown="0" headerRowDxfId="22" headerRowBorderDxfId="25" tableBorderDxfId="26" totalsRowBorderDxfId="24">
  <autoFilter ref="A1:L15" xr:uid="{E6E99889-BC4A-4D4B-A944-ADA7F20A9238}"/>
  <sortState xmlns:xlrd2="http://schemas.microsoft.com/office/spreadsheetml/2017/richdata2" ref="A2:L15">
    <sortCondition ref="C1:C15"/>
  </sortState>
  <tableColumns count="12">
    <tableColumn id="1" xr3:uid="{0439672D-2B44-42AF-BA89-73A7EB6D313C}" name="Équipe" dataDxfId="23"/>
    <tableColumn id="2" xr3:uid="{8551012B-18D1-4924-9C12-6B7B3EE41189}" name="Possess OFF" dataDxfId="21"/>
    <tableColumn id="3" xr3:uid="{42B0D9C9-1E79-4B60-BED5-BE2F8313238D}" name="Efficacité OFF" dataDxfId="20"/>
    <tableColumn id="4" xr3:uid="{86D2768F-3A75-4861-813D-FB6B6A0921F8}" name="% RO" dataDxfId="12" dataCellStyle="Pourcentage"/>
    <tableColumn id="5" xr3:uid="{C71B9700-5CC4-4D74-B88A-4AE07CEC1D69}" name="% RD" dataDxfId="11" dataCellStyle="Pourcentage"/>
    <tableColumn id="6" xr3:uid="{2A41D8F7-FCB4-46DA-8A7D-F0BECA5D030C}" name="%FPR" dataDxfId="19"/>
    <tableColumn id="7" xr3:uid="{549A0C6C-6A73-44FE-A62E-E8712A5C1B16}" name="BP/poss" dataDxfId="18"/>
    <tableColumn id="8" xr3:uid="{04557E91-17F1-40C8-9FA3-8A4A3C53CD52}" name="PD/poss" dataDxfId="17"/>
    <tableColumn id="9" xr3:uid="{2BF1E609-6E30-40EE-A8A9-B4AA7EDAB370}" name="Possess DEF" dataDxfId="16"/>
    <tableColumn id="10" xr3:uid="{65E3DEA5-9D21-4E4E-9346-91D2271E896C}" name="Efficacité DEF" dataDxfId="15"/>
    <tableColumn id="11" xr3:uid="{2F4833D7-106C-4F7A-BCED-2542B093553A}" name="INT/poss" dataDxfId="14"/>
    <tableColumn id="12" xr3:uid="{B4E19951-98D7-492F-956D-35051410DBF5}" name="% 3pts" dataDxfId="13" dataCellStyle="Pourcentag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65C534-E7A1-490C-8941-8269BBB2F022}" name="Tableau2" displayName="Tableau2" ref="B2:M16" totalsRowShown="0">
  <autoFilter ref="B2:M16" xr:uid="{C665C534-E7A1-490C-8941-8269BBB2F02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sortState xmlns:xlrd2="http://schemas.microsoft.com/office/spreadsheetml/2017/richdata2" ref="B3:M16">
    <sortCondition ref="J3:J16"/>
  </sortState>
  <tableColumns count="12">
    <tableColumn id="1" xr3:uid="{0B76F69D-B155-40E9-B139-2C9D36BE1BF3}" name="Équipe"/>
    <tableColumn id="2" xr3:uid="{2BCA844F-8334-482A-88DD-99F9382521AD}" name="Possess OFF" dataDxfId="7">
      <calculatedColumnFormula>'NM1'!B2*1</calculatedColumnFormula>
    </tableColumn>
    <tableColumn id="3" xr3:uid="{E773C378-F366-4B8A-B81F-CD30C427616C}" name="Efficacité OFF" dataDxfId="6">
      <calculatedColumnFormula>'NM1'!C2*1</calculatedColumnFormula>
    </tableColumn>
    <tableColumn id="4" xr3:uid="{C3C23107-A4AC-4DB5-A10D-981AC1207BB0}" name="% RO" dataDxfId="10">
      <calculatedColumnFormula>'NM1'!D2*1</calculatedColumnFormula>
    </tableColumn>
    <tableColumn id="5" xr3:uid="{8A4A2DDC-3E3A-4D9B-B528-D345472DB3CA}" name="% RD" dataDxfId="9">
      <calculatedColumnFormula>'NM1'!E2*1</calculatedColumnFormula>
    </tableColumn>
    <tableColumn id="6" xr3:uid="{120E039C-7BE7-4427-842A-3719C5D868A9}" name="%FPR" dataDxfId="5">
      <calculatedColumnFormula>'NM1'!F2*1</calculatedColumnFormula>
    </tableColumn>
    <tableColumn id="7" xr3:uid="{3F7109D8-A033-4F52-8104-6285881F45E0}" name="BP/poss" dataDxfId="4">
      <calculatedColumnFormula>'NM1'!G2*1</calculatedColumnFormula>
    </tableColumn>
    <tableColumn id="8" xr3:uid="{EB882645-28EA-47F7-B862-2E4806CD94FB}" name="PD/poss" dataDxfId="3">
      <calculatedColumnFormula>'NM1'!H2*1</calculatedColumnFormula>
    </tableColumn>
    <tableColumn id="9" xr3:uid="{0EF2EBD1-5FEF-4C47-8C0E-94593F5C315A}" name="Possess DEF" dataDxfId="2">
      <calculatedColumnFormula>'NM1'!I2*1</calculatedColumnFormula>
    </tableColumn>
    <tableColumn id="10" xr3:uid="{A67A8E8F-A9E6-4A36-8B8E-90DBD2D66A2B}" name="Efficacité DEF" dataDxfId="1">
      <calculatedColumnFormula>'NM1'!J2*1</calculatedColumnFormula>
    </tableColumn>
    <tableColumn id="11" xr3:uid="{106DE0BC-8E9B-40B7-9314-4166B1EE32A9}" name="INT/poss" dataDxfId="0">
      <calculatedColumnFormula>'NM1'!K2*1</calculatedColumnFormula>
    </tableColumn>
    <tableColumn id="12" xr3:uid="{E67AF454-F8E8-45E9-84B6-BDB8841A88C9}" name="% 3pts" dataDxfId="8">
      <calculatedColumnFormula>'NM1'!L2*1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1762\Andrezieux-Boutheon\stats\2024\Averages\All\All\ft_pct\All\desc" TargetMode="External"/><Relationship Id="rId18" Type="http://schemas.openxmlformats.org/officeDocument/2006/relationships/hyperlink" Target="\international\league\96\French-NM1\team\1762\Andrezieux-Boutheon\stats\2024\Averages\All\All\steals\All\desc" TargetMode="External"/><Relationship Id="rId26" Type="http://schemas.openxmlformats.org/officeDocument/2006/relationships/hyperlink" Target="\player\Jaraun-Burrows\Summary\12848" TargetMode="External"/><Relationship Id="rId39" Type="http://schemas.openxmlformats.org/officeDocument/2006/relationships/hyperlink" Target="\international\league\96\French-NM1\team\1762\Andrezieux-Boutheon" TargetMode="External"/><Relationship Id="rId21" Type="http://schemas.openxmlformats.org/officeDocument/2006/relationships/hyperlink" Target="\international\league\96\French-NM1\team\1762\Andrezieux-Boutheon\stats\2024\Averages\All\All\fouls\All\desc" TargetMode="External"/><Relationship Id="rId34" Type="http://schemas.openxmlformats.org/officeDocument/2006/relationships/hyperlink" Target="\player\Mohamed-Sidibe\Summary\137252" TargetMode="External"/><Relationship Id="rId42" Type="http://schemas.openxmlformats.org/officeDocument/2006/relationships/hyperlink" Target="\player\Tom-Hyenne\Summary\127424" TargetMode="External"/><Relationship Id="rId47" Type="http://schemas.openxmlformats.org/officeDocument/2006/relationships/hyperlink" Target="\international\league\96\French-NM1\team\1762\Andrezieux-Boutheon" TargetMode="External"/><Relationship Id="rId50" Type="http://schemas.openxmlformats.org/officeDocument/2006/relationships/hyperlink" Target="\player\Luca-Lara-Sanchez\Summary\201699" TargetMode="External"/><Relationship Id="rId7" Type="http://schemas.openxmlformats.org/officeDocument/2006/relationships/hyperlink" Target="\international\league\96\French-NM1\team\1762\Andrezieux-Boutheon\stats\2024\Averages\All\All\fg_pct\All\desc" TargetMode="External"/><Relationship Id="rId2" Type="http://schemas.openxmlformats.org/officeDocument/2006/relationships/hyperlink" Target="\international\league\96\French-NM1\team\1762\Andrezieux-Boutheon\stats\2024\Averages\All\All\gp\All\desc" TargetMode="External"/><Relationship Id="rId16" Type="http://schemas.openxmlformats.org/officeDocument/2006/relationships/hyperlink" Target="\international\league\96\French-NM1\team\1762\Andrezieux-Boutheon\stats\2024\Averages\All\All\trb\All\desc" TargetMode="External"/><Relationship Id="rId29" Type="http://schemas.openxmlformats.org/officeDocument/2006/relationships/hyperlink" Target="\international\league\96\French-NM1\team\1762\Andrezieux-Boutheon" TargetMode="External"/><Relationship Id="rId11" Type="http://schemas.openxmlformats.org/officeDocument/2006/relationships/hyperlink" Target="\international\league\96\French-NM1\team\1762\Andrezieux-Boutheon\stats\2024\Averages\All\All\ftm\All\desc" TargetMode="External"/><Relationship Id="rId24" Type="http://schemas.openxmlformats.org/officeDocument/2006/relationships/hyperlink" Target="\player\Pape-Diop\Summary\132279" TargetMode="External"/><Relationship Id="rId32" Type="http://schemas.openxmlformats.org/officeDocument/2006/relationships/hyperlink" Target="\player\Louis-Weber\Summary\87922" TargetMode="External"/><Relationship Id="rId37" Type="http://schemas.openxmlformats.org/officeDocument/2006/relationships/hyperlink" Target="\international\league\96\French-NM1\team\1762\Andrezieux-Boutheon" TargetMode="External"/><Relationship Id="rId40" Type="http://schemas.openxmlformats.org/officeDocument/2006/relationships/hyperlink" Target="\player\Theo-Bouteille\Summary\121198" TargetMode="External"/><Relationship Id="rId45" Type="http://schemas.openxmlformats.org/officeDocument/2006/relationships/hyperlink" Target="\international\league\96\French-NM1\team\1762\Andrezieux-Boutheon" TargetMode="External"/><Relationship Id="rId53" Type="http://schemas.openxmlformats.org/officeDocument/2006/relationships/hyperlink" Target="\international\league\96\French-NM1\team\1762\Andrezieux-Boutheon" TargetMode="External"/><Relationship Id="rId5" Type="http://schemas.openxmlformats.org/officeDocument/2006/relationships/hyperlink" Target="\international\league\96\French-NM1\team\1762\Andrezieux-Boutheon\stats\2024\Averages\All\All\fgm\All\desc" TargetMode="External"/><Relationship Id="rId10" Type="http://schemas.openxmlformats.org/officeDocument/2006/relationships/hyperlink" Target="\international\league\96\French-NM1\team\1762\Andrezieux-Boutheon\stats\2024\Averages\All\All\tpfg_pct\All\desc" TargetMode="External"/><Relationship Id="rId19" Type="http://schemas.openxmlformats.org/officeDocument/2006/relationships/hyperlink" Target="\international\league\96\French-NM1\team\1762\Andrezieux-Boutheon\stats\2024\Averages\All\All\blocks\All\desc" TargetMode="External"/><Relationship Id="rId31" Type="http://schemas.openxmlformats.org/officeDocument/2006/relationships/hyperlink" Target="\international\league\96\French-NM1\team\1762\Andrezieux-Boutheon" TargetMode="External"/><Relationship Id="rId44" Type="http://schemas.openxmlformats.org/officeDocument/2006/relationships/hyperlink" Target="\player\Ludovic-Dufeal\Summary\140193" TargetMode="External"/><Relationship Id="rId52" Type="http://schemas.openxmlformats.org/officeDocument/2006/relationships/hyperlink" Target="\player\Valentin-Troadec\Summary\222665" TargetMode="External"/><Relationship Id="rId4" Type="http://schemas.openxmlformats.org/officeDocument/2006/relationships/hyperlink" Target="\international\league\96\French-NM1\team\1762\Andrezieux-Boutheon\stats\2024\Averages\All\All\points\All\asc" TargetMode="External"/><Relationship Id="rId9" Type="http://schemas.openxmlformats.org/officeDocument/2006/relationships/hyperlink" Target="\international\league\96\French-NM1\team\1762\Andrezieux-Boutheon\stats\2024\Averages\All\All\tpfga\All\desc" TargetMode="External"/><Relationship Id="rId14" Type="http://schemas.openxmlformats.org/officeDocument/2006/relationships/hyperlink" Target="\international\league\96\French-NM1\team\1762\Andrezieux-Boutheon\stats\2024\Averages\All\All\orb\All\desc" TargetMode="External"/><Relationship Id="rId22" Type="http://schemas.openxmlformats.org/officeDocument/2006/relationships/hyperlink" Target="\player\Matthias-Flosse\Summary\122151" TargetMode="External"/><Relationship Id="rId27" Type="http://schemas.openxmlformats.org/officeDocument/2006/relationships/hyperlink" Target="\international\league\96\French-NM1\team\1762\Andrezieux-Boutheon" TargetMode="External"/><Relationship Id="rId30" Type="http://schemas.openxmlformats.org/officeDocument/2006/relationships/hyperlink" Target="\player\Rosaire-Malonga\Summary\106345" TargetMode="External"/><Relationship Id="rId35" Type="http://schemas.openxmlformats.org/officeDocument/2006/relationships/hyperlink" Target="\international\league\96\French-NM1\team\1762\Andrezieux-Boutheon" TargetMode="External"/><Relationship Id="rId43" Type="http://schemas.openxmlformats.org/officeDocument/2006/relationships/hyperlink" Target="\international\league\96\French-NM1\team\1762\Andrezieux-Boutheon" TargetMode="External"/><Relationship Id="rId48" Type="http://schemas.openxmlformats.org/officeDocument/2006/relationships/hyperlink" Target="\player\Kevin-Lavieille\Summary\99042" TargetMode="External"/><Relationship Id="rId8" Type="http://schemas.openxmlformats.org/officeDocument/2006/relationships/hyperlink" Target="\international\league\96\French-NM1\team\1762\Andrezieux-Boutheon\stats\2024\Averages\All\All\tpfgm\All\desc" TargetMode="External"/><Relationship Id="rId51" Type="http://schemas.openxmlformats.org/officeDocument/2006/relationships/hyperlink" Target="\international\league\96\French-NM1\team\1762\Andrezieux-Boutheon" TargetMode="External"/><Relationship Id="rId3" Type="http://schemas.openxmlformats.org/officeDocument/2006/relationships/hyperlink" Target="\international\league\96\French-NM1\team\1762\Andrezieux-Boutheon\stats\2024\Averages\All\All\minutes\All\desc" TargetMode="External"/><Relationship Id="rId12" Type="http://schemas.openxmlformats.org/officeDocument/2006/relationships/hyperlink" Target="\international\league\96\French-NM1\team\1762\Andrezieux-Boutheon\stats\2024\Averages\All\All\fta\All\desc" TargetMode="External"/><Relationship Id="rId17" Type="http://schemas.openxmlformats.org/officeDocument/2006/relationships/hyperlink" Target="\international\league\96\French-NM1\team\1762\Andrezieux-Boutheon\stats\2024\Averages\All\All\assists\All\desc" TargetMode="External"/><Relationship Id="rId25" Type="http://schemas.openxmlformats.org/officeDocument/2006/relationships/hyperlink" Target="\international\league\96\French-NM1\team\1762\Andrezieux-Boutheon" TargetMode="External"/><Relationship Id="rId33" Type="http://schemas.openxmlformats.org/officeDocument/2006/relationships/hyperlink" Target="\international\league\96\French-NM1\team\1762\Andrezieux-Boutheon" TargetMode="External"/><Relationship Id="rId38" Type="http://schemas.openxmlformats.org/officeDocument/2006/relationships/hyperlink" Target="\player\Hugo-Cucherat\Summary\155294" TargetMode="External"/><Relationship Id="rId46" Type="http://schemas.openxmlformats.org/officeDocument/2006/relationships/hyperlink" Target="\player\Alexis-Ville\Summary\222001" TargetMode="External"/><Relationship Id="rId20" Type="http://schemas.openxmlformats.org/officeDocument/2006/relationships/hyperlink" Target="\international\league\96\French-NM1\team\1762\Andrezieux-Boutheon\stats\2024\Averages\All\All\turnovers\All\desc" TargetMode="External"/><Relationship Id="rId41" Type="http://schemas.openxmlformats.org/officeDocument/2006/relationships/hyperlink" Target="\international\league\96\French-NM1\team\1762\Andrezieux-Boutheon" TargetMode="External"/><Relationship Id="rId54" Type="http://schemas.openxmlformats.org/officeDocument/2006/relationships/queryTable" Target="../queryTables/queryTable1.xml"/><Relationship Id="rId1" Type="http://schemas.openxmlformats.org/officeDocument/2006/relationships/hyperlink" Target="\international\league\96\French-NM1\team\1762\Andrezieux-Boutheon\stats\2024\Averages\All\All\player\All\desc" TargetMode="External"/><Relationship Id="rId6" Type="http://schemas.openxmlformats.org/officeDocument/2006/relationships/hyperlink" Target="\international\league\96\French-NM1\team\1762\Andrezieux-Boutheon\stats\2024\Averages\All\All\fga\All\desc" TargetMode="External"/><Relationship Id="rId15" Type="http://schemas.openxmlformats.org/officeDocument/2006/relationships/hyperlink" Target="\international\league\96\French-NM1\team\1762\Andrezieux-Boutheon\stats\2024\Averages\All\All\drb\All\desc" TargetMode="External"/><Relationship Id="rId23" Type="http://schemas.openxmlformats.org/officeDocument/2006/relationships/hyperlink" Target="\international\league\96\French-NM1\team\1762\Andrezieux-Boutheon" TargetMode="External"/><Relationship Id="rId28" Type="http://schemas.openxmlformats.org/officeDocument/2006/relationships/hyperlink" Target="\player\Moustapha-Diarra\Summary\8643" TargetMode="External"/><Relationship Id="rId36" Type="http://schemas.openxmlformats.org/officeDocument/2006/relationships/hyperlink" Target="\player\Adrien-Thimon\Summary\33026" TargetMode="External"/><Relationship Id="rId49" Type="http://schemas.openxmlformats.org/officeDocument/2006/relationships/hyperlink" Target="\international\league\96\French-NM1\team\1762\Andrezieux-Boutheon" TargetMode="Externa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2101\Union-Sportive-Avignon\stats\2024\Averages\All\All\ft_pct\All\desc" TargetMode="External"/><Relationship Id="rId18" Type="http://schemas.openxmlformats.org/officeDocument/2006/relationships/hyperlink" Target="\international\league\96\French-NM1\team\2101\Union-Sportive-Avignon\stats\2024\Averages\All\All\steals\All\desc" TargetMode="External"/><Relationship Id="rId26" Type="http://schemas.openxmlformats.org/officeDocument/2006/relationships/hyperlink" Target="\player\Tyson-Jolly\Summary\88526" TargetMode="External"/><Relationship Id="rId39" Type="http://schemas.openxmlformats.org/officeDocument/2006/relationships/hyperlink" Target="\international\league\96\French-NM1\team\2101\Union-Sportive-Avignon" TargetMode="External"/><Relationship Id="rId21" Type="http://schemas.openxmlformats.org/officeDocument/2006/relationships/hyperlink" Target="\international\league\96\French-NM1\team\2101\Union-Sportive-Avignon\stats\2024\Averages\All\All\fouls\All\desc" TargetMode="External"/><Relationship Id="rId34" Type="http://schemas.openxmlformats.org/officeDocument/2006/relationships/hyperlink" Target="\player\Sullivan-Hernandez\Summary\82013" TargetMode="External"/><Relationship Id="rId42" Type="http://schemas.openxmlformats.org/officeDocument/2006/relationships/hyperlink" Target="\player\Lazare-Timothee-Mtsama\Summary\220932" TargetMode="External"/><Relationship Id="rId47" Type="http://schemas.openxmlformats.org/officeDocument/2006/relationships/hyperlink" Target="\international\league\96\French-NM1\team\2101\Union-Sportive-Avignon" TargetMode="External"/><Relationship Id="rId50" Type="http://schemas.openxmlformats.org/officeDocument/2006/relationships/queryTable" Target="../queryTables/queryTable2.xml"/><Relationship Id="rId7" Type="http://schemas.openxmlformats.org/officeDocument/2006/relationships/hyperlink" Target="\international\league\96\French-NM1\team\2101\Union-Sportive-Avignon\stats\2024\Averages\All\All\fg_pct\All\desc" TargetMode="External"/><Relationship Id="rId2" Type="http://schemas.openxmlformats.org/officeDocument/2006/relationships/hyperlink" Target="\international\league\96\French-NM1\team\2101\Union-Sportive-Avignon\stats\2024\Averages\All\All\gp\All\desc" TargetMode="External"/><Relationship Id="rId16" Type="http://schemas.openxmlformats.org/officeDocument/2006/relationships/hyperlink" Target="\international\league\96\French-NM1\team\2101\Union-Sportive-Avignon\stats\2024\Averages\All\All\trb\All\desc" TargetMode="External"/><Relationship Id="rId29" Type="http://schemas.openxmlformats.org/officeDocument/2006/relationships/hyperlink" Target="\international\league\96\French-NM1\team\2101\Union-Sportive-Avignon" TargetMode="External"/><Relationship Id="rId11" Type="http://schemas.openxmlformats.org/officeDocument/2006/relationships/hyperlink" Target="\international\league\96\French-NM1\team\2101\Union-Sportive-Avignon\stats\2024\Averages\All\All\ftm\All\desc" TargetMode="External"/><Relationship Id="rId24" Type="http://schemas.openxmlformats.org/officeDocument/2006/relationships/hyperlink" Target="\player\Nemanja-Kovanusic\Summary\49856" TargetMode="External"/><Relationship Id="rId32" Type="http://schemas.openxmlformats.org/officeDocument/2006/relationships/hyperlink" Target="\player\Steven-Cayol\Summary\113750" TargetMode="External"/><Relationship Id="rId37" Type="http://schemas.openxmlformats.org/officeDocument/2006/relationships/hyperlink" Target="\international\league\96\French-NM1\team\2101\Union-Sportive-Avignon" TargetMode="External"/><Relationship Id="rId40" Type="http://schemas.openxmlformats.org/officeDocument/2006/relationships/hyperlink" Target="\player\Matthieu-Vigneron\Summary\131106" TargetMode="External"/><Relationship Id="rId45" Type="http://schemas.openxmlformats.org/officeDocument/2006/relationships/hyperlink" Target="\international\league\96\French-NM1\team\2101\Union-Sportive-Avignon" TargetMode="External"/><Relationship Id="rId5" Type="http://schemas.openxmlformats.org/officeDocument/2006/relationships/hyperlink" Target="\international\league\96\French-NM1\team\2101\Union-Sportive-Avignon\stats\2024\Averages\All\All\fgm\All\desc" TargetMode="External"/><Relationship Id="rId15" Type="http://schemas.openxmlformats.org/officeDocument/2006/relationships/hyperlink" Target="\international\league\96\French-NM1\team\2101\Union-Sportive-Avignon\stats\2024\Averages\All\All\drb\All\desc" TargetMode="External"/><Relationship Id="rId23" Type="http://schemas.openxmlformats.org/officeDocument/2006/relationships/hyperlink" Target="\international\league\96\French-NM1\team\2101\Union-Sportive-Avignon" TargetMode="External"/><Relationship Id="rId28" Type="http://schemas.openxmlformats.org/officeDocument/2006/relationships/hyperlink" Target="\player\Nico-Clareth\Summary\88530" TargetMode="External"/><Relationship Id="rId36" Type="http://schemas.openxmlformats.org/officeDocument/2006/relationships/hyperlink" Target="\player\Austin-Rasolonjatovo\Summary\184940" TargetMode="External"/><Relationship Id="rId49" Type="http://schemas.openxmlformats.org/officeDocument/2006/relationships/hyperlink" Target="\international\league\96\French-NM1\team\2101\Union-Sportive-Avignon" TargetMode="External"/><Relationship Id="rId10" Type="http://schemas.openxmlformats.org/officeDocument/2006/relationships/hyperlink" Target="\international\league\96\French-NM1\team\2101\Union-Sportive-Avignon\stats\2024\Averages\All\All\tpfg_pct\All\desc" TargetMode="External"/><Relationship Id="rId19" Type="http://schemas.openxmlformats.org/officeDocument/2006/relationships/hyperlink" Target="\international\league\96\French-NM1\team\2101\Union-Sportive-Avignon\stats\2024\Averages\All\All\blocks\All\desc" TargetMode="External"/><Relationship Id="rId31" Type="http://schemas.openxmlformats.org/officeDocument/2006/relationships/hyperlink" Target="\international\league\96\French-NM1\team\2101\Union-Sportive-Avignon" TargetMode="External"/><Relationship Id="rId44" Type="http://schemas.openxmlformats.org/officeDocument/2006/relationships/hyperlink" Target="\player\Guy-Marc-Michel\Summary\22336" TargetMode="External"/><Relationship Id="rId4" Type="http://schemas.openxmlformats.org/officeDocument/2006/relationships/hyperlink" Target="\international\league\96\French-NM1\team\2101\Union-Sportive-Avignon\stats\2024\Averages\All\All\points\All\asc" TargetMode="External"/><Relationship Id="rId9" Type="http://schemas.openxmlformats.org/officeDocument/2006/relationships/hyperlink" Target="\international\league\96\French-NM1\team\2101\Union-Sportive-Avignon\stats\2024\Averages\All\All\tpfga\All\desc" TargetMode="External"/><Relationship Id="rId14" Type="http://schemas.openxmlformats.org/officeDocument/2006/relationships/hyperlink" Target="\international\league\96\French-NM1\team\2101\Union-Sportive-Avignon\stats\2024\Averages\All\All\orb\All\desc" TargetMode="External"/><Relationship Id="rId22" Type="http://schemas.openxmlformats.org/officeDocument/2006/relationships/hyperlink" Target="\player\Domnick-Bridgewater\Summary\120112" TargetMode="External"/><Relationship Id="rId27" Type="http://schemas.openxmlformats.org/officeDocument/2006/relationships/hyperlink" Target="\international\league\96\French-NM1\team\2101\Union-Sportive-Avignon" TargetMode="External"/><Relationship Id="rId30" Type="http://schemas.openxmlformats.org/officeDocument/2006/relationships/hyperlink" Target="\player\Geoffrey-Bourcier\Summary\58452" TargetMode="External"/><Relationship Id="rId35" Type="http://schemas.openxmlformats.org/officeDocument/2006/relationships/hyperlink" Target="\international\league\96\French-NM1\team\2101\Union-Sportive-Avignon" TargetMode="External"/><Relationship Id="rId43" Type="http://schemas.openxmlformats.org/officeDocument/2006/relationships/hyperlink" Target="\international\league\96\French-NM1\team\2101\Union-Sportive-Avignon" TargetMode="External"/><Relationship Id="rId48" Type="http://schemas.openxmlformats.org/officeDocument/2006/relationships/hyperlink" Target="\player\Ali-Bouafia\Summary\228997" TargetMode="External"/><Relationship Id="rId8" Type="http://schemas.openxmlformats.org/officeDocument/2006/relationships/hyperlink" Target="\international\league\96\French-NM1\team\2101\Union-Sportive-Avignon\stats\2024\Averages\All\All\tpfgm\All\desc" TargetMode="External"/><Relationship Id="rId3" Type="http://schemas.openxmlformats.org/officeDocument/2006/relationships/hyperlink" Target="\international\league\96\French-NM1\team\2101\Union-Sportive-Avignon\stats\2024\Averages\All\All\minutes\All\desc" TargetMode="External"/><Relationship Id="rId12" Type="http://schemas.openxmlformats.org/officeDocument/2006/relationships/hyperlink" Target="\international\league\96\French-NM1\team\2101\Union-Sportive-Avignon\stats\2024\Averages\All\All\fta\All\desc" TargetMode="External"/><Relationship Id="rId17" Type="http://schemas.openxmlformats.org/officeDocument/2006/relationships/hyperlink" Target="\international\league\96\French-NM1\team\2101\Union-Sportive-Avignon\stats\2024\Averages\All\All\assists\All\desc" TargetMode="External"/><Relationship Id="rId25" Type="http://schemas.openxmlformats.org/officeDocument/2006/relationships/hyperlink" Target="\international\league\96\French-NM1\team\2101\Union-Sportive-Avignon" TargetMode="External"/><Relationship Id="rId33" Type="http://schemas.openxmlformats.org/officeDocument/2006/relationships/hyperlink" Target="\international\league\96\French-NM1\team\2101\Union-Sportive-Avignon" TargetMode="External"/><Relationship Id="rId38" Type="http://schemas.openxmlformats.org/officeDocument/2006/relationships/hyperlink" Target="\player\Tristan-Pothion\Summary\58488" TargetMode="External"/><Relationship Id="rId46" Type="http://schemas.openxmlformats.org/officeDocument/2006/relationships/hyperlink" Target="\player\Teo-Dongo-Lapietra\Summary\220931" TargetMode="External"/><Relationship Id="rId20" Type="http://schemas.openxmlformats.org/officeDocument/2006/relationships/hyperlink" Target="\international\league\96\French-NM1\team\2101\Union-Sportive-Avignon\stats\2024\Averages\All\All\turnovers\All\desc" TargetMode="External"/><Relationship Id="rId41" Type="http://schemas.openxmlformats.org/officeDocument/2006/relationships/hyperlink" Target="\international\league\96\French-NM1\team\2101\Union-Sportive-Avignon" TargetMode="External"/><Relationship Id="rId1" Type="http://schemas.openxmlformats.org/officeDocument/2006/relationships/hyperlink" Target="\international\league\96\French-NM1\team\2101\Union-Sportive-Avignon\stats\2024\Averages\All\All\player\All\desc" TargetMode="External"/><Relationship Id="rId6" Type="http://schemas.openxmlformats.org/officeDocument/2006/relationships/hyperlink" Target="\international\league\96\French-NM1\team\2101\Union-Sportive-Avignon\stats\2024\Averages\All\All\fga\All\desc" TargetMode="External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311\Besancon-BCD\stats\2024\Averages\All\All\ft_pct\All\desc" TargetMode="External"/><Relationship Id="rId18" Type="http://schemas.openxmlformats.org/officeDocument/2006/relationships/hyperlink" Target="\international\league\96\French-NM1\team\311\Besancon-BCD\stats\2024\Averages\All\All\steals\All\desc" TargetMode="External"/><Relationship Id="rId26" Type="http://schemas.openxmlformats.org/officeDocument/2006/relationships/hyperlink" Target="\player\Tony-Da-Silva\Summary\120908" TargetMode="External"/><Relationship Id="rId39" Type="http://schemas.openxmlformats.org/officeDocument/2006/relationships/hyperlink" Target="\international\league\12\French-Jeep-Elite\team\311\Besancon-BCD" TargetMode="External"/><Relationship Id="rId21" Type="http://schemas.openxmlformats.org/officeDocument/2006/relationships/hyperlink" Target="\international\league\96\French-NM1\team\311\Besancon-BCD\stats\2024\Averages\All\All\fouls\All\desc" TargetMode="External"/><Relationship Id="rId34" Type="http://schemas.openxmlformats.org/officeDocument/2006/relationships/hyperlink" Target="\player\Adam-El-Ghazi\Summary\110070" TargetMode="External"/><Relationship Id="rId42" Type="http://schemas.openxmlformats.org/officeDocument/2006/relationships/hyperlink" Target="\player\Melvin-Beaubois\Summary\155263" TargetMode="External"/><Relationship Id="rId47" Type="http://schemas.openxmlformats.org/officeDocument/2006/relationships/hyperlink" Target="\international\league\12\French-Jeep-Elite\team\311\Besancon-BCD" TargetMode="External"/><Relationship Id="rId50" Type="http://schemas.openxmlformats.org/officeDocument/2006/relationships/hyperlink" Target="\player\Ange-Buzer\Summary\220949" TargetMode="External"/><Relationship Id="rId7" Type="http://schemas.openxmlformats.org/officeDocument/2006/relationships/hyperlink" Target="\international\league\96\French-NM1\team\311\Besancon-BCD\stats\2024\Averages\All\All\fg_pct\All\desc" TargetMode="External"/><Relationship Id="rId2" Type="http://schemas.openxmlformats.org/officeDocument/2006/relationships/hyperlink" Target="\international\league\96\French-NM1\team\311\Besancon-BCD\stats\2024\Averages\All\All\gp\All\desc" TargetMode="External"/><Relationship Id="rId16" Type="http://schemas.openxmlformats.org/officeDocument/2006/relationships/hyperlink" Target="\international\league\96\French-NM1\team\311\Besancon-BCD\stats\2024\Averages\All\All\trb\All\desc" TargetMode="External"/><Relationship Id="rId29" Type="http://schemas.openxmlformats.org/officeDocument/2006/relationships/hyperlink" Target="\international\league\12\French-Jeep-Elite\team\311\Besancon-BCD" TargetMode="External"/><Relationship Id="rId11" Type="http://schemas.openxmlformats.org/officeDocument/2006/relationships/hyperlink" Target="\international\league\96\French-NM1\team\311\Besancon-BCD\stats\2024\Averages\All\All\ftm\All\desc" TargetMode="External"/><Relationship Id="rId24" Type="http://schemas.openxmlformats.org/officeDocument/2006/relationships/hyperlink" Target="\player\Remi-N-E-Dibo\Summary\27421" TargetMode="External"/><Relationship Id="rId32" Type="http://schemas.openxmlformats.org/officeDocument/2006/relationships/hyperlink" Target="\player\Matt-Gamberoni\Summary\66899" TargetMode="External"/><Relationship Id="rId37" Type="http://schemas.openxmlformats.org/officeDocument/2006/relationships/hyperlink" Target="\international\league\12\French-Jeep-Elite\team\311\Besancon-BCD" TargetMode="External"/><Relationship Id="rId40" Type="http://schemas.openxmlformats.org/officeDocument/2006/relationships/hyperlink" Target="\player\Anthony-Andremont\Summary\156083" TargetMode="External"/><Relationship Id="rId45" Type="http://schemas.openxmlformats.org/officeDocument/2006/relationships/hyperlink" Target="\international\league\12\French-Jeep-Elite\team\311\Besancon-BCD" TargetMode="External"/><Relationship Id="rId5" Type="http://schemas.openxmlformats.org/officeDocument/2006/relationships/hyperlink" Target="\international\league\96\French-NM1\team\311\Besancon-BCD\stats\2024\Averages\All\All\fgm\All\desc" TargetMode="External"/><Relationship Id="rId15" Type="http://schemas.openxmlformats.org/officeDocument/2006/relationships/hyperlink" Target="\international\league\96\French-NM1\team\311\Besancon-BCD\stats\2024\Averages\All\All\drb\All\desc" TargetMode="External"/><Relationship Id="rId23" Type="http://schemas.openxmlformats.org/officeDocument/2006/relationships/hyperlink" Target="\international\league\12\French-Jeep-Elite\team\311\Besancon-BCD" TargetMode="External"/><Relationship Id="rId28" Type="http://schemas.openxmlformats.org/officeDocument/2006/relationships/hyperlink" Target="\player\Quentin-Diehl\Summary\152587" TargetMode="External"/><Relationship Id="rId36" Type="http://schemas.openxmlformats.org/officeDocument/2006/relationships/hyperlink" Target="\player\Xavi-Rey\Summary\28150" TargetMode="External"/><Relationship Id="rId49" Type="http://schemas.openxmlformats.org/officeDocument/2006/relationships/hyperlink" Target="\international\league\12\French-Jeep-Elite\team\311\Besancon-BCD" TargetMode="External"/><Relationship Id="rId10" Type="http://schemas.openxmlformats.org/officeDocument/2006/relationships/hyperlink" Target="\international\league\96\French-NM1\team\311\Besancon-BCD\stats\2024\Averages\All\All\tpfg_pct\All\desc" TargetMode="External"/><Relationship Id="rId19" Type="http://schemas.openxmlformats.org/officeDocument/2006/relationships/hyperlink" Target="\international\league\96\French-NM1\team\311\Besancon-BCD\stats\2024\Averages\All\All\blocks\All\desc" TargetMode="External"/><Relationship Id="rId31" Type="http://schemas.openxmlformats.org/officeDocument/2006/relationships/hyperlink" Target="\international\league\12\French-Jeep-Elite\team\311\Besancon-BCD" TargetMode="External"/><Relationship Id="rId44" Type="http://schemas.openxmlformats.org/officeDocument/2006/relationships/hyperlink" Target="\player\Thibault-Boyer\Summary\220948" TargetMode="External"/><Relationship Id="rId52" Type="http://schemas.openxmlformats.org/officeDocument/2006/relationships/queryTable" Target="../queryTables/queryTable3.xml"/><Relationship Id="rId4" Type="http://schemas.openxmlformats.org/officeDocument/2006/relationships/hyperlink" Target="\international\league\96\French-NM1\team\311\Besancon-BCD\stats\2024\Averages\All\All\points\All\asc" TargetMode="External"/><Relationship Id="rId9" Type="http://schemas.openxmlformats.org/officeDocument/2006/relationships/hyperlink" Target="\international\league\96\French-NM1\team\311\Besancon-BCD\stats\2024\Averages\All\All\tpfga\All\desc" TargetMode="External"/><Relationship Id="rId14" Type="http://schemas.openxmlformats.org/officeDocument/2006/relationships/hyperlink" Target="\international\league\96\French-NM1\team\311\Besancon-BCD\stats\2024\Averages\All\All\orb\All\desc" TargetMode="External"/><Relationship Id="rId22" Type="http://schemas.openxmlformats.org/officeDocument/2006/relationships/hyperlink" Target="\player\Brahim-Dohou\Summary\108042" TargetMode="External"/><Relationship Id="rId27" Type="http://schemas.openxmlformats.org/officeDocument/2006/relationships/hyperlink" Target="\international\league\12\French-Jeep-Elite\team\311\Besancon-BCD" TargetMode="External"/><Relationship Id="rId30" Type="http://schemas.openxmlformats.org/officeDocument/2006/relationships/hyperlink" Target="\player\Mykal-Riley\Summary\1828" TargetMode="External"/><Relationship Id="rId35" Type="http://schemas.openxmlformats.org/officeDocument/2006/relationships/hyperlink" Target="\international\league\12\French-Jeep-Elite\team\311\Besancon-BCD" TargetMode="External"/><Relationship Id="rId43" Type="http://schemas.openxmlformats.org/officeDocument/2006/relationships/hyperlink" Target="\international\league\12\French-Jeep-Elite\team\311\Besancon-BCD" TargetMode="External"/><Relationship Id="rId48" Type="http://schemas.openxmlformats.org/officeDocument/2006/relationships/hyperlink" Target="\player\Dimitri-Mongorin-Brival\Summary\163862" TargetMode="External"/><Relationship Id="rId8" Type="http://schemas.openxmlformats.org/officeDocument/2006/relationships/hyperlink" Target="\international\league\96\French-NM1\team\311\Besancon-BCD\stats\2024\Averages\All\All\tpfgm\All\desc" TargetMode="External"/><Relationship Id="rId51" Type="http://schemas.openxmlformats.org/officeDocument/2006/relationships/hyperlink" Target="\international\league\12\French-Jeep-Elite\team\311\Besancon-BCD" TargetMode="External"/><Relationship Id="rId3" Type="http://schemas.openxmlformats.org/officeDocument/2006/relationships/hyperlink" Target="\international\league\96\French-NM1\team\311\Besancon-BCD\stats\2024\Averages\All\All\minutes\All\desc" TargetMode="External"/><Relationship Id="rId12" Type="http://schemas.openxmlformats.org/officeDocument/2006/relationships/hyperlink" Target="\international\league\96\French-NM1\team\311\Besancon-BCD\stats\2024\Averages\All\All\fta\All\desc" TargetMode="External"/><Relationship Id="rId17" Type="http://schemas.openxmlformats.org/officeDocument/2006/relationships/hyperlink" Target="\international\league\96\French-NM1\team\311\Besancon-BCD\stats\2024\Averages\All\All\assists\All\desc" TargetMode="External"/><Relationship Id="rId25" Type="http://schemas.openxmlformats.org/officeDocument/2006/relationships/hyperlink" Target="\international\league\12\French-Jeep-Elite\team\311\Besancon-BCD" TargetMode="External"/><Relationship Id="rId33" Type="http://schemas.openxmlformats.org/officeDocument/2006/relationships/hyperlink" Target="\international\league\12\French-Jeep-Elite\team\311\Besancon-BCD" TargetMode="External"/><Relationship Id="rId38" Type="http://schemas.openxmlformats.org/officeDocument/2006/relationships/hyperlink" Target="\player\Marc-Kwedi\Summary\111237" TargetMode="External"/><Relationship Id="rId46" Type="http://schemas.openxmlformats.org/officeDocument/2006/relationships/hyperlink" Target="\player\Theo-Maillot\Summary\204720" TargetMode="External"/><Relationship Id="rId20" Type="http://schemas.openxmlformats.org/officeDocument/2006/relationships/hyperlink" Target="\international\league\96\French-NM1\team\311\Besancon-BCD\stats\2024\Averages\All\All\turnovers\All\desc" TargetMode="External"/><Relationship Id="rId41" Type="http://schemas.openxmlformats.org/officeDocument/2006/relationships/hyperlink" Target="\international\league\12\French-Jeep-Elite\team\311\Besancon-BCD" TargetMode="External"/><Relationship Id="rId1" Type="http://schemas.openxmlformats.org/officeDocument/2006/relationships/hyperlink" Target="\international\league\96\French-NM1\team\311\Besancon-BCD\stats\2024\Averages\All\All\player\All\desc" TargetMode="External"/><Relationship Id="rId6" Type="http://schemas.openxmlformats.org/officeDocument/2006/relationships/hyperlink" Target="\international\league\96\French-NM1\team\311\Besancon-BCD\stats\2024\Averages\All\All\fga\All\desc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793\SO-Maritime-Boulogne\stats\2024\Averages\All\All\ft_pct\All\desc" TargetMode="External"/><Relationship Id="rId18" Type="http://schemas.openxmlformats.org/officeDocument/2006/relationships/hyperlink" Target="\international\league\96\French-NM1\team\793\SO-Maritime-Boulogne\stats\2024\Averages\All\All\steals\All\desc" TargetMode="External"/><Relationship Id="rId26" Type="http://schemas.openxmlformats.org/officeDocument/2006/relationships/hyperlink" Target="\player\Gary-Chathuant\Summary\2709" TargetMode="External"/><Relationship Id="rId39" Type="http://schemas.openxmlformats.org/officeDocument/2006/relationships/hyperlink" Target="\international\league\50\French-LNB-Pro-B\team\793\SO-Maritime-Boulogne" TargetMode="External"/><Relationship Id="rId21" Type="http://schemas.openxmlformats.org/officeDocument/2006/relationships/hyperlink" Target="\international\league\96\French-NM1\team\793\SO-Maritime-Boulogne\stats\2024\Averages\All\All\fouls\All\desc" TargetMode="External"/><Relationship Id="rId34" Type="http://schemas.openxmlformats.org/officeDocument/2006/relationships/hyperlink" Target="\player\Eric-Koumba\Summary\142799" TargetMode="External"/><Relationship Id="rId42" Type="http://schemas.openxmlformats.org/officeDocument/2006/relationships/queryTable" Target="../queryTables/queryTable4.xml"/><Relationship Id="rId7" Type="http://schemas.openxmlformats.org/officeDocument/2006/relationships/hyperlink" Target="\international\league\96\French-NM1\team\793\SO-Maritime-Boulogne\stats\2024\Averages\All\All\fg_pct\All\desc" TargetMode="External"/><Relationship Id="rId2" Type="http://schemas.openxmlformats.org/officeDocument/2006/relationships/hyperlink" Target="\international\league\96\French-NM1\team\793\SO-Maritime-Boulogne\stats\2024\Averages\All\All\gp\All\desc" TargetMode="External"/><Relationship Id="rId16" Type="http://schemas.openxmlformats.org/officeDocument/2006/relationships/hyperlink" Target="\international\league\96\French-NM1\team\793\SO-Maritime-Boulogne\stats\2024\Averages\All\All\trb\All\desc" TargetMode="External"/><Relationship Id="rId20" Type="http://schemas.openxmlformats.org/officeDocument/2006/relationships/hyperlink" Target="\international\league\96\French-NM1\team\793\SO-Maritime-Boulogne\stats\2024\Averages\All\All\turnovers\All\desc" TargetMode="External"/><Relationship Id="rId29" Type="http://schemas.openxmlformats.org/officeDocument/2006/relationships/hyperlink" Target="\international\league\50\French-LNB-Pro-B\team\793\SO-Maritime-Boulogne" TargetMode="External"/><Relationship Id="rId41" Type="http://schemas.openxmlformats.org/officeDocument/2006/relationships/hyperlink" Target="\international\league\50\French-LNB-Pro-B\team\793\SO-Maritime-Boulogne" TargetMode="External"/><Relationship Id="rId1" Type="http://schemas.openxmlformats.org/officeDocument/2006/relationships/hyperlink" Target="\international\league\96\French-NM1\team\793\SO-Maritime-Boulogne\stats\2024\Averages\All\All\player\All\desc" TargetMode="External"/><Relationship Id="rId6" Type="http://schemas.openxmlformats.org/officeDocument/2006/relationships/hyperlink" Target="\international\league\96\French-NM1\team\793\SO-Maritime-Boulogne\stats\2024\Averages\All\All\fga\All\desc" TargetMode="External"/><Relationship Id="rId11" Type="http://schemas.openxmlformats.org/officeDocument/2006/relationships/hyperlink" Target="\international\league\96\French-NM1\team\793\SO-Maritime-Boulogne\stats\2024\Averages\All\All\ftm\All\desc" TargetMode="External"/><Relationship Id="rId24" Type="http://schemas.openxmlformats.org/officeDocument/2006/relationships/hyperlink" Target="\player\Aaron-Levarity\Summary\113453" TargetMode="External"/><Relationship Id="rId32" Type="http://schemas.openxmlformats.org/officeDocument/2006/relationships/hyperlink" Target="\player\Nadyr-Labouize\Summary\141493" TargetMode="External"/><Relationship Id="rId37" Type="http://schemas.openxmlformats.org/officeDocument/2006/relationships/hyperlink" Target="\international\league\50\French-LNB-Pro-B\team\793\SO-Maritime-Boulogne" TargetMode="External"/><Relationship Id="rId40" Type="http://schemas.openxmlformats.org/officeDocument/2006/relationships/hyperlink" Target="\player\Moustapha-Toure\Summary\162805" TargetMode="External"/><Relationship Id="rId5" Type="http://schemas.openxmlformats.org/officeDocument/2006/relationships/hyperlink" Target="\international\league\96\French-NM1\team\793\SO-Maritime-Boulogne\stats\2024\Averages\All\All\fgm\All\desc" TargetMode="External"/><Relationship Id="rId15" Type="http://schemas.openxmlformats.org/officeDocument/2006/relationships/hyperlink" Target="\international\league\96\French-NM1\team\793\SO-Maritime-Boulogne\stats\2024\Averages\All\All\drb\All\desc" TargetMode="External"/><Relationship Id="rId23" Type="http://schemas.openxmlformats.org/officeDocument/2006/relationships/hyperlink" Target="\international\league\50\French-LNB-Pro-B\team\793\SO-Maritime-Boulogne" TargetMode="External"/><Relationship Id="rId28" Type="http://schemas.openxmlformats.org/officeDocument/2006/relationships/hyperlink" Target="\player\Dimitri-Radnic\Summary\127425" TargetMode="External"/><Relationship Id="rId36" Type="http://schemas.openxmlformats.org/officeDocument/2006/relationships/hyperlink" Target="\player\Sydney-Hawmmond\Summary\109663" TargetMode="External"/><Relationship Id="rId10" Type="http://schemas.openxmlformats.org/officeDocument/2006/relationships/hyperlink" Target="\international\league\96\French-NM1\team\793\SO-Maritime-Boulogne\stats\2024\Averages\All\All\tpfg_pct\All\desc" TargetMode="External"/><Relationship Id="rId19" Type="http://schemas.openxmlformats.org/officeDocument/2006/relationships/hyperlink" Target="\international\league\96\French-NM1\team\793\SO-Maritime-Boulogne\stats\2024\Averages\All\All\blocks\All\desc" TargetMode="External"/><Relationship Id="rId31" Type="http://schemas.openxmlformats.org/officeDocument/2006/relationships/hyperlink" Target="\international\league\50\French-LNB-Pro-B\team\793\SO-Maritime-Boulogne" TargetMode="External"/><Relationship Id="rId4" Type="http://schemas.openxmlformats.org/officeDocument/2006/relationships/hyperlink" Target="\international\league\96\French-NM1\team\793\SO-Maritime-Boulogne\stats\2024\Averages\All\All\points\All\asc" TargetMode="External"/><Relationship Id="rId9" Type="http://schemas.openxmlformats.org/officeDocument/2006/relationships/hyperlink" Target="\international\league\96\French-NM1\team\793\SO-Maritime-Boulogne\stats\2024\Averages\All\All\tpfga\All\desc" TargetMode="External"/><Relationship Id="rId14" Type="http://schemas.openxmlformats.org/officeDocument/2006/relationships/hyperlink" Target="\international\league\96\French-NM1\team\793\SO-Maritime-Boulogne\stats\2024\Averages\All\All\orb\All\desc" TargetMode="External"/><Relationship Id="rId22" Type="http://schemas.openxmlformats.org/officeDocument/2006/relationships/hyperlink" Target="\player\Randy-Haynes\Summary\107119" TargetMode="External"/><Relationship Id="rId27" Type="http://schemas.openxmlformats.org/officeDocument/2006/relationships/hyperlink" Target="\international\league\50\French-LNB-Pro-B\team\793\SO-Maritime-Boulogne" TargetMode="External"/><Relationship Id="rId30" Type="http://schemas.openxmlformats.org/officeDocument/2006/relationships/hyperlink" Target="\player\Cedric-Andre\Summary\111898" TargetMode="External"/><Relationship Id="rId35" Type="http://schemas.openxmlformats.org/officeDocument/2006/relationships/hyperlink" Target="\international\league\50\French-LNB-Pro-B\team\793\SO-Maritime-Boulogne" TargetMode="External"/><Relationship Id="rId8" Type="http://schemas.openxmlformats.org/officeDocument/2006/relationships/hyperlink" Target="\international\league\96\French-NM1\team\793\SO-Maritime-Boulogne\stats\2024\Averages\All\All\tpfgm\All\desc" TargetMode="External"/><Relationship Id="rId3" Type="http://schemas.openxmlformats.org/officeDocument/2006/relationships/hyperlink" Target="\international\league\96\French-NM1\team\793\SO-Maritime-Boulogne\stats\2024\Averages\All\All\minutes\All\desc" TargetMode="External"/><Relationship Id="rId12" Type="http://schemas.openxmlformats.org/officeDocument/2006/relationships/hyperlink" Target="\international\league\96\French-NM1\team\793\SO-Maritime-Boulogne\stats\2024\Averages\All\All\fta\All\desc" TargetMode="External"/><Relationship Id="rId17" Type="http://schemas.openxmlformats.org/officeDocument/2006/relationships/hyperlink" Target="\international\league\96\French-NM1\team\793\SO-Maritime-Boulogne\stats\2024\Averages\All\All\assists\All\desc" TargetMode="External"/><Relationship Id="rId25" Type="http://schemas.openxmlformats.org/officeDocument/2006/relationships/hyperlink" Target="\international\league\50\French-LNB-Pro-B\team\793\SO-Maritime-Boulogne" TargetMode="External"/><Relationship Id="rId33" Type="http://schemas.openxmlformats.org/officeDocument/2006/relationships/hyperlink" Target="\international\league\50\French-LNB-Pro-B\team\793\SO-Maritime-Boulogne" TargetMode="External"/><Relationship Id="rId38" Type="http://schemas.openxmlformats.org/officeDocument/2006/relationships/hyperlink" Target="\player\Pierre-Truffert\Summary\155254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1674\Caen-Basket-Calvados\stats\2024\Averages\All\All\ft_pct\All\desc" TargetMode="External"/><Relationship Id="rId18" Type="http://schemas.openxmlformats.org/officeDocument/2006/relationships/hyperlink" Target="\international\league\96\French-NM1\team\1674\Caen-Basket-Calvados\stats\2024\Averages\All\All\steals\All\desc" TargetMode="External"/><Relationship Id="rId26" Type="http://schemas.openxmlformats.org/officeDocument/2006/relationships/hyperlink" Target="\player\Antoine-Rojewski\Summary\155231" TargetMode="External"/><Relationship Id="rId39" Type="http://schemas.openxmlformats.org/officeDocument/2006/relationships/hyperlink" Target="\international\league\96\French-NM1\team\1674\Caen-Basket-Calvados" TargetMode="External"/><Relationship Id="rId21" Type="http://schemas.openxmlformats.org/officeDocument/2006/relationships/hyperlink" Target="\international\league\96\French-NM1\team\1674\Caen-Basket-Calvados\stats\2024\Averages\All\All\fouls\All\desc" TargetMode="External"/><Relationship Id="rId34" Type="http://schemas.openxmlformats.org/officeDocument/2006/relationships/hyperlink" Target="\player\Bali-Coulibaly\Summary\57027" TargetMode="External"/><Relationship Id="rId42" Type="http://schemas.openxmlformats.org/officeDocument/2006/relationships/hyperlink" Target="\player\Malela-Mutuale\Summary\27420" TargetMode="External"/><Relationship Id="rId47" Type="http://schemas.openxmlformats.org/officeDocument/2006/relationships/hyperlink" Target="\international\league\96\French-NM1\team\1674\Caen-Basket-Calvados" TargetMode="External"/><Relationship Id="rId50" Type="http://schemas.openxmlformats.org/officeDocument/2006/relationships/queryTable" Target="../queryTables/queryTable5.xml"/><Relationship Id="rId7" Type="http://schemas.openxmlformats.org/officeDocument/2006/relationships/hyperlink" Target="\international\league\96\French-NM1\team\1674\Caen-Basket-Calvados\stats\2024\Averages\All\All\fg_pct\All\desc" TargetMode="External"/><Relationship Id="rId2" Type="http://schemas.openxmlformats.org/officeDocument/2006/relationships/hyperlink" Target="\international\league\96\French-NM1\team\1674\Caen-Basket-Calvados\stats\2024\Averages\All\All\gp\All\desc" TargetMode="External"/><Relationship Id="rId16" Type="http://schemas.openxmlformats.org/officeDocument/2006/relationships/hyperlink" Target="\international\league\96\French-NM1\team\1674\Caen-Basket-Calvados\stats\2024\Averages\All\All\trb\All\desc" TargetMode="External"/><Relationship Id="rId29" Type="http://schemas.openxmlformats.org/officeDocument/2006/relationships/hyperlink" Target="\international\league\96\French-NM1\team\1674\Caen-Basket-Calvados" TargetMode="External"/><Relationship Id="rId11" Type="http://schemas.openxmlformats.org/officeDocument/2006/relationships/hyperlink" Target="\international\league\96\French-NM1\team\1674\Caen-Basket-Calvados\stats\2024\Averages\All\All\ftm\All\desc" TargetMode="External"/><Relationship Id="rId24" Type="http://schemas.openxmlformats.org/officeDocument/2006/relationships/hyperlink" Target="\player\Wendell-Davis\Summary\60300" TargetMode="External"/><Relationship Id="rId32" Type="http://schemas.openxmlformats.org/officeDocument/2006/relationships/hyperlink" Target="\player\Yanik-Blanc\Summary\89623" TargetMode="External"/><Relationship Id="rId37" Type="http://schemas.openxmlformats.org/officeDocument/2006/relationships/hyperlink" Target="\international\league\96\French-NM1\team\1674\Caen-Basket-Calvados" TargetMode="External"/><Relationship Id="rId40" Type="http://schemas.openxmlformats.org/officeDocument/2006/relationships/hyperlink" Target="\player\Alexis-Thomas\Summary\81898" TargetMode="External"/><Relationship Id="rId45" Type="http://schemas.openxmlformats.org/officeDocument/2006/relationships/hyperlink" Target="\international\league\96\French-NM1\team\1674\Caen-Basket-Calvados" TargetMode="External"/><Relationship Id="rId5" Type="http://schemas.openxmlformats.org/officeDocument/2006/relationships/hyperlink" Target="\international\league\96\French-NM1\team\1674\Caen-Basket-Calvados\stats\2024\Averages\All\All\fgm\All\desc" TargetMode="External"/><Relationship Id="rId15" Type="http://schemas.openxmlformats.org/officeDocument/2006/relationships/hyperlink" Target="\international\league\96\French-NM1\team\1674\Caen-Basket-Calvados\stats\2024\Averages\All\All\drb\All\desc" TargetMode="External"/><Relationship Id="rId23" Type="http://schemas.openxmlformats.org/officeDocument/2006/relationships/hyperlink" Target="\international\league\96\French-NM1\team\1674\Caen-Basket-Calvados" TargetMode="External"/><Relationship Id="rId28" Type="http://schemas.openxmlformats.org/officeDocument/2006/relationships/hyperlink" Target="\player\Marc-Eddy-Norelia\Summary\42555" TargetMode="External"/><Relationship Id="rId36" Type="http://schemas.openxmlformats.org/officeDocument/2006/relationships/hyperlink" Target="\player\Parfait-Njiba\Summary\58424" TargetMode="External"/><Relationship Id="rId49" Type="http://schemas.openxmlformats.org/officeDocument/2006/relationships/hyperlink" Target="\international\league\96\French-NM1\team\1674\Caen-Basket-Calvados" TargetMode="External"/><Relationship Id="rId10" Type="http://schemas.openxmlformats.org/officeDocument/2006/relationships/hyperlink" Target="\international\league\96\French-NM1\team\1674\Caen-Basket-Calvados\stats\2024\Averages\All\All\tpfg_pct\All\desc" TargetMode="External"/><Relationship Id="rId19" Type="http://schemas.openxmlformats.org/officeDocument/2006/relationships/hyperlink" Target="\international\league\96\French-NM1\team\1674\Caen-Basket-Calvados\stats\2024\Averages\All\All\blocks\All\desc" TargetMode="External"/><Relationship Id="rId31" Type="http://schemas.openxmlformats.org/officeDocument/2006/relationships/hyperlink" Target="\international\league\96\French-NM1\team\1674\Caen-Basket-Calvados" TargetMode="External"/><Relationship Id="rId44" Type="http://schemas.openxmlformats.org/officeDocument/2006/relationships/hyperlink" Target="\player\Carl-Ona-Embo\Summary\2570" TargetMode="External"/><Relationship Id="rId4" Type="http://schemas.openxmlformats.org/officeDocument/2006/relationships/hyperlink" Target="\international\league\96\French-NM1\team\1674\Caen-Basket-Calvados\stats\2024\Averages\All\All\points\All\asc" TargetMode="External"/><Relationship Id="rId9" Type="http://schemas.openxmlformats.org/officeDocument/2006/relationships/hyperlink" Target="\international\league\96\French-NM1\team\1674\Caen-Basket-Calvados\stats\2024\Averages\All\All\tpfga\All\desc" TargetMode="External"/><Relationship Id="rId14" Type="http://schemas.openxmlformats.org/officeDocument/2006/relationships/hyperlink" Target="\international\league\96\French-NM1\team\1674\Caen-Basket-Calvados\stats\2024\Averages\All\All\orb\All\desc" TargetMode="External"/><Relationship Id="rId22" Type="http://schemas.openxmlformats.org/officeDocument/2006/relationships/hyperlink" Target="\player\Yann-Siegwarth\Summary\33031" TargetMode="External"/><Relationship Id="rId27" Type="http://schemas.openxmlformats.org/officeDocument/2006/relationships/hyperlink" Target="\international\league\96\French-NM1\team\1674\Caen-Basket-Calvados" TargetMode="External"/><Relationship Id="rId30" Type="http://schemas.openxmlformats.org/officeDocument/2006/relationships/hyperlink" Target="\player\Mounir-Bernaoui\Summary\99041" TargetMode="External"/><Relationship Id="rId35" Type="http://schemas.openxmlformats.org/officeDocument/2006/relationships/hyperlink" Target="\international\league\96\French-NM1\team\1674\Caen-Basket-Calvados" TargetMode="External"/><Relationship Id="rId43" Type="http://schemas.openxmlformats.org/officeDocument/2006/relationships/hyperlink" Target="\international\league\96\French-NM1\team\1674\Caen-Basket-Calvados" TargetMode="External"/><Relationship Id="rId48" Type="http://schemas.openxmlformats.org/officeDocument/2006/relationships/hyperlink" Target="\player\Mamadou-Ndiaye\Summary\224214" TargetMode="External"/><Relationship Id="rId8" Type="http://schemas.openxmlformats.org/officeDocument/2006/relationships/hyperlink" Target="\international\league\96\French-NM1\team\1674\Caen-Basket-Calvados\stats\2024\Averages\All\All\tpfgm\All\desc" TargetMode="External"/><Relationship Id="rId3" Type="http://schemas.openxmlformats.org/officeDocument/2006/relationships/hyperlink" Target="\international\league\96\French-NM1\team\1674\Caen-Basket-Calvados\stats\2024\Averages\All\All\minutes\All\desc" TargetMode="External"/><Relationship Id="rId12" Type="http://schemas.openxmlformats.org/officeDocument/2006/relationships/hyperlink" Target="\international\league\96\French-NM1\team\1674\Caen-Basket-Calvados\stats\2024\Averages\All\All\fta\All\desc" TargetMode="External"/><Relationship Id="rId17" Type="http://schemas.openxmlformats.org/officeDocument/2006/relationships/hyperlink" Target="\international\league\96\French-NM1\team\1674\Caen-Basket-Calvados\stats\2024\Averages\All\All\assists\All\desc" TargetMode="External"/><Relationship Id="rId25" Type="http://schemas.openxmlformats.org/officeDocument/2006/relationships/hyperlink" Target="\international\league\96\French-NM1\team\1674\Caen-Basket-Calvados" TargetMode="External"/><Relationship Id="rId33" Type="http://schemas.openxmlformats.org/officeDocument/2006/relationships/hyperlink" Target="\international\league\96\French-NM1\team\1674\Caen-Basket-Calvados" TargetMode="External"/><Relationship Id="rId38" Type="http://schemas.openxmlformats.org/officeDocument/2006/relationships/hyperlink" Target="\player\Earvine-Bassoumba\Summary\106579" TargetMode="External"/><Relationship Id="rId46" Type="http://schemas.openxmlformats.org/officeDocument/2006/relationships/hyperlink" Target="\player\Matheo-Radnic\Summary\224183" TargetMode="External"/><Relationship Id="rId20" Type="http://schemas.openxmlformats.org/officeDocument/2006/relationships/hyperlink" Target="\international\league\96\French-NM1\team\1674\Caen-Basket-Calvados\stats\2024\Averages\All\All\turnovers\All\desc" TargetMode="External"/><Relationship Id="rId41" Type="http://schemas.openxmlformats.org/officeDocument/2006/relationships/hyperlink" Target="\international\league\96\French-NM1\team\1674\Caen-Basket-Calvados" TargetMode="External"/><Relationship Id="rId1" Type="http://schemas.openxmlformats.org/officeDocument/2006/relationships/hyperlink" Target="\international\league\96\French-NM1\team\1674\Caen-Basket-Calvados\stats\2024\Averages\All\All\player\All\desc" TargetMode="External"/><Relationship Id="rId6" Type="http://schemas.openxmlformats.org/officeDocument/2006/relationships/hyperlink" Target="\international\league\96\French-NM1\team\1674\Caen-Basket-Calvados\stats\2024\Averages\All\All\fga\All\desc" TargetMode="External"/></Relationships>
</file>

<file path=xl/worksheets/_rels/sheet8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1988\Feurs-Enfants-du-Forez\stats\2024\Averages\All\All\ft_pct\All\desc" TargetMode="External"/><Relationship Id="rId18" Type="http://schemas.openxmlformats.org/officeDocument/2006/relationships/hyperlink" Target="\international\league\96\French-NM1\team\1988\Feurs-Enfants-du-Forez\stats\2024\Averages\All\All\steals\All\desc" TargetMode="External"/><Relationship Id="rId26" Type="http://schemas.openxmlformats.org/officeDocument/2006/relationships/hyperlink" Target="\player\Anthony-Spinali\Summary\153449" TargetMode="External"/><Relationship Id="rId39" Type="http://schemas.openxmlformats.org/officeDocument/2006/relationships/hyperlink" Target="\international\league\96\French-NM1\team\1988\Feurs-Enfants-du-Forez" TargetMode="External"/><Relationship Id="rId21" Type="http://schemas.openxmlformats.org/officeDocument/2006/relationships/hyperlink" Target="\international\league\96\French-NM1\team\1988\Feurs-Enfants-du-Forez\stats\2024\Averages\All\All\fouls\All\desc" TargetMode="External"/><Relationship Id="rId34" Type="http://schemas.openxmlformats.org/officeDocument/2006/relationships/hyperlink" Target="\player\Mike-Fofana\Summary\109533" TargetMode="External"/><Relationship Id="rId42" Type="http://schemas.openxmlformats.org/officeDocument/2006/relationships/hyperlink" Target="\player\Henri-Preira\Summary\122701" TargetMode="External"/><Relationship Id="rId47" Type="http://schemas.openxmlformats.org/officeDocument/2006/relationships/hyperlink" Target="\international\league\96\French-NM1\team\1988\Feurs-Enfants-du-Forez" TargetMode="External"/><Relationship Id="rId7" Type="http://schemas.openxmlformats.org/officeDocument/2006/relationships/hyperlink" Target="\international\league\96\French-NM1\team\1988\Feurs-Enfants-du-Forez\stats\2024\Averages\All\All\fg_pct\All\desc" TargetMode="External"/><Relationship Id="rId2" Type="http://schemas.openxmlformats.org/officeDocument/2006/relationships/hyperlink" Target="\international\league\96\French-NM1\team\1988\Feurs-Enfants-du-Forez\stats\2024\Averages\All\All\gp\All\desc" TargetMode="External"/><Relationship Id="rId16" Type="http://schemas.openxmlformats.org/officeDocument/2006/relationships/hyperlink" Target="\international\league\96\French-NM1\team\1988\Feurs-Enfants-du-Forez\stats\2024\Averages\All\All\trb\All\desc" TargetMode="External"/><Relationship Id="rId29" Type="http://schemas.openxmlformats.org/officeDocument/2006/relationships/hyperlink" Target="\international\league\96\French-NM1\team\1988\Feurs-Enfants-du-Forez" TargetMode="External"/><Relationship Id="rId1" Type="http://schemas.openxmlformats.org/officeDocument/2006/relationships/hyperlink" Target="\international\league\96\French-NM1\team\1988\Feurs-Enfants-du-Forez\stats\2024\Averages\All\All\player\All\desc" TargetMode="External"/><Relationship Id="rId6" Type="http://schemas.openxmlformats.org/officeDocument/2006/relationships/hyperlink" Target="\international\league\96\French-NM1\team\1988\Feurs-Enfants-du-Forez\stats\2024\Averages\All\All\fga\All\desc" TargetMode="External"/><Relationship Id="rId11" Type="http://schemas.openxmlformats.org/officeDocument/2006/relationships/hyperlink" Target="\international\league\96\French-NM1\team\1988\Feurs-Enfants-du-Forez\stats\2024\Averages\All\All\ftm\All\desc" TargetMode="External"/><Relationship Id="rId24" Type="http://schemas.openxmlformats.org/officeDocument/2006/relationships/hyperlink" Target="\player\Ludovic-Martel\Summary\132927" TargetMode="External"/><Relationship Id="rId32" Type="http://schemas.openxmlformats.org/officeDocument/2006/relationships/hyperlink" Target="\player\Eddy-Djedje\Summary\110067" TargetMode="External"/><Relationship Id="rId37" Type="http://schemas.openxmlformats.org/officeDocument/2006/relationships/hyperlink" Target="\international\league\96\French-NM1\team\1988\Feurs-Enfants-du-Forez" TargetMode="External"/><Relationship Id="rId40" Type="http://schemas.openxmlformats.org/officeDocument/2006/relationships/hyperlink" Target="\player\Damien-Archinard\Summary\127429" TargetMode="External"/><Relationship Id="rId45" Type="http://schemas.openxmlformats.org/officeDocument/2006/relationships/hyperlink" Target="\international\league\96\French-NM1\team\1988\Feurs-Enfants-du-Forez" TargetMode="External"/><Relationship Id="rId5" Type="http://schemas.openxmlformats.org/officeDocument/2006/relationships/hyperlink" Target="\international\league\96\French-NM1\team\1988\Feurs-Enfants-du-Forez\stats\2024\Averages\All\All\fgm\All\desc" TargetMode="External"/><Relationship Id="rId15" Type="http://schemas.openxmlformats.org/officeDocument/2006/relationships/hyperlink" Target="\international\league\96\French-NM1\team\1988\Feurs-Enfants-du-Forez\stats\2024\Averages\All\All\drb\All\desc" TargetMode="External"/><Relationship Id="rId23" Type="http://schemas.openxmlformats.org/officeDocument/2006/relationships/hyperlink" Target="\international\league\96\French-NM1\team\1988\Feurs-Enfants-du-Forez" TargetMode="External"/><Relationship Id="rId28" Type="http://schemas.openxmlformats.org/officeDocument/2006/relationships/hyperlink" Target="\player\Mamadou-Faye\Summary\179783" TargetMode="External"/><Relationship Id="rId36" Type="http://schemas.openxmlformats.org/officeDocument/2006/relationships/hyperlink" Target="\player\Ismael-Cadiau\Summary\141116" TargetMode="External"/><Relationship Id="rId10" Type="http://schemas.openxmlformats.org/officeDocument/2006/relationships/hyperlink" Target="\international\league\96\French-NM1\team\1988\Feurs-Enfants-du-Forez\stats\2024\Averages\All\All\tpfg_pct\All\desc" TargetMode="External"/><Relationship Id="rId19" Type="http://schemas.openxmlformats.org/officeDocument/2006/relationships/hyperlink" Target="\international\league\96\French-NM1\team\1988\Feurs-Enfants-du-Forez\stats\2024\Averages\All\All\blocks\All\desc" TargetMode="External"/><Relationship Id="rId31" Type="http://schemas.openxmlformats.org/officeDocument/2006/relationships/hyperlink" Target="\international\league\96\French-NM1\team\1988\Feurs-Enfants-du-Forez" TargetMode="External"/><Relationship Id="rId44" Type="http://schemas.openxmlformats.org/officeDocument/2006/relationships/hyperlink" Target="\player\Hugo-Comby\Summary\153447" TargetMode="External"/><Relationship Id="rId4" Type="http://schemas.openxmlformats.org/officeDocument/2006/relationships/hyperlink" Target="\international\league\96\French-NM1\team\1988\Feurs-Enfants-du-Forez\stats\2024\Averages\All\All\points\All\asc" TargetMode="External"/><Relationship Id="rId9" Type="http://schemas.openxmlformats.org/officeDocument/2006/relationships/hyperlink" Target="\international\league\96\French-NM1\team\1988\Feurs-Enfants-du-Forez\stats\2024\Averages\All\All\tpfga\All\desc" TargetMode="External"/><Relationship Id="rId14" Type="http://schemas.openxmlformats.org/officeDocument/2006/relationships/hyperlink" Target="\international\league\96\French-NM1\team\1988\Feurs-Enfants-du-Forez\stats\2024\Averages\All\All\orb\All\desc" TargetMode="External"/><Relationship Id="rId22" Type="http://schemas.openxmlformats.org/officeDocument/2006/relationships/hyperlink" Target="\player\Yanis-Harrath\Summary\204276" TargetMode="External"/><Relationship Id="rId27" Type="http://schemas.openxmlformats.org/officeDocument/2006/relationships/hyperlink" Target="\international\league\96\French-NM1\team\1988\Feurs-Enfants-du-Forez" TargetMode="External"/><Relationship Id="rId30" Type="http://schemas.openxmlformats.org/officeDocument/2006/relationships/hyperlink" Target="\player\Junior-Zero\Summary\127349" TargetMode="External"/><Relationship Id="rId35" Type="http://schemas.openxmlformats.org/officeDocument/2006/relationships/hyperlink" Target="\international\league\96\French-NM1\team\1988\Feurs-Enfants-du-Forez" TargetMode="External"/><Relationship Id="rId43" Type="http://schemas.openxmlformats.org/officeDocument/2006/relationships/hyperlink" Target="\international\league\96\French-NM1\team\1988\Feurs-Enfants-du-Forez" TargetMode="External"/><Relationship Id="rId48" Type="http://schemas.openxmlformats.org/officeDocument/2006/relationships/queryTable" Target="../queryTables/queryTable6.xml"/><Relationship Id="rId8" Type="http://schemas.openxmlformats.org/officeDocument/2006/relationships/hyperlink" Target="\international\league\96\French-NM1\team\1988\Feurs-Enfants-du-Forez\stats\2024\Averages\All\All\tpfgm\All\desc" TargetMode="External"/><Relationship Id="rId3" Type="http://schemas.openxmlformats.org/officeDocument/2006/relationships/hyperlink" Target="\international\league\96\French-NM1\team\1988\Feurs-Enfants-du-Forez\stats\2024\Averages\All\All\minutes\All\desc" TargetMode="External"/><Relationship Id="rId12" Type="http://schemas.openxmlformats.org/officeDocument/2006/relationships/hyperlink" Target="\international\league\96\French-NM1\team\1988\Feurs-Enfants-du-Forez\stats\2024\Averages\All\All\fta\All\desc" TargetMode="External"/><Relationship Id="rId17" Type="http://schemas.openxmlformats.org/officeDocument/2006/relationships/hyperlink" Target="\international\league\96\French-NM1\team\1988\Feurs-Enfants-du-Forez\stats\2024\Averages\All\All\assists\All\desc" TargetMode="External"/><Relationship Id="rId25" Type="http://schemas.openxmlformats.org/officeDocument/2006/relationships/hyperlink" Target="\international\league\96\French-NM1\team\1988\Feurs-Enfants-du-Forez" TargetMode="External"/><Relationship Id="rId33" Type="http://schemas.openxmlformats.org/officeDocument/2006/relationships/hyperlink" Target="\international\league\96\French-NM1\team\1988\Feurs-Enfants-du-Forez" TargetMode="External"/><Relationship Id="rId38" Type="http://schemas.openxmlformats.org/officeDocument/2006/relationships/hyperlink" Target="\player\Naim-Houstani\Summary\162144" TargetMode="External"/><Relationship Id="rId46" Type="http://schemas.openxmlformats.org/officeDocument/2006/relationships/hyperlink" Target="\player\Lambert-Chavarin\Summary\143853" TargetMode="External"/><Relationship Id="rId20" Type="http://schemas.openxmlformats.org/officeDocument/2006/relationships/hyperlink" Target="\international\league\96\French-NM1\team\1988\Feurs-Enfants-du-Forez\stats\2024\Averages\All\All\turnovers\All\desc" TargetMode="External"/><Relationship Id="rId41" Type="http://schemas.openxmlformats.org/officeDocument/2006/relationships/hyperlink" Target="\international\league\96\French-NM1\team\1988\Feurs-Enfants-du-Forez" TargetMode="External"/></Relationships>
</file>

<file path=xl/worksheets/_rels/sheet9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6\Hyeres-Toulon\stats\2024\Averages\All\All\ft_pct\All\desc" TargetMode="External"/><Relationship Id="rId18" Type="http://schemas.openxmlformats.org/officeDocument/2006/relationships/hyperlink" Target="\international\league\96\French-NM1\team\6\Hyeres-Toulon\stats\2024\Averages\All\All\steals\All\desc" TargetMode="External"/><Relationship Id="rId26" Type="http://schemas.openxmlformats.org/officeDocument/2006/relationships/hyperlink" Target="\player\Theo-Lefebvre\Summary\32770" TargetMode="External"/><Relationship Id="rId39" Type="http://schemas.openxmlformats.org/officeDocument/2006/relationships/hyperlink" Target="\international\league\12\French-Jeep-Elite\team\6\Hyeres-Toulon" TargetMode="External"/><Relationship Id="rId21" Type="http://schemas.openxmlformats.org/officeDocument/2006/relationships/hyperlink" Target="\international\league\96\French-NM1\team\6\Hyeres-Toulon\stats\2024\Averages\All\All\fouls\All\desc" TargetMode="External"/><Relationship Id="rId34" Type="http://schemas.openxmlformats.org/officeDocument/2006/relationships/hyperlink" Target="\player\Cliff-Colimon\Summary\22692" TargetMode="External"/><Relationship Id="rId42" Type="http://schemas.openxmlformats.org/officeDocument/2006/relationships/hyperlink" Target="\player\Arthur-Simon\Summary\127282" TargetMode="External"/><Relationship Id="rId47" Type="http://schemas.openxmlformats.org/officeDocument/2006/relationships/hyperlink" Target="\international\league\12\French-Jeep-Elite\team\6\Hyeres-Toulon" TargetMode="External"/><Relationship Id="rId7" Type="http://schemas.openxmlformats.org/officeDocument/2006/relationships/hyperlink" Target="\international\league\96\French-NM1\team\6\Hyeres-Toulon\stats\2024\Averages\All\All\fg_pct\All\desc" TargetMode="External"/><Relationship Id="rId2" Type="http://schemas.openxmlformats.org/officeDocument/2006/relationships/hyperlink" Target="\international\league\96\French-NM1\team\6\Hyeres-Toulon\stats\2024\Averages\All\All\gp\All\desc" TargetMode="External"/><Relationship Id="rId16" Type="http://schemas.openxmlformats.org/officeDocument/2006/relationships/hyperlink" Target="\international\league\96\French-NM1\team\6\Hyeres-Toulon\stats\2024\Averages\All\All\trb\All\desc" TargetMode="External"/><Relationship Id="rId29" Type="http://schemas.openxmlformats.org/officeDocument/2006/relationships/hyperlink" Target="\international\league\12\French-Jeep-Elite\team\6\Hyeres-Toulon" TargetMode="External"/><Relationship Id="rId1" Type="http://schemas.openxmlformats.org/officeDocument/2006/relationships/hyperlink" Target="\international\league\96\French-NM1\team\6\Hyeres-Toulon\stats\2024\Averages\All\All\player\All\desc" TargetMode="External"/><Relationship Id="rId6" Type="http://schemas.openxmlformats.org/officeDocument/2006/relationships/hyperlink" Target="\international\league\96\French-NM1\team\6\Hyeres-Toulon\stats\2024\Averages\All\All\fga\All\desc" TargetMode="External"/><Relationship Id="rId11" Type="http://schemas.openxmlformats.org/officeDocument/2006/relationships/hyperlink" Target="\international\league\96\French-NM1\team\6\Hyeres-Toulon\stats\2024\Averages\All\All\ftm\All\desc" TargetMode="External"/><Relationship Id="rId24" Type="http://schemas.openxmlformats.org/officeDocument/2006/relationships/hyperlink" Target="\player\Quentin-Losser\Summary\127308" TargetMode="External"/><Relationship Id="rId32" Type="http://schemas.openxmlformats.org/officeDocument/2006/relationships/hyperlink" Target="\player\Junior-Ouattara\Summary\127305" TargetMode="External"/><Relationship Id="rId37" Type="http://schemas.openxmlformats.org/officeDocument/2006/relationships/hyperlink" Target="\international\league\12\French-Jeep-Elite\team\6\Hyeres-Toulon" TargetMode="External"/><Relationship Id="rId40" Type="http://schemas.openxmlformats.org/officeDocument/2006/relationships/hyperlink" Target="\player\Camille-Jean\Summary\155261" TargetMode="External"/><Relationship Id="rId45" Type="http://schemas.openxmlformats.org/officeDocument/2006/relationships/hyperlink" Target="\international\league\12\French-Jeep-Elite\team\6\Hyeres-Toulon" TargetMode="External"/><Relationship Id="rId5" Type="http://schemas.openxmlformats.org/officeDocument/2006/relationships/hyperlink" Target="\international\league\96\French-NM1\team\6\Hyeres-Toulon\stats\2024\Averages\All\All\fgm\All\desc" TargetMode="External"/><Relationship Id="rId15" Type="http://schemas.openxmlformats.org/officeDocument/2006/relationships/hyperlink" Target="\international\league\96\French-NM1\team\6\Hyeres-Toulon\stats\2024\Averages\All\All\drb\All\desc" TargetMode="External"/><Relationship Id="rId23" Type="http://schemas.openxmlformats.org/officeDocument/2006/relationships/hyperlink" Target="\international\league\12\French-Jeep-Elite\team\6\Hyeres-Toulon" TargetMode="External"/><Relationship Id="rId28" Type="http://schemas.openxmlformats.org/officeDocument/2006/relationships/hyperlink" Target="\player\Nikola-Knezevic\Summary\6728" TargetMode="External"/><Relationship Id="rId36" Type="http://schemas.openxmlformats.org/officeDocument/2006/relationships/hyperlink" Target="\player\Mantvydas-Staniulis\Summary\88209" TargetMode="External"/><Relationship Id="rId10" Type="http://schemas.openxmlformats.org/officeDocument/2006/relationships/hyperlink" Target="\international\league\96\French-NM1\team\6\Hyeres-Toulon\stats\2024\Averages\All\All\tpfg_pct\All\desc" TargetMode="External"/><Relationship Id="rId19" Type="http://schemas.openxmlformats.org/officeDocument/2006/relationships/hyperlink" Target="\international\league\96\French-NM1\team\6\Hyeres-Toulon\stats\2024\Averages\All\All\blocks\All\desc" TargetMode="External"/><Relationship Id="rId31" Type="http://schemas.openxmlformats.org/officeDocument/2006/relationships/hyperlink" Target="\international\league\12\French-Jeep-Elite\team\6\Hyeres-Toulon" TargetMode="External"/><Relationship Id="rId44" Type="http://schemas.openxmlformats.org/officeDocument/2006/relationships/hyperlink" Target="\player\Oumarou-Baradji\Summary\122202" TargetMode="External"/><Relationship Id="rId4" Type="http://schemas.openxmlformats.org/officeDocument/2006/relationships/hyperlink" Target="\international\league\96\French-NM1\team\6\Hyeres-Toulon\stats\2024\Averages\All\All\points\All\asc" TargetMode="External"/><Relationship Id="rId9" Type="http://schemas.openxmlformats.org/officeDocument/2006/relationships/hyperlink" Target="\international\league\96\French-NM1\team\6\Hyeres-Toulon\stats\2024\Averages\All\All\tpfga\All\desc" TargetMode="External"/><Relationship Id="rId14" Type="http://schemas.openxmlformats.org/officeDocument/2006/relationships/hyperlink" Target="\international\league\96\French-NM1\team\6\Hyeres-Toulon\stats\2024\Averages\All\All\orb\All\desc" TargetMode="External"/><Relationship Id="rId22" Type="http://schemas.openxmlformats.org/officeDocument/2006/relationships/hyperlink" Target="\player\Mo-Greenwood\Summary\97836" TargetMode="External"/><Relationship Id="rId27" Type="http://schemas.openxmlformats.org/officeDocument/2006/relationships/hyperlink" Target="\international\league\12\French-Jeep-Elite\team\6\Hyeres-Toulon" TargetMode="External"/><Relationship Id="rId30" Type="http://schemas.openxmlformats.org/officeDocument/2006/relationships/hyperlink" Target="\player\Maxim-Eugene\Summary\127313" TargetMode="External"/><Relationship Id="rId35" Type="http://schemas.openxmlformats.org/officeDocument/2006/relationships/hyperlink" Target="\international\league\12\French-Jeep-Elite\team\6\Hyeres-Toulon" TargetMode="External"/><Relationship Id="rId43" Type="http://schemas.openxmlformats.org/officeDocument/2006/relationships/hyperlink" Target="\international\league\12\French-Jeep-Elite\team\6\Hyeres-Toulon" TargetMode="External"/><Relationship Id="rId48" Type="http://schemas.openxmlformats.org/officeDocument/2006/relationships/queryTable" Target="../queryTables/queryTable7.xml"/><Relationship Id="rId8" Type="http://schemas.openxmlformats.org/officeDocument/2006/relationships/hyperlink" Target="\international\league\96\French-NM1\team\6\Hyeres-Toulon\stats\2024\Averages\All\All\tpfgm\All\desc" TargetMode="External"/><Relationship Id="rId3" Type="http://schemas.openxmlformats.org/officeDocument/2006/relationships/hyperlink" Target="\international\league\96\French-NM1\team\6\Hyeres-Toulon\stats\2024\Averages\All\All\minutes\All\desc" TargetMode="External"/><Relationship Id="rId12" Type="http://schemas.openxmlformats.org/officeDocument/2006/relationships/hyperlink" Target="\international\league\96\French-NM1\team\6\Hyeres-Toulon\stats\2024\Averages\All\All\fta\All\desc" TargetMode="External"/><Relationship Id="rId17" Type="http://schemas.openxmlformats.org/officeDocument/2006/relationships/hyperlink" Target="\international\league\96\French-NM1\team\6\Hyeres-Toulon\stats\2024\Averages\All\All\assists\All\desc" TargetMode="External"/><Relationship Id="rId25" Type="http://schemas.openxmlformats.org/officeDocument/2006/relationships/hyperlink" Target="\international\league\12\French-Jeep-Elite\team\6\Hyeres-Toulon" TargetMode="External"/><Relationship Id="rId33" Type="http://schemas.openxmlformats.org/officeDocument/2006/relationships/hyperlink" Target="\international\league\12\French-Jeep-Elite\team\6\Hyeres-Toulon" TargetMode="External"/><Relationship Id="rId38" Type="http://schemas.openxmlformats.org/officeDocument/2006/relationships/hyperlink" Target="\player\Thibault-Daval-Braquet\Summary\122152" TargetMode="External"/><Relationship Id="rId46" Type="http://schemas.openxmlformats.org/officeDocument/2006/relationships/hyperlink" Target="\player\Enki-Diarra-Gentes\Summary\220985" TargetMode="External"/><Relationship Id="rId20" Type="http://schemas.openxmlformats.org/officeDocument/2006/relationships/hyperlink" Target="\international\league\96\French-NM1\team\6\Hyeres-Toulon\stats\2024\Averages\All\All\turnovers\All\desc" TargetMode="External"/><Relationship Id="rId41" Type="http://schemas.openxmlformats.org/officeDocument/2006/relationships/hyperlink" Target="\international\league\12\French-Jeep-Elite\team\6\Hyeres-Toulon" TargetMode="External"/></Relationships>
</file>

<file path=xl/worksheets/_rels/sheet10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46\STB-Le-Havre\stats\2024\Averages\All\All\ft_pct\All\desc" TargetMode="External"/><Relationship Id="rId18" Type="http://schemas.openxmlformats.org/officeDocument/2006/relationships/hyperlink" Target="\international\league\96\French-NM1\team\46\STB-Le-Havre\stats\2024\Averages\All\All\steals\All\desc" TargetMode="External"/><Relationship Id="rId26" Type="http://schemas.openxmlformats.org/officeDocument/2006/relationships/hyperlink" Target="\player\Pierre-Hannequin\Summary\115720" TargetMode="External"/><Relationship Id="rId39" Type="http://schemas.openxmlformats.org/officeDocument/2006/relationships/hyperlink" Target="\international\league\12\French-Jeep-Elite\team\46\STB-Le-Havre" TargetMode="External"/><Relationship Id="rId21" Type="http://schemas.openxmlformats.org/officeDocument/2006/relationships/hyperlink" Target="\international\league\96\French-NM1\team\46\STB-Le-Havre\stats\2024\Averages\All\All\fouls\All\desc" TargetMode="External"/><Relationship Id="rId34" Type="http://schemas.openxmlformats.org/officeDocument/2006/relationships/hyperlink" Target="\player\Damien-Nseke-Ebele\Summary\127270" TargetMode="External"/><Relationship Id="rId42" Type="http://schemas.openxmlformats.org/officeDocument/2006/relationships/hyperlink" Target="\player\Fernando-Raposo\Summary\2574" TargetMode="External"/><Relationship Id="rId47" Type="http://schemas.openxmlformats.org/officeDocument/2006/relationships/hyperlink" Target="\international\league\12\French-Jeep-Elite\team\46\STB-Le-Havre" TargetMode="External"/><Relationship Id="rId50" Type="http://schemas.openxmlformats.org/officeDocument/2006/relationships/queryTable" Target="../queryTables/queryTable8.xml"/><Relationship Id="rId7" Type="http://schemas.openxmlformats.org/officeDocument/2006/relationships/hyperlink" Target="\international\league\96\French-NM1\team\46\STB-Le-Havre\stats\2024\Averages\All\All\fg_pct\All\desc" TargetMode="External"/><Relationship Id="rId2" Type="http://schemas.openxmlformats.org/officeDocument/2006/relationships/hyperlink" Target="\international\league\96\French-NM1\team\46\STB-Le-Havre\stats\2024\Averages\All\All\gp\All\desc" TargetMode="External"/><Relationship Id="rId16" Type="http://schemas.openxmlformats.org/officeDocument/2006/relationships/hyperlink" Target="\international\league\96\French-NM1\team\46\STB-Le-Havre\stats\2024\Averages\All\All\trb\All\desc" TargetMode="External"/><Relationship Id="rId29" Type="http://schemas.openxmlformats.org/officeDocument/2006/relationships/hyperlink" Target="\international\league\12\French-Jeep-Elite\team\46\STB-Le-Havre" TargetMode="External"/><Relationship Id="rId11" Type="http://schemas.openxmlformats.org/officeDocument/2006/relationships/hyperlink" Target="\international\league\96\French-NM1\team\46\STB-Le-Havre\stats\2024\Averages\All\All\ftm\All\desc" TargetMode="External"/><Relationship Id="rId24" Type="http://schemas.openxmlformats.org/officeDocument/2006/relationships/hyperlink" Target="\player\Fred-Thomas\Summary\42367" TargetMode="External"/><Relationship Id="rId32" Type="http://schemas.openxmlformats.org/officeDocument/2006/relationships/hyperlink" Target="\player\Guillaume-Boucard\Summary\72290" TargetMode="External"/><Relationship Id="rId37" Type="http://schemas.openxmlformats.org/officeDocument/2006/relationships/hyperlink" Target="\international\league\12\French-Jeep-Elite\team\46\STB-Le-Havre" TargetMode="External"/><Relationship Id="rId40" Type="http://schemas.openxmlformats.org/officeDocument/2006/relationships/hyperlink" Target="\player\Moustapha-Diop\Summary\184801" TargetMode="External"/><Relationship Id="rId45" Type="http://schemas.openxmlformats.org/officeDocument/2006/relationships/hyperlink" Target="\international\league\12\French-Jeep-Elite\team\46\STB-Le-Havre" TargetMode="External"/><Relationship Id="rId5" Type="http://schemas.openxmlformats.org/officeDocument/2006/relationships/hyperlink" Target="\international\league\96\French-NM1\team\46\STB-Le-Havre\stats\2024\Averages\All\All\fgm\All\desc" TargetMode="External"/><Relationship Id="rId15" Type="http://schemas.openxmlformats.org/officeDocument/2006/relationships/hyperlink" Target="\international\league\96\French-NM1\team\46\STB-Le-Havre\stats\2024\Averages\All\All\drb\All\desc" TargetMode="External"/><Relationship Id="rId23" Type="http://schemas.openxmlformats.org/officeDocument/2006/relationships/hyperlink" Target="\international\league\12\French-Jeep-Elite\team\46\STB-Le-Havre" TargetMode="External"/><Relationship Id="rId28" Type="http://schemas.openxmlformats.org/officeDocument/2006/relationships/hyperlink" Target="\player\Ruphin-Kayembe-Tshiabu\Summary\49707" TargetMode="External"/><Relationship Id="rId36" Type="http://schemas.openxmlformats.org/officeDocument/2006/relationships/hyperlink" Target="\player\Dennis-Ona-Embo\Summary\76394" TargetMode="External"/><Relationship Id="rId49" Type="http://schemas.openxmlformats.org/officeDocument/2006/relationships/hyperlink" Target="\international\league\12\French-Jeep-Elite\team\46\STB-Le-Havre" TargetMode="External"/><Relationship Id="rId10" Type="http://schemas.openxmlformats.org/officeDocument/2006/relationships/hyperlink" Target="\international\league\96\French-NM1\team\46\STB-Le-Havre\stats\2024\Averages\All\All\tpfg_pct\All\desc" TargetMode="External"/><Relationship Id="rId19" Type="http://schemas.openxmlformats.org/officeDocument/2006/relationships/hyperlink" Target="\international\league\96\French-NM1\team\46\STB-Le-Havre\stats\2024\Averages\All\All\blocks\All\desc" TargetMode="External"/><Relationship Id="rId31" Type="http://schemas.openxmlformats.org/officeDocument/2006/relationships/hyperlink" Target="\international\league\12\French-Jeep-Elite\team\46\STB-Le-Havre" TargetMode="External"/><Relationship Id="rId44" Type="http://schemas.openxmlformats.org/officeDocument/2006/relationships/hyperlink" Target="\player\Zaion-Nebot\Summary\220986" TargetMode="External"/><Relationship Id="rId4" Type="http://schemas.openxmlformats.org/officeDocument/2006/relationships/hyperlink" Target="\international\league\96\French-NM1\team\46\STB-Le-Havre\stats\2024\Averages\All\All\points\All\asc" TargetMode="External"/><Relationship Id="rId9" Type="http://schemas.openxmlformats.org/officeDocument/2006/relationships/hyperlink" Target="\international\league\96\French-NM1\team\46\STB-Le-Havre\stats\2024\Averages\All\All\tpfga\All\desc" TargetMode="External"/><Relationship Id="rId14" Type="http://schemas.openxmlformats.org/officeDocument/2006/relationships/hyperlink" Target="\international\league\96\French-NM1\team\46\STB-Le-Havre\stats\2024\Averages\All\All\orb\All\desc" TargetMode="External"/><Relationship Id="rId22" Type="http://schemas.openxmlformats.org/officeDocument/2006/relationships/hyperlink" Target="\player\Valentin-Bigote\Summary\26795" TargetMode="External"/><Relationship Id="rId27" Type="http://schemas.openxmlformats.org/officeDocument/2006/relationships/hyperlink" Target="\international\league\12\French-Jeep-Elite\team\46\STB-Le-Havre" TargetMode="External"/><Relationship Id="rId30" Type="http://schemas.openxmlformats.org/officeDocument/2006/relationships/hyperlink" Target="\player\Mickael-Var\Summary\29314" TargetMode="External"/><Relationship Id="rId35" Type="http://schemas.openxmlformats.org/officeDocument/2006/relationships/hyperlink" Target="\international\league\12\French-Jeep-Elite\team\46\STB-Le-Havre" TargetMode="External"/><Relationship Id="rId43" Type="http://schemas.openxmlformats.org/officeDocument/2006/relationships/hyperlink" Target="\international\league\12\French-Jeep-Elite\team\46\STB-Le-Havre" TargetMode="External"/><Relationship Id="rId48" Type="http://schemas.openxmlformats.org/officeDocument/2006/relationships/hyperlink" Target="\player\Allan-Marius\Summary\205149" TargetMode="External"/><Relationship Id="rId8" Type="http://schemas.openxmlformats.org/officeDocument/2006/relationships/hyperlink" Target="\international\league\96\French-NM1\team\46\STB-Le-Havre\stats\2024\Averages\All\All\tpfgm\All\desc" TargetMode="External"/><Relationship Id="rId3" Type="http://schemas.openxmlformats.org/officeDocument/2006/relationships/hyperlink" Target="\international\league\96\French-NM1\team\46\STB-Le-Havre\stats\2024\Averages\All\All\minutes\All\desc" TargetMode="External"/><Relationship Id="rId12" Type="http://schemas.openxmlformats.org/officeDocument/2006/relationships/hyperlink" Target="\international\league\96\French-NM1\team\46\STB-Le-Havre\stats\2024\Averages\All\All\fta\All\desc" TargetMode="External"/><Relationship Id="rId17" Type="http://schemas.openxmlformats.org/officeDocument/2006/relationships/hyperlink" Target="\international\league\96\French-NM1\team\46\STB-Le-Havre\stats\2024\Averages\All\All\assists\All\desc" TargetMode="External"/><Relationship Id="rId25" Type="http://schemas.openxmlformats.org/officeDocument/2006/relationships/hyperlink" Target="\international\league\12\French-Jeep-Elite\team\46\STB-Le-Havre" TargetMode="External"/><Relationship Id="rId33" Type="http://schemas.openxmlformats.org/officeDocument/2006/relationships/hyperlink" Target="\international\league\12\French-Jeep-Elite\team\46\STB-Le-Havre" TargetMode="External"/><Relationship Id="rId38" Type="http://schemas.openxmlformats.org/officeDocument/2006/relationships/hyperlink" Target="\player\Tony-Housieaux\Summary\97166" TargetMode="External"/><Relationship Id="rId46" Type="http://schemas.openxmlformats.org/officeDocument/2006/relationships/hyperlink" Target="\player\Kevan-Moreno\Summary\204752" TargetMode="External"/><Relationship Id="rId20" Type="http://schemas.openxmlformats.org/officeDocument/2006/relationships/hyperlink" Target="\international\league\96\French-NM1\team\46\STB-Le-Havre\stats\2024\Averages\All\All\turnovers\All\desc" TargetMode="External"/><Relationship Id="rId41" Type="http://schemas.openxmlformats.org/officeDocument/2006/relationships/hyperlink" Target="\international\league\12\French-Jeep-Elite\team\46\STB-Le-Havre" TargetMode="External"/><Relationship Id="rId1" Type="http://schemas.openxmlformats.org/officeDocument/2006/relationships/hyperlink" Target="\international\league\96\French-NM1\team\46\STB-Le-Havre\stats\2024\Averages\All\All\player\All\desc" TargetMode="External"/><Relationship Id="rId6" Type="http://schemas.openxmlformats.org/officeDocument/2006/relationships/hyperlink" Target="\international\league\96\French-NM1\team\46\STB-Le-Havre\stats\2024\Averages\All\All\fga\All\desc" TargetMode="External"/></Relationships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2458\Lyonso-Basket\stats\2024\Averages\All\All\ft_pct\All\desc" TargetMode="External"/><Relationship Id="rId18" Type="http://schemas.openxmlformats.org/officeDocument/2006/relationships/hyperlink" Target="\international\league\96\French-NM1\team\2458\Lyonso-Basket\stats\2024\Averages\All\All\steals\All\desc" TargetMode="External"/><Relationship Id="rId26" Type="http://schemas.openxmlformats.org/officeDocument/2006/relationships/hyperlink" Target="\player\Thibault-Desseignet\Summary\93685" TargetMode="External"/><Relationship Id="rId39" Type="http://schemas.openxmlformats.org/officeDocument/2006/relationships/hyperlink" Target="\international\league\96\French-NM1\team\2458\Lyonso-Basket" TargetMode="External"/><Relationship Id="rId21" Type="http://schemas.openxmlformats.org/officeDocument/2006/relationships/hyperlink" Target="\international\league\96\French-NM1\team\2458\Lyonso-Basket\stats\2024\Averages\All\All\fouls\All\desc" TargetMode="External"/><Relationship Id="rId34" Type="http://schemas.openxmlformats.org/officeDocument/2006/relationships/hyperlink" Target="\player\Bastien-Albert\Summary\141496" TargetMode="External"/><Relationship Id="rId42" Type="http://schemas.openxmlformats.org/officeDocument/2006/relationships/hyperlink" Target="\player\Georgi-Joseph\Summary\29309" TargetMode="External"/><Relationship Id="rId47" Type="http://schemas.openxmlformats.org/officeDocument/2006/relationships/hyperlink" Target="\international\league\96\French-NM1\team\2458\Lyonso-Basket" TargetMode="External"/><Relationship Id="rId50" Type="http://schemas.openxmlformats.org/officeDocument/2006/relationships/hyperlink" Target="\player\Killian-Olivieri\Summary\222006" TargetMode="External"/><Relationship Id="rId7" Type="http://schemas.openxmlformats.org/officeDocument/2006/relationships/hyperlink" Target="\international\league\96\French-NM1\team\2458\Lyonso-Basket\stats\2024\Averages\All\All\fg_pct\All\desc" TargetMode="External"/><Relationship Id="rId2" Type="http://schemas.openxmlformats.org/officeDocument/2006/relationships/hyperlink" Target="\international\league\96\French-NM1\team\2458\Lyonso-Basket\stats\2024\Averages\All\All\gp\All\desc" TargetMode="External"/><Relationship Id="rId16" Type="http://schemas.openxmlformats.org/officeDocument/2006/relationships/hyperlink" Target="\international\league\96\French-NM1\team\2458\Lyonso-Basket\stats\2024\Averages\All\All\trb\All\desc" TargetMode="External"/><Relationship Id="rId29" Type="http://schemas.openxmlformats.org/officeDocument/2006/relationships/hyperlink" Target="\international\league\96\French-NM1\team\2458\Lyonso-Basket" TargetMode="External"/><Relationship Id="rId11" Type="http://schemas.openxmlformats.org/officeDocument/2006/relationships/hyperlink" Target="\international\league\96\French-NM1\team\2458\Lyonso-Basket\stats\2024\Averages\All\All\ftm\All\desc" TargetMode="External"/><Relationship Id="rId24" Type="http://schemas.openxmlformats.org/officeDocument/2006/relationships/hyperlink" Target="\player\Kiady-Razanamahenina\Summary\168791" TargetMode="External"/><Relationship Id="rId32" Type="http://schemas.openxmlformats.org/officeDocument/2006/relationships/hyperlink" Target="\player\Josh-Sykes\Summary\106658" TargetMode="External"/><Relationship Id="rId37" Type="http://schemas.openxmlformats.org/officeDocument/2006/relationships/hyperlink" Target="\international\league\96\French-NM1\team\2458\Lyonso-Basket" TargetMode="External"/><Relationship Id="rId40" Type="http://schemas.openxmlformats.org/officeDocument/2006/relationships/hyperlink" Target="\player\Ousseynou-Laye-Basse\Summary\47742" TargetMode="External"/><Relationship Id="rId45" Type="http://schemas.openxmlformats.org/officeDocument/2006/relationships/hyperlink" Target="\international\league\96\French-NM1\team\2458\Lyonso-Basket" TargetMode="External"/><Relationship Id="rId5" Type="http://schemas.openxmlformats.org/officeDocument/2006/relationships/hyperlink" Target="\international\league\96\French-NM1\team\2458\Lyonso-Basket\stats\2024\Averages\All\All\fgm\All\desc" TargetMode="External"/><Relationship Id="rId15" Type="http://schemas.openxmlformats.org/officeDocument/2006/relationships/hyperlink" Target="\international\league\96\French-NM1\team\2458\Lyonso-Basket\stats\2024\Averages\All\All\drb\All\desc" TargetMode="External"/><Relationship Id="rId23" Type="http://schemas.openxmlformats.org/officeDocument/2006/relationships/hyperlink" Target="\international\league\96\French-NM1\team\2458\Lyonso-Basket" TargetMode="External"/><Relationship Id="rId28" Type="http://schemas.openxmlformats.org/officeDocument/2006/relationships/hyperlink" Target="\player\Dylan-Gana\Summary\108220" TargetMode="External"/><Relationship Id="rId36" Type="http://schemas.openxmlformats.org/officeDocument/2006/relationships/hyperlink" Target="\player\Francois-Wibaut\Summary\161580" TargetMode="External"/><Relationship Id="rId49" Type="http://schemas.openxmlformats.org/officeDocument/2006/relationships/hyperlink" Target="\international\league\96\French-NM1\team\2458\Lyonso-Basket" TargetMode="External"/><Relationship Id="rId10" Type="http://schemas.openxmlformats.org/officeDocument/2006/relationships/hyperlink" Target="\international\league\96\French-NM1\team\2458\Lyonso-Basket\stats\2024\Averages\All\All\tpfg_pct\All\desc" TargetMode="External"/><Relationship Id="rId19" Type="http://schemas.openxmlformats.org/officeDocument/2006/relationships/hyperlink" Target="\international\league\96\French-NM1\team\2458\Lyonso-Basket\stats\2024\Averages\All\All\blocks\All\desc" TargetMode="External"/><Relationship Id="rId31" Type="http://schemas.openxmlformats.org/officeDocument/2006/relationships/hyperlink" Target="\international\league\96\French-NM1\team\2458\Lyonso-Basket" TargetMode="External"/><Relationship Id="rId44" Type="http://schemas.openxmlformats.org/officeDocument/2006/relationships/hyperlink" Target="\player\Matheo-Vidalenche\Summary\204278" TargetMode="External"/><Relationship Id="rId52" Type="http://schemas.openxmlformats.org/officeDocument/2006/relationships/queryTable" Target="../queryTables/queryTable9.xml"/><Relationship Id="rId4" Type="http://schemas.openxmlformats.org/officeDocument/2006/relationships/hyperlink" Target="\international\league\96\French-NM1\team\2458\Lyonso-Basket\stats\2024\Averages\All\All\points\All\asc" TargetMode="External"/><Relationship Id="rId9" Type="http://schemas.openxmlformats.org/officeDocument/2006/relationships/hyperlink" Target="\international\league\96\French-NM1\team\2458\Lyonso-Basket\stats\2024\Averages\All\All\tpfga\All\desc" TargetMode="External"/><Relationship Id="rId14" Type="http://schemas.openxmlformats.org/officeDocument/2006/relationships/hyperlink" Target="\international\league\96\French-NM1\team\2458\Lyonso-Basket\stats\2024\Averages\All\All\orb\All\desc" TargetMode="External"/><Relationship Id="rId22" Type="http://schemas.openxmlformats.org/officeDocument/2006/relationships/hyperlink" Target="\player\Jordan-Barham\Summary\44220" TargetMode="External"/><Relationship Id="rId27" Type="http://schemas.openxmlformats.org/officeDocument/2006/relationships/hyperlink" Target="\international\league\96\French-NM1\team\2458\Lyonso-Basket" TargetMode="External"/><Relationship Id="rId30" Type="http://schemas.openxmlformats.org/officeDocument/2006/relationships/hyperlink" Target="\player\Sya-Plaucoste\Summary\110122" TargetMode="External"/><Relationship Id="rId35" Type="http://schemas.openxmlformats.org/officeDocument/2006/relationships/hyperlink" Target="\international\league\96\French-NM1\team\2458\Lyonso-Basket" TargetMode="External"/><Relationship Id="rId43" Type="http://schemas.openxmlformats.org/officeDocument/2006/relationships/hyperlink" Target="\international\league\96\French-NM1\team\2458\Lyonso-Basket" TargetMode="External"/><Relationship Id="rId48" Type="http://schemas.openxmlformats.org/officeDocument/2006/relationships/hyperlink" Target="\player\Ryan-Nken\Summary\222007" TargetMode="External"/><Relationship Id="rId8" Type="http://schemas.openxmlformats.org/officeDocument/2006/relationships/hyperlink" Target="\international\league\96\French-NM1\team\2458\Lyonso-Basket\stats\2024\Averages\All\All\tpfgm\All\desc" TargetMode="External"/><Relationship Id="rId51" Type="http://schemas.openxmlformats.org/officeDocument/2006/relationships/hyperlink" Target="\international\league\96\French-NM1\team\2458\Lyonso-Basket" TargetMode="External"/><Relationship Id="rId3" Type="http://schemas.openxmlformats.org/officeDocument/2006/relationships/hyperlink" Target="\international\league\96\French-NM1\team\2458\Lyonso-Basket\stats\2024\Averages\All\All\minutes\All\desc" TargetMode="External"/><Relationship Id="rId12" Type="http://schemas.openxmlformats.org/officeDocument/2006/relationships/hyperlink" Target="\international\league\96\French-NM1\team\2458\Lyonso-Basket\stats\2024\Averages\All\All\fta\All\desc" TargetMode="External"/><Relationship Id="rId17" Type="http://schemas.openxmlformats.org/officeDocument/2006/relationships/hyperlink" Target="\international\league\96\French-NM1\team\2458\Lyonso-Basket\stats\2024\Averages\All\All\assists\All\desc" TargetMode="External"/><Relationship Id="rId25" Type="http://schemas.openxmlformats.org/officeDocument/2006/relationships/hyperlink" Target="\international\league\96\French-NM1\team\2458\Lyonso-Basket" TargetMode="External"/><Relationship Id="rId33" Type="http://schemas.openxmlformats.org/officeDocument/2006/relationships/hyperlink" Target="\international\league\96\French-NM1\team\2458\Lyonso-Basket" TargetMode="External"/><Relationship Id="rId38" Type="http://schemas.openxmlformats.org/officeDocument/2006/relationships/hyperlink" Target="\player\Noah-Manet\Summary\152399" TargetMode="External"/><Relationship Id="rId46" Type="http://schemas.openxmlformats.org/officeDocument/2006/relationships/hyperlink" Target="\player\Kevin-Joss-Rauze\Summary\33101" TargetMode="External"/><Relationship Id="rId20" Type="http://schemas.openxmlformats.org/officeDocument/2006/relationships/hyperlink" Target="\international\league\96\French-NM1\team\2458\Lyonso-Basket\stats\2024\Averages\All\All\turnovers\All\desc" TargetMode="External"/><Relationship Id="rId41" Type="http://schemas.openxmlformats.org/officeDocument/2006/relationships/hyperlink" Target="\international\league\96\French-NM1\team\2458\Lyonso-Basket" TargetMode="External"/><Relationship Id="rId1" Type="http://schemas.openxmlformats.org/officeDocument/2006/relationships/hyperlink" Target="\international\league\96\French-NM1\team\2458\Lyonso-Basket\stats\2024\Averages\All\All\player\All\desc" TargetMode="External"/><Relationship Id="rId6" Type="http://schemas.openxmlformats.org/officeDocument/2006/relationships/hyperlink" Target="\international\league\96\French-NM1\team\2458\Lyonso-Basket\stats\2024\Averages\All\All\fga\All\desc" TargetMode="External"/></Relationships>
</file>

<file path=xl/worksheets/_rels/sheet12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503\FC-Mulhouse-Basket\stats\2024\Averages\All\All\ft_pct\All\desc" TargetMode="External"/><Relationship Id="rId18" Type="http://schemas.openxmlformats.org/officeDocument/2006/relationships/hyperlink" Target="\international\league\96\French-NM1\team\503\FC-Mulhouse-Basket\stats\2024\Averages\All\All\steals\All\desc" TargetMode="External"/><Relationship Id="rId26" Type="http://schemas.openxmlformats.org/officeDocument/2006/relationships/hyperlink" Target="\player\Samuel-Eyango-Dingo\Summary\127517" TargetMode="External"/><Relationship Id="rId39" Type="http://schemas.openxmlformats.org/officeDocument/2006/relationships/hyperlink" Target="\international\league\96\French-NM1\team\503\FC-Mulhouse-Basket" TargetMode="External"/><Relationship Id="rId21" Type="http://schemas.openxmlformats.org/officeDocument/2006/relationships/hyperlink" Target="\international\league\96\French-NM1\team\503\FC-Mulhouse-Basket\stats\2024\Averages\All\All\fouls\All\desc" TargetMode="External"/><Relationship Id="rId34" Type="http://schemas.openxmlformats.org/officeDocument/2006/relationships/hyperlink" Target="\player\Benjamin-Mondesir\Summary\141915" TargetMode="External"/><Relationship Id="rId42" Type="http://schemas.openxmlformats.org/officeDocument/2006/relationships/hyperlink" Target="\player\Hugo-Kamdem\Summary\220992" TargetMode="External"/><Relationship Id="rId47" Type="http://schemas.openxmlformats.org/officeDocument/2006/relationships/hyperlink" Target="\international\league\96\French-NM1\team\503\FC-Mulhouse-Basket" TargetMode="External"/><Relationship Id="rId7" Type="http://schemas.openxmlformats.org/officeDocument/2006/relationships/hyperlink" Target="\international\league\96\French-NM1\team\503\FC-Mulhouse-Basket\stats\2024\Averages\All\All\fg_pct\All\desc" TargetMode="External"/><Relationship Id="rId2" Type="http://schemas.openxmlformats.org/officeDocument/2006/relationships/hyperlink" Target="\international\league\96\French-NM1\team\503\FC-Mulhouse-Basket\stats\2024\Averages\All\All\gp\All\desc" TargetMode="External"/><Relationship Id="rId16" Type="http://schemas.openxmlformats.org/officeDocument/2006/relationships/hyperlink" Target="\international\league\96\French-NM1\team\503\FC-Mulhouse-Basket\stats\2024\Averages\All\All\trb\All\desc" TargetMode="External"/><Relationship Id="rId29" Type="http://schemas.openxmlformats.org/officeDocument/2006/relationships/hyperlink" Target="\international\league\96\French-NM1\team\503\FC-Mulhouse-Basket" TargetMode="External"/><Relationship Id="rId1" Type="http://schemas.openxmlformats.org/officeDocument/2006/relationships/hyperlink" Target="\international\league\96\French-NM1\team\503\FC-Mulhouse-Basket\stats\2024\Averages\All\All\player\All\desc" TargetMode="External"/><Relationship Id="rId6" Type="http://schemas.openxmlformats.org/officeDocument/2006/relationships/hyperlink" Target="\international\league\96\French-NM1\team\503\FC-Mulhouse-Basket\stats\2024\Averages\All\All\fga\All\desc" TargetMode="External"/><Relationship Id="rId11" Type="http://schemas.openxmlformats.org/officeDocument/2006/relationships/hyperlink" Target="\international\league\96\French-NM1\team\503\FC-Mulhouse-Basket\stats\2024\Averages\All\All\ftm\All\desc" TargetMode="External"/><Relationship Id="rId24" Type="http://schemas.openxmlformats.org/officeDocument/2006/relationships/hyperlink" Target="\player\Bernie-Andre\Summary\111930" TargetMode="External"/><Relationship Id="rId32" Type="http://schemas.openxmlformats.org/officeDocument/2006/relationships/hyperlink" Target="\player\Hugo-Minning\Summary\155349" TargetMode="External"/><Relationship Id="rId37" Type="http://schemas.openxmlformats.org/officeDocument/2006/relationships/hyperlink" Target="\international\league\96\French-NM1\team\503\FC-Mulhouse-Basket" TargetMode="External"/><Relationship Id="rId40" Type="http://schemas.openxmlformats.org/officeDocument/2006/relationships/hyperlink" Target="\player\Chris-Seeley\Summary\85708" TargetMode="External"/><Relationship Id="rId45" Type="http://schemas.openxmlformats.org/officeDocument/2006/relationships/hyperlink" Target="\international\league\96\French-NM1\team\503\FC-Mulhouse-Basket" TargetMode="External"/><Relationship Id="rId5" Type="http://schemas.openxmlformats.org/officeDocument/2006/relationships/hyperlink" Target="\international\league\96\French-NM1\team\503\FC-Mulhouse-Basket\stats\2024\Averages\All\All\fgm\All\desc" TargetMode="External"/><Relationship Id="rId15" Type="http://schemas.openxmlformats.org/officeDocument/2006/relationships/hyperlink" Target="\international\league\96\French-NM1\team\503\FC-Mulhouse-Basket\stats\2024\Averages\All\All\drb\All\desc" TargetMode="External"/><Relationship Id="rId23" Type="http://schemas.openxmlformats.org/officeDocument/2006/relationships/hyperlink" Target="\international\league\96\French-NM1\team\503\FC-Mulhouse-Basket" TargetMode="External"/><Relationship Id="rId28" Type="http://schemas.openxmlformats.org/officeDocument/2006/relationships/hyperlink" Target="\player\Florian-Pouaveyoun\Summary\120299" TargetMode="External"/><Relationship Id="rId36" Type="http://schemas.openxmlformats.org/officeDocument/2006/relationships/hyperlink" Target="\player\Thomas-Vincent\Summary\87925" TargetMode="External"/><Relationship Id="rId10" Type="http://schemas.openxmlformats.org/officeDocument/2006/relationships/hyperlink" Target="\international\league\96\French-NM1\team\503\FC-Mulhouse-Basket\stats\2024\Averages\All\All\tpfg_pct\All\desc" TargetMode="External"/><Relationship Id="rId19" Type="http://schemas.openxmlformats.org/officeDocument/2006/relationships/hyperlink" Target="\international\league\96\French-NM1\team\503\FC-Mulhouse-Basket\stats\2024\Averages\All\All\blocks\All\desc" TargetMode="External"/><Relationship Id="rId31" Type="http://schemas.openxmlformats.org/officeDocument/2006/relationships/hyperlink" Target="\international\league\96\French-NM1\team\503\FC-Mulhouse-Basket" TargetMode="External"/><Relationship Id="rId44" Type="http://schemas.openxmlformats.org/officeDocument/2006/relationships/hyperlink" Target="\player\Emric-Gallienne\Summary\220991" TargetMode="External"/><Relationship Id="rId4" Type="http://schemas.openxmlformats.org/officeDocument/2006/relationships/hyperlink" Target="\international\league\96\French-NM1\team\503\FC-Mulhouse-Basket\stats\2024\Averages\All\All\points\All\asc" TargetMode="External"/><Relationship Id="rId9" Type="http://schemas.openxmlformats.org/officeDocument/2006/relationships/hyperlink" Target="\international\league\96\French-NM1\team\503\FC-Mulhouse-Basket\stats\2024\Averages\All\All\tpfga\All\desc" TargetMode="External"/><Relationship Id="rId14" Type="http://schemas.openxmlformats.org/officeDocument/2006/relationships/hyperlink" Target="\international\league\96\French-NM1\team\503\FC-Mulhouse-Basket\stats\2024\Averages\All\All\orb\All\desc" TargetMode="External"/><Relationship Id="rId22" Type="http://schemas.openxmlformats.org/officeDocument/2006/relationships/hyperlink" Target="\player\Victor-Serrano\Summary\29042" TargetMode="External"/><Relationship Id="rId27" Type="http://schemas.openxmlformats.org/officeDocument/2006/relationships/hyperlink" Target="\international\league\96\French-NM1\team\503\FC-Mulhouse-Basket" TargetMode="External"/><Relationship Id="rId30" Type="http://schemas.openxmlformats.org/officeDocument/2006/relationships/hyperlink" Target="\player\Lucas-Veraghe\Summary\141969" TargetMode="External"/><Relationship Id="rId35" Type="http://schemas.openxmlformats.org/officeDocument/2006/relationships/hyperlink" Target="\international\league\96\French-NM1\team\503\FC-Mulhouse-Basket" TargetMode="External"/><Relationship Id="rId43" Type="http://schemas.openxmlformats.org/officeDocument/2006/relationships/hyperlink" Target="\international\league\96\French-NM1\team\503\FC-Mulhouse-Basket" TargetMode="External"/><Relationship Id="rId48" Type="http://schemas.openxmlformats.org/officeDocument/2006/relationships/queryTable" Target="../queryTables/queryTable10.xml"/><Relationship Id="rId8" Type="http://schemas.openxmlformats.org/officeDocument/2006/relationships/hyperlink" Target="\international\league\96\French-NM1\team\503\FC-Mulhouse-Basket\stats\2024\Averages\All\All\tpfgm\All\desc" TargetMode="External"/><Relationship Id="rId3" Type="http://schemas.openxmlformats.org/officeDocument/2006/relationships/hyperlink" Target="\international\league\96\French-NM1\team\503\FC-Mulhouse-Basket\stats\2024\Averages\All\All\minutes\All\desc" TargetMode="External"/><Relationship Id="rId12" Type="http://schemas.openxmlformats.org/officeDocument/2006/relationships/hyperlink" Target="\international\league\96\French-NM1\team\503\FC-Mulhouse-Basket\stats\2024\Averages\All\All\fta\All\desc" TargetMode="External"/><Relationship Id="rId17" Type="http://schemas.openxmlformats.org/officeDocument/2006/relationships/hyperlink" Target="\international\league\96\French-NM1\team\503\FC-Mulhouse-Basket\stats\2024\Averages\All\All\assists\All\desc" TargetMode="External"/><Relationship Id="rId25" Type="http://schemas.openxmlformats.org/officeDocument/2006/relationships/hyperlink" Target="\international\league\96\French-NM1\team\503\FC-Mulhouse-Basket" TargetMode="External"/><Relationship Id="rId33" Type="http://schemas.openxmlformats.org/officeDocument/2006/relationships/hyperlink" Target="\international\league\96\French-NM1\team\503\FC-Mulhouse-Basket" TargetMode="External"/><Relationship Id="rId38" Type="http://schemas.openxmlformats.org/officeDocument/2006/relationships/hyperlink" Target="\player\Seydou-Ousmane-Ndiaye\Summary\195243" TargetMode="External"/><Relationship Id="rId46" Type="http://schemas.openxmlformats.org/officeDocument/2006/relationships/hyperlink" Target="\player\Christopher-Ratinet\Summary\217023" TargetMode="External"/><Relationship Id="rId20" Type="http://schemas.openxmlformats.org/officeDocument/2006/relationships/hyperlink" Target="\international\league\96\French-NM1\team\503\FC-Mulhouse-Basket\stats\2024\Averages\All\All\turnovers\All\desc" TargetMode="External"/><Relationship Id="rId41" Type="http://schemas.openxmlformats.org/officeDocument/2006/relationships/hyperlink" Target="\international\league\96\French-NM1\team\503\FC-Mulhouse-Basket" TargetMode="External"/></Relationships>
</file>

<file path=xl/worksheets/_rels/sheet13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1388\BC-Orchies\stats\2024\Averages\All\All\ft_pct\All\desc" TargetMode="External"/><Relationship Id="rId18" Type="http://schemas.openxmlformats.org/officeDocument/2006/relationships/hyperlink" Target="\international\league\96\French-NM1\team\1388\BC-Orchies\stats\2024\Averages\All\All\steals\All\desc" TargetMode="External"/><Relationship Id="rId26" Type="http://schemas.openxmlformats.org/officeDocument/2006/relationships/hyperlink" Target="\player\Louis-Rucklin\Summary\91763" TargetMode="External"/><Relationship Id="rId39" Type="http://schemas.openxmlformats.org/officeDocument/2006/relationships/hyperlink" Target="\international\league\96\French-NM1\team\1388\BC-Orchies" TargetMode="External"/><Relationship Id="rId21" Type="http://schemas.openxmlformats.org/officeDocument/2006/relationships/hyperlink" Target="\international\league\96\French-NM1\team\1388\BC-Orchies\stats\2024\Averages\All\All\fouls\All\desc" TargetMode="External"/><Relationship Id="rId34" Type="http://schemas.openxmlformats.org/officeDocument/2006/relationships/hyperlink" Target="\player\Aurelien-Rigaux\Summary\33044" TargetMode="External"/><Relationship Id="rId42" Type="http://schemas.openxmlformats.org/officeDocument/2006/relationships/hyperlink" Target="\player\Cheikh-Mbacke-Diong\Summary\121739" TargetMode="External"/><Relationship Id="rId47" Type="http://schemas.openxmlformats.org/officeDocument/2006/relationships/hyperlink" Target="\international\league\96\French-NM1\team\1388\BC-Orchies" TargetMode="External"/><Relationship Id="rId50" Type="http://schemas.openxmlformats.org/officeDocument/2006/relationships/hyperlink" Target="\player\Wesley-Ouatongo\Summary\143155" TargetMode="External"/><Relationship Id="rId7" Type="http://schemas.openxmlformats.org/officeDocument/2006/relationships/hyperlink" Target="\international\league\96\French-NM1\team\1388\BC-Orchies\stats\2024\Averages\All\All\fg_pct\All\desc" TargetMode="External"/><Relationship Id="rId2" Type="http://schemas.openxmlformats.org/officeDocument/2006/relationships/hyperlink" Target="\international\league\96\French-NM1\team\1388\BC-Orchies\stats\2024\Averages\All\All\gp\All\desc" TargetMode="External"/><Relationship Id="rId16" Type="http://schemas.openxmlformats.org/officeDocument/2006/relationships/hyperlink" Target="\international\league\96\French-NM1\team\1388\BC-Orchies\stats\2024\Averages\All\All\trb\All\desc" TargetMode="External"/><Relationship Id="rId29" Type="http://schemas.openxmlformats.org/officeDocument/2006/relationships/hyperlink" Target="\international\league\96\French-NM1\team\1388\BC-Orchies" TargetMode="External"/><Relationship Id="rId11" Type="http://schemas.openxmlformats.org/officeDocument/2006/relationships/hyperlink" Target="\international\league\96\French-NM1\team\1388\BC-Orchies\stats\2024\Averages\All\All\ftm\All\desc" TargetMode="External"/><Relationship Id="rId24" Type="http://schemas.openxmlformats.org/officeDocument/2006/relationships/hyperlink" Target="\player\Loic-Menuge\Summary\220993" TargetMode="External"/><Relationship Id="rId32" Type="http://schemas.openxmlformats.org/officeDocument/2006/relationships/hyperlink" Target="\player\Giedrius-Bergaudas\Summary\108671" TargetMode="External"/><Relationship Id="rId37" Type="http://schemas.openxmlformats.org/officeDocument/2006/relationships/hyperlink" Target="\international\league\96\French-NM1\team\1388\BC-Orchies" TargetMode="External"/><Relationship Id="rId40" Type="http://schemas.openxmlformats.org/officeDocument/2006/relationships/hyperlink" Target="\player\Dovydas-Redikas\Summary\24778" TargetMode="External"/><Relationship Id="rId45" Type="http://schemas.openxmlformats.org/officeDocument/2006/relationships/hyperlink" Target="\international\league\96\French-NM1\team\1388\BC-Orchies" TargetMode="External"/><Relationship Id="rId5" Type="http://schemas.openxmlformats.org/officeDocument/2006/relationships/hyperlink" Target="\international\league\96\French-NM1\team\1388\BC-Orchies\stats\2024\Averages\All\All\fgm\All\desc" TargetMode="External"/><Relationship Id="rId15" Type="http://schemas.openxmlformats.org/officeDocument/2006/relationships/hyperlink" Target="\international\league\96\French-NM1\team\1388\BC-Orchies\stats\2024\Averages\All\All\drb\All\desc" TargetMode="External"/><Relationship Id="rId23" Type="http://schemas.openxmlformats.org/officeDocument/2006/relationships/hyperlink" Target="\international\league\96\French-NM1\team\1388\BC-Orchies" TargetMode="External"/><Relationship Id="rId28" Type="http://schemas.openxmlformats.org/officeDocument/2006/relationships/hyperlink" Target="\player\Eduards-Hazners\Summary\54331" TargetMode="External"/><Relationship Id="rId36" Type="http://schemas.openxmlformats.org/officeDocument/2006/relationships/hyperlink" Target="\player\Tanguy-Touze\Summary\127386" TargetMode="External"/><Relationship Id="rId49" Type="http://schemas.openxmlformats.org/officeDocument/2006/relationships/hyperlink" Target="\international\league\96\French-NM1\team\1388\BC-Orchies" TargetMode="External"/><Relationship Id="rId10" Type="http://schemas.openxmlformats.org/officeDocument/2006/relationships/hyperlink" Target="\international\league\96\French-NM1\team\1388\BC-Orchies\stats\2024\Averages\All\All\tpfg_pct\All\desc" TargetMode="External"/><Relationship Id="rId19" Type="http://schemas.openxmlformats.org/officeDocument/2006/relationships/hyperlink" Target="\international\league\96\French-NM1\team\1388\BC-Orchies\stats\2024\Averages\All\All\blocks\All\desc" TargetMode="External"/><Relationship Id="rId31" Type="http://schemas.openxmlformats.org/officeDocument/2006/relationships/hyperlink" Target="\international\league\96\French-NM1\team\1388\BC-Orchies" TargetMode="External"/><Relationship Id="rId44" Type="http://schemas.openxmlformats.org/officeDocument/2006/relationships/hyperlink" Target="\player\Glenn-Duro\Summary\58427" TargetMode="External"/><Relationship Id="rId52" Type="http://schemas.openxmlformats.org/officeDocument/2006/relationships/queryTable" Target="../queryTables/queryTable11.xml"/><Relationship Id="rId4" Type="http://schemas.openxmlformats.org/officeDocument/2006/relationships/hyperlink" Target="\international\league\96\French-NM1\team\1388\BC-Orchies\stats\2024\Averages\All\All\points\All\asc" TargetMode="External"/><Relationship Id="rId9" Type="http://schemas.openxmlformats.org/officeDocument/2006/relationships/hyperlink" Target="\international\league\96\French-NM1\team\1388\BC-Orchies\stats\2024\Averages\All\All\tpfga\All\desc" TargetMode="External"/><Relationship Id="rId14" Type="http://schemas.openxmlformats.org/officeDocument/2006/relationships/hyperlink" Target="\international\league\96\French-NM1\team\1388\BC-Orchies\stats\2024\Averages\All\All\orb\All\desc" TargetMode="External"/><Relationship Id="rId22" Type="http://schemas.openxmlformats.org/officeDocument/2006/relationships/hyperlink" Target="\player\Andrew-Jones\Summary\103161" TargetMode="External"/><Relationship Id="rId27" Type="http://schemas.openxmlformats.org/officeDocument/2006/relationships/hyperlink" Target="\international\league\96\French-NM1\team\1388\BC-Orchies" TargetMode="External"/><Relationship Id="rId30" Type="http://schemas.openxmlformats.org/officeDocument/2006/relationships/hyperlink" Target="\player\Moussa-Mayaki\Summary\189263" TargetMode="External"/><Relationship Id="rId35" Type="http://schemas.openxmlformats.org/officeDocument/2006/relationships/hyperlink" Target="\international\league\96\French-NM1\team\1388\BC-Orchies" TargetMode="External"/><Relationship Id="rId43" Type="http://schemas.openxmlformats.org/officeDocument/2006/relationships/hyperlink" Target="\international\league\96\French-NM1\team\1388\BC-Orchies" TargetMode="External"/><Relationship Id="rId48" Type="http://schemas.openxmlformats.org/officeDocument/2006/relationships/hyperlink" Target="\player\Joffrey-Verbeke\Summary\54599" TargetMode="External"/><Relationship Id="rId8" Type="http://schemas.openxmlformats.org/officeDocument/2006/relationships/hyperlink" Target="\international\league\96\French-NM1\team\1388\BC-Orchies\stats\2024\Averages\All\All\tpfgm\All\desc" TargetMode="External"/><Relationship Id="rId51" Type="http://schemas.openxmlformats.org/officeDocument/2006/relationships/hyperlink" Target="\international\league\96\French-NM1\team\1388\BC-Orchies" TargetMode="External"/><Relationship Id="rId3" Type="http://schemas.openxmlformats.org/officeDocument/2006/relationships/hyperlink" Target="\international\league\96\French-NM1\team\1388\BC-Orchies\stats\2024\Averages\All\All\minutes\All\desc" TargetMode="External"/><Relationship Id="rId12" Type="http://schemas.openxmlformats.org/officeDocument/2006/relationships/hyperlink" Target="\international\league\96\French-NM1\team\1388\BC-Orchies\stats\2024\Averages\All\All\fta\All\desc" TargetMode="External"/><Relationship Id="rId17" Type="http://schemas.openxmlformats.org/officeDocument/2006/relationships/hyperlink" Target="\international\league\96\French-NM1\team\1388\BC-Orchies\stats\2024\Averages\All\All\assists\All\desc" TargetMode="External"/><Relationship Id="rId25" Type="http://schemas.openxmlformats.org/officeDocument/2006/relationships/hyperlink" Target="\international\league\96\French-NM1\team\1388\BC-Orchies" TargetMode="External"/><Relationship Id="rId33" Type="http://schemas.openxmlformats.org/officeDocument/2006/relationships/hyperlink" Target="\international\league\96\French-NM1\team\1388\BC-Orchies" TargetMode="External"/><Relationship Id="rId38" Type="http://schemas.openxmlformats.org/officeDocument/2006/relationships/hyperlink" Target="\player\Mike-Benhamed\Summary\122193" TargetMode="External"/><Relationship Id="rId46" Type="http://schemas.openxmlformats.org/officeDocument/2006/relationships/hyperlink" Target="\player\Chris-Tsamas\Summary\178222" TargetMode="External"/><Relationship Id="rId20" Type="http://schemas.openxmlformats.org/officeDocument/2006/relationships/hyperlink" Target="\international\league\96\French-NM1\team\1388\BC-Orchies\stats\2024\Averages\All\All\turnovers\All\desc" TargetMode="External"/><Relationship Id="rId41" Type="http://schemas.openxmlformats.org/officeDocument/2006/relationships/hyperlink" Target="\international\league\96\French-NM1\team\1388\BC-Orchies" TargetMode="External"/><Relationship Id="rId1" Type="http://schemas.openxmlformats.org/officeDocument/2006/relationships/hyperlink" Target="\international\league\96\French-NM1\team\1388\BC-Orchies\stats\2024\Averages\All\All\player\All\desc" TargetMode="External"/><Relationship Id="rId6" Type="http://schemas.openxmlformats.org/officeDocument/2006/relationships/hyperlink" Target="\international\league\96\French-NM1\team\1388\BC-Orchies\stats\2024\Averages\All\All\fga\All\desc" TargetMode="External"/></Relationships>
</file>

<file path=xl/worksheets/_rels/sheet14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1332\Centre-Federal-Du-Basket-Ball\stats\2024\Averages\All\All\ft_pct\All\desc" TargetMode="External"/><Relationship Id="rId18" Type="http://schemas.openxmlformats.org/officeDocument/2006/relationships/hyperlink" Target="\international\league\96\French-NM1\team\1332\Centre-Federal-Du-Basket-Ball\stats\2024\Averages\All\All\steals\All\desc" TargetMode="External"/><Relationship Id="rId26" Type="http://schemas.openxmlformats.org/officeDocument/2006/relationships/hyperlink" Target="\player\Talis-Soulhac\Summary\191313" TargetMode="External"/><Relationship Id="rId39" Type="http://schemas.openxmlformats.org/officeDocument/2006/relationships/hyperlink" Target="\international\league\96\French-NM1\team\1332\Centre-Federal-Du-Basket-Ball" TargetMode="External"/><Relationship Id="rId21" Type="http://schemas.openxmlformats.org/officeDocument/2006/relationships/hyperlink" Target="\international\league\96\French-NM1\team\1332\Centre-Federal-Du-Basket-Ball\stats\2024\Averages\All\All\fouls\All\desc" TargetMode="External"/><Relationship Id="rId34" Type="http://schemas.openxmlformats.org/officeDocument/2006/relationships/hyperlink" Target="\player\Hugo-Yimga-Moukouri\Summary\208144" TargetMode="External"/><Relationship Id="rId42" Type="http://schemas.openxmlformats.org/officeDocument/2006/relationships/hyperlink" Target="\player\Noa-Kouakou-Heugue\Summary\207942" TargetMode="External"/><Relationship Id="rId47" Type="http://schemas.openxmlformats.org/officeDocument/2006/relationships/hyperlink" Target="\international\league\96\French-NM1\team\1332\Centre-Federal-Du-Basket-Ball" TargetMode="External"/><Relationship Id="rId50" Type="http://schemas.openxmlformats.org/officeDocument/2006/relationships/hyperlink" Target="\player\Abdoulaye-Sy\Summary\121362" TargetMode="External"/><Relationship Id="rId55" Type="http://schemas.openxmlformats.org/officeDocument/2006/relationships/hyperlink" Target="\international\league\96\French-NM1\team\1332\Centre-Federal-Du-Basket-Ball" TargetMode="External"/><Relationship Id="rId7" Type="http://schemas.openxmlformats.org/officeDocument/2006/relationships/hyperlink" Target="\international\league\96\French-NM1\team\1332\Centre-Federal-Du-Basket-Ball\stats\2024\Averages\All\All\fg_pct\All\desc" TargetMode="External"/><Relationship Id="rId2" Type="http://schemas.openxmlformats.org/officeDocument/2006/relationships/hyperlink" Target="\international\league\96\French-NM1\team\1332\Centre-Federal-Du-Basket-Ball\stats\2024\Averages\All\All\gp\All\desc" TargetMode="External"/><Relationship Id="rId16" Type="http://schemas.openxmlformats.org/officeDocument/2006/relationships/hyperlink" Target="\international\league\96\French-NM1\team\1332\Centre-Federal-Du-Basket-Ball\stats\2024\Averages\All\All\trb\All\desc" TargetMode="External"/><Relationship Id="rId29" Type="http://schemas.openxmlformats.org/officeDocument/2006/relationships/hyperlink" Target="\international\league\96\French-NM1\team\1332\Centre-Federal-Du-Basket-Ball" TargetMode="External"/><Relationship Id="rId11" Type="http://schemas.openxmlformats.org/officeDocument/2006/relationships/hyperlink" Target="\international\league\96\French-NM1\team\1332\Centre-Federal-Du-Basket-Ball\stats\2024\Averages\All\All\ftm\All\desc" TargetMode="External"/><Relationship Id="rId24" Type="http://schemas.openxmlformats.org/officeDocument/2006/relationships/hyperlink" Target="\player\Jonas-Boulefaa\Summary\191312" TargetMode="External"/><Relationship Id="rId32" Type="http://schemas.openxmlformats.org/officeDocument/2006/relationships/hyperlink" Target="\player\Yannis-Allard\Summary\174971" TargetMode="External"/><Relationship Id="rId37" Type="http://schemas.openxmlformats.org/officeDocument/2006/relationships/hyperlink" Target="\international\league\96\French-NM1\team\1332\Centre-Federal-Du-Basket-Ball" TargetMode="External"/><Relationship Id="rId40" Type="http://schemas.openxmlformats.org/officeDocument/2006/relationships/hyperlink" Target="\player\Meissa-Faye\Summary\207971" TargetMode="External"/><Relationship Id="rId45" Type="http://schemas.openxmlformats.org/officeDocument/2006/relationships/hyperlink" Target="\international\league\96\French-NM1\team\1332\Centre-Federal-Du-Basket-Ball" TargetMode="External"/><Relationship Id="rId53" Type="http://schemas.openxmlformats.org/officeDocument/2006/relationships/hyperlink" Target="\international\league\96\French-NM1\team\1332\Centre-Federal-Du-Basket-Ball" TargetMode="External"/><Relationship Id="rId5" Type="http://schemas.openxmlformats.org/officeDocument/2006/relationships/hyperlink" Target="\international\league\96\French-NM1\team\1332\Centre-Federal-Du-Basket-Ball\stats\2024\Averages\All\All\fgm\All\desc" TargetMode="External"/><Relationship Id="rId10" Type="http://schemas.openxmlformats.org/officeDocument/2006/relationships/hyperlink" Target="\international\league\96\French-NM1\team\1332\Centre-Federal-Du-Basket-Ball\stats\2024\Averages\All\All\tpfg_pct\All\desc" TargetMode="External"/><Relationship Id="rId19" Type="http://schemas.openxmlformats.org/officeDocument/2006/relationships/hyperlink" Target="\international\league\96\French-NM1\team\1332\Centre-Federal-Du-Basket-Ball\stats\2024\Averages\All\All\blocks\All\desc" TargetMode="External"/><Relationship Id="rId31" Type="http://schemas.openxmlformats.org/officeDocument/2006/relationships/hyperlink" Target="\international\league\96\French-NM1\team\1332\Centre-Federal-Du-Basket-Ball" TargetMode="External"/><Relationship Id="rId44" Type="http://schemas.openxmlformats.org/officeDocument/2006/relationships/hyperlink" Target="\player\Christopher-Ebunangombe\Summary\192010" TargetMode="External"/><Relationship Id="rId52" Type="http://schemas.openxmlformats.org/officeDocument/2006/relationships/hyperlink" Target="\player\Nateo-Des-Bordes\Summary\207985" TargetMode="External"/><Relationship Id="rId4" Type="http://schemas.openxmlformats.org/officeDocument/2006/relationships/hyperlink" Target="\international\league\96\French-NM1\team\1332\Centre-Federal-Du-Basket-Ball\stats\2024\Averages\All\All\points\All\asc" TargetMode="External"/><Relationship Id="rId9" Type="http://schemas.openxmlformats.org/officeDocument/2006/relationships/hyperlink" Target="\international\league\96\French-NM1\team\1332\Centre-Federal-Du-Basket-Ball\stats\2024\Averages\All\All\tpfga\All\desc" TargetMode="External"/><Relationship Id="rId14" Type="http://schemas.openxmlformats.org/officeDocument/2006/relationships/hyperlink" Target="\international\league\96\French-NM1\team\1332\Centre-Federal-Du-Basket-Ball\stats\2024\Averages\All\All\orb\All\desc" TargetMode="External"/><Relationship Id="rId22" Type="http://schemas.openxmlformats.org/officeDocument/2006/relationships/hyperlink" Target="\player\Nolan-Traore\Summary\188668" TargetMode="External"/><Relationship Id="rId27" Type="http://schemas.openxmlformats.org/officeDocument/2006/relationships/hyperlink" Target="\international\league\96\French-NM1\team\1332\Centre-Federal-Du-Basket-Ball" TargetMode="External"/><Relationship Id="rId30" Type="http://schemas.openxmlformats.org/officeDocument/2006/relationships/hyperlink" Target="\player\Nathan-Soliman\Summary\195744" TargetMode="External"/><Relationship Id="rId35" Type="http://schemas.openxmlformats.org/officeDocument/2006/relationships/hyperlink" Target="\international\league\96\French-NM1\team\1332\Centre-Federal-Du-Basket-Ball" TargetMode="External"/><Relationship Id="rId43" Type="http://schemas.openxmlformats.org/officeDocument/2006/relationships/hyperlink" Target="\international\league\96\French-NM1\team\1332\Centre-Federal-Du-Basket-Ball" TargetMode="External"/><Relationship Id="rId48" Type="http://schemas.openxmlformats.org/officeDocument/2006/relationships/hyperlink" Target="\player\Elie-Ntowoa-Ndenga\Summary\219779" TargetMode="External"/><Relationship Id="rId56" Type="http://schemas.openxmlformats.org/officeDocument/2006/relationships/queryTable" Target="../queryTables/queryTable12.xml"/><Relationship Id="rId8" Type="http://schemas.openxmlformats.org/officeDocument/2006/relationships/hyperlink" Target="\international\league\96\French-NM1\team\1332\Centre-Federal-Du-Basket-Ball\stats\2024\Averages\All\All\tpfgm\All\desc" TargetMode="External"/><Relationship Id="rId51" Type="http://schemas.openxmlformats.org/officeDocument/2006/relationships/hyperlink" Target="\international\league\96\French-NM1\team\1332\Centre-Federal-Du-Basket-Ball" TargetMode="External"/><Relationship Id="rId3" Type="http://schemas.openxmlformats.org/officeDocument/2006/relationships/hyperlink" Target="\international\league\96\French-NM1\team\1332\Centre-Federal-Du-Basket-Ball\stats\2024\Averages\All\All\minutes\All\desc" TargetMode="External"/><Relationship Id="rId12" Type="http://schemas.openxmlformats.org/officeDocument/2006/relationships/hyperlink" Target="\international\league\96\French-NM1\team\1332\Centre-Federal-Du-Basket-Ball\stats\2024\Averages\All\All\fta\All\desc" TargetMode="External"/><Relationship Id="rId17" Type="http://schemas.openxmlformats.org/officeDocument/2006/relationships/hyperlink" Target="\international\league\96\French-NM1\team\1332\Centre-Federal-Du-Basket-Ball\stats\2024\Averages\All\All\assists\All\desc" TargetMode="External"/><Relationship Id="rId25" Type="http://schemas.openxmlformats.org/officeDocument/2006/relationships/hyperlink" Target="\international\league\96\French-NM1\team\1332\Centre-Federal-Du-Basket-Ball" TargetMode="External"/><Relationship Id="rId33" Type="http://schemas.openxmlformats.org/officeDocument/2006/relationships/hyperlink" Target="\international\league\96\French-NM1\team\1332\Centre-Federal-Du-Basket-Ball" TargetMode="External"/><Relationship Id="rId38" Type="http://schemas.openxmlformats.org/officeDocument/2006/relationships/hyperlink" Target="\player\Henri-Mounanga\Summary\189302" TargetMode="External"/><Relationship Id="rId46" Type="http://schemas.openxmlformats.org/officeDocument/2006/relationships/hyperlink" Target="\player\Mehdi-Chouad\Summary\207980" TargetMode="External"/><Relationship Id="rId20" Type="http://schemas.openxmlformats.org/officeDocument/2006/relationships/hyperlink" Target="\international\league\96\French-NM1\team\1332\Centre-Federal-Du-Basket-Ball\stats\2024\Averages\All\All\turnovers\All\desc" TargetMode="External"/><Relationship Id="rId41" Type="http://schemas.openxmlformats.org/officeDocument/2006/relationships/hyperlink" Target="\international\league\96\French-NM1\team\1332\Centre-Federal-Du-Basket-Ball" TargetMode="External"/><Relationship Id="rId54" Type="http://schemas.openxmlformats.org/officeDocument/2006/relationships/hyperlink" Target="\player\Achille-Elouma\Summary\207982" TargetMode="External"/><Relationship Id="rId1" Type="http://schemas.openxmlformats.org/officeDocument/2006/relationships/hyperlink" Target="\international\league\96\French-NM1\team\1332\Centre-Federal-Du-Basket-Ball\stats\2024\Averages\All\All\player\All\desc" TargetMode="External"/><Relationship Id="rId6" Type="http://schemas.openxmlformats.org/officeDocument/2006/relationships/hyperlink" Target="\international\league\96\French-NM1\team\1332\Centre-Federal-Du-Basket-Ball\stats\2024\Averages\All\All\fga\All\desc" TargetMode="External"/><Relationship Id="rId15" Type="http://schemas.openxmlformats.org/officeDocument/2006/relationships/hyperlink" Target="\international\league\96\French-NM1\team\1332\Centre-Federal-Du-Basket-Ball\stats\2024\Averages\All\All\drb\All\desc" TargetMode="External"/><Relationship Id="rId23" Type="http://schemas.openxmlformats.org/officeDocument/2006/relationships/hyperlink" Target="\international\league\96\French-NM1\team\1332\Centre-Federal-Du-Basket-Ball" TargetMode="External"/><Relationship Id="rId28" Type="http://schemas.openxmlformats.org/officeDocument/2006/relationships/hyperlink" Target="\player\Mohamed-Diakite\Summary\183435" TargetMode="External"/><Relationship Id="rId36" Type="http://schemas.openxmlformats.org/officeDocument/2006/relationships/hyperlink" Target="\player\Cameron-Houindo\Summary\208143" TargetMode="External"/><Relationship Id="rId49" Type="http://schemas.openxmlformats.org/officeDocument/2006/relationships/hyperlink" Target="\international\league\96\French-NM1\team\1332\Centre-Federal-Du-Basket-Ball" TargetMode="External"/></Relationships>
</file>

<file path=xl/worksheets/_rels/sheet15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2082\SO-Pont-De-Cheruy-Charvieu-Chavanoz\stats\2024\Averages\All\All\ft_pct\All\desc" TargetMode="External"/><Relationship Id="rId18" Type="http://schemas.openxmlformats.org/officeDocument/2006/relationships/hyperlink" Target="\international\league\96\French-NM1\team\2082\SO-Pont-De-Cheruy-Charvieu-Chavanoz\stats\2024\Averages\All\All\steals\All\desc" TargetMode="External"/><Relationship Id="rId26" Type="http://schemas.openxmlformats.org/officeDocument/2006/relationships/hyperlink" Target="\player\Maxime-Semelet\Summary\171273" TargetMode="External"/><Relationship Id="rId39" Type="http://schemas.openxmlformats.org/officeDocument/2006/relationships/hyperlink" Target="\international\league\96\French-NM1\team\2082\SO-Pont-De-Cheruy-Charvieu-Chavanoz" TargetMode="External"/><Relationship Id="rId21" Type="http://schemas.openxmlformats.org/officeDocument/2006/relationships/hyperlink" Target="\international\league\96\French-NM1\team\2082\SO-Pont-De-Cheruy-Charvieu-Chavanoz\stats\2024\Averages\All\All\fouls\All\desc" TargetMode="External"/><Relationship Id="rId34" Type="http://schemas.openxmlformats.org/officeDocument/2006/relationships/hyperlink" Target="\player\Ludovic-Chelle\Summary\25401" TargetMode="External"/><Relationship Id="rId42" Type="http://schemas.openxmlformats.org/officeDocument/2006/relationships/hyperlink" Target="\player\Guillaume-Bakadal\Summary\222004" TargetMode="External"/><Relationship Id="rId7" Type="http://schemas.openxmlformats.org/officeDocument/2006/relationships/hyperlink" Target="\international\league\96\French-NM1\team\2082\SO-Pont-De-Cheruy-Charvieu-Chavanoz\stats\2024\Averages\All\All\fg_pct\All\desc" TargetMode="External"/><Relationship Id="rId2" Type="http://schemas.openxmlformats.org/officeDocument/2006/relationships/hyperlink" Target="\international\league\96\French-NM1\team\2082\SO-Pont-De-Cheruy-Charvieu-Chavanoz\stats\2024\Averages\All\All\gp\All\desc" TargetMode="External"/><Relationship Id="rId16" Type="http://schemas.openxmlformats.org/officeDocument/2006/relationships/hyperlink" Target="\international\league\96\French-NM1\team\2082\SO-Pont-De-Cheruy-Charvieu-Chavanoz\stats\2024\Averages\All\All\trb\All\desc" TargetMode="External"/><Relationship Id="rId20" Type="http://schemas.openxmlformats.org/officeDocument/2006/relationships/hyperlink" Target="\international\league\96\French-NM1\team\2082\SO-Pont-De-Cheruy-Charvieu-Chavanoz\stats\2024\Averages\All\All\turnovers\All\desc" TargetMode="External"/><Relationship Id="rId29" Type="http://schemas.openxmlformats.org/officeDocument/2006/relationships/hyperlink" Target="\international\league\96\French-NM1\team\2082\SO-Pont-De-Cheruy-Charvieu-Chavanoz" TargetMode="External"/><Relationship Id="rId41" Type="http://schemas.openxmlformats.org/officeDocument/2006/relationships/hyperlink" Target="\international\league\96\French-NM1\team\2082\SO-Pont-De-Cheruy-Charvieu-Chavanoz" TargetMode="External"/><Relationship Id="rId1" Type="http://schemas.openxmlformats.org/officeDocument/2006/relationships/hyperlink" Target="\international\league\96\French-NM1\team\2082\SO-Pont-De-Cheruy-Charvieu-Chavanoz\stats\2024\Averages\All\All\player\All\desc" TargetMode="External"/><Relationship Id="rId6" Type="http://schemas.openxmlformats.org/officeDocument/2006/relationships/hyperlink" Target="\international\league\96\French-NM1\team\2082\SO-Pont-De-Cheruy-Charvieu-Chavanoz\stats\2024\Averages\All\All\fga\All\desc" TargetMode="External"/><Relationship Id="rId11" Type="http://schemas.openxmlformats.org/officeDocument/2006/relationships/hyperlink" Target="\international\league\96\French-NM1\team\2082\SO-Pont-De-Cheruy-Charvieu-Chavanoz\stats\2024\Averages\All\All\ftm\All\desc" TargetMode="External"/><Relationship Id="rId24" Type="http://schemas.openxmlformats.org/officeDocument/2006/relationships/hyperlink" Target="\player\Maydenn-Nnah-Ndong\Summary\127484" TargetMode="External"/><Relationship Id="rId32" Type="http://schemas.openxmlformats.org/officeDocument/2006/relationships/hyperlink" Target="\player\Mahes-Montout\Summary\155247" TargetMode="External"/><Relationship Id="rId37" Type="http://schemas.openxmlformats.org/officeDocument/2006/relationships/hyperlink" Target="\international\league\96\French-NM1\team\2082\SO-Pont-De-Cheruy-Charvieu-Chavanoz" TargetMode="External"/><Relationship Id="rId40" Type="http://schemas.openxmlformats.org/officeDocument/2006/relationships/hyperlink" Target="\player\Cedrick-Sam-Mbaka\Summary\128621" TargetMode="External"/><Relationship Id="rId5" Type="http://schemas.openxmlformats.org/officeDocument/2006/relationships/hyperlink" Target="\international\league\96\French-NM1\team\2082\SO-Pont-De-Cheruy-Charvieu-Chavanoz\stats\2024\Averages\All\All\fgm\All\desc" TargetMode="External"/><Relationship Id="rId15" Type="http://schemas.openxmlformats.org/officeDocument/2006/relationships/hyperlink" Target="\international\league\96\French-NM1\team\2082\SO-Pont-De-Cheruy-Charvieu-Chavanoz\stats\2024\Averages\All\All\drb\All\desc" TargetMode="External"/><Relationship Id="rId23" Type="http://schemas.openxmlformats.org/officeDocument/2006/relationships/hyperlink" Target="\international\league\96\French-NM1\team\2082\SO-Pont-De-Cheruy-Charvieu-Chavanoz" TargetMode="External"/><Relationship Id="rId28" Type="http://schemas.openxmlformats.org/officeDocument/2006/relationships/hyperlink" Target="\player\Theo-Benoit\Summary\204323" TargetMode="External"/><Relationship Id="rId36" Type="http://schemas.openxmlformats.org/officeDocument/2006/relationships/hyperlink" Target="\player\Ambroise-Couture\Summary\173312" TargetMode="External"/><Relationship Id="rId10" Type="http://schemas.openxmlformats.org/officeDocument/2006/relationships/hyperlink" Target="\international\league\96\French-NM1\team\2082\SO-Pont-De-Cheruy-Charvieu-Chavanoz\stats\2024\Averages\All\All\tpfg_pct\All\desc" TargetMode="External"/><Relationship Id="rId19" Type="http://schemas.openxmlformats.org/officeDocument/2006/relationships/hyperlink" Target="\international\league\96\French-NM1\team\2082\SO-Pont-De-Cheruy-Charvieu-Chavanoz\stats\2024\Averages\All\All\blocks\All\desc" TargetMode="External"/><Relationship Id="rId31" Type="http://schemas.openxmlformats.org/officeDocument/2006/relationships/hyperlink" Target="\international\league\96\French-NM1\team\2082\SO-Pont-De-Cheruy-Charvieu-Chavanoz" TargetMode="External"/><Relationship Id="rId44" Type="http://schemas.openxmlformats.org/officeDocument/2006/relationships/queryTable" Target="../queryTables/queryTable13.xml"/><Relationship Id="rId4" Type="http://schemas.openxmlformats.org/officeDocument/2006/relationships/hyperlink" Target="\international\league\96\French-NM1\team\2082\SO-Pont-De-Cheruy-Charvieu-Chavanoz\stats\2024\Averages\All\All\points\All\asc" TargetMode="External"/><Relationship Id="rId9" Type="http://schemas.openxmlformats.org/officeDocument/2006/relationships/hyperlink" Target="\international\league\96\French-NM1\team\2082\SO-Pont-De-Cheruy-Charvieu-Chavanoz\stats\2024\Averages\All\All\tpfga\All\desc" TargetMode="External"/><Relationship Id="rId14" Type="http://schemas.openxmlformats.org/officeDocument/2006/relationships/hyperlink" Target="\international\league\96\French-NM1\team\2082\SO-Pont-De-Cheruy-Charvieu-Chavanoz\stats\2024\Averages\All\All\orb\All\desc" TargetMode="External"/><Relationship Id="rId22" Type="http://schemas.openxmlformats.org/officeDocument/2006/relationships/hyperlink" Target="\player\Brice-Eyaga-Bidias\Summary\156757" TargetMode="External"/><Relationship Id="rId27" Type="http://schemas.openxmlformats.org/officeDocument/2006/relationships/hyperlink" Target="\international\league\96\French-NM1\team\2082\SO-Pont-De-Cheruy-Charvieu-Chavanoz" TargetMode="External"/><Relationship Id="rId30" Type="http://schemas.openxmlformats.org/officeDocument/2006/relationships/hyperlink" Target="\player\Tom-Dary-Sagnes\Summary\127285" TargetMode="External"/><Relationship Id="rId35" Type="http://schemas.openxmlformats.org/officeDocument/2006/relationships/hyperlink" Target="\international\league\96\French-NM1\team\2082\SO-Pont-De-Cheruy-Charvieu-Chavanoz" TargetMode="External"/><Relationship Id="rId43" Type="http://schemas.openxmlformats.org/officeDocument/2006/relationships/hyperlink" Target="\international\league\96\French-NM1\team\2082\SO-Pont-De-Cheruy-Charvieu-Chavanoz" TargetMode="External"/><Relationship Id="rId8" Type="http://schemas.openxmlformats.org/officeDocument/2006/relationships/hyperlink" Target="\international\league\96\French-NM1\team\2082\SO-Pont-De-Cheruy-Charvieu-Chavanoz\stats\2024\Averages\All\All\tpfgm\All\desc" TargetMode="External"/><Relationship Id="rId3" Type="http://schemas.openxmlformats.org/officeDocument/2006/relationships/hyperlink" Target="\international\league\96\French-NM1\team\2082\SO-Pont-De-Cheruy-Charvieu-Chavanoz\stats\2024\Averages\All\All\minutes\All\desc" TargetMode="External"/><Relationship Id="rId12" Type="http://schemas.openxmlformats.org/officeDocument/2006/relationships/hyperlink" Target="\international\league\96\French-NM1\team\2082\SO-Pont-De-Cheruy-Charvieu-Chavanoz\stats\2024\Averages\All\All\fta\All\desc" TargetMode="External"/><Relationship Id="rId17" Type="http://schemas.openxmlformats.org/officeDocument/2006/relationships/hyperlink" Target="\international\league\96\French-NM1\team\2082\SO-Pont-De-Cheruy-Charvieu-Chavanoz\stats\2024\Averages\All\All\assists\All\desc" TargetMode="External"/><Relationship Id="rId25" Type="http://schemas.openxmlformats.org/officeDocument/2006/relationships/hyperlink" Target="\international\league\96\French-NM1\team\2082\SO-Pont-De-Cheruy-Charvieu-Chavanoz" TargetMode="External"/><Relationship Id="rId33" Type="http://schemas.openxmlformats.org/officeDocument/2006/relationships/hyperlink" Target="\international\league\96\French-NM1\team\2082\SO-Pont-De-Cheruy-Charvieu-Chavanoz" TargetMode="External"/><Relationship Id="rId38" Type="http://schemas.openxmlformats.org/officeDocument/2006/relationships/hyperlink" Target="\player\Axel-Dossou\Summary\150812" TargetMode="External"/></Relationships>
</file>

<file path=xl/worksheets/_rels/sheet16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600\Saint-Vallier\stats\2024\Averages\All\All\ft_pct\All\desc" TargetMode="External"/><Relationship Id="rId18" Type="http://schemas.openxmlformats.org/officeDocument/2006/relationships/hyperlink" Target="\international\league\96\French-NM1\team\600\Saint-Vallier\stats\2024\Averages\All\All\steals\All\desc" TargetMode="External"/><Relationship Id="rId26" Type="http://schemas.openxmlformats.org/officeDocument/2006/relationships/hyperlink" Target="\player\David-Ramseier\Summary\33041" TargetMode="External"/><Relationship Id="rId39" Type="http://schemas.openxmlformats.org/officeDocument/2006/relationships/hyperlink" Target="\international\league\50\French-LNB-Pro-B\team\600\Saint-Vallier" TargetMode="External"/><Relationship Id="rId21" Type="http://schemas.openxmlformats.org/officeDocument/2006/relationships/hyperlink" Target="\international\league\96\French-NM1\team\600\Saint-Vallier\stats\2024\Averages\All\All\fouls\All\desc" TargetMode="External"/><Relationship Id="rId34" Type="http://schemas.openxmlformats.org/officeDocument/2006/relationships/hyperlink" Target="\player\Jean-Francois-Kebe\Summary\43510" TargetMode="External"/><Relationship Id="rId42" Type="http://schemas.openxmlformats.org/officeDocument/2006/relationships/hyperlink" Target="\player\Sasha-Derradji\Summary\221055" TargetMode="External"/><Relationship Id="rId7" Type="http://schemas.openxmlformats.org/officeDocument/2006/relationships/hyperlink" Target="\international\league\96\French-NM1\team\600\Saint-Vallier\stats\2024\Averages\All\All\fg_pct\All\desc" TargetMode="External"/><Relationship Id="rId2" Type="http://schemas.openxmlformats.org/officeDocument/2006/relationships/hyperlink" Target="\international\league\96\French-NM1\team\600\Saint-Vallier\stats\2024\Averages\All\All\gp\All\desc" TargetMode="External"/><Relationship Id="rId16" Type="http://schemas.openxmlformats.org/officeDocument/2006/relationships/hyperlink" Target="\international\league\96\French-NM1\team\600\Saint-Vallier\stats\2024\Averages\All\All\trb\All\desc" TargetMode="External"/><Relationship Id="rId29" Type="http://schemas.openxmlformats.org/officeDocument/2006/relationships/hyperlink" Target="\international\league\50\French-LNB-Pro-B\team\600\Saint-Vallier" TargetMode="External"/><Relationship Id="rId1" Type="http://schemas.openxmlformats.org/officeDocument/2006/relationships/hyperlink" Target="\international\league\96\French-NM1\team\600\Saint-Vallier\stats\2024\Averages\All\All\player\All\desc" TargetMode="External"/><Relationship Id="rId6" Type="http://schemas.openxmlformats.org/officeDocument/2006/relationships/hyperlink" Target="\international\league\96\French-NM1\team\600\Saint-Vallier\stats\2024\Averages\All\All\fga\All\desc" TargetMode="External"/><Relationship Id="rId11" Type="http://schemas.openxmlformats.org/officeDocument/2006/relationships/hyperlink" Target="\international\league\96\French-NM1\team\600\Saint-Vallier\stats\2024\Averages\All\All\ftm\All\desc" TargetMode="External"/><Relationship Id="rId24" Type="http://schemas.openxmlformats.org/officeDocument/2006/relationships/hyperlink" Target="\player\Deng-John-Geu\Summary\85452" TargetMode="External"/><Relationship Id="rId32" Type="http://schemas.openxmlformats.org/officeDocument/2006/relationships/hyperlink" Target="\player\Jerome-Cazenobe\Summary\54630" TargetMode="External"/><Relationship Id="rId37" Type="http://schemas.openxmlformats.org/officeDocument/2006/relationships/hyperlink" Target="\international\league\50\French-LNB-Pro-B\team\600\Saint-Vallier" TargetMode="External"/><Relationship Id="rId40" Type="http://schemas.openxmlformats.org/officeDocument/2006/relationships/hyperlink" Target="\player\Ethan-Morata\Summary\209801" TargetMode="External"/><Relationship Id="rId45" Type="http://schemas.openxmlformats.org/officeDocument/2006/relationships/hyperlink" Target="\international\league\50\French-LNB-Pro-B\team\600\Saint-Vallier" TargetMode="External"/><Relationship Id="rId5" Type="http://schemas.openxmlformats.org/officeDocument/2006/relationships/hyperlink" Target="\international\league\96\French-NM1\team\600\Saint-Vallier\stats\2024\Averages\All\All\fgm\All\desc" TargetMode="External"/><Relationship Id="rId15" Type="http://schemas.openxmlformats.org/officeDocument/2006/relationships/hyperlink" Target="\international\league\96\French-NM1\team\600\Saint-Vallier\stats\2024\Averages\All\All\drb\All\desc" TargetMode="External"/><Relationship Id="rId23" Type="http://schemas.openxmlformats.org/officeDocument/2006/relationships/hyperlink" Target="\international\league\50\French-LNB-Pro-B\team\600\Saint-Vallier" TargetMode="External"/><Relationship Id="rId28" Type="http://schemas.openxmlformats.org/officeDocument/2006/relationships/hyperlink" Target="\player\Florent-Tortosa\Summary\26033" TargetMode="External"/><Relationship Id="rId36" Type="http://schemas.openxmlformats.org/officeDocument/2006/relationships/hyperlink" Target="\player\Vincent-Ateba\Summary\43504" TargetMode="External"/><Relationship Id="rId10" Type="http://schemas.openxmlformats.org/officeDocument/2006/relationships/hyperlink" Target="\international\league\96\French-NM1\team\600\Saint-Vallier\stats\2024\Averages\All\All\tpfg_pct\All\desc" TargetMode="External"/><Relationship Id="rId19" Type="http://schemas.openxmlformats.org/officeDocument/2006/relationships/hyperlink" Target="\international\league\96\French-NM1\team\600\Saint-Vallier\stats\2024\Averages\All\All\blocks\All\desc" TargetMode="External"/><Relationship Id="rId31" Type="http://schemas.openxmlformats.org/officeDocument/2006/relationships/hyperlink" Target="\international\league\50\French-LNB-Pro-B\team\600\Saint-Vallier" TargetMode="External"/><Relationship Id="rId44" Type="http://schemas.openxmlformats.org/officeDocument/2006/relationships/hyperlink" Target="\player\Nathan-Pineau\Summary\155269" TargetMode="External"/><Relationship Id="rId4" Type="http://schemas.openxmlformats.org/officeDocument/2006/relationships/hyperlink" Target="\international\league\96\French-NM1\team\600\Saint-Vallier\stats\2024\Averages\All\All\points\All\asc" TargetMode="External"/><Relationship Id="rId9" Type="http://schemas.openxmlformats.org/officeDocument/2006/relationships/hyperlink" Target="\international\league\96\French-NM1\team\600\Saint-Vallier\stats\2024\Averages\All\All\tpfga\All\desc" TargetMode="External"/><Relationship Id="rId14" Type="http://schemas.openxmlformats.org/officeDocument/2006/relationships/hyperlink" Target="\international\league\96\French-NM1\team\600\Saint-Vallier\stats\2024\Averages\All\All\orb\All\desc" TargetMode="External"/><Relationship Id="rId22" Type="http://schemas.openxmlformats.org/officeDocument/2006/relationships/hyperlink" Target="\player\Jazzmar-Ferguson\Summary\40467" TargetMode="External"/><Relationship Id="rId27" Type="http://schemas.openxmlformats.org/officeDocument/2006/relationships/hyperlink" Target="\international\league\50\French-LNB-Pro-B\team\600\Saint-Vallier" TargetMode="External"/><Relationship Id="rId30" Type="http://schemas.openxmlformats.org/officeDocument/2006/relationships/hyperlink" Target="\player\Hugo-Dumortier\Summary\43782" TargetMode="External"/><Relationship Id="rId35" Type="http://schemas.openxmlformats.org/officeDocument/2006/relationships/hyperlink" Target="\international\league\50\French-LNB-Pro-B\team\600\Saint-Vallier" TargetMode="External"/><Relationship Id="rId43" Type="http://schemas.openxmlformats.org/officeDocument/2006/relationships/hyperlink" Target="\international\league\50\French-LNB-Pro-B\team\600\Saint-Vallier" TargetMode="External"/><Relationship Id="rId8" Type="http://schemas.openxmlformats.org/officeDocument/2006/relationships/hyperlink" Target="\international\league\96\French-NM1\team\600\Saint-Vallier\stats\2024\Averages\All\All\tpfgm\All\desc" TargetMode="External"/><Relationship Id="rId3" Type="http://schemas.openxmlformats.org/officeDocument/2006/relationships/hyperlink" Target="\international\league\96\French-NM1\team\600\Saint-Vallier\stats\2024\Averages\All\All\minutes\All\desc" TargetMode="External"/><Relationship Id="rId12" Type="http://schemas.openxmlformats.org/officeDocument/2006/relationships/hyperlink" Target="\international\league\96\French-NM1\team\600\Saint-Vallier\stats\2024\Averages\All\All\fta\All\desc" TargetMode="External"/><Relationship Id="rId17" Type="http://schemas.openxmlformats.org/officeDocument/2006/relationships/hyperlink" Target="\international\league\96\French-NM1\team\600\Saint-Vallier\stats\2024\Averages\All\All\assists\All\desc" TargetMode="External"/><Relationship Id="rId25" Type="http://schemas.openxmlformats.org/officeDocument/2006/relationships/hyperlink" Target="\international\league\50\French-LNB-Pro-B\team\600\Saint-Vallier" TargetMode="External"/><Relationship Id="rId33" Type="http://schemas.openxmlformats.org/officeDocument/2006/relationships/hyperlink" Target="\international\league\50\French-LNB-Pro-B\team\600\Saint-Vallier" TargetMode="External"/><Relationship Id="rId38" Type="http://schemas.openxmlformats.org/officeDocument/2006/relationships/hyperlink" Target="\player\Oumarou-Sylla\Summary\54541" TargetMode="External"/><Relationship Id="rId46" Type="http://schemas.openxmlformats.org/officeDocument/2006/relationships/queryTable" Target="../queryTables/queryTable14.xml"/><Relationship Id="rId20" Type="http://schemas.openxmlformats.org/officeDocument/2006/relationships/hyperlink" Target="\international\league\96\French-NM1\team\600\Saint-Vallier\stats\2024\Averages\All\All\turnovers\All\desc" TargetMode="External"/><Relationship Id="rId41" Type="http://schemas.openxmlformats.org/officeDocument/2006/relationships/hyperlink" Target="\international\league\50\French-LNB-Pro-B\team\600\Saint-Vallie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F5266B-BB35-0A41-9679-B5A4FD2C2416}">
  <sheetPr codeName="Feuil1"/>
  <dimension ref="A1:R20"/>
  <sheetViews>
    <sheetView workbookViewId="0">
      <selection activeCell="A2" sqref="A2:A15"/>
    </sheetView>
  </sheetViews>
  <sheetFormatPr baseColWidth="10" defaultRowHeight="15.6" x14ac:dyDescent="0.3"/>
  <cols>
    <col min="1" max="1" width="20.19921875" bestFit="1" customWidth="1"/>
    <col min="2" max="2" width="20.796875" bestFit="1" customWidth="1"/>
    <col min="3" max="3" width="22" bestFit="1" customWidth="1"/>
    <col min="4" max="5" width="15" bestFit="1" customWidth="1"/>
    <col min="6" max="6" width="15.19921875" bestFit="1" customWidth="1"/>
    <col min="7" max="7" width="17.296875" bestFit="1" customWidth="1"/>
    <col min="8" max="8" width="17.296875" customWidth="1"/>
    <col min="9" max="9" width="20.796875" bestFit="1" customWidth="1"/>
    <col min="10" max="10" width="19.19921875" customWidth="1"/>
    <col min="11" max="11" width="17.296875" customWidth="1"/>
    <col min="12" max="12" width="10.69921875" customWidth="1"/>
    <col min="13" max="16" width="5.69921875" bestFit="1" customWidth="1"/>
    <col min="17" max="17" width="12" bestFit="1" customWidth="1"/>
    <col min="18" max="99" width="22.796875" bestFit="1" customWidth="1"/>
    <col min="100" max="100" width="25.69921875" bestFit="1" customWidth="1"/>
    <col min="101" max="102" width="19.796875" bestFit="1" customWidth="1"/>
    <col min="103" max="103" width="20" bestFit="1" customWidth="1"/>
    <col min="104" max="104" width="22.19921875" bestFit="1" customWidth="1"/>
    <col min="105" max="105" width="25.69921875" bestFit="1" customWidth="1"/>
    <col min="106" max="106" width="26.796875" bestFit="1" customWidth="1"/>
  </cols>
  <sheetData>
    <row r="1" spans="1:12" ht="34.950000000000003" customHeight="1" x14ac:dyDescent="0.3">
      <c r="A1" s="30" t="s">
        <v>40</v>
      </c>
      <c r="B1" s="31" t="s">
        <v>37</v>
      </c>
      <c r="C1" s="32" t="s">
        <v>35</v>
      </c>
      <c r="D1" s="26" t="s">
        <v>32</v>
      </c>
      <c r="E1" s="26" t="s">
        <v>33</v>
      </c>
      <c r="F1" s="26" t="s">
        <v>34</v>
      </c>
      <c r="G1" s="26" t="s">
        <v>39</v>
      </c>
      <c r="H1" s="26" t="s">
        <v>41</v>
      </c>
      <c r="I1" s="31" t="s">
        <v>38</v>
      </c>
      <c r="J1" s="33" t="s">
        <v>36</v>
      </c>
      <c r="K1" s="26" t="s">
        <v>42</v>
      </c>
      <c r="L1" s="34" t="s">
        <v>44</v>
      </c>
    </row>
    <row r="2" spans="1:12" ht="23.4" x14ac:dyDescent="0.45">
      <c r="A2" s="29" t="s">
        <v>250</v>
      </c>
      <c r="B2" s="41">
        <f>PFBB!F21+(PFBB!L21*0.44)+PFBB!T21-PFBB!N21</f>
        <v>74.204000000000008</v>
      </c>
      <c r="C2" s="5">
        <f>PFBB!D21/'NM1'!B13</f>
        <v>0.81722861842105265</v>
      </c>
      <c r="D2" s="6">
        <f>PFBB!N21/(PFBB!F21-PFBB!E21)</f>
        <v>0.25277777777777777</v>
      </c>
      <c r="E2" s="7">
        <f>PFBB!O21/(PFBB!F24-PFBB!E24)</f>
        <v>0.70065789473684204</v>
      </c>
      <c r="F2" s="10">
        <f>PFBB!U21/'NM1'!B13</f>
        <v>0.29939350328947373</v>
      </c>
      <c r="G2" s="10">
        <f>PFBB!T21/'NM1'!B13</f>
        <v>0.22101151315789475</v>
      </c>
      <c r="H2" s="10">
        <f>PFBB!Q21/'NM1'!B13</f>
        <v>0.18246299342105263</v>
      </c>
      <c r="I2" s="41">
        <f>PFBB!$F$24+(PFBB!$L$24*0.44)+PFBB!$T$24-PFBB!$N$24</f>
        <v>75.463999999999999</v>
      </c>
      <c r="J2" s="8">
        <f>PFBB!$D$24/'NM1'!$I$13</f>
        <v>1.0120055410189319</v>
      </c>
      <c r="K2" s="10">
        <f>PFBB!$R$21/'NM1'!$I$13</f>
        <v>0.12826432712533992</v>
      </c>
      <c r="L2" s="44">
        <f>PFBB!$H$21/PFBB!$I$21</f>
        <v>0.26890756302521007</v>
      </c>
    </row>
    <row r="3" spans="1:12" ht="23.4" x14ac:dyDescent="0.45">
      <c r="A3" s="29" t="s">
        <v>263</v>
      </c>
      <c r="B3" s="41">
        <f>'Pont de Cheruy'!F15+('Pont de Cheruy'!L15*0.44)+'Pont de Cheruy'!T15-'Pont de Cheruy'!N15</f>
        <v>71.275999999999996</v>
      </c>
      <c r="C3" s="5">
        <f>'Pont de Cheruy'!D15/'NM1'!B14</f>
        <v>0.90737438371971035</v>
      </c>
      <c r="D3" s="6">
        <f>'Pont de Cheruy'!N15/('Pont de Cheruy'!F15-'Pont de Cheruy'!E15)</f>
        <v>0.34375</v>
      </c>
      <c r="E3" s="7">
        <f>'Pont de Cheruy'!O15/('Pont de Cheruy'!F18-'Pont de Cheruy'!E18)</f>
        <v>0.72699386503067498</v>
      </c>
      <c r="F3" s="10">
        <f>'Pont de Cheruy'!U15/'NM1'!B14</f>
        <v>0.25962446239378995</v>
      </c>
      <c r="G3" s="10">
        <f>'Pont de Cheruy'!T15/'NM1'!B14</f>
        <v>0.23995594251547256</v>
      </c>
      <c r="H3" s="10">
        <f>'Pont de Cheruy'!Q15/'NM1'!B14</f>
        <v>0.23077729990559109</v>
      </c>
      <c r="I3" s="41">
        <f>'Pont de Cheruy'!$F$18+(0.44*'Pont de Cheruy'!$L$18+'Pont de Cheruy'!$T$18-'Pont de Cheruy'!$N$18)</f>
        <v>70.891999999999996</v>
      </c>
      <c r="J3" s="8">
        <f>'Pont de Cheruy'!$D$18/'NM1'!$I$14</f>
        <v>0.93169313817087085</v>
      </c>
      <c r="K3" s="10">
        <f>'Pont de Cheruy'!$R$15/'NM1'!$I$14</f>
        <v>9.0833592857884352E-2</v>
      </c>
      <c r="L3" s="44">
        <f>'Pont de Cheruy'!$H$15/'Pont de Cheruy'!$I$15</f>
        <v>0.34024896265560162</v>
      </c>
    </row>
    <row r="4" spans="1:12" ht="23.4" x14ac:dyDescent="0.45">
      <c r="A4" s="29" t="s">
        <v>166</v>
      </c>
      <c r="B4" s="41">
        <f>'Hyeres-Toulon'!F17+('Hyeres-Toulon'!L17*0.44)+'Hyeres-Toulon'!T17-'Hyeres-Toulon'!N17</f>
        <v>72.432000000000002</v>
      </c>
      <c r="C4" s="5">
        <f>'Hyeres-Toulon'!D17/'NM1'!B8</f>
        <v>1.0117216505781266</v>
      </c>
      <c r="D4" s="6">
        <f>'Hyeres-Toulon'!N17/('Hyeres-Toulon'!F17-'Hyeres-Toulon'!E17)</f>
        <v>0.34169278996865204</v>
      </c>
      <c r="E4" s="7">
        <f>'Hyeres-Toulon'!O17/('Hyeres-Toulon'!F20-'Hyeres-Toulon'!E20)</f>
        <v>0.74433656957928807</v>
      </c>
      <c r="F4" s="10">
        <f>'Hyeres-Toulon'!U17/'NM1'!B8</f>
        <v>0.25989180014850966</v>
      </c>
      <c r="G4" s="10">
        <f>'Hyeres-Toulon'!T17/'NM1'!B8</f>
        <v>0.19491885011138219</v>
      </c>
      <c r="H4" s="10">
        <f>'Hyeres-Toulon'!Q17/'NM1'!B8</f>
        <v>0.23204625013259786</v>
      </c>
      <c r="I4" s="41">
        <f>'Hyeres-Toulon'!$F$20+('Hyeres-Toulon'!$L$20*0.44)+'Hyeres-Toulon'!$T$20-'Hyeres-Toulon'!$N$20</f>
        <v>71.712000000000003</v>
      </c>
      <c r="J4" s="8">
        <f>'Hyeres-Toulon'!$D$20/'NM1'!$I$8</f>
        <v>0.88267458209654737</v>
      </c>
      <c r="K4" s="10">
        <f>'Hyeres-Toulon'!$R$17/'NM1'!$I$8</f>
        <v>0.10024475342394418</v>
      </c>
      <c r="L4" s="44">
        <f>'Hyeres-Toulon'!$H$17/'Hyeres-Toulon'!$I$17</f>
        <v>0.32673267326732675</v>
      </c>
    </row>
    <row r="5" spans="1:12" ht="23.4" x14ac:dyDescent="0.45">
      <c r="A5" s="29" t="s">
        <v>151</v>
      </c>
      <c r="B5" s="41">
        <f>Feurs!F17+(Feurs!L17*0.44)+Feurs!T17-Feurs!N17</f>
        <v>74.527999999999992</v>
      </c>
      <c r="C5" s="5">
        <f>Feurs!D17/'NM1'!B7</f>
        <v>0.98312391567215196</v>
      </c>
      <c r="D5" s="6">
        <f>Feurs!N17/(Feurs!F17-Feurs!E17)</f>
        <v>0.27350427350427353</v>
      </c>
      <c r="E5" s="7">
        <f>Feurs!O17/(Feurs!F20-Feurs!E20)</f>
        <v>0.71844660194174748</v>
      </c>
      <c r="F5" s="10">
        <f>Feurs!U17/'NM1'!B7</f>
        <v>0.25892434677461756</v>
      </c>
      <c r="G5" s="10">
        <f>Feurs!T17/'NM1'!B7</f>
        <v>0.19189317070606174</v>
      </c>
      <c r="H5" s="10">
        <f>Feurs!Q17/'NM1'!B7</f>
        <v>0.23263761106145842</v>
      </c>
      <c r="I5" s="41">
        <f>Feurs!$F$20+(Feurs!$L$20*0.44)+Feurs!$T$20-Feurs!$N$20</f>
        <v>74.94</v>
      </c>
      <c r="J5" s="8">
        <f>Feurs!$D$20/'NM1'!$I$7</f>
        <v>1.0514564619139104</v>
      </c>
      <c r="K5" s="10">
        <f>Feurs!$R$17/'NM1'!$I$7</f>
        <v>0.1064437405888156</v>
      </c>
      <c r="L5" s="44">
        <f>Feurs!$H$17/Feurs!$I$17</f>
        <v>0.33082706766917291</v>
      </c>
    </row>
    <row r="6" spans="1:12" ht="23.4" x14ac:dyDescent="0.45">
      <c r="A6" s="29" t="s">
        <v>199</v>
      </c>
      <c r="B6" s="41">
        <f>Lyonso!F19+(Lyonso!L19*0.44)+Lyonso!T19-Lyonso!N19</f>
        <v>74.503999999999991</v>
      </c>
      <c r="C6" s="5">
        <f>Lyonso!D19/'NM1'!B10</f>
        <v>0.91616337393796698</v>
      </c>
      <c r="D6" s="6">
        <f>Lyonso!N19/(Lyonso!F19-Lyonso!E19)</f>
        <v>0.31871345029239773</v>
      </c>
      <c r="E6" s="7">
        <f>Lyonso!O19/(Lyonso!F22-Lyonso!E22)</f>
        <v>0.76357827476038331</v>
      </c>
      <c r="F6" s="10">
        <f>Lyonso!U22/'NM1'!B10</f>
        <v>0.26614801924454912</v>
      </c>
      <c r="G6" s="10">
        <f>Lyonso!T19/'NM1'!B10</f>
        <v>0.20600880335755964</v>
      </c>
      <c r="H6" s="10">
        <f>Lyonso!Q19/'NM1'!B10</f>
        <v>0.21368615006653699</v>
      </c>
      <c r="I6" s="41">
        <f>Lyonso!$F$22+(Lyonso!$L$22*0.44)+Lyonso!$T$22-Lyonso!$N$22</f>
        <v>74.236000000000004</v>
      </c>
      <c r="J6" s="8">
        <f>Lyonso!$D$22/'NM1'!$I$10</f>
        <v>0.97893495976628575</v>
      </c>
      <c r="K6" s="10">
        <f>Lyonso!$R$19/'NM1'!$I$10</f>
        <v>0.10763159243503666</v>
      </c>
      <c r="L6" s="44">
        <f>Lyonso!$H$19/Lyonso!$I$19</f>
        <v>0.27751196172248804</v>
      </c>
    </row>
    <row r="7" spans="1:12" ht="23.4" x14ac:dyDescent="0.45">
      <c r="A7" s="29" t="s">
        <v>231</v>
      </c>
      <c r="B7" s="41">
        <f>Orchies!F19+(Orchies!L19*0.44)+Orchies!T19-Orchies!N19</f>
        <v>76.083999999999989</v>
      </c>
      <c r="C7" s="5">
        <f>Orchies!D19/'NM1'!B12</f>
        <v>1.0353535353535355</v>
      </c>
      <c r="D7" s="6">
        <f>Orchies!N19/(Orchies!F19-Orchies!E19)</f>
        <v>0.32471264367816094</v>
      </c>
      <c r="E7" s="7">
        <f>Orchies!O19/(Orchies!F22-Orchies!E22)</f>
        <v>0.72352941176470598</v>
      </c>
      <c r="F7" s="10">
        <f>Orchies!U19/'NM1'!B12</f>
        <v>0.25784157363104732</v>
      </c>
      <c r="G7" s="10">
        <f>Orchies!T19/'NM1'!B12</f>
        <v>0.24455077086656032</v>
      </c>
      <c r="H7" s="10">
        <f>Orchies!Q19/'NM1'!B12</f>
        <v>0.24455077086656032</v>
      </c>
      <c r="I7" s="41">
        <f>Orchies!$F$22+(Orchies!$L$22*0.44)+Orchies!$T$22-Orchies!$N$22</f>
        <v>77.036000000000001</v>
      </c>
      <c r="J7" s="8">
        <f>Orchies!$D$22/'NM1'!$I$12</f>
        <v>1.1287602676385791</v>
      </c>
      <c r="K7" s="10">
        <f>Orchies!$R$19/'NM1'!$I$12</f>
        <v>8.5676984170157192E-2</v>
      </c>
      <c r="L7" s="44">
        <f>Orchies!$H$19/Orchies!$I$19</f>
        <v>0.38410596026490068</v>
      </c>
    </row>
    <row r="8" spans="1:12" ht="23.4" x14ac:dyDescent="0.45">
      <c r="A8" s="29" t="s">
        <v>120</v>
      </c>
      <c r="B8" s="41">
        <f>Boulogne!F14+(Boulogne!L14*0.44)+Boulogne!T14-Boulogne!N14</f>
        <v>75.415999999999997</v>
      </c>
      <c r="C8" s="5">
        <f>Boulogne!D14/'NM1'!B5</f>
        <v>1.0559789609274368</v>
      </c>
      <c r="D8" s="6">
        <f>Boulogne!N14/(Boulogne!F14-Boulogne!E14)</f>
        <v>0.3460410557184751</v>
      </c>
      <c r="E8" s="7">
        <f>Boulogne!O14/(Boulogne!F14-Boulogne!E14)</f>
        <v>0.79472140762463339</v>
      </c>
      <c r="F8" s="10">
        <f>Boulogne!U14/'NM1'!B5</f>
        <v>0.24957063117217695</v>
      </c>
      <c r="G8" s="10">
        <f>Boulogne!T14/'NM1'!B5</f>
        <v>0.20529197080291975</v>
      </c>
      <c r="H8" s="10">
        <f>Boulogne!Q14/'NM1'!B5</f>
        <v>0.2321275225418635</v>
      </c>
      <c r="I8" s="41">
        <f>Boulogne!$F$17+(Boulogne!$L$17*0.44)+Boulogne!$T$17-Boulogne!$N$17</f>
        <v>76.811999999999998</v>
      </c>
      <c r="J8" s="8">
        <f>Boulogne!$D$17/'NM1'!$I$5</f>
        <v>1.0581798772351214</v>
      </c>
      <c r="K8" s="10">
        <f>Boulogne!$R$14/'NM1'!$I$5</f>
        <v>0.1027488657592741</v>
      </c>
      <c r="L8" s="44">
        <f>Boulogne!$H$14/Boulogne!$I$14</f>
        <v>0.31981981981981983</v>
      </c>
    </row>
    <row r="9" spans="1:12" ht="23.4" x14ac:dyDescent="0.3">
      <c r="A9" s="29" t="s">
        <v>61</v>
      </c>
      <c r="B9" s="41">
        <f>Andrezieux!F20+(Andrezieux!L20*0.44)+Andrezieux!T20-Andrezieux!N20</f>
        <v>76.604000000000013</v>
      </c>
      <c r="C9" s="5">
        <f>Andrezieux!D20/'NM1'!B2</f>
        <v>1.0565468168831869</v>
      </c>
      <c r="D9" s="6">
        <f>Andrezieux!N20/(Andrezieux!F20-Andrezieux!E20)</f>
        <v>0.34670487106017184</v>
      </c>
      <c r="E9" s="6">
        <f>Andrezieux!O20/(Andrezieux!F23-Andrezieux!E23)</f>
        <v>0.71866295264623947</v>
      </c>
      <c r="F9" s="9">
        <f>Andrezieux!U20/'NM1'!B2</f>
        <v>0.25605088674464987</v>
      </c>
      <c r="G9" s="9">
        <f>Andrezieux!T20/'NM1'!B2</f>
        <v>0.21696943560994017</v>
      </c>
      <c r="H9" s="9">
        <f>Andrezieux!Q20/B9</f>
        <v>0.23105843036917129</v>
      </c>
      <c r="I9" s="43">
        <f>Andrezieux!$F$23+(Andrezieux!$I$23*0.44)+Andrezieux!$T$23-Andrezieux!$N$23</f>
        <v>77.400000000000006</v>
      </c>
      <c r="J9" s="8">
        <f>Andrezieux!$D$23/'NM1'!$I$2</f>
        <v>0.97927488603837598</v>
      </c>
      <c r="K9" s="10">
        <f>Andrezieux!$R$20/'NM1'!$I$2</f>
        <v>0.11263648892187003</v>
      </c>
      <c r="L9" s="44">
        <f>Andrezieux!$H$20/Andrezieux!$I$20</f>
        <v>0.34761904761904761</v>
      </c>
    </row>
    <row r="10" spans="1:12" ht="23.4" x14ac:dyDescent="0.45">
      <c r="A10" s="29" t="s">
        <v>214</v>
      </c>
      <c r="B10" s="41">
        <f>Mulhouse!F17+(Mulhouse!L17*0.44)+Mulhouse!T17-Mulhouse!N17</f>
        <v>78.152000000000001</v>
      </c>
      <c r="C10" s="5">
        <f>Mulhouse!D17/'NM1'!B11</f>
        <v>1.0857606873428332</v>
      </c>
      <c r="D10" s="6">
        <f>Mulhouse!N17/(Mulhouse!F17-Mulhouse!E17)</f>
        <v>0.35854341736694678</v>
      </c>
      <c r="E10" s="7">
        <f>Mulhouse!O17/(Mulhouse!F20-Mulhouse!E20)</f>
        <v>0.7338709677419355</v>
      </c>
      <c r="F10" s="10">
        <f>Mulhouse!U20/'NM1'!B11</f>
        <v>0.25670578373847441</v>
      </c>
      <c r="G10" s="10">
        <f>Mulhouse!T17/'NM1'!B11</f>
        <v>0.21348491198658842</v>
      </c>
      <c r="H10" s="10">
        <f>Mulhouse!Q17/'NM1'!B11</f>
        <v>0.277661357921207</v>
      </c>
      <c r="I10" s="41">
        <f>Mulhouse!$F$20+(Mulhouse!$L$20*0.44)+Mulhouse!$T$20-Mulhouse!$N$20</f>
        <v>78.043999999999997</v>
      </c>
      <c r="J10" s="8">
        <f>Lyonso!$D$22/'NM1'!$I$11</f>
        <v>1.0025720434622853</v>
      </c>
      <c r="K10" s="10">
        <f>Mulhouse!$R$17/'NM1'!$I$11</f>
        <v>9.9732297517190691E-2</v>
      </c>
      <c r="L10" s="44">
        <f>Mulhouse!$H$17/Mulhouse!$I$17</f>
        <v>0.34509803921568633</v>
      </c>
    </row>
    <row r="11" spans="1:12" ht="23.4" x14ac:dyDescent="0.45">
      <c r="A11" s="29" t="s">
        <v>182</v>
      </c>
      <c r="B11" s="41">
        <f>'Le Havre'!F18+('Le Havre'!L18*0.44)+'Le Havre'!T18-'Le Havre'!N18</f>
        <v>76.352000000000004</v>
      </c>
      <c r="C11" s="5">
        <f>'Le Havre'!D18/'NM1'!B9</f>
        <v>1.0652185264477048</v>
      </c>
      <c r="D11" s="6">
        <f>'Le Havre'!N18/('Le Havre'!F18-'Le Havre'!E18)</f>
        <v>0.32176656151419553</v>
      </c>
      <c r="E11" s="7">
        <f>'Le Havre'!O18/('Le Havre'!F21-'Le Havre'!E21)</f>
        <v>0.7429378531073445</v>
      </c>
      <c r="F11" s="10">
        <f>'Le Havre'!U18/'NM1'!B9</f>
        <v>0.2767479504986684</v>
      </c>
      <c r="G11" s="10">
        <f>'Le Havre'!T18/'NM1'!B9</f>
        <v>0.20886637773484409</v>
      </c>
      <c r="H11" s="10">
        <f>'Le Havre'!Q18/'NM1'!B9</f>
        <v>0.27152629105529735</v>
      </c>
      <c r="I11" s="41">
        <f>'Le Havre'!$F$21+('Le Havre'!$L$21*0.44)+'Le Havre'!$T$21-'Le Havre'!$N$21</f>
        <v>76.204000000000008</v>
      </c>
      <c r="J11" s="8">
        <f>'Le Havre'!$D$21/'NM1'!$I$9</f>
        <v>1.0129198966408268</v>
      </c>
      <c r="K11" s="10">
        <f>'Le Havre'!$R$18/'NM1'!$I$9</f>
        <v>8.5271317829457349E-2</v>
      </c>
      <c r="L11" s="44">
        <f>'Le Havre'!$H$18/'Le Havre'!$I$18</f>
        <v>0.33333333333333337</v>
      </c>
    </row>
    <row r="12" spans="1:12" ht="23.4" x14ac:dyDescent="0.45">
      <c r="A12" s="29" t="s">
        <v>136</v>
      </c>
      <c r="B12" s="41">
        <f>Caen!F18+(Caen!L18*0.44)+Caen!T18-Caen!N18</f>
        <v>75.239999999999995</v>
      </c>
      <c r="C12" s="5">
        <f>Caen!D18/'NM1'!B6</f>
        <v>1.1381939224739612</v>
      </c>
      <c r="D12" s="6">
        <f>Caen!N18/(Caen!F18-Caen!E18)</f>
        <v>0.39660056657223791</v>
      </c>
      <c r="E12" s="7">
        <f>Caen!O18/(Caen!F21-Caen!E21)</f>
        <v>0.74503311258278138</v>
      </c>
      <c r="F12" s="10">
        <f>Caen!U20/'NM1'!B6</f>
        <v>0.13958982068076883</v>
      </c>
      <c r="G12" s="10">
        <f>Caen!T18/'NM1'!B6</f>
        <v>0.18925158380758081</v>
      </c>
      <c r="H12" s="10">
        <f>Caen!Q18/'NM1'!B6</f>
        <v>0.27246859229034687</v>
      </c>
      <c r="I12" s="41">
        <f>Caen!$F$21+(Caen!$L$21*0.44)+Caen!$T$21-Caen!$N$21</f>
        <v>73.532000000000011</v>
      </c>
      <c r="J12" s="8">
        <f>Caen!$D$21/'NM1'!$I$6</f>
        <v>0.99951506007866797</v>
      </c>
      <c r="K12" s="10">
        <f>Caen!$R$18/'NM1'!$I$6</f>
        <v>0.14144081038849074</v>
      </c>
      <c r="L12" s="44">
        <f>Caen!$H$18/Caen!$I$18</f>
        <v>0.35</v>
      </c>
    </row>
    <row r="13" spans="1:12" ht="23.4" x14ac:dyDescent="0.45">
      <c r="A13" s="29" t="s">
        <v>90</v>
      </c>
      <c r="B13" s="41">
        <f>Avignon!F18+(Avignon!L18*0.44)+Avignon!T18-Avignon!N18</f>
        <v>77.823999999999998</v>
      </c>
      <c r="C13" s="5">
        <f>Avignon!D18/'NM1'!B3</f>
        <v>1.1672933385711881</v>
      </c>
      <c r="D13" s="6">
        <f>Avignon!N18/(Avignon!F18-Avignon!E18)</f>
        <v>0.34545454545454546</v>
      </c>
      <c r="E13" s="7">
        <f>Avignon!O18/(Avignon!F21-Avignon!E21)</f>
        <v>0.70338983050847459</v>
      </c>
      <c r="F13" s="10">
        <f>Avignon!U18/'NM1'!B3</f>
        <v>0.27358437622762222</v>
      </c>
      <c r="G13" s="10">
        <f>Avignon!T18/'NM1'!B3</f>
        <v>0.23850945619843988</v>
      </c>
      <c r="H13" s="10">
        <f>Avignon!Q18/'NM1'!B3</f>
        <v>0.28340535383579324</v>
      </c>
      <c r="I13" s="41">
        <f>Avignon!$F$21+(Avignon!$L$21*0.44)+Avignon!$T$21-Avignon!$N$21</f>
        <v>77.963999999999999</v>
      </c>
      <c r="J13" s="8">
        <f>Avignon!$D$21/'NM1'!$I$3</f>
        <v>1.1087287705241775</v>
      </c>
      <c r="K13" s="10">
        <f>Avignon!$R$18/'NM1'!$I$3</f>
        <v>0.14388083281611466</v>
      </c>
      <c r="L13" s="44">
        <f>Avignon!$H$18/Avignon!$I$18</f>
        <v>0.34710743801652894</v>
      </c>
    </row>
    <row r="14" spans="1:12" ht="23.4" x14ac:dyDescent="0.45">
      <c r="A14" s="29" t="s">
        <v>277</v>
      </c>
      <c r="B14" s="41">
        <f>'Saint Vallier'!F16+('Saint Vallier'!L16*0.44)+'Saint Vallier'!T16-'Saint Vallier'!N16</f>
        <v>76.26400000000001</v>
      </c>
      <c r="C14" s="5">
        <f>'Saint Vallier'!D16/'NM1'!B15</f>
        <v>1.0717167641718781</v>
      </c>
      <c r="D14" s="6">
        <f>'Saint Vallier'!N16/('Saint Vallier'!F16-'Saint Vallier'!E16)</f>
        <v>0.32492113564668768</v>
      </c>
      <c r="E14" s="7">
        <f>'Saint Vallier'!O16/('Saint Vallier'!F19-'Saint Vallier'!E19)</f>
        <v>0.74871794871794861</v>
      </c>
      <c r="F14" s="10">
        <f>'Saint Vallier'!U16/'NM1'!B15</f>
        <v>0.209299979826508</v>
      </c>
      <c r="G14" s="10">
        <f>'Saint Vallier'!T16/'NM1'!B15</f>
        <v>0.19290901755093809</v>
      </c>
      <c r="H14" s="10">
        <f>'Saint Vallier'!Q16/'NM1'!B15</f>
        <v>0.25090780714141619</v>
      </c>
      <c r="I14" s="41">
        <f>'Saint Vallier'!$F$19+(0.44*'Saint Vallier'!$L$19)+'Saint Vallier'!$T$19-'Saint Vallier'!$N$19</f>
        <v>77.064000000000007</v>
      </c>
      <c r="J14" s="8">
        <f>'Saint Vallier'!$D$19/'NM1'!$I$15</f>
        <v>1.0148301867692464</v>
      </c>
      <c r="K14" s="10">
        <f>'Saint Vallier'!$R$19/'NM1'!$I$15</f>
        <v>9.110694943564307E-2</v>
      </c>
      <c r="L14" s="44">
        <f>'Saint Vallier'!$H$16/'Saint Vallier'!$I$16</f>
        <v>0.37096774193548382</v>
      </c>
    </row>
    <row r="15" spans="1:12" ht="23.4" x14ac:dyDescent="0.45">
      <c r="A15" s="35" t="s">
        <v>108</v>
      </c>
      <c r="B15" s="42">
        <f>Besancon!$F$19+(Besancon!$L$19*0.44)+Besancon!$T$19-Besancon!$N$19</f>
        <v>79.311999999999998</v>
      </c>
      <c r="C15" s="36">
        <f>Besancon!D19/'NM1'!B4</f>
        <v>1.126573889993373</v>
      </c>
      <c r="D15" s="37">
        <f>Besancon!N19/(Besancon!F19-Besancon!E19)</f>
        <v>0.28000000000000003</v>
      </c>
      <c r="E15" s="38">
        <f>Besancon!O19/(Besancon!F22-Besancon!E22)</f>
        <v>0.65753424657534254</v>
      </c>
      <c r="F15" s="39">
        <f>Besancon!U19/'NM1'!B4</f>
        <v>0.25541197260879167</v>
      </c>
      <c r="G15" s="39">
        <f>Besancon!T19/'NM1'!B4</f>
        <v>0.21537442014579192</v>
      </c>
      <c r="H15" s="39">
        <f>Besancon!Q19/'NM1'!B4</f>
        <v>0.26645681466755028</v>
      </c>
      <c r="I15" s="42">
        <f>Besancon!$F$22+(Besancon!$L$22*0.44)+Besancon!$T$22-Besancon!$N$22</f>
        <v>79.027999999999992</v>
      </c>
      <c r="J15" s="40">
        <f>Besancon!$D$22/'NM1'!$I$4</f>
        <v>1.2313141454707719</v>
      </c>
      <c r="K15" s="39">
        <f>Besancon!$R$19/'NM1'!$I$4</f>
        <v>0.11295180722891565</v>
      </c>
      <c r="L15" s="45">
        <f>Besancon!$H$19/Besancon!$I$19</f>
        <v>0.34749034749034752</v>
      </c>
    </row>
    <row r="17" spans="1:18" ht="23.4" customHeight="1" x14ac:dyDescent="0.45">
      <c r="A17" s="27" t="s">
        <v>278</v>
      </c>
      <c r="B17" s="11">
        <f>MAX(B2:B15)</f>
        <v>79.311999999999998</v>
      </c>
      <c r="C17" s="5">
        <f t="shared" ref="C17:L17" si="0">MAX(C2:C15)</f>
        <v>1.1672933385711881</v>
      </c>
      <c r="D17" s="6">
        <f t="shared" si="0"/>
        <v>0.39660056657223791</v>
      </c>
      <c r="E17" s="7">
        <f t="shared" si="0"/>
        <v>0.79472140762463339</v>
      </c>
      <c r="F17" s="10">
        <f t="shared" si="0"/>
        <v>0.29939350328947373</v>
      </c>
      <c r="G17" s="10">
        <f t="shared" si="0"/>
        <v>0.24455077086656032</v>
      </c>
      <c r="H17" s="10">
        <f t="shared" si="0"/>
        <v>0.28340535383579324</v>
      </c>
      <c r="I17" s="11">
        <f t="shared" si="0"/>
        <v>79.027999999999992</v>
      </c>
      <c r="J17" s="8">
        <f t="shared" si="0"/>
        <v>1.2313141454707719</v>
      </c>
      <c r="K17" s="10">
        <f t="shared" si="0"/>
        <v>0.14388083281611466</v>
      </c>
      <c r="L17" s="12">
        <f t="shared" si="0"/>
        <v>0.38410596026490068</v>
      </c>
    </row>
    <row r="18" spans="1:18" s="25" customFormat="1" ht="23.4" customHeight="1" x14ac:dyDescent="0.35">
      <c r="A18" s="28"/>
      <c r="B18" s="18" t="str">
        <f>INDEX($A$2:$A$15,MATCH(B17,B2:B15,0))</f>
        <v>Besancon</v>
      </c>
      <c r="C18" s="19" t="str">
        <f t="shared" ref="C18:L18" si="1">INDEX($A$2:$A$15,MATCH(C17,C2:C15,0))</f>
        <v>Avignon</v>
      </c>
      <c r="D18" s="20" t="str">
        <f t="shared" si="1"/>
        <v>Caen</v>
      </c>
      <c r="E18" s="21" t="str">
        <f t="shared" si="1"/>
        <v>Boulogne</v>
      </c>
      <c r="F18" s="22" t="str">
        <f t="shared" si="1"/>
        <v>PFBB</v>
      </c>
      <c r="G18" s="22" t="str">
        <f t="shared" si="1"/>
        <v>Orchies</v>
      </c>
      <c r="H18" s="22" t="str">
        <f t="shared" si="1"/>
        <v>Avignon</v>
      </c>
      <c r="I18" s="18" t="str">
        <f t="shared" si="1"/>
        <v>Besancon</v>
      </c>
      <c r="J18" s="23" t="str">
        <f t="shared" si="1"/>
        <v>Besancon</v>
      </c>
      <c r="K18" s="22" t="str">
        <f t="shared" si="1"/>
        <v>Avignon</v>
      </c>
      <c r="L18" s="24" t="str">
        <f t="shared" si="1"/>
        <v>Orchies</v>
      </c>
    </row>
    <row r="20" spans="1:18" ht="23.4" x14ac:dyDescent="0.45">
      <c r="H20" s="13"/>
      <c r="I20" s="14"/>
      <c r="J20" s="15"/>
      <c r="K20" s="16"/>
      <c r="L20" s="14"/>
      <c r="M20" s="14"/>
      <c r="N20" s="14"/>
      <c r="O20" s="13"/>
      <c r="P20" s="14"/>
      <c r="Q20" s="14"/>
      <c r="R20" s="17"/>
    </row>
  </sheetData>
  <mergeCells count="1">
    <mergeCell ref="A17:A18"/>
  </mergeCells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4B4538-576C-4611-B686-D73F7B3282EC}">
  <sheetPr codeName="Feuil2"/>
  <dimension ref="B2:M19"/>
  <sheetViews>
    <sheetView showGridLines="0" tabSelected="1" workbookViewId="0">
      <selection activeCell="J22" sqref="J22"/>
    </sheetView>
  </sheetViews>
  <sheetFormatPr baseColWidth="10" defaultRowHeight="15.6" x14ac:dyDescent="0.3"/>
  <cols>
    <col min="1" max="1" width="3.69921875" customWidth="1"/>
    <col min="2" max="2" width="13.796875" bestFit="1" customWidth="1"/>
    <col min="3" max="3" width="12.5" customWidth="1"/>
    <col min="4" max="4" width="13.69921875" customWidth="1"/>
    <col min="10" max="10" width="12.5" customWidth="1"/>
    <col min="11" max="11" width="13.69921875" customWidth="1"/>
    <col min="14" max="14" width="3.69921875" customWidth="1"/>
  </cols>
  <sheetData>
    <row r="2" spans="2:13" x14ac:dyDescent="0.3">
      <c r="B2" t="s">
        <v>40</v>
      </c>
      <c r="C2" t="s">
        <v>37</v>
      </c>
      <c r="D2" t="s">
        <v>35</v>
      </c>
      <c r="E2" t="s">
        <v>32</v>
      </c>
      <c r="F2" t="s">
        <v>33</v>
      </c>
      <c r="G2" t="s">
        <v>34</v>
      </c>
      <c r="H2" t="s">
        <v>39</v>
      </c>
      <c r="I2" t="s">
        <v>41</v>
      </c>
      <c r="J2" t="s">
        <v>38</v>
      </c>
      <c r="K2" t="s">
        <v>36</v>
      </c>
      <c r="L2" t="s">
        <v>42</v>
      </c>
      <c r="M2" t="s">
        <v>44</v>
      </c>
    </row>
    <row r="3" spans="2:13" x14ac:dyDescent="0.3">
      <c r="B3" t="s">
        <v>263</v>
      </c>
      <c r="C3" s="46">
        <f>'NM1'!B3*1</f>
        <v>71.275999999999996</v>
      </c>
      <c r="D3" s="46">
        <f>'NM1'!C3*1</f>
        <v>0.90737438371971035</v>
      </c>
      <c r="E3" s="47">
        <f>'NM1'!D3*1</f>
        <v>0.34375</v>
      </c>
      <c r="F3" s="47">
        <f>'NM1'!E3*1</f>
        <v>0.72699386503067498</v>
      </c>
      <c r="G3" s="46">
        <f>'NM1'!F3*1</f>
        <v>0.25962446239378995</v>
      </c>
      <c r="H3" s="46">
        <f>'NM1'!G3*1</f>
        <v>0.23995594251547256</v>
      </c>
      <c r="I3" s="46">
        <f>'NM1'!H3*1</f>
        <v>0.23077729990559109</v>
      </c>
      <c r="J3" s="46">
        <f>'NM1'!I3*1</f>
        <v>70.891999999999996</v>
      </c>
      <c r="K3" s="46">
        <f>'NM1'!J3*1</f>
        <v>0.93169313817087085</v>
      </c>
      <c r="L3" s="46">
        <f>'NM1'!K3*1</f>
        <v>9.0833592857884352E-2</v>
      </c>
      <c r="M3" s="47">
        <f>'NM1'!L3*1</f>
        <v>0.34024896265560162</v>
      </c>
    </row>
    <row r="4" spans="2:13" x14ac:dyDescent="0.3">
      <c r="B4" t="s">
        <v>166</v>
      </c>
      <c r="C4" s="46">
        <f>'NM1'!B4*1</f>
        <v>72.432000000000002</v>
      </c>
      <c r="D4" s="46">
        <f>'NM1'!C4*1</f>
        <v>1.0117216505781266</v>
      </c>
      <c r="E4" s="47">
        <f>'NM1'!D4*1</f>
        <v>0.34169278996865204</v>
      </c>
      <c r="F4" s="47">
        <f>'NM1'!E4*1</f>
        <v>0.74433656957928807</v>
      </c>
      <c r="G4" s="46">
        <f>'NM1'!F4*1</f>
        <v>0.25989180014850966</v>
      </c>
      <c r="H4" s="46">
        <f>'NM1'!G4*1</f>
        <v>0.19491885011138219</v>
      </c>
      <c r="I4" s="46">
        <f>'NM1'!H4*1</f>
        <v>0.23204625013259786</v>
      </c>
      <c r="J4" s="46">
        <f>'NM1'!I4*1</f>
        <v>71.712000000000003</v>
      </c>
      <c r="K4" s="46">
        <f>'NM1'!J4*1</f>
        <v>0.88267458209654737</v>
      </c>
      <c r="L4" s="46">
        <f>'NM1'!K4*1</f>
        <v>0.10024475342394418</v>
      </c>
      <c r="M4" s="47">
        <f>'NM1'!L4*1</f>
        <v>0.32673267326732675</v>
      </c>
    </row>
    <row r="5" spans="2:13" x14ac:dyDescent="0.3">
      <c r="B5" t="s">
        <v>136</v>
      </c>
      <c r="C5" s="46">
        <f>'NM1'!B12*1</f>
        <v>75.239999999999995</v>
      </c>
      <c r="D5" s="46">
        <f>'NM1'!C12*1</f>
        <v>1.1381939224739612</v>
      </c>
      <c r="E5" s="47">
        <f>'NM1'!D12*1</f>
        <v>0.39660056657223791</v>
      </c>
      <c r="F5" s="47">
        <f>'NM1'!E12*1</f>
        <v>0.74503311258278138</v>
      </c>
      <c r="G5" s="46">
        <f>'NM1'!F12*1</f>
        <v>0.13958982068076883</v>
      </c>
      <c r="H5" s="46">
        <f>'NM1'!G12*1</f>
        <v>0.18925158380758081</v>
      </c>
      <c r="I5" s="46">
        <f>'NM1'!H12*1</f>
        <v>0.27246859229034687</v>
      </c>
      <c r="J5" s="46">
        <f>'NM1'!I12*1</f>
        <v>73.532000000000011</v>
      </c>
      <c r="K5" s="46">
        <f>'NM1'!J12*1</f>
        <v>0.99951506007866797</v>
      </c>
      <c r="L5" s="46">
        <f>'NM1'!K12*1</f>
        <v>0.14144081038849074</v>
      </c>
      <c r="M5" s="47">
        <f>'NM1'!L12*1</f>
        <v>0.35</v>
      </c>
    </row>
    <row r="6" spans="2:13" x14ac:dyDescent="0.3">
      <c r="B6" t="s">
        <v>199</v>
      </c>
      <c r="C6" s="46">
        <f>'NM1'!B6*1</f>
        <v>74.503999999999991</v>
      </c>
      <c r="D6" s="46">
        <f>'NM1'!C6*1</f>
        <v>0.91616337393796698</v>
      </c>
      <c r="E6" s="47">
        <f>'NM1'!D6*1</f>
        <v>0.31871345029239773</v>
      </c>
      <c r="F6" s="47">
        <f>'NM1'!E6*1</f>
        <v>0.76357827476038331</v>
      </c>
      <c r="G6" s="46">
        <f>'NM1'!F6*1</f>
        <v>0.26614801924454912</v>
      </c>
      <c r="H6" s="46">
        <f>'NM1'!G6*1</f>
        <v>0.20600880335755964</v>
      </c>
      <c r="I6" s="46">
        <f>'NM1'!H6*1</f>
        <v>0.21368615006653699</v>
      </c>
      <c r="J6" s="46">
        <f>'NM1'!I6*1</f>
        <v>74.236000000000004</v>
      </c>
      <c r="K6" s="46">
        <f>'NM1'!J6*1</f>
        <v>0.97893495976628575</v>
      </c>
      <c r="L6" s="46">
        <f>'NM1'!K6*1</f>
        <v>0.10763159243503666</v>
      </c>
      <c r="M6" s="47">
        <f>'NM1'!L6*1</f>
        <v>0.27751196172248804</v>
      </c>
    </row>
    <row r="7" spans="2:13" x14ac:dyDescent="0.3">
      <c r="B7" t="s">
        <v>151</v>
      </c>
      <c r="C7" s="46">
        <f>'NM1'!B5*1</f>
        <v>74.527999999999992</v>
      </c>
      <c r="D7" s="46">
        <f>'NM1'!C5*1</f>
        <v>0.98312391567215196</v>
      </c>
      <c r="E7" s="47">
        <f>'NM1'!D5*1</f>
        <v>0.27350427350427353</v>
      </c>
      <c r="F7" s="47">
        <f>'NM1'!E5*1</f>
        <v>0.71844660194174748</v>
      </c>
      <c r="G7" s="46">
        <f>'NM1'!F5*1</f>
        <v>0.25892434677461756</v>
      </c>
      <c r="H7" s="46">
        <f>'NM1'!G5*1</f>
        <v>0.19189317070606174</v>
      </c>
      <c r="I7" s="46">
        <f>'NM1'!H5*1</f>
        <v>0.23263761106145842</v>
      </c>
      <c r="J7" s="46">
        <f>'NM1'!I5*1</f>
        <v>74.94</v>
      </c>
      <c r="K7" s="46">
        <f>'NM1'!J5*1</f>
        <v>1.0514564619139104</v>
      </c>
      <c r="L7" s="46">
        <f>'NM1'!K5*1</f>
        <v>0.1064437405888156</v>
      </c>
      <c r="M7" s="47">
        <f>'NM1'!L5*1</f>
        <v>0.33082706766917291</v>
      </c>
    </row>
    <row r="8" spans="2:13" x14ac:dyDescent="0.3">
      <c r="B8" t="s">
        <v>250</v>
      </c>
      <c r="C8" s="46">
        <f>'NM1'!B2*1</f>
        <v>74.204000000000008</v>
      </c>
      <c r="D8" s="46">
        <f>'NM1'!C2*1</f>
        <v>0.81722861842105265</v>
      </c>
      <c r="E8" s="47">
        <f>'NM1'!D2*1</f>
        <v>0.25277777777777777</v>
      </c>
      <c r="F8" s="47">
        <f>'NM1'!E2*1</f>
        <v>0.70065789473684204</v>
      </c>
      <c r="G8" s="46">
        <f>'NM1'!F2*1</f>
        <v>0.29939350328947373</v>
      </c>
      <c r="H8" s="46">
        <f>'NM1'!G2*1</f>
        <v>0.22101151315789475</v>
      </c>
      <c r="I8" s="46">
        <f>'NM1'!H2*1</f>
        <v>0.18246299342105263</v>
      </c>
      <c r="J8" s="46">
        <f>'NM1'!I2*1</f>
        <v>75.463999999999999</v>
      </c>
      <c r="K8" s="46">
        <f>'NM1'!J2*1</f>
        <v>1.0120055410189319</v>
      </c>
      <c r="L8" s="46">
        <f>'NM1'!K2*1</f>
        <v>0.12826432712533992</v>
      </c>
      <c r="M8" s="47">
        <f>'NM1'!L2*1</f>
        <v>0.26890756302521007</v>
      </c>
    </row>
    <row r="9" spans="2:13" x14ac:dyDescent="0.3">
      <c r="B9" t="s">
        <v>182</v>
      </c>
      <c r="C9" s="46">
        <f>'NM1'!B11*1</f>
        <v>76.352000000000004</v>
      </c>
      <c r="D9" s="46">
        <f>'NM1'!C11*1</f>
        <v>1.0652185264477048</v>
      </c>
      <c r="E9" s="47">
        <f>'NM1'!D11*1</f>
        <v>0.32176656151419553</v>
      </c>
      <c r="F9" s="47">
        <f>'NM1'!E11*1</f>
        <v>0.7429378531073445</v>
      </c>
      <c r="G9" s="46">
        <f>'NM1'!F11*1</f>
        <v>0.2767479504986684</v>
      </c>
      <c r="H9" s="46">
        <f>'NM1'!G11*1</f>
        <v>0.20886637773484409</v>
      </c>
      <c r="I9" s="46">
        <f>'NM1'!H11*1</f>
        <v>0.27152629105529735</v>
      </c>
      <c r="J9" s="46">
        <f>'NM1'!I11*1</f>
        <v>76.204000000000008</v>
      </c>
      <c r="K9" s="46">
        <f>'NM1'!J11*1</f>
        <v>1.0129198966408268</v>
      </c>
      <c r="L9" s="46">
        <f>'NM1'!K11*1</f>
        <v>8.5271317829457349E-2</v>
      </c>
      <c r="M9" s="47">
        <f>'NM1'!L11*1</f>
        <v>0.33333333333333337</v>
      </c>
    </row>
    <row r="10" spans="2:13" x14ac:dyDescent="0.3">
      <c r="B10" t="s">
        <v>120</v>
      </c>
      <c r="C10" s="46">
        <f>'NM1'!B8*1</f>
        <v>75.415999999999997</v>
      </c>
      <c r="D10" s="46">
        <f>'NM1'!C8*1</f>
        <v>1.0559789609274368</v>
      </c>
      <c r="E10" s="47">
        <f>'NM1'!D8*1</f>
        <v>0.3460410557184751</v>
      </c>
      <c r="F10" s="47">
        <f>'NM1'!E8*1</f>
        <v>0.79472140762463339</v>
      </c>
      <c r="G10" s="46">
        <f>'NM1'!F8*1</f>
        <v>0.24957063117217695</v>
      </c>
      <c r="H10" s="46">
        <f>'NM1'!G8*1</f>
        <v>0.20529197080291975</v>
      </c>
      <c r="I10" s="46">
        <f>'NM1'!H8*1</f>
        <v>0.2321275225418635</v>
      </c>
      <c r="J10" s="46">
        <f>'NM1'!I8*1</f>
        <v>76.811999999999998</v>
      </c>
      <c r="K10" s="46">
        <f>'NM1'!J8*1</f>
        <v>1.0581798772351214</v>
      </c>
      <c r="L10" s="46">
        <f>'NM1'!K8*1</f>
        <v>0.1027488657592741</v>
      </c>
      <c r="M10" s="47">
        <f>'NM1'!L8*1</f>
        <v>0.31981981981981983</v>
      </c>
    </row>
    <row r="11" spans="2:13" x14ac:dyDescent="0.3">
      <c r="B11" t="s">
        <v>231</v>
      </c>
      <c r="C11" s="46">
        <f>'NM1'!B7*1</f>
        <v>76.083999999999989</v>
      </c>
      <c r="D11" s="46">
        <f>'NM1'!C7*1</f>
        <v>1.0353535353535355</v>
      </c>
      <c r="E11" s="47">
        <f>'NM1'!D7*1</f>
        <v>0.32471264367816094</v>
      </c>
      <c r="F11" s="47">
        <f>'NM1'!E7*1</f>
        <v>0.72352941176470598</v>
      </c>
      <c r="G11" s="46">
        <f>'NM1'!F7*1</f>
        <v>0.25784157363104732</v>
      </c>
      <c r="H11" s="46">
        <f>'NM1'!G7*1</f>
        <v>0.24455077086656032</v>
      </c>
      <c r="I11" s="46">
        <f>'NM1'!H7*1</f>
        <v>0.24455077086656032</v>
      </c>
      <c r="J11" s="46">
        <f>'NM1'!I7*1</f>
        <v>77.036000000000001</v>
      </c>
      <c r="K11" s="46">
        <f>'NM1'!J7*1</f>
        <v>1.1287602676385791</v>
      </c>
      <c r="L11" s="46">
        <f>'NM1'!K7*1</f>
        <v>8.5676984170157192E-2</v>
      </c>
      <c r="M11" s="47">
        <f>'NM1'!L7*1</f>
        <v>0.38410596026490068</v>
      </c>
    </row>
    <row r="12" spans="2:13" x14ac:dyDescent="0.3">
      <c r="B12" t="s">
        <v>277</v>
      </c>
      <c r="C12" s="46">
        <f>'NM1'!B14*1</f>
        <v>76.26400000000001</v>
      </c>
      <c r="D12" s="46">
        <f>'NM1'!C14*1</f>
        <v>1.0717167641718781</v>
      </c>
      <c r="E12" s="47">
        <f>'NM1'!D14*1</f>
        <v>0.32492113564668768</v>
      </c>
      <c r="F12" s="47">
        <f>'NM1'!E14*1</f>
        <v>0.74871794871794861</v>
      </c>
      <c r="G12" s="46">
        <f>'NM1'!F14*1</f>
        <v>0.209299979826508</v>
      </c>
      <c r="H12" s="46">
        <f>'NM1'!G14*1</f>
        <v>0.19290901755093809</v>
      </c>
      <c r="I12" s="46">
        <f>'NM1'!H14*1</f>
        <v>0.25090780714141619</v>
      </c>
      <c r="J12" s="46">
        <f>'NM1'!I14*1</f>
        <v>77.064000000000007</v>
      </c>
      <c r="K12" s="46">
        <f>'NM1'!J14*1</f>
        <v>1.0148301867692464</v>
      </c>
      <c r="L12" s="46">
        <f>'NM1'!K14*1</f>
        <v>9.110694943564307E-2</v>
      </c>
      <c r="M12" s="47">
        <f>'NM1'!L14*1</f>
        <v>0.37096774193548382</v>
      </c>
    </row>
    <row r="13" spans="2:13" x14ac:dyDescent="0.3">
      <c r="B13" t="s">
        <v>61</v>
      </c>
      <c r="C13" s="46">
        <f>'NM1'!B9*1</f>
        <v>76.604000000000013</v>
      </c>
      <c r="D13" s="46">
        <f>'NM1'!C9*1</f>
        <v>1.0565468168831869</v>
      </c>
      <c r="E13" s="47">
        <f>'NM1'!D9*1</f>
        <v>0.34670487106017184</v>
      </c>
      <c r="F13" s="47">
        <f>'NM1'!E9*1</f>
        <v>0.71866295264623947</v>
      </c>
      <c r="G13" s="46">
        <f>'NM1'!F9*1</f>
        <v>0.25605088674464987</v>
      </c>
      <c r="H13" s="46">
        <f>'NM1'!G9*1</f>
        <v>0.21696943560994017</v>
      </c>
      <c r="I13" s="46">
        <f>'NM1'!H9*1</f>
        <v>0.23105843036917129</v>
      </c>
      <c r="J13" s="46">
        <f>'NM1'!I9*1</f>
        <v>77.400000000000006</v>
      </c>
      <c r="K13" s="46">
        <f>'NM1'!J9*1</f>
        <v>0.97927488603837598</v>
      </c>
      <c r="L13" s="46">
        <f>'NM1'!K9*1</f>
        <v>0.11263648892187003</v>
      </c>
      <c r="M13" s="47">
        <f>'NM1'!L9*1</f>
        <v>0.34761904761904761</v>
      </c>
    </row>
    <row r="14" spans="2:13" x14ac:dyDescent="0.3">
      <c r="B14" t="s">
        <v>90</v>
      </c>
      <c r="C14" s="46">
        <f>'NM1'!B13*1</f>
        <v>77.823999999999998</v>
      </c>
      <c r="D14" s="46">
        <f>'NM1'!C13*1</f>
        <v>1.1672933385711881</v>
      </c>
      <c r="E14" s="47">
        <f>'NM1'!D13*1</f>
        <v>0.34545454545454546</v>
      </c>
      <c r="F14" s="47">
        <f>'NM1'!E13*1</f>
        <v>0.70338983050847459</v>
      </c>
      <c r="G14" s="46">
        <f>'NM1'!F13*1</f>
        <v>0.27358437622762222</v>
      </c>
      <c r="H14" s="46">
        <f>'NM1'!G13*1</f>
        <v>0.23850945619843988</v>
      </c>
      <c r="I14" s="46">
        <f>'NM1'!H13*1</f>
        <v>0.28340535383579324</v>
      </c>
      <c r="J14" s="46">
        <f>'NM1'!I13*1</f>
        <v>77.963999999999999</v>
      </c>
      <c r="K14" s="46">
        <f>'NM1'!J13*1</f>
        <v>1.1087287705241775</v>
      </c>
      <c r="L14" s="46">
        <f>'NM1'!K13*1</f>
        <v>0.14388083281611466</v>
      </c>
      <c r="M14" s="47">
        <f>'NM1'!L13*1</f>
        <v>0.34710743801652894</v>
      </c>
    </row>
    <row r="15" spans="2:13" x14ac:dyDescent="0.3">
      <c r="B15" t="s">
        <v>214</v>
      </c>
      <c r="C15" s="46">
        <f>'NM1'!B10*1</f>
        <v>78.152000000000001</v>
      </c>
      <c r="D15" s="46">
        <f>'NM1'!C10*1</f>
        <v>1.0857606873428332</v>
      </c>
      <c r="E15" s="47">
        <f>'NM1'!D10*1</f>
        <v>0.35854341736694678</v>
      </c>
      <c r="F15" s="47">
        <f>'NM1'!E10*1</f>
        <v>0.7338709677419355</v>
      </c>
      <c r="G15" s="46">
        <f>'NM1'!F10*1</f>
        <v>0.25670578373847441</v>
      </c>
      <c r="H15" s="46">
        <f>'NM1'!G10*1</f>
        <v>0.21348491198658842</v>
      </c>
      <c r="I15" s="46">
        <f>'NM1'!H10*1</f>
        <v>0.277661357921207</v>
      </c>
      <c r="J15" s="46">
        <f>'NM1'!I10*1</f>
        <v>78.043999999999997</v>
      </c>
      <c r="K15" s="46">
        <f>'NM1'!J10*1</f>
        <v>1.0025720434622853</v>
      </c>
      <c r="L15" s="46">
        <f>'NM1'!K10*1</f>
        <v>9.9732297517190691E-2</v>
      </c>
      <c r="M15" s="47">
        <f>'NM1'!L10*1</f>
        <v>0.34509803921568633</v>
      </c>
    </row>
    <row r="16" spans="2:13" x14ac:dyDescent="0.3">
      <c r="B16" t="s">
        <v>108</v>
      </c>
      <c r="C16" s="46">
        <f>'NM1'!B15*1</f>
        <v>79.311999999999998</v>
      </c>
      <c r="D16" s="46">
        <f>'NM1'!C15*1</f>
        <v>1.126573889993373</v>
      </c>
      <c r="E16" s="47">
        <f>'NM1'!D15*1</f>
        <v>0.28000000000000003</v>
      </c>
      <c r="F16" s="47">
        <f>'NM1'!E15*1</f>
        <v>0.65753424657534254</v>
      </c>
      <c r="G16" s="46">
        <f>'NM1'!F15*1</f>
        <v>0.25541197260879167</v>
      </c>
      <c r="H16" s="46">
        <f>'NM1'!G15*1</f>
        <v>0.21537442014579192</v>
      </c>
      <c r="I16" s="46">
        <f>'NM1'!H15*1</f>
        <v>0.26645681466755028</v>
      </c>
      <c r="J16" s="46">
        <f>'NM1'!I15*1</f>
        <v>79.027999999999992</v>
      </c>
      <c r="K16" s="46">
        <f>'NM1'!J15*1</f>
        <v>1.2313141454707719</v>
      </c>
      <c r="L16" s="46">
        <f>'NM1'!K15*1</f>
        <v>0.11295180722891565</v>
      </c>
      <c r="M16" s="47">
        <f>'NM1'!L15*1</f>
        <v>0.34749034749034752</v>
      </c>
    </row>
    <row r="19" spans="2:8" x14ac:dyDescent="0.3">
      <c r="B19" s="48" t="s">
        <v>279</v>
      </c>
      <c r="C19" s="48"/>
      <c r="D19" s="48"/>
      <c r="E19" s="48"/>
      <c r="F19" s="48"/>
      <c r="G19" s="48"/>
      <c r="H19" s="48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FE8FFE-0EF7-2941-8E2E-19335C44C0E9}">
  <sheetPr codeName="Feuil3"/>
  <dimension ref="A1:W40"/>
  <sheetViews>
    <sheetView workbookViewId="0">
      <selection activeCell="D23" sqref="D23"/>
    </sheetView>
  </sheetViews>
  <sheetFormatPr baseColWidth="10" defaultRowHeight="15.6" x14ac:dyDescent="0.3"/>
  <cols>
    <col min="1" max="1" width="28.796875" bestFit="1" customWidth="1"/>
    <col min="2" max="2" width="16" bestFit="1" customWidth="1"/>
    <col min="3" max="3" width="6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45</v>
      </c>
      <c r="C2" s="4" t="s">
        <v>46</v>
      </c>
      <c r="D2" s="3">
        <v>3</v>
      </c>
      <c r="E2" s="3">
        <v>23.4</v>
      </c>
      <c r="F2" s="3">
        <v>13.7</v>
      </c>
      <c r="G2" s="3">
        <v>5</v>
      </c>
      <c r="H2" s="3">
        <v>8</v>
      </c>
      <c r="I2" s="3">
        <v>0.625</v>
      </c>
      <c r="J2" s="3">
        <v>1</v>
      </c>
      <c r="K2" s="3">
        <v>1.7</v>
      </c>
      <c r="L2" s="3">
        <v>0.6</v>
      </c>
      <c r="M2" s="3">
        <v>2.7</v>
      </c>
      <c r="N2" s="3">
        <v>4</v>
      </c>
      <c r="O2" s="3">
        <v>0.66700000000000004</v>
      </c>
      <c r="P2" s="3">
        <v>3.7</v>
      </c>
      <c r="Q2" s="3">
        <v>5</v>
      </c>
      <c r="R2" s="3">
        <v>8.6999999999999993</v>
      </c>
      <c r="S2" s="3">
        <v>1</v>
      </c>
      <c r="T2" s="3">
        <v>0.3</v>
      </c>
      <c r="U2" s="3">
        <v>1</v>
      </c>
      <c r="V2" s="3">
        <v>1.7</v>
      </c>
      <c r="W2" s="3">
        <v>3</v>
      </c>
    </row>
    <row r="3" spans="1:23" x14ac:dyDescent="0.3">
      <c r="A3" s="3">
        <v>2</v>
      </c>
      <c r="B3" s="4" t="s">
        <v>47</v>
      </c>
      <c r="C3" s="4" t="s">
        <v>46</v>
      </c>
      <c r="D3" s="3">
        <v>18</v>
      </c>
      <c r="E3" s="3">
        <v>27.3</v>
      </c>
      <c r="F3" s="3">
        <v>13.5</v>
      </c>
      <c r="G3" s="3">
        <v>5.0999999999999996</v>
      </c>
      <c r="H3" s="3">
        <v>10.1</v>
      </c>
      <c r="I3" s="3">
        <v>0.5</v>
      </c>
      <c r="J3" s="3">
        <v>0.6</v>
      </c>
      <c r="K3" s="3">
        <v>2.1</v>
      </c>
      <c r="L3" s="3">
        <v>0.26300000000000001</v>
      </c>
      <c r="M3" s="3">
        <v>2.8</v>
      </c>
      <c r="N3" s="3">
        <v>4</v>
      </c>
      <c r="O3" s="3">
        <v>0.70799999999999996</v>
      </c>
      <c r="P3" s="3">
        <v>1.8</v>
      </c>
      <c r="Q3" s="3">
        <v>5</v>
      </c>
      <c r="R3" s="3">
        <v>6.8</v>
      </c>
      <c r="S3" s="3">
        <v>1.6</v>
      </c>
      <c r="T3" s="3">
        <v>1.5</v>
      </c>
      <c r="U3" s="3">
        <v>0.9</v>
      </c>
      <c r="V3" s="3">
        <v>2.1</v>
      </c>
      <c r="W3" s="3">
        <v>2.2999999999999998</v>
      </c>
    </row>
    <row r="4" spans="1:23" x14ac:dyDescent="0.3">
      <c r="A4" s="3">
        <v>3</v>
      </c>
      <c r="B4" s="4" t="s">
        <v>48</v>
      </c>
      <c r="C4" s="4" t="s">
        <v>46</v>
      </c>
      <c r="D4" s="3">
        <v>11</v>
      </c>
      <c r="E4" s="3">
        <v>23.6</v>
      </c>
      <c r="F4" s="3">
        <v>11.2</v>
      </c>
      <c r="G4" s="3">
        <v>4.2</v>
      </c>
      <c r="H4" s="3">
        <v>6.7</v>
      </c>
      <c r="I4" s="3">
        <v>0.622</v>
      </c>
      <c r="J4" s="3">
        <v>0.4</v>
      </c>
      <c r="K4" s="3">
        <v>0.6</v>
      </c>
      <c r="L4" s="3">
        <v>0.57099999999999995</v>
      </c>
      <c r="M4" s="3">
        <v>2.5</v>
      </c>
      <c r="N4" s="3">
        <v>3.7</v>
      </c>
      <c r="O4" s="3">
        <v>0.65900000000000003</v>
      </c>
      <c r="P4" s="3">
        <v>1.4</v>
      </c>
      <c r="Q4" s="3">
        <v>2.7</v>
      </c>
      <c r="R4" s="3">
        <v>4.0999999999999996</v>
      </c>
      <c r="S4" s="3">
        <v>1.8</v>
      </c>
      <c r="T4" s="3">
        <v>0.5</v>
      </c>
      <c r="U4" s="3">
        <v>0.5</v>
      </c>
      <c r="V4" s="3">
        <v>1.6</v>
      </c>
      <c r="W4" s="3">
        <v>2.1</v>
      </c>
    </row>
    <row r="5" spans="1:23" ht="31.2" x14ac:dyDescent="0.3">
      <c r="A5" s="3">
        <v>4</v>
      </c>
      <c r="B5" s="4" t="s">
        <v>49</v>
      </c>
      <c r="C5" s="4" t="s">
        <v>46</v>
      </c>
      <c r="D5" s="3">
        <v>24</v>
      </c>
      <c r="E5" s="3">
        <v>23.5</v>
      </c>
      <c r="F5" s="3">
        <v>10.9</v>
      </c>
      <c r="G5" s="3">
        <v>4.5</v>
      </c>
      <c r="H5" s="3">
        <v>8.1999999999999993</v>
      </c>
      <c r="I5" s="3">
        <v>0.55600000000000005</v>
      </c>
      <c r="J5" s="3">
        <v>0.1</v>
      </c>
      <c r="K5" s="3">
        <v>0.2</v>
      </c>
      <c r="L5" s="3">
        <v>0.75</v>
      </c>
      <c r="M5" s="3">
        <v>1.7</v>
      </c>
      <c r="N5" s="3">
        <v>2.5</v>
      </c>
      <c r="O5" s="3">
        <v>0.65600000000000003</v>
      </c>
      <c r="P5" s="3">
        <v>1.8</v>
      </c>
      <c r="Q5" s="3">
        <v>2.6</v>
      </c>
      <c r="R5" s="3">
        <v>4.4000000000000004</v>
      </c>
      <c r="S5" s="3">
        <v>0.8</v>
      </c>
      <c r="T5" s="3">
        <v>0.6</v>
      </c>
      <c r="U5" s="3">
        <v>0.8</v>
      </c>
      <c r="V5" s="3">
        <v>2.2999999999999998</v>
      </c>
      <c r="W5" s="3">
        <v>2.2000000000000002</v>
      </c>
    </row>
    <row r="6" spans="1:23" x14ac:dyDescent="0.3">
      <c r="A6" s="3">
        <v>5</v>
      </c>
      <c r="B6" s="4" t="s">
        <v>50</v>
      </c>
      <c r="C6" s="4" t="s">
        <v>46</v>
      </c>
      <c r="D6" s="3">
        <v>25</v>
      </c>
      <c r="E6" s="3">
        <v>27.6</v>
      </c>
      <c r="F6" s="3">
        <v>10.3</v>
      </c>
      <c r="G6" s="3">
        <v>3.2</v>
      </c>
      <c r="H6" s="3">
        <v>8.1999999999999993</v>
      </c>
      <c r="I6" s="3">
        <v>0.39200000000000002</v>
      </c>
      <c r="J6" s="3">
        <v>1.8</v>
      </c>
      <c r="K6" s="3">
        <v>5.4</v>
      </c>
      <c r="L6" s="3">
        <v>0.34100000000000003</v>
      </c>
      <c r="M6" s="3">
        <v>2</v>
      </c>
      <c r="N6" s="3">
        <v>2.9</v>
      </c>
      <c r="O6" s="3">
        <v>0.69899999999999995</v>
      </c>
      <c r="P6" s="3">
        <v>0.3</v>
      </c>
      <c r="Q6" s="3">
        <v>2.2000000000000002</v>
      </c>
      <c r="R6" s="3">
        <v>2.5</v>
      </c>
      <c r="S6" s="3">
        <v>5</v>
      </c>
      <c r="T6" s="3">
        <v>1.4</v>
      </c>
      <c r="U6" s="3">
        <v>0.1</v>
      </c>
      <c r="V6" s="3">
        <v>2.8</v>
      </c>
      <c r="W6" s="3">
        <v>2</v>
      </c>
    </row>
    <row r="7" spans="1:23" x14ac:dyDescent="0.3">
      <c r="A7" s="3">
        <v>6</v>
      </c>
      <c r="B7" s="4" t="s">
        <v>51</v>
      </c>
      <c r="C7" s="4" t="s">
        <v>46</v>
      </c>
      <c r="D7" s="3">
        <v>25</v>
      </c>
      <c r="E7" s="3">
        <v>24.6</v>
      </c>
      <c r="F7" s="3">
        <v>9.4</v>
      </c>
      <c r="G7" s="3">
        <v>2.7</v>
      </c>
      <c r="H7" s="3">
        <v>8.1999999999999993</v>
      </c>
      <c r="I7" s="3">
        <v>0.32500000000000001</v>
      </c>
      <c r="J7" s="3">
        <v>1</v>
      </c>
      <c r="K7" s="3">
        <v>3.6</v>
      </c>
      <c r="L7" s="3">
        <v>0.28599999999999998</v>
      </c>
      <c r="M7" s="3">
        <v>3</v>
      </c>
      <c r="N7" s="3">
        <v>4</v>
      </c>
      <c r="O7" s="3">
        <v>0.75800000000000001</v>
      </c>
      <c r="P7" s="3">
        <v>0.3</v>
      </c>
      <c r="Q7" s="3">
        <v>2.2000000000000002</v>
      </c>
      <c r="R7" s="3">
        <v>2.5</v>
      </c>
      <c r="S7" s="3">
        <v>4.5</v>
      </c>
      <c r="T7" s="3">
        <v>0.9</v>
      </c>
      <c r="U7" s="3">
        <v>0.1</v>
      </c>
      <c r="V7" s="3">
        <v>2.2000000000000002</v>
      </c>
      <c r="W7" s="3">
        <v>2.2999999999999998</v>
      </c>
    </row>
    <row r="8" spans="1:23" x14ac:dyDescent="0.3">
      <c r="A8" s="3">
        <v>7</v>
      </c>
      <c r="B8" s="4" t="s">
        <v>52</v>
      </c>
      <c r="C8" s="4" t="s">
        <v>46</v>
      </c>
      <c r="D8" s="3">
        <v>25</v>
      </c>
      <c r="E8" s="3">
        <v>22</v>
      </c>
      <c r="F8" s="3">
        <v>9.1999999999999993</v>
      </c>
      <c r="G8" s="3">
        <v>3.9</v>
      </c>
      <c r="H8" s="3">
        <v>8.1</v>
      </c>
      <c r="I8" s="3">
        <v>0.47799999999999998</v>
      </c>
      <c r="J8" s="3">
        <v>0</v>
      </c>
      <c r="K8" s="3">
        <v>0.2</v>
      </c>
      <c r="L8" s="3">
        <v>0</v>
      </c>
      <c r="M8" s="3">
        <v>1.4</v>
      </c>
      <c r="N8" s="3">
        <v>2.1</v>
      </c>
      <c r="O8" s="3">
        <v>0.66</v>
      </c>
      <c r="P8" s="3">
        <v>2.2000000000000002</v>
      </c>
      <c r="Q8" s="3">
        <v>4.0999999999999996</v>
      </c>
      <c r="R8" s="3">
        <v>6.3</v>
      </c>
      <c r="S8" s="3">
        <v>1.2</v>
      </c>
      <c r="T8" s="3">
        <v>1</v>
      </c>
      <c r="U8" s="3">
        <v>0.6</v>
      </c>
      <c r="V8" s="3">
        <v>1.6</v>
      </c>
      <c r="W8" s="3">
        <v>3</v>
      </c>
    </row>
    <row r="9" spans="1:23" x14ac:dyDescent="0.3">
      <c r="A9" s="3">
        <v>8</v>
      </c>
      <c r="B9" s="4" t="s">
        <v>53</v>
      </c>
      <c r="C9" s="4" t="s">
        <v>46</v>
      </c>
      <c r="D9" s="3">
        <v>15</v>
      </c>
      <c r="E9" s="3">
        <v>21.3</v>
      </c>
      <c r="F9" s="3">
        <v>8.8000000000000007</v>
      </c>
      <c r="G9" s="3">
        <v>3.1</v>
      </c>
      <c r="H9" s="3">
        <v>7.3</v>
      </c>
      <c r="I9" s="3">
        <v>0.42699999999999999</v>
      </c>
      <c r="J9" s="3">
        <v>1.6</v>
      </c>
      <c r="K9" s="3">
        <v>4.0999999999999996</v>
      </c>
      <c r="L9" s="3">
        <v>0.39300000000000002</v>
      </c>
      <c r="M9" s="3">
        <v>0.9</v>
      </c>
      <c r="N9" s="3">
        <v>1.5</v>
      </c>
      <c r="O9" s="3">
        <v>0.63600000000000001</v>
      </c>
      <c r="P9" s="3">
        <v>1</v>
      </c>
      <c r="Q9" s="3">
        <v>1.6</v>
      </c>
      <c r="R9" s="3">
        <v>2.6</v>
      </c>
      <c r="S9" s="3">
        <v>1.8</v>
      </c>
      <c r="T9" s="3">
        <v>0.9</v>
      </c>
      <c r="U9" s="3">
        <v>0.3</v>
      </c>
      <c r="V9" s="3">
        <v>1.7</v>
      </c>
      <c r="W9" s="3">
        <v>1.5</v>
      </c>
    </row>
    <row r="10" spans="1:23" x14ac:dyDescent="0.3">
      <c r="A10" s="3">
        <v>9</v>
      </c>
      <c r="B10" s="4" t="s">
        <v>54</v>
      </c>
      <c r="C10" s="4" t="s">
        <v>46</v>
      </c>
      <c r="D10" s="3">
        <v>18</v>
      </c>
      <c r="E10" s="3">
        <v>22.9</v>
      </c>
      <c r="F10" s="3">
        <v>8.4</v>
      </c>
      <c r="G10" s="3">
        <v>2.8</v>
      </c>
      <c r="H10" s="3">
        <v>6.5</v>
      </c>
      <c r="I10" s="3">
        <v>0.436</v>
      </c>
      <c r="J10" s="3">
        <v>2.2999999999999998</v>
      </c>
      <c r="K10" s="3">
        <v>5.2</v>
      </c>
      <c r="L10" s="3">
        <v>0.45200000000000001</v>
      </c>
      <c r="M10" s="3">
        <v>0.4</v>
      </c>
      <c r="N10" s="3">
        <v>0.6</v>
      </c>
      <c r="O10" s="3">
        <v>0.7</v>
      </c>
      <c r="P10" s="3">
        <v>0.3</v>
      </c>
      <c r="Q10" s="3">
        <v>1.2</v>
      </c>
      <c r="R10" s="3">
        <v>1.6</v>
      </c>
      <c r="S10" s="3">
        <v>0.9</v>
      </c>
      <c r="T10" s="3">
        <v>0.7</v>
      </c>
      <c r="U10" s="3">
        <v>0</v>
      </c>
      <c r="V10" s="3">
        <v>0.5</v>
      </c>
      <c r="W10" s="3">
        <v>1.4</v>
      </c>
    </row>
    <row r="11" spans="1:23" x14ac:dyDescent="0.3">
      <c r="A11" s="3">
        <v>10</v>
      </c>
      <c r="B11" s="4" t="s">
        <v>55</v>
      </c>
      <c r="C11" s="4" t="s">
        <v>46</v>
      </c>
      <c r="D11" s="3">
        <v>7</v>
      </c>
      <c r="E11" s="3">
        <v>20.7</v>
      </c>
      <c r="F11" s="3">
        <v>6.1</v>
      </c>
      <c r="G11" s="3">
        <v>2.4</v>
      </c>
      <c r="H11" s="3">
        <v>6</v>
      </c>
      <c r="I11" s="3">
        <v>0.40500000000000003</v>
      </c>
      <c r="J11" s="3">
        <v>0.7</v>
      </c>
      <c r="K11" s="3">
        <v>2</v>
      </c>
      <c r="L11" s="3">
        <v>0.35699999999999998</v>
      </c>
      <c r="M11" s="3">
        <v>0.6</v>
      </c>
      <c r="N11" s="3">
        <v>0.9</v>
      </c>
      <c r="O11" s="3">
        <v>0.66700000000000004</v>
      </c>
      <c r="P11" s="3">
        <v>0.6</v>
      </c>
      <c r="Q11" s="3">
        <v>1.9</v>
      </c>
      <c r="R11" s="3">
        <v>2.4</v>
      </c>
      <c r="S11" s="3">
        <v>2</v>
      </c>
      <c r="T11" s="3">
        <v>0.9</v>
      </c>
      <c r="U11" s="3">
        <v>0.1</v>
      </c>
      <c r="V11" s="3">
        <v>0.7</v>
      </c>
      <c r="W11" s="3">
        <v>1.7</v>
      </c>
    </row>
    <row r="12" spans="1:23" x14ac:dyDescent="0.3">
      <c r="A12" s="3">
        <v>11</v>
      </c>
      <c r="B12" s="4" t="s">
        <v>56</v>
      </c>
      <c r="C12" s="4" t="s">
        <v>46</v>
      </c>
      <c r="D12" s="3">
        <v>23</v>
      </c>
      <c r="E12" s="3">
        <v>15.2</v>
      </c>
      <c r="F12" s="3">
        <v>4.7</v>
      </c>
      <c r="G12" s="3">
        <v>1.6</v>
      </c>
      <c r="H12" s="3">
        <v>4.5</v>
      </c>
      <c r="I12" s="3">
        <v>0.35599999999999998</v>
      </c>
      <c r="J12" s="3">
        <v>0.3</v>
      </c>
      <c r="K12" s="3">
        <v>1.2</v>
      </c>
      <c r="L12" s="3">
        <v>0.29599999999999999</v>
      </c>
      <c r="M12" s="3">
        <v>1.2</v>
      </c>
      <c r="N12" s="3">
        <v>2.1</v>
      </c>
      <c r="O12" s="3">
        <v>0.55100000000000005</v>
      </c>
      <c r="P12" s="3">
        <v>0.7</v>
      </c>
      <c r="Q12" s="3">
        <v>2</v>
      </c>
      <c r="R12" s="3">
        <v>2.6</v>
      </c>
      <c r="S12" s="3">
        <v>0.8</v>
      </c>
      <c r="T12" s="3">
        <v>0.5</v>
      </c>
      <c r="U12" s="3">
        <v>0.1</v>
      </c>
      <c r="V12" s="3">
        <v>0.9</v>
      </c>
      <c r="W12" s="3">
        <v>1.7</v>
      </c>
    </row>
    <row r="13" spans="1:23" x14ac:dyDescent="0.3">
      <c r="A13" s="3">
        <v>12</v>
      </c>
      <c r="B13" s="4" t="s">
        <v>57</v>
      </c>
      <c r="C13" s="4" t="s">
        <v>46</v>
      </c>
      <c r="D13" s="3">
        <v>24</v>
      </c>
      <c r="E13" s="3">
        <v>17.399999999999999</v>
      </c>
      <c r="F13" s="3">
        <v>4.0999999999999996</v>
      </c>
      <c r="G13" s="3">
        <v>1.5</v>
      </c>
      <c r="H13" s="3">
        <v>3.1</v>
      </c>
      <c r="I13" s="3">
        <v>0.49299999999999999</v>
      </c>
      <c r="J13" s="3">
        <v>0.4</v>
      </c>
      <c r="K13" s="3">
        <v>1.1000000000000001</v>
      </c>
      <c r="L13" s="3">
        <v>0.33300000000000002</v>
      </c>
      <c r="M13" s="3">
        <v>0.7</v>
      </c>
      <c r="N13" s="3">
        <v>0.9</v>
      </c>
      <c r="O13" s="3">
        <v>0.72699999999999998</v>
      </c>
      <c r="P13" s="3">
        <v>1.4</v>
      </c>
      <c r="Q13" s="3">
        <v>2.1</v>
      </c>
      <c r="R13" s="3">
        <v>3.5</v>
      </c>
      <c r="S13" s="3">
        <v>0.6</v>
      </c>
      <c r="T13" s="3">
        <v>1</v>
      </c>
      <c r="U13" s="3">
        <v>0.7</v>
      </c>
      <c r="V13" s="3">
        <v>0.7</v>
      </c>
      <c r="W13" s="3">
        <v>1.9</v>
      </c>
    </row>
    <row r="14" spans="1:23" x14ac:dyDescent="0.3">
      <c r="A14" s="3">
        <v>13</v>
      </c>
      <c r="B14" s="4" t="s">
        <v>31</v>
      </c>
      <c r="C14" s="4" t="s">
        <v>46</v>
      </c>
      <c r="D14" s="3">
        <v>13</v>
      </c>
      <c r="E14" s="3">
        <v>13.3</v>
      </c>
      <c r="F14" s="3">
        <v>2.4</v>
      </c>
      <c r="G14" s="3">
        <v>0.7</v>
      </c>
      <c r="H14" s="3">
        <v>2.2999999999999998</v>
      </c>
      <c r="I14" s="3">
        <v>0.3</v>
      </c>
      <c r="J14" s="3">
        <v>0.2</v>
      </c>
      <c r="K14" s="3">
        <v>1.1000000000000001</v>
      </c>
      <c r="L14" s="3">
        <v>0.14299999999999999</v>
      </c>
      <c r="M14" s="3">
        <v>0.8</v>
      </c>
      <c r="N14" s="3">
        <v>1.3</v>
      </c>
      <c r="O14" s="3">
        <v>0.64700000000000002</v>
      </c>
      <c r="P14" s="3">
        <v>0.6</v>
      </c>
      <c r="Q14" s="3">
        <v>1.7</v>
      </c>
      <c r="R14" s="3">
        <v>2.2999999999999998</v>
      </c>
      <c r="S14" s="3">
        <v>0.7</v>
      </c>
      <c r="T14" s="3">
        <v>0.8</v>
      </c>
      <c r="U14" s="3">
        <v>0</v>
      </c>
      <c r="V14" s="3">
        <v>0.9</v>
      </c>
      <c r="W14" s="3">
        <v>1.3</v>
      </c>
    </row>
    <row r="15" spans="1:23" x14ac:dyDescent="0.3">
      <c r="A15" s="3">
        <v>14</v>
      </c>
      <c r="B15" s="4" t="s">
        <v>58</v>
      </c>
      <c r="C15" s="4" t="s">
        <v>46</v>
      </c>
      <c r="D15" s="3">
        <v>2</v>
      </c>
      <c r="E15" s="3">
        <v>17.600000000000001</v>
      </c>
      <c r="F15" s="3">
        <v>2</v>
      </c>
      <c r="G15" s="3">
        <v>0.5</v>
      </c>
      <c r="H15" s="3">
        <v>3</v>
      </c>
      <c r="I15" s="3">
        <v>0.16700000000000001</v>
      </c>
      <c r="J15" s="3">
        <v>0</v>
      </c>
      <c r="K15" s="3">
        <v>0.5</v>
      </c>
      <c r="L15" s="3">
        <v>0</v>
      </c>
      <c r="M15" s="3">
        <v>1</v>
      </c>
      <c r="N15" s="3">
        <v>2</v>
      </c>
      <c r="O15" s="3">
        <v>0.5</v>
      </c>
      <c r="P15" s="3">
        <v>0.5</v>
      </c>
      <c r="Q15" s="3">
        <v>1.5</v>
      </c>
      <c r="R15" s="3">
        <v>2</v>
      </c>
      <c r="S15" s="3">
        <v>1.5</v>
      </c>
      <c r="T15" s="3">
        <v>1.5</v>
      </c>
      <c r="U15" s="3">
        <v>0</v>
      </c>
      <c r="V15" s="3">
        <v>0.5</v>
      </c>
      <c r="W15" s="3">
        <v>2</v>
      </c>
    </row>
    <row r="16" spans="1:23" x14ac:dyDescent="0.3">
      <c r="A16" s="3">
        <v>15</v>
      </c>
      <c r="B16" s="4" t="s">
        <v>59</v>
      </c>
      <c r="C16" s="4" t="s">
        <v>46</v>
      </c>
      <c r="D16" s="3">
        <v>5</v>
      </c>
      <c r="E16" s="3">
        <v>1.4</v>
      </c>
      <c r="F16" s="3">
        <v>0.4</v>
      </c>
      <c r="G16" s="3">
        <v>0.2</v>
      </c>
      <c r="H16" s="3">
        <v>0.6</v>
      </c>
      <c r="I16" s="3">
        <v>0.33300000000000002</v>
      </c>
      <c r="J16" s="3">
        <v>0</v>
      </c>
      <c r="K16" s="3">
        <v>0.4</v>
      </c>
      <c r="L16" s="3">
        <v>0</v>
      </c>
      <c r="M16" s="3">
        <v>0</v>
      </c>
      <c r="N16" s="3">
        <v>0</v>
      </c>
      <c r="O16" s="3">
        <v>0</v>
      </c>
      <c r="P16" s="3">
        <v>0</v>
      </c>
      <c r="Q16" s="3">
        <v>0</v>
      </c>
      <c r="R16" s="3">
        <v>0</v>
      </c>
      <c r="S16" s="3">
        <v>0</v>
      </c>
      <c r="T16" s="3">
        <v>0.4</v>
      </c>
      <c r="U16" s="3">
        <v>0</v>
      </c>
      <c r="V16" s="3">
        <v>0</v>
      </c>
      <c r="W16" s="3">
        <v>0.4</v>
      </c>
    </row>
    <row r="17" spans="1:23" x14ac:dyDescent="0.3">
      <c r="A17" s="3">
        <v>16</v>
      </c>
      <c r="B17" s="4" t="s">
        <v>60</v>
      </c>
      <c r="C17" s="4" t="s">
        <v>46</v>
      </c>
      <c r="D17" s="3">
        <v>1</v>
      </c>
      <c r="E17" s="3">
        <v>0.4</v>
      </c>
      <c r="F17" s="3">
        <v>0</v>
      </c>
      <c r="G17" s="3">
        <v>0</v>
      </c>
      <c r="H17" s="3">
        <v>1</v>
      </c>
      <c r="I17" s="3">
        <v>0</v>
      </c>
      <c r="J17" s="3">
        <v>0</v>
      </c>
      <c r="K17" s="3">
        <v>1</v>
      </c>
      <c r="L17" s="3">
        <v>0</v>
      </c>
      <c r="M17" s="3">
        <v>0</v>
      </c>
      <c r="N17" s="3">
        <v>0</v>
      </c>
      <c r="O17" s="3">
        <v>0</v>
      </c>
      <c r="P17" s="3">
        <v>0</v>
      </c>
      <c r="Q17" s="3">
        <v>0</v>
      </c>
      <c r="R17" s="3">
        <v>0</v>
      </c>
      <c r="S17" s="3">
        <v>0</v>
      </c>
      <c r="T17" s="3">
        <v>0</v>
      </c>
      <c r="U17" s="3">
        <v>0</v>
      </c>
      <c r="V17" s="3">
        <v>0</v>
      </c>
      <c r="W17" s="3">
        <v>0</v>
      </c>
    </row>
    <row r="19" spans="1:23" x14ac:dyDescent="0.3">
      <c r="A19" s="1" t="s">
        <v>23</v>
      </c>
      <c r="B19" s="1" t="s">
        <v>3</v>
      </c>
      <c r="C19" s="1" t="s">
        <v>4</v>
      </c>
      <c r="D19" s="1" t="s">
        <v>5</v>
      </c>
      <c r="E19" s="1" t="s">
        <v>6</v>
      </c>
      <c r="F19" s="1" t="s">
        <v>7</v>
      </c>
      <c r="G19" s="1" t="s">
        <v>8</v>
      </c>
      <c r="H19" s="1" t="s">
        <v>9</v>
      </c>
      <c r="I19" s="1" t="s">
        <v>10</v>
      </c>
      <c r="J19" s="1" t="s">
        <v>11</v>
      </c>
      <c r="K19" s="1" t="s">
        <v>12</v>
      </c>
      <c r="L19" s="1" t="s">
        <v>13</v>
      </c>
      <c r="M19" s="1" t="s">
        <v>14</v>
      </c>
      <c r="N19" s="1" t="s">
        <v>15</v>
      </c>
      <c r="O19" s="1" t="s">
        <v>16</v>
      </c>
      <c r="P19" s="1" t="s">
        <v>24</v>
      </c>
      <c r="Q19" s="1" t="s">
        <v>18</v>
      </c>
      <c r="R19" s="1" t="s">
        <v>19</v>
      </c>
      <c r="S19" s="1" t="s">
        <v>20</v>
      </c>
      <c r="T19" s="1" t="s">
        <v>21</v>
      </c>
      <c r="U19" s="1" t="s">
        <v>22</v>
      </c>
    </row>
    <row r="20" spans="1:23" x14ac:dyDescent="0.3">
      <c r="A20" s="3" t="s">
        <v>25</v>
      </c>
      <c r="B20" s="3">
        <v>25</v>
      </c>
      <c r="C20" s="3">
        <v>40.700000000000003</v>
      </c>
      <c r="D20" s="3">
        <v>78.400000000000006</v>
      </c>
      <c r="E20" s="3">
        <v>28.2</v>
      </c>
      <c r="F20" s="3">
        <v>63.1</v>
      </c>
      <c r="G20" s="3">
        <v>0.44700000000000001</v>
      </c>
      <c r="H20" s="3">
        <v>7.3</v>
      </c>
      <c r="I20" s="3">
        <v>21</v>
      </c>
      <c r="J20" s="3">
        <v>0.34599999999999997</v>
      </c>
      <c r="K20" s="3">
        <v>14.7</v>
      </c>
      <c r="L20" s="3">
        <v>21.6</v>
      </c>
      <c r="M20" s="3">
        <v>0.68</v>
      </c>
      <c r="N20" s="3">
        <v>12.1</v>
      </c>
      <c r="O20" s="3">
        <v>25.8</v>
      </c>
      <c r="P20" s="3">
        <v>37.9</v>
      </c>
      <c r="Q20" s="3">
        <v>17.7</v>
      </c>
      <c r="R20" s="3">
        <v>8.5</v>
      </c>
      <c r="S20" s="3">
        <v>3.4</v>
      </c>
      <c r="T20" s="3">
        <v>16.100000000000001</v>
      </c>
      <c r="U20" s="3">
        <v>19</v>
      </c>
    </row>
    <row r="21" spans="1:23" x14ac:dyDescent="0.3">
      <c r="A21" s="3" t="s">
        <v>26</v>
      </c>
      <c r="B21" s="3">
        <v>25</v>
      </c>
      <c r="C21" s="3">
        <v>24.6</v>
      </c>
      <c r="D21" s="3">
        <v>51.2</v>
      </c>
      <c r="E21" s="3">
        <v>18.8</v>
      </c>
      <c r="F21" s="3">
        <v>40.1</v>
      </c>
      <c r="G21" s="3">
        <v>0.47</v>
      </c>
      <c r="H21" s="3">
        <v>4.5999999999999996</v>
      </c>
      <c r="I21" s="3">
        <v>12.4</v>
      </c>
      <c r="J21" s="3">
        <v>0.371</v>
      </c>
      <c r="K21" s="3">
        <v>9</v>
      </c>
      <c r="L21" s="3">
        <v>13.4</v>
      </c>
      <c r="M21" s="3">
        <v>0.67100000000000004</v>
      </c>
      <c r="N21" s="3">
        <v>6.9</v>
      </c>
      <c r="O21" s="3">
        <v>15.5</v>
      </c>
      <c r="P21" s="3">
        <v>22.4</v>
      </c>
      <c r="Q21" s="3">
        <v>10</v>
      </c>
      <c r="R21" s="3">
        <v>5</v>
      </c>
      <c r="S21" s="3">
        <v>2.4</v>
      </c>
      <c r="T21" s="3">
        <v>9</v>
      </c>
      <c r="U21" s="3">
        <v>11.7</v>
      </c>
    </row>
    <row r="22" spans="1:23" x14ac:dyDescent="0.3">
      <c r="A22" s="3" t="s">
        <v>27</v>
      </c>
      <c r="B22" s="3">
        <v>25</v>
      </c>
      <c r="C22" s="3">
        <v>15.2</v>
      </c>
      <c r="D22" s="3">
        <v>27.2</v>
      </c>
      <c r="E22" s="3">
        <v>9.4</v>
      </c>
      <c r="F22" s="3">
        <v>23</v>
      </c>
      <c r="G22" s="3">
        <v>0.40699999999999997</v>
      </c>
      <c r="H22" s="3">
        <v>2.7</v>
      </c>
      <c r="I22" s="3">
        <v>8.6</v>
      </c>
      <c r="J22" s="3">
        <v>0.31</v>
      </c>
      <c r="K22" s="3">
        <v>5.8</v>
      </c>
      <c r="L22" s="3">
        <v>8.3000000000000007</v>
      </c>
      <c r="M22" s="3">
        <v>0.69599999999999995</v>
      </c>
      <c r="N22" s="3">
        <v>3.2</v>
      </c>
      <c r="O22" s="3">
        <v>8.1</v>
      </c>
      <c r="P22" s="3">
        <v>11.3</v>
      </c>
      <c r="Q22" s="3">
        <v>7.7</v>
      </c>
      <c r="R22" s="3">
        <v>3.5</v>
      </c>
      <c r="S22" s="3">
        <v>1</v>
      </c>
      <c r="T22" s="3">
        <v>5.8</v>
      </c>
      <c r="U22" s="3">
        <v>7.2</v>
      </c>
    </row>
    <row r="23" spans="1:23" x14ac:dyDescent="0.3">
      <c r="A23" s="3" t="s">
        <v>28</v>
      </c>
      <c r="B23" s="3">
        <v>25</v>
      </c>
      <c r="C23" s="3">
        <v>40.700000000000003</v>
      </c>
      <c r="D23" s="3">
        <v>73.900000000000006</v>
      </c>
      <c r="E23" s="3">
        <v>27.2</v>
      </c>
      <c r="F23" s="3">
        <v>63.1</v>
      </c>
      <c r="G23" s="3">
        <v>0.43099999999999999</v>
      </c>
      <c r="H23" s="3">
        <v>7.4</v>
      </c>
      <c r="I23" s="3">
        <v>22.5</v>
      </c>
      <c r="J23" s="3">
        <v>0.32900000000000001</v>
      </c>
      <c r="K23" s="3">
        <v>12.1</v>
      </c>
      <c r="L23" s="3">
        <v>17.899999999999999</v>
      </c>
      <c r="M23" s="3">
        <v>0.67800000000000005</v>
      </c>
      <c r="N23" s="3">
        <v>12.6</v>
      </c>
      <c r="O23" s="3">
        <v>24.4</v>
      </c>
      <c r="P23" s="3">
        <v>37</v>
      </c>
      <c r="Q23" s="3">
        <v>17.5</v>
      </c>
      <c r="R23" s="3">
        <v>7.8</v>
      </c>
      <c r="S23" s="3">
        <v>2.2000000000000002</v>
      </c>
      <c r="T23" s="3">
        <v>17</v>
      </c>
      <c r="U23" s="3">
        <v>20.399999999999999</v>
      </c>
    </row>
    <row r="24" spans="1:23" x14ac:dyDescent="0.3">
      <c r="A24" s="3" t="s">
        <v>29</v>
      </c>
      <c r="B24" s="3">
        <v>25</v>
      </c>
      <c r="C24" s="3">
        <v>26.2</v>
      </c>
      <c r="D24" s="3">
        <v>52</v>
      </c>
      <c r="E24" s="3">
        <v>19.5</v>
      </c>
      <c r="F24" s="3">
        <v>43.3</v>
      </c>
      <c r="G24" s="3">
        <v>0.45100000000000001</v>
      </c>
      <c r="H24" s="3">
        <v>5.4</v>
      </c>
      <c r="I24" s="3">
        <v>15.9</v>
      </c>
      <c r="J24" s="3">
        <v>0.34300000000000003</v>
      </c>
      <c r="K24" s="3">
        <v>7.5</v>
      </c>
      <c r="L24" s="3">
        <v>11.2</v>
      </c>
      <c r="M24" s="3">
        <v>0.66900000000000004</v>
      </c>
      <c r="N24" s="3">
        <v>7.1</v>
      </c>
      <c r="O24" s="3">
        <v>15.1</v>
      </c>
      <c r="P24" s="3">
        <v>22.2</v>
      </c>
      <c r="Q24" s="3">
        <v>11.6</v>
      </c>
      <c r="R24" s="3">
        <v>4.9000000000000004</v>
      </c>
      <c r="S24" s="3">
        <v>1.4</v>
      </c>
      <c r="T24" s="3">
        <v>9.6999999999999993</v>
      </c>
      <c r="U24" s="3">
        <v>11.3</v>
      </c>
    </row>
    <row r="25" spans="1:23" x14ac:dyDescent="0.3">
      <c r="A25" s="3" t="s">
        <v>30</v>
      </c>
      <c r="B25" s="3">
        <v>25</v>
      </c>
      <c r="C25" s="3">
        <v>13.6</v>
      </c>
      <c r="D25" s="3">
        <v>21.9</v>
      </c>
      <c r="E25" s="3">
        <v>7.7</v>
      </c>
      <c r="F25" s="3">
        <v>19.8</v>
      </c>
      <c r="G25" s="3">
        <v>0.38800000000000001</v>
      </c>
      <c r="H25" s="3">
        <v>2</v>
      </c>
      <c r="I25" s="3">
        <v>6.6</v>
      </c>
      <c r="J25" s="3">
        <v>0.29499999999999998</v>
      </c>
      <c r="K25" s="3">
        <v>4.5999999999999996</v>
      </c>
      <c r="L25" s="3">
        <v>6.6</v>
      </c>
      <c r="M25" s="3">
        <v>0.69299999999999995</v>
      </c>
      <c r="N25" s="3">
        <v>3.6</v>
      </c>
      <c r="O25" s="3">
        <v>7.3</v>
      </c>
      <c r="P25" s="3">
        <v>10.9</v>
      </c>
      <c r="Q25" s="3">
        <v>5.9</v>
      </c>
      <c r="R25" s="3">
        <v>2.9</v>
      </c>
      <c r="S25" s="3">
        <v>0.8</v>
      </c>
      <c r="T25" s="3">
        <v>5.9</v>
      </c>
      <c r="U25" s="3">
        <v>9</v>
      </c>
    </row>
    <row r="27" spans="1:23" x14ac:dyDescent="0.3">
      <c r="A27" s="1" t="s">
        <v>43</v>
      </c>
      <c r="B27" s="1" t="s">
        <v>3</v>
      </c>
      <c r="C27" s="1" t="s">
        <v>4</v>
      </c>
      <c r="D27" s="1" t="s">
        <v>5</v>
      </c>
      <c r="E27" s="1" t="s">
        <v>6</v>
      </c>
      <c r="F27" s="1" t="s">
        <v>7</v>
      </c>
      <c r="G27" s="1" t="s">
        <v>8</v>
      </c>
      <c r="H27" s="1" t="s">
        <v>9</v>
      </c>
      <c r="I27" s="1" t="s">
        <v>10</v>
      </c>
      <c r="J27" s="1" t="s">
        <v>11</v>
      </c>
      <c r="K27" s="1" t="s">
        <v>12</v>
      </c>
      <c r="L27" s="1" t="s">
        <v>13</v>
      </c>
      <c r="M27" s="1" t="s">
        <v>14</v>
      </c>
      <c r="N27" s="1" t="s">
        <v>15</v>
      </c>
      <c r="O27" s="1" t="s">
        <v>16</v>
      </c>
      <c r="P27" s="1" t="s">
        <v>24</v>
      </c>
      <c r="Q27" s="1" t="s">
        <v>18</v>
      </c>
      <c r="R27" s="1" t="s">
        <v>19</v>
      </c>
      <c r="S27" s="1" t="s">
        <v>20</v>
      </c>
      <c r="T27" s="1" t="s">
        <v>21</v>
      </c>
      <c r="U27" s="1" t="s">
        <v>22</v>
      </c>
    </row>
    <row r="28" spans="1:23" x14ac:dyDescent="0.3">
      <c r="A28" s="3" t="s">
        <v>62</v>
      </c>
      <c r="B28" s="3">
        <v>2</v>
      </c>
      <c r="C28" s="3">
        <v>42</v>
      </c>
      <c r="D28" s="3">
        <v>79</v>
      </c>
      <c r="E28" s="3">
        <v>27.5</v>
      </c>
      <c r="F28" s="3">
        <v>67</v>
      </c>
      <c r="G28" s="3">
        <v>0.41</v>
      </c>
      <c r="H28" s="3">
        <v>5</v>
      </c>
      <c r="I28" s="3">
        <v>19</v>
      </c>
      <c r="J28" s="3">
        <v>0.26300000000000001</v>
      </c>
      <c r="K28" s="3">
        <v>19</v>
      </c>
      <c r="L28" s="3">
        <v>26</v>
      </c>
      <c r="M28" s="3">
        <v>0.73099999999999998</v>
      </c>
      <c r="N28" s="3">
        <v>9.5</v>
      </c>
      <c r="O28" s="3">
        <v>23.5</v>
      </c>
      <c r="P28" s="3">
        <v>33</v>
      </c>
      <c r="Q28" s="3">
        <v>16.5</v>
      </c>
      <c r="R28" s="3">
        <v>7.5</v>
      </c>
      <c r="S28" s="3">
        <v>5</v>
      </c>
      <c r="T28" s="3">
        <v>16.5</v>
      </c>
      <c r="U28" s="3">
        <v>17.5</v>
      </c>
    </row>
    <row r="29" spans="1:23" x14ac:dyDescent="0.3">
      <c r="A29" s="3" t="s">
        <v>63</v>
      </c>
      <c r="B29" s="3">
        <v>2</v>
      </c>
      <c r="C29" s="3">
        <v>39.5</v>
      </c>
      <c r="D29" s="3">
        <v>90</v>
      </c>
      <c r="E29" s="3">
        <v>32.5</v>
      </c>
      <c r="F29" s="3">
        <v>66</v>
      </c>
      <c r="G29" s="3">
        <v>0.49199999999999999</v>
      </c>
      <c r="H29" s="3">
        <v>9.5</v>
      </c>
      <c r="I29" s="3">
        <v>22.5</v>
      </c>
      <c r="J29" s="3">
        <v>0.42199999999999999</v>
      </c>
      <c r="K29" s="3">
        <v>15.5</v>
      </c>
      <c r="L29" s="3">
        <v>22.5</v>
      </c>
      <c r="M29" s="3">
        <v>0.68899999999999995</v>
      </c>
      <c r="N29" s="3">
        <v>13</v>
      </c>
      <c r="O29" s="3">
        <v>24.5</v>
      </c>
      <c r="P29" s="3">
        <v>37.5</v>
      </c>
      <c r="Q29" s="3">
        <v>19.5</v>
      </c>
      <c r="R29" s="3">
        <v>6.5</v>
      </c>
      <c r="S29" s="3">
        <v>1.5</v>
      </c>
      <c r="T29" s="3">
        <v>19</v>
      </c>
      <c r="U29" s="3">
        <v>16</v>
      </c>
    </row>
    <row r="30" spans="1:23" x14ac:dyDescent="0.3">
      <c r="A30" s="3" t="s">
        <v>64</v>
      </c>
      <c r="B30" s="3">
        <v>2</v>
      </c>
      <c r="C30" s="3">
        <v>42.5</v>
      </c>
      <c r="D30" s="3">
        <v>76.5</v>
      </c>
      <c r="E30" s="3">
        <v>26</v>
      </c>
      <c r="F30" s="3">
        <v>58</v>
      </c>
      <c r="G30" s="3">
        <v>0.44800000000000001</v>
      </c>
      <c r="H30" s="3">
        <v>9</v>
      </c>
      <c r="I30" s="3">
        <v>20</v>
      </c>
      <c r="J30" s="3">
        <v>0.45</v>
      </c>
      <c r="K30" s="3">
        <v>15.5</v>
      </c>
      <c r="L30" s="3">
        <v>24.5</v>
      </c>
      <c r="M30" s="3">
        <v>0.63300000000000001</v>
      </c>
      <c r="N30" s="3">
        <v>8</v>
      </c>
      <c r="O30" s="3">
        <v>25</v>
      </c>
      <c r="P30" s="3">
        <v>33</v>
      </c>
      <c r="Q30" s="3">
        <v>17.5</v>
      </c>
      <c r="R30" s="3">
        <v>11</v>
      </c>
      <c r="S30" s="3">
        <v>4</v>
      </c>
      <c r="T30" s="3">
        <v>17.5</v>
      </c>
      <c r="U30" s="3">
        <v>21.5</v>
      </c>
    </row>
    <row r="31" spans="1:23" x14ac:dyDescent="0.3">
      <c r="A31" s="3" t="s">
        <v>65</v>
      </c>
      <c r="B31" s="3">
        <v>1</v>
      </c>
      <c r="C31" s="3">
        <v>39</v>
      </c>
      <c r="D31" s="3">
        <v>74</v>
      </c>
      <c r="E31" s="3">
        <v>28</v>
      </c>
      <c r="F31" s="3">
        <v>61</v>
      </c>
      <c r="G31" s="3">
        <v>0.45900000000000002</v>
      </c>
      <c r="H31" s="3">
        <v>4</v>
      </c>
      <c r="I31" s="3">
        <v>14</v>
      </c>
      <c r="J31" s="3">
        <v>0.28599999999999998</v>
      </c>
      <c r="K31" s="3">
        <v>14</v>
      </c>
      <c r="L31" s="3">
        <v>22</v>
      </c>
      <c r="M31" s="3">
        <v>0.63600000000000001</v>
      </c>
      <c r="N31" s="3">
        <v>15</v>
      </c>
      <c r="O31" s="3">
        <v>24</v>
      </c>
      <c r="P31" s="3">
        <v>39</v>
      </c>
      <c r="Q31" s="3">
        <v>18</v>
      </c>
      <c r="R31" s="3">
        <v>13</v>
      </c>
      <c r="S31" s="3">
        <v>2</v>
      </c>
      <c r="T31" s="3">
        <v>16</v>
      </c>
      <c r="U31" s="3">
        <v>17</v>
      </c>
    </row>
    <row r="32" spans="1:23" x14ac:dyDescent="0.3">
      <c r="A32" s="3" t="s">
        <v>66</v>
      </c>
      <c r="B32" s="3">
        <v>2</v>
      </c>
      <c r="C32" s="3">
        <v>40</v>
      </c>
      <c r="D32" s="3">
        <v>83.5</v>
      </c>
      <c r="E32" s="3">
        <v>31</v>
      </c>
      <c r="F32" s="3">
        <v>66</v>
      </c>
      <c r="G32" s="3">
        <v>0.47</v>
      </c>
      <c r="H32" s="3">
        <v>6</v>
      </c>
      <c r="I32" s="3">
        <v>17</v>
      </c>
      <c r="J32" s="3">
        <v>0.35299999999999998</v>
      </c>
      <c r="K32" s="3">
        <v>15.5</v>
      </c>
      <c r="L32" s="3">
        <v>23.5</v>
      </c>
      <c r="M32" s="3">
        <v>0.66</v>
      </c>
      <c r="N32" s="3">
        <v>12.5</v>
      </c>
      <c r="O32" s="3">
        <v>24.5</v>
      </c>
      <c r="P32" s="3">
        <v>37</v>
      </c>
      <c r="Q32" s="3">
        <v>20</v>
      </c>
      <c r="R32" s="3">
        <v>11</v>
      </c>
      <c r="S32" s="3">
        <v>4</v>
      </c>
      <c r="T32" s="3">
        <v>14.5</v>
      </c>
      <c r="U32" s="3">
        <v>19.5</v>
      </c>
    </row>
    <row r="33" spans="1:21" x14ac:dyDescent="0.3">
      <c r="A33" s="3" t="s">
        <v>67</v>
      </c>
      <c r="B33" s="3">
        <v>2</v>
      </c>
      <c r="C33" s="3">
        <v>40</v>
      </c>
      <c r="D33" s="3">
        <v>81.5</v>
      </c>
      <c r="E33" s="3">
        <v>29.5</v>
      </c>
      <c r="F33" s="3">
        <v>63</v>
      </c>
      <c r="G33" s="3">
        <v>0.46800000000000003</v>
      </c>
      <c r="H33" s="3">
        <v>7</v>
      </c>
      <c r="I33" s="3">
        <v>21</v>
      </c>
      <c r="J33" s="3">
        <v>0.33300000000000002</v>
      </c>
      <c r="K33" s="3">
        <v>15.5</v>
      </c>
      <c r="L33" s="3">
        <v>22</v>
      </c>
      <c r="M33" s="3">
        <v>0.70499999999999996</v>
      </c>
      <c r="N33" s="3">
        <v>9</v>
      </c>
      <c r="O33" s="3">
        <v>25.5</v>
      </c>
      <c r="P33" s="3">
        <v>34.5</v>
      </c>
      <c r="Q33" s="3">
        <v>16.5</v>
      </c>
      <c r="R33" s="3">
        <v>8</v>
      </c>
      <c r="S33" s="3">
        <v>5</v>
      </c>
      <c r="T33" s="3">
        <v>15.5</v>
      </c>
      <c r="U33" s="3">
        <v>18</v>
      </c>
    </row>
    <row r="34" spans="1:21" x14ac:dyDescent="0.3">
      <c r="A34" s="3" t="s">
        <v>68</v>
      </c>
      <c r="B34" s="3">
        <v>2</v>
      </c>
      <c r="C34" s="3">
        <v>40</v>
      </c>
      <c r="D34" s="3">
        <v>74</v>
      </c>
      <c r="E34" s="3">
        <v>26</v>
      </c>
      <c r="F34" s="3">
        <v>58.5</v>
      </c>
      <c r="G34" s="3">
        <v>0.44400000000000001</v>
      </c>
      <c r="H34" s="3">
        <v>8.5</v>
      </c>
      <c r="I34" s="3">
        <v>23</v>
      </c>
      <c r="J34" s="3">
        <v>0.37</v>
      </c>
      <c r="K34" s="3">
        <v>13.5</v>
      </c>
      <c r="L34" s="3">
        <v>19</v>
      </c>
      <c r="M34" s="3">
        <v>0.71099999999999997</v>
      </c>
      <c r="N34" s="3">
        <v>6.5</v>
      </c>
      <c r="O34" s="3">
        <v>20</v>
      </c>
      <c r="P34" s="3">
        <v>26.5</v>
      </c>
      <c r="Q34" s="3">
        <v>18</v>
      </c>
      <c r="R34" s="3">
        <v>5</v>
      </c>
      <c r="S34" s="3">
        <v>3</v>
      </c>
      <c r="T34" s="3">
        <v>15.5</v>
      </c>
      <c r="U34" s="3">
        <v>25</v>
      </c>
    </row>
    <row r="35" spans="1:21" x14ac:dyDescent="0.3">
      <c r="A35" s="3" t="s">
        <v>69</v>
      </c>
      <c r="B35" s="3">
        <v>2</v>
      </c>
      <c r="C35" s="3">
        <v>40</v>
      </c>
      <c r="D35" s="3">
        <v>70</v>
      </c>
      <c r="E35" s="3">
        <v>23</v>
      </c>
      <c r="F35" s="3">
        <v>54.5</v>
      </c>
      <c r="G35" s="3">
        <v>0.42199999999999999</v>
      </c>
      <c r="H35" s="3">
        <v>7</v>
      </c>
      <c r="I35" s="3">
        <v>20</v>
      </c>
      <c r="J35" s="3">
        <v>0.35</v>
      </c>
      <c r="K35" s="3">
        <v>17</v>
      </c>
      <c r="L35" s="3">
        <v>23</v>
      </c>
      <c r="M35" s="3">
        <v>0.73899999999999999</v>
      </c>
      <c r="N35" s="3">
        <v>7.5</v>
      </c>
      <c r="O35" s="3">
        <v>25</v>
      </c>
      <c r="P35" s="3">
        <v>32.5</v>
      </c>
      <c r="Q35" s="3">
        <v>15.5</v>
      </c>
      <c r="R35" s="3">
        <v>6.5</v>
      </c>
      <c r="S35" s="3">
        <v>4.5</v>
      </c>
      <c r="T35" s="3">
        <v>20.5</v>
      </c>
      <c r="U35" s="3">
        <v>22.5</v>
      </c>
    </row>
    <row r="36" spans="1:21" x14ac:dyDescent="0.3">
      <c r="A36" s="3" t="s">
        <v>70</v>
      </c>
      <c r="B36" s="3">
        <v>2</v>
      </c>
      <c r="C36" s="3">
        <v>42.5</v>
      </c>
      <c r="D36" s="3">
        <v>81</v>
      </c>
      <c r="E36" s="3">
        <v>32</v>
      </c>
      <c r="F36" s="3">
        <v>70.5</v>
      </c>
      <c r="G36" s="3">
        <v>0.45400000000000001</v>
      </c>
      <c r="H36" s="3">
        <v>10.5</v>
      </c>
      <c r="I36" s="3">
        <v>27.5</v>
      </c>
      <c r="J36" s="3">
        <v>0.38200000000000001</v>
      </c>
      <c r="K36" s="3">
        <v>6.5</v>
      </c>
      <c r="L36" s="3">
        <v>11</v>
      </c>
      <c r="M36" s="3">
        <v>0.59099999999999997</v>
      </c>
      <c r="N36" s="3">
        <v>5.5</v>
      </c>
      <c r="O36" s="3">
        <v>27.5</v>
      </c>
      <c r="P36" s="3">
        <v>33</v>
      </c>
      <c r="Q36" s="3">
        <v>17.5</v>
      </c>
      <c r="R36" s="3">
        <v>6</v>
      </c>
      <c r="S36" s="3">
        <v>2.5</v>
      </c>
      <c r="T36" s="3">
        <v>13</v>
      </c>
      <c r="U36" s="3">
        <v>21.5</v>
      </c>
    </row>
    <row r="37" spans="1:21" x14ac:dyDescent="0.3">
      <c r="A37" s="3" t="s">
        <v>71</v>
      </c>
      <c r="B37" s="3">
        <v>2</v>
      </c>
      <c r="C37" s="3">
        <v>42.5</v>
      </c>
      <c r="D37" s="3">
        <v>79</v>
      </c>
      <c r="E37" s="3">
        <v>28.5</v>
      </c>
      <c r="F37" s="3">
        <v>66.5</v>
      </c>
      <c r="G37" s="3">
        <v>0.42899999999999999</v>
      </c>
      <c r="H37" s="3">
        <v>6</v>
      </c>
      <c r="I37" s="3">
        <v>23</v>
      </c>
      <c r="J37" s="3">
        <v>0.26100000000000001</v>
      </c>
      <c r="K37" s="3">
        <v>16</v>
      </c>
      <c r="L37" s="3">
        <v>23</v>
      </c>
      <c r="M37" s="3">
        <v>0.69599999999999995</v>
      </c>
      <c r="N37" s="3">
        <v>12</v>
      </c>
      <c r="O37" s="3">
        <v>23</v>
      </c>
      <c r="P37" s="3">
        <v>35</v>
      </c>
      <c r="Q37" s="3">
        <v>18</v>
      </c>
      <c r="R37" s="3">
        <v>10</v>
      </c>
      <c r="S37" s="3">
        <v>2</v>
      </c>
      <c r="T37" s="3">
        <v>20.5</v>
      </c>
      <c r="U37" s="3">
        <v>18.5</v>
      </c>
    </row>
    <row r="38" spans="1:21" ht="27.6" x14ac:dyDescent="0.3">
      <c r="A38" s="3" t="s">
        <v>72</v>
      </c>
      <c r="B38" s="3">
        <v>2</v>
      </c>
      <c r="C38" s="3">
        <v>40</v>
      </c>
      <c r="D38" s="3">
        <v>77</v>
      </c>
      <c r="E38" s="3">
        <v>27</v>
      </c>
      <c r="F38" s="3">
        <v>58.5</v>
      </c>
      <c r="G38" s="3">
        <v>0.46200000000000002</v>
      </c>
      <c r="H38" s="3">
        <v>7</v>
      </c>
      <c r="I38" s="3">
        <v>19.5</v>
      </c>
      <c r="J38" s="3">
        <v>0.35899999999999999</v>
      </c>
      <c r="K38" s="3">
        <v>16</v>
      </c>
      <c r="L38" s="3">
        <v>23.5</v>
      </c>
      <c r="M38" s="3">
        <v>0.68100000000000005</v>
      </c>
      <c r="N38" s="3">
        <v>11</v>
      </c>
      <c r="O38" s="3">
        <v>25.5</v>
      </c>
      <c r="P38" s="3">
        <v>36.5</v>
      </c>
      <c r="Q38" s="3">
        <v>17.5</v>
      </c>
      <c r="R38" s="3">
        <v>9.5</v>
      </c>
      <c r="S38" s="3">
        <v>5.5</v>
      </c>
      <c r="T38" s="3">
        <v>14</v>
      </c>
      <c r="U38" s="3">
        <v>14</v>
      </c>
    </row>
    <row r="39" spans="1:21" x14ac:dyDescent="0.3">
      <c r="A39" s="3" t="s">
        <v>73</v>
      </c>
      <c r="B39" s="3">
        <v>2</v>
      </c>
      <c r="C39" s="3">
        <v>40</v>
      </c>
      <c r="D39" s="3">
        <v>63</v>
      </c>
      <c r="E39" s="3">
        <v>23.5</v>
      </c>
      <c r="F39" s="3">
        <v>63.5</v>
      </c>
      <c r="G39" s="3">
        <v>0.37</v>
      </c>
      <c r="H39" s="3">
        <v>4.5</v>
      </c>
      <c r="I39" s="3">
        <v>21.5</v>
      </c>
      <c r="J39" s="3">
        <v>0.20899999999999999</v>
      </c>
      <c r="K39" s="3">
        <v>11.5</v>
      </c>
      <c r="L39" s="3">
        <v>20.5</v>
      </c>
      <c r="M39" s="3">
        <v>0.56100000000000005</v>
      </c>
      <c r="N39" s="3">
        <v>8</v>
      </c>
      <c r="O39" s="3">
        <v>19</v>
      </c>
      <c r="P39" s="3">
        <v>27</v>
      </c>
      <c r="Q39" s="3">
        <v>18</v>
      </c>
      <c r="R39" s="3">
        <v>9.5</v>
      </c>
      <c r="S39" s="3">
        <v>3.5</v>
      </c>
      <c r="T39" s="3">
        <v>11.5</v>
      </c>
      <c r="U39" s="3">
        <v>16.5</v>
      </c>
    </row>
    <row r="40" spans="1:21" x14ac:dyDescent="0.3">
      <c r="A40" s="3" t="s">
        <v>74</v>
      </c>
      <c r="B40" s="3">
        <v>2</v>
      </c>
      <c r="C40" s="3">
        <v>40</v>
      </c>
      <c r="D40" s="3">
        <v>88.5</v>
      </c>
      <c r="E40" s="3">
        <v>32</v>
      </c>
      <c r="F40" s="3">
        <v>66</v>
      </c>
      <c r="G40" s="3">
        <v>0.48499999999999999</v>
      </c>
      <c r="H40" s="3">
        <v>9</v>
      </c>
      <c r="I40" s="3">
        <v>22</v>
      </c>
      <c r="J40" s="3">
        <v>0.40899999999999997</v>
      </c>
      <c r="K40" s="3">
        <v>15.5</v>
      </c>
      <c r="L40" s="3">
        <v>21</v>
      </c>
      <c r="M40" s="3">
        <v>0.73799999999999999</v>
      </c>
      <c r="N40" s="3">
        <v>16.5</v>
      </c>
      <c r="O40" s="3">
        <v>20.5</v>
      </c>
      <c r="P40" s="3">
        <v>37</v>
      </c>
      <c r="Q40" s="3">
        <v>18</v>
      </c>
      <c r="R40" s="3">
        <v>9</v>
      </c>
      <c r="S40" s="3">
        <v>1.5</v>
      </c>
      <c r="T40" s="3">
        <v>20</v>
      </c>
      <c r="U40" s="3">
        <v>18</v>
      </c>
    </row>
  </sheetData>
  <hyperlinks>
    <hyperlink ref="B1" r:id="rId1" display="file:///international/league/96/French-NM1/team/1762/Andrezieux-Boutheon/stats/2024/Averages/All/All/player/All/desc" xr:uid="{7CBB9380-18D0-E54A-BF44-3DD14A1CD6D0}"/>
    <hyperlink ref="D1" r:id="rId2" display="file:///international/league/96/French-NM1/team/1762/Andrezieux-Boutheon/stats/2024/Averages/All/All/gp/All/desc" xr:uid="{2FD091BB-9188-B34E-914F-6177153B07B3}"/>
    <hyperlink ref="E1" r:id="rId3" display="file:///international/league/96/French-NM1/team/1762/Andrezieux-Boutheon/stats/2024/Averages/All/All/minutes/All/desc" xr:uid="{F73055D8-5427-754F-B4A9-3410D4B3F88C}"/>
    <hyperlink ref="F1" r:id="rId4" display="file:///international/league/96/French-NM1/team/1762/Andrezieux-Boutheon/stats/2024/Averages/All/All/points/All/asc" xr:uid="{25029C95-1348-1B4D-80DE-236389D734E1}"/>
    <hyperlink ref="G1" r:id="rId5" display="file:///international/league/96/French-NM1/team/1762/Andrezieux-Boutheon/stats/2024/Averages/All/All/fgm/All/desc" xr:uid="{C9C266E9-D9FC-2644-A432-9746188109A1}"/>
    <hyperlink ref="H1" r:id="rId6" display="file:///international/league/96/French-NM1/team/1762/Andrezieux-Boutheon/stats/2024/Averages/All/All/fga/All/desc" xr:uid="{CA6F15FC-5AD7-F943-8563-6FF5AE1E9F90}"/>
    <hyperlink ref="I1" r:id="rId7" display="file:///international/league/96/French-NM1/team/1762/Andrezieux-Boutheon/stats/2024/Averages/All/All/fg_pct/All/desc" xr:uid="{58A30301-48B1-814A-AF1F-8B68FA286EA2}"/>
    <hyperlink ref="J1" r:id="rId8" display="file:///international/league/96/French-NM1/team/1762/Andrezieux-Boutheon/stats/2024/Averages/All/All/tpfgm/All/desc" xr:uid="{51944515-9B6D-5849-B4C2-CFD0293AE313}"/>
    <hyperlink ref="K1" r:id="rId9" display="file:///international/league/96/French-NM1/team/1762/Andrezieux-Boutheon/stats/2024/Averages/All/All/tpfga/All/desc" xr:uid="{C44DBA84-0F26-8948-9260-D8D3F1E2BFAF}"/>
    <hyperlink ref="L1" r:id="rId10" display="file:///international/league/96/French-NM1/team/1762/Andrezieux-Boutheon/stats/2024/Averages/All/All/tpfg_pct/All/desc" xr:uid="{251263B5-23FF-3E42-8CCA-2A07512D87B0}"/>
    <hyperlink ref="M1" r:id="rId11" display="file:///international/league/96/French-NM1/team/1762/Andrezieux-Boutheon/stats/2024/Averages/All/All/ftm/All/desc" xr:uid="{DF494933-E41A-A942-9452-24A87590C00A}"/>
    <hyperlink ref="N1" r:id="rId12" display="file:///international/league/96/French-NM1/team/1762/Andrezieux-Boutheon/stats/2024/Averages/All/All/fta/All/desc" xr:uid="{CC64D91A-F325-DD4D-8AA7-8C4A2CCB955B}"/>
    <hyperlink ref="O1" r:id="rId13" display="file:///international/league/96/French-NM1/team/1762/Andrezieux-Boutheon/stats/2024/Averages/All/All/ft_pct/All/desc" xr:uid="{B366172B-9F07-E642-BF38-830E8978F78C}"/>
    <hyperlink ref="P1" r:id="rId14" display="file:///international/league/96/French-NM1/team/1762/Andrezieux-Boutheon/stats/2024/Averages/All/All/orb/All/desc" xr:uid="{249AD60F-7531-9444-A57A-9449ACECD7D5}"/>
    <hyperlink ref="Q1" r:id="rId15" display="file:///international/league/96/French-NM1/team/1762/Andrezieux-Boutheon/stats/2024/Averages/All/All/drb/All/desc" xr:uid="{DC860634-E79C-5647-B4F0-45E95B1A6012}"/>
    <hyperlink ref="R1" r:id="rId16" display="file:///international/league/96/French-NM1/team/1762/Andrezieux-Boutheon/stats/2024/Averages/All/All/trb/All/desc" xr:uid="{A5E66A06-B917-394D-AB89-013EAA660F67}"/>
    <hyperlink ref="S1" r:id="rId17" display="file:///international/league/96/French-NM1/team/1762/Andrezieux-Boutheon/stats/2024/Averages/All/All/assists/All/desc" xr:uid="{0BDB54D3-5942-0140-BC07-4930E0E5C867}"/>
    <hyperlink ref="T1" r:id="rId18" display="file:///international/league/96/French-NM1/team/1762/Andrezieux-Boutheon/stats/2024/Averages/All/All/steals/All/desc" xr:uid="{1DDDFDE4-02B0-EF4C-A45C-53368D0D9748}"/>
    <hyperlink ref="U1" r:id="rId19" display="file:///international/league/96/French-NM1/team/1762/Andrezieux-Boutheon/stats/2024/Averages/All/All/blocks/All/desc" xr:uid="{B284413F-DE0C-4744-87F9-686BD1875BF3}"/>
    <hyperlink ref="V1" r:id="rId20" display="file:///international/league/96/French-NM1/team/1762/Andrezieux-Boutheon/stats/2024/Averages/All/All/turnovers/All/desc" xr:uid="{B218F1BB-7A2B-0C4D-A92C-739815D2145A}"/>
    <hyperlink ref="W1" r:id="rId21" display="file:///international/league/96/French-NM1/team/1762/Andrezieux-Boutheon/stats/2024/Averages/All/All/fouls/All/desc" xr:uid="{2FAB38C1-2F3D-4E4A-8C0E-B5195C1C50F5}"/>
    <hyperlink ref="B2" r:id="rId22" display="file:///player/Matthias-Flosse/Summary/122151" xr:uid="{92A15086-09F0-2545-ABDB-F512F190D835}"/>
    <hyperlink ref="C2" r:id="rId23" tooltip="Andrezieux Boutheon" display="file:///international/league/96/French-NM1/team/1762/Andrezieux-Boutheon" xr:uid="{B3444456-9EC1-C045-9D82-FF33C5091FD5}"/>
    <hyperlink ref="B3" r:id="rId24" display="file:///player/Pape-Diop/Summary/132279" xr:uid="{1A83A76E-183D-DC4F-9AE0-2F7FC12F78EC}"/>
    <hyperlink ref="C3" r:id="rId25" tooltip="Andrezieux Boutheon" display="file:///international/league/96/French-NM1/team/1762/Andrezieux-Boutheon" xr:uid="{23C5F51C-530A-674A-BF47-5C0D8380F605}"/>
    <hyperlink ref="B4" r:id="rId26" display="file:///player/Jaraun-Burrows/Summary/12848" xr:uid="{C0217345-9D45-2440-A5A5-0224D786DAE0}"/>
    <hyperlink ref="C4" r:id="rId27" tooltip="Andrezieux Boutheon" display="file:///international/league/96/French-NM1/team/1762/Andrezieux-Boutheon" xr:uid="{99F9BF7F-26C2-B44C-9B1F-BDCA6D1FDC39}"/>
    <hyperlink ref="B5" r:id="rId28" display="file:///player/Moustapha-Diarra/Summary/8643" xr:uid="{3DA88FCE-9AB4-194A-87A7-2D7FC50E886E}"/>
    <hyperlink ref="C5" r:id="rId29" tooltip="Andrezieux Boutheon" display="file:///international/league/96/French-NM1/team/1762/Andrezieux-Boutheon" xr:uid="{6CF8B8D4-03FF-0444-99CD-A498CFCD33F7}"/>
    <hyperlink ref="B6" r:id="rId30" display="file:///player/Rosaire-Malonga/Summary/106345" xr:uid="{1BC2FE27-7FDE-ED47-93B3-F95FC69B9B07}"/>
    <hyperlink ref="C6" r:id="rId31" tooltip="Andrezieux Boutheon" display="file:///international/league/96/French-NM1/team/1762/Andrezieux-Boutheon" xr:uid="{5E9D0A2D-B1BC-804E-B57E-1D2E29C5A3BB}"/>
    <hyperlink ref="B7" r:id="rId32" display="file:///player/Louis-Weber/Summary/87922" xr:uid="{81B4A911-C36E-A848-99BB-6B9CFE0F3B1A}"/>
    <hyperlink ref="C7" r:id="rId33" tooltip="Andrezieux Boutheon" display="file:///international/league/96/French-NM1/team/1762/Andrezieux-Boutheon" xr:uid="{2398FFCE-3CA3-F54D-B399-D2CB9DCBA23F}"/>
    <hyperlink ref="B8" r:id="rId34" display="file:///player/Mohamed-Sidibe/Summary/137252" xr:uid="{5BEBEEF0-4ECC-CB4D-B84B-BA6FB39D9DC1}"/>
    <hyperlink ref="C8" r:id="rId35" tooltip="Andrezieux Boutheon" display="file:///international/league/96/French-NM1/team/1762/Andrezieux-Boutheon" xr:uid="{DF483EF2-E9FF-9C46-9F15-9488C6075848}"/>
    <hyperlink ref="B9" r:id="rId36" display="file:///player/Adrien-Thimon/Summary/33026" xr:uid="{D5ABA1F2-7C26-8942-A1E1-17AD2AC595F4}"/>
    <hyperlink ref="C9" r:id="rId37" tooltip="Andrezieux Boutheon" display="file:///international/league/96/French-NM1/team/1762/Andrezieux-Boutheon" xr:uid="{711C7150-AED4-D54E-B0B5-7E03F173B034}"/>
    <hyperlink ref="B10" r:id="rId38" display="file:///player/Hugo-Cucherat/Summary/155294" xr:uid="{7A8BAEE9-745E-1E44-8FD5-00B231E1E97F}"/>
    <hyperlink ref="C10" r:id="rId39" tooltip="Andrezieux Boutheon" display="file:///international/league/96/French-NM1/team/1762/Andrezieux-Boutheon" xr:uid="{8505E931-FFE0-6748-A927-73E0B6551085}"/>
    <hyperlink ref="B11" r:id="rId40" display="file:///player/Theo-Bouteille/Summary/121198" xr:uid="{478FC7B2-D286-9E46-A591-74B43F7DC333}"/>
    <hyperlink ref="C11" r:id="rId41" tooltip="Andrezieux Boutheon" display="file:///international/league/96/French-NM1/team/1762/Andrezieux-Boutheon" xr:uid="{C2C86BAE-AD51-234C-B969-F140242678A8}"/>
    <hyperlink ref="B12" r:id="rId42" display="file:///player/Tom-Hyenne/Summary/127424" xr:uid="{C15C32FD-EE97-C849-ABC0-232846DEF015}"/>
    <hyperlink ref="C12" r:id="rId43" tooltip="Andrezieux Boutheon" display="file:///international/league/96/French-NM1/team/1762/Andrezieux-Boutheon" xr:uid="{A3B91EB9-6BCC-D74B-B75D-11F83E063565}"/>
    <hyperlink ref="B13" r:id="rId44" display="file:///player/Ludovic-Dufeal/Summary/140193" xr:uid="{B916D415-5AE3-6242-BE61-FF99C07172DD}"/>
    <hyperlink ref="C13" r:id="rId45" tooltip="Andrezieux Boutheon" display="file:///international/league/96/French-NM1/team/1762/Andrezieux-Boutheon" xr:uid="{BA3E539F-03C4-AD48-8688-F510021E830C}"/>
    <hyperlink ref="B14" r:id="rId46" display="file:///player/Alexis-Ville/Summary/222001" xr:uid="{36DE43F8-AC71-884A-A874-75D4D5F24592}"/>
    <hyperlink ref="C14" r:id="rId47" tooltip="Andrezieux Boutheon" display="file:///international/league/96/French-NM1/team/1762/Andrezieux-Boutheon" xr:uid="{F8F3709E-B67C-3145-891F-91A85008825F}"/>
    <hyperlink ref="B15" r:id="rId48" display="file:///player/Kevin-Lavieille/Summary/99042" xr:uid="{C387E7A9-750E-C348-9680-A0976EA65D5A}"/>
    <hyperlink ref="C15" r:id="rId49" tooltip="Andrezieux Boutheon" display="file:///international/league/96/French-NM1/team/1762/Andrezieux-Boutheon" xr:uid="{17E1C85A-2F31-374F-B1B2-94E350CDB832}"/>
    <hyperlink ref="B16" r:id="rId50" display="file:///player/Luca-Lara-Sanchez/Summary/201699" xr:uid="{1CE9BBE5-0C52-104A-A20F-F8A69030AE2C}"/>
    <hyperlink ref="C16" r:id="rId51" tooltip="Andrezieux Boutheon" display="file:///international/league/96/French-NM1/team/1762/Andrezieux-Boutheon" xr:uid="{A7C8D36D-1C2A-0A40-943A-DABBB6A90EAC}"/>
    <hyperlink ref="B17" r:id="rId52" display="file:///player/Valentin-Troadec/Summary/222665" xr:uid="{06E0C2FB-A095-774D-9907-B81F42CDFA58}"/>
    <hyperlink ref="C17" r:id="rId53" tooltip="Andrezieux Boutheon" display="file:///international/league/96/French-NM1/team/1762/Andrezieux-Boutheon" xr:uid="{867B649F-5FB0-5145-88D8-D9E4199D21B1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E33BC-1348-5D4D-A670-359F4CBDA0D6}">
  <sheetPr codeName="Feuil4"/>
  <dimension ref="A1:W38"/>
  <sheetViews>
    <sheetView workbookViewId="0"/>
  </sheetViews>
  <sheetFormatPr baseColWidth="10" defaultRowHeight="15.6" x14ac:dyDescent="0.3"/>
  <cols>
    <col min="1" max="1" width="28.796875" bestFit="1" customWidth="1"/>
    <col min="2" max="2" width="22.5" bestFit="1" customWidth="1"/>
    <col min="3" max="3" width="5.29687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75</v>
      </c>
      <c r="C2" s="4" t="s">
        <v>76</v>
      </c>
      <c r="D2" s="3">
        <v>25</v>
      </c>
      <c r="E2" s="3">
        <v>24.1</v>
      </c>
      <c r="F2" s="3">
        <v>14.5</v>
      </c>
      <c r="G2" s="3">
        <v>5</v>
      </c>
      <c r="H2" s="3">
        <v>10.5</v>
      </c>
      <c r="I2" s="3">
        <v>0.47899999999999998</v>
      </c>
      <c r="J2" s="3">
        <v>1.7</v>
      </c>
      <c r="K2" s="3">
        <v>4.5</v>
      </c>
      <c r="L2" s="3">
        <v>0.372</v>
      </c>
      <c r="M2" s="3">
        <v>2.8</v>
      </c>
      <c r="N2" s="3">
        <v>3.7</v>
      </c>
      <c r="O2" s="3">
        <v>0.74199999999999999</v>
      </c>
      <c r="P2" s="3">
        <v>0.6</v>
      </c>
      <c r="Q2" s="3">
        <v>1.5</v>
      </c>
      <c r="R2" s="3">
        <v>2</v>
      </c>
      <c r="S2" s="3">
        <v>4.8</v>
      </c>
      <c r="T2" s="3">
        <v>1.9</v>
      </c>
      <c r="U2" s="3">
        <v>0.1</v>
      </c>
      <c r="V2" s="3">
        <v>3</v>
      </c>
      <c r="W2" s="3">
        <v>2.4</v>
      </c>
    </row>
    <row r="3" spans="1:23" x14ac:dyDescent="0.3">
      <c r="A3" s="3">
        <v>2</v>
      </c>
      <c r="B3" s="4" t="s">
        <v>77</v>
      </c>
      <c r="C3" s="4" t="s">
        <v>76</v>
      </c>
      <c r="D3" s="3">
        <v>25</v>
      </c>
      <c r="E3" s="3">
        <v>25.9</v>
      </c>
      <c r="F3" s="3">
        <v>14</v>
      </c>
      <c r="G3" s="3">
        <v>5.9</v>
      </c>
      <c r="H3" s="3">
        <v>10.199999999999999</v>
      </c>
      <c r="I3" s="3">
        <v>0.57999999999999996</v>
      </c>
      <c r="J3" s="3">
        <v>1</v>
      </c>
      <c r="K3" s="3">
        <v>2.7</v>
      </c>
      <c r="L3" s="3">
        <v>0.36799999999999999</v>
      </c>
      <c r="M3" s="3">
        <v>1.2</v>
      </c>
      <c r="N3" s="3">
        <v>2</v>
      </c>
      <c r="O3" s="3">
        <v>0.56899999999999995</v>
      </c>
      <c r="P3" s="3">
        <v>2.8</v>
      </c>
      <c r="Q3" s="3">
        <v>5.2</v>
      </c>
      <c r="R3" s="3">
        <v>8</v>
      </c>
      <c r="S3" s="3">
        <v>1.5</v>
      </c>
      <c r="T3" s="3">
        <v>0.5</v>
      </c>
      <c r="U3" s="3">
        <v>0.2</v>
      </c>
      <c r="V3" s="3">
        <v>1.9</v>
      </c>
      <c r="W3" s="3">
        <v>2.4</v>
      </c>
    </row>
    <row r="4" spans="1:23" x14ac:dyDescent="0.3">
      <c r="A4" s="3">
        <v>3</v>
      </c>
      <c r="B4" s="4" t="s">
        <v>78</v>
      </c>
      <c r="C4" s="4" t="s">
        <v>76</v>
      </c>
      <c r="D4" s="3">
        <v>16</v>
      </c>
      <c r="E4" s="3">
        <v>23.1</v>
      </c>
      <c r="F4" s="3">
        <v>13.6</v>
      </c>
      <c r="G4" s="3">
        <v>5</v>
      </c>
      <c r="H4" s="3">
        <v>10.6</v>
      </c>
      <c r="I4" s="3">
        <v>0.47099999999999997</v>
      </c>
      <c r="J4" s="3">
        <v>2.1</v>
      </c>
      <c r="K4" s="3">
        <v>5.4</v>
      </c>
      <c r="L4" s="3">
        <v>0.379</v>
      </c>
      <c r="M4" s="3">
        <v>1.5</v>
      </c>
      <c r="N4" s="3">
        <v>2.5</v>
      </c>
      <c r="O4" s="3">
        <v>0.6</v>
      </c>
      <c r="P4" s="3">
        <v>0.6</v>
      </c>
      <c r="Q4" s="3">
        <v>2.4</v>
      </c>
      <c r="R4" s="3">
        <v>3</v>
      </c>
      <c r="S4" s="3">
        <v>1.4</v>
      </c>
      <c r="T4" s="3">
        <v>1.4</v>
      </c>
      <c r="U4" s="3">
        <v>0.4</v>
      </c>
      <c r="V4" s="3">
        <v>1.8</v>
      </c>
      <c r="W4" s="3">
        <v>2.5</v>
      </c>
    </row>
    <row r="5" spans="1:23" x14ac:dyDescent="0.3">
      <c r="A5" s="3">
        <v>4</v>
      </c>
      <c r="B5" s="4" t="s">
        <v>79</v>
      </c>
      <c r="C5" s="4" t="s">
        <v>76</v>
      </c>
      <c r="D5" s="3">
        <v>7</v>
      </c>
      <c r="E5" s="3">
        <v>21.7</v>
      </c>
      <c r="F5" s="3">
        <v>10.7</v>
      </c>
      <c r="G5" s="3">
        <v>3.7</v>
      </c>
      <c r="H5" s="3">
        <v>10.4</v>
      </c>
      <c r="I5" s="3">
        <v>0.35599999999999998</v>
      </c>
      <c r="J5" s="3">
        <v>1.7</v>
      </c>
      <c r="K5" s="3">
        <v>5.9</v>
      </c>
      <c r="L5" s="3">
        <v>0.29299999999999998</v>
      </c>
      <c r="M5" s="3">
        <v>1.6</v>
      </c>
      <c r="N5" s="3">
        <v>2.1</v>
      </c>
      <c r="O5" s="3">
        <v>0.73299999999999998</v>
      </c>
      <c r="P5" s="3">
        <v>0.1</v>
      </c>
      <c r="Q5" s="3">
        <v>3.3</v>
      </c>
      <c r="R5" s="3">
        <v>3.4</v>
      </c>
      <c r="S5" s="3">
        <v>2.2999999999999998</v>
      </c>
      <c r="T5" s="3">
        <v>1.1000000000000001</v>
      </c>
      <c r="U5" s="3">
        <v>0.4</v>
      </c>
      <c r="V5" s="3">
        <v>1.6</v>
      </c>
      <c r="W5" s="3">
        <v>2.9</v>
      </c>
    </row>
    <row r="6" spans="1:23" x14ac:dyDescent="0.3">
      <c r="A6" s="3">
        <v>5</v>
      </c>
      <c r="B6" s="4" t="s">
        <v>80</v>
      </c>
      <c r="C6" s="4" t="s">
        <v>76</v>
      </c>
      <c r="D6" s="3">
        <v>25</v>
      </c>
      <c r="E6" s="3">
        <v>22.7</v>
      </c>
      <c r="F6" s="3">
        <v>10.3</v>
      </c>
      <c r="G6" s="3">
        <v>3.5</v>
      </c>
      <c r="H6" s="3">
        <v>8.5</v>
      </c>
      <c r="I6" s="3">
        <v>0.41499999999999998</v>
      </c>
      <c r="J6" s="3">
        <v>1.6</v>
      </c>
      <c r="K6" s="3">
        <v>4.2</v>
      </c>
      <c r="L6" s="3">
        <v>0.38100000000000001</v>
      </c>
      <c r="M6" s="3">
        <v>1.7</v>
      </c>
      <c r="N6" s="3">
        <v>2</v>
      </c>
      <c r="O6" s="3">
        <v>0.82399999999999995</v>
      </c>
      <c r="P6" s="3">
        <v>0.4</v>
      </c>
      <c r="Q6" s="3">
        <v>2.4</v>
      </c>
      <c r="R6" s="3">
        <v>2.8</v>
      </c>
      <c r="S6" s="3">
        <v>2.8</v>
      </c>
      <c r="T6" s="3">
        <v>1.6</v>
      </c>
      <c r="U6" s="3">
        <v>0</v>
      </c>
      <c r="V6" s="3">
        <v>1.7</v>
      </c>
      <c r="W6" s="3">
        <v>2.1</v>
      </c>
    </row>
    <row r="7" spans="1:23" x14ac:dyDescent="0.3">
      <c r="A7" s="3">
        <v>6</v>
      </c>
      <c r="B7" s="4" t="s">
        <v>81</v>
      </c>
      <c r="C7" s="4" t="s">
        <v>76</v>
      </c>
      <c r="D7" s="3">
        <v>25</v>
      </c>
      <c r="E7" s="3">
        <v>27</v>
      </c>
      <c r="F7" s="3">
        <v>10.1</v>
      </c>
      <c r="G7" s="3">
        <v>3.9</v>
      </c>
      <c r="H7" s="3">
        <v>6.5</v>
      </c>
      <c r="I7" s="3">
        <v>0.60099999999999998</v>
      </c>
      <c r="J7" s="3">
        <v>0.2</v>
      </c>
      <c r="K7" s="3">
        <v>0.5</v>
      </c>
      <c r="L7" s="3">
        <v>0.33300000000000002</v>
      </c>
      <c r="M7" s="3">
        <v>2.1</v>
      </c>
      <c r="N7" s="3">
        <v>3</v>
      </c>
      <c r="O7" s="3">
        <v>0.69299999999999995</v>
      </c>
      <c r="P7" s="3">
        <v>2</v>
      </c>
      <c r="Q7" s="3">
        <v>3</v>
      </c>
      <c r="R7" s="3">
        <v>5</v>
      </c>
      <c r="S7" s="3">
        <v>2.5</v>
      </c>
      <c r="T7" s="3">
        <v>1.6</v>
      </c>
      <c r="U7" s="3">
        <v>0.8</v>
      </c>
      <c r="V7" s="3">
        <v>1.9</v>
      </c>
      <c r="W7" s="3">
        <v>2.6</v>
      </c>
    </row>
    <row r="8" spans="1:23" x14ac:dyDescent="0.3">
      <c r="A8" s="3">
        <v>7</v>
      </c>
      <c r="B8" s="4" t="s">
        <v>82</v>
      </c>
      <c r="C8" s="4" t="s">
        <v>76</v>
      </c>
      <c r="D8" s="3">
        <v>24</v>
      </c>
      <c r="E8" s="3">
        <v>22.7</v>
      </c>
      <c r="F8" s="3">
        <v>7.5</v>
      </c>
      <c r="G8" s="3">
        <v>3</v>
      </c>
      <c r="H8" s="3">
        <v>6</v>
      </c>
      <c r="I8" s="3">
        <v>0.503</v>
      </c>
      <c r="J8" s="3">
        <v>0.4</v>
      </c>
      <c r="K8" s="3">
        <v>1.5</v>
      </c>
      <c r="L8" s="3">
        <v>0.24299999999999999</v>
      </c>
      <c r="M8" s="3">
        <v>1.1000000000000001</v>
      </c>
      <c r="N8" s="3">
        <v>1.8</v>
      </c>
      <c r="O8" s="3">
        <v>0.61399999999999999</v>
      </c>
      <c r="P8" s="3">
        <v>1.2</v>
      </c>
      <c r="Q8" s="3">
        <v>2.2999999999999998</v>
      </c>
      <c r="R8" s="3">
        <v>3.5</v>
      </c>
      <c r="S8" s="3">
        <v>2.2999999999999998</v>
      </c>
      <c r="T8" s="3">
        <v>1.7</v>
      </c>
      <c r="U8" s="3">
        <v>0.7</v>
      </c>
      <c r="V8" s="3">
        <v>2.1</v>
      </c>
      <c r="W8" s="3">
        <v>2.7</v>
      </c>
    </row>
    <row r="9" spans="1:23" x14ac:dyDescent="0.3">
      <c r="A9" s="3">
        <v>8</v>
      </c>
      <c r="B9" s="4" t="s">
        <v>83</v>
      </c>
      <c r="C9" s="4" t="s">
        <v>76</v>
      </c>
      <c r="D9" s="3">
        <v>25</v>
      </c>
      <c r="E9" s="3">
        <v>19.3</v>
      </c>
      <c r="F9" s="3">
        <v>6.1</v>
      </c>
      <c r="G9" s="3">
        <v>1.8</v>
      </c>
      <c r="H9" s="3">
        <v>4.8</v>
      </c>
      <c r="I9" s="3">
        <v>0.38300000000000001</v>
      </c>
      <c r="J9" s="3">
        <v>0.7</v>
      </c>
      <c r="K9" s="3">
        <v>2.2999999999999998</v>
      </c>
      <c r="L9" s="3">
        <v>0.31</v>
      </c>
      <c r="M9" s="3">
        <v>1.7</v>
      </c>
      <c r="N9" s="3">
        <v>2</v>
      </c>
      <c r="O9" s="3">
        <v>0.84299999999999997</v>
      </c>
      <c r="P9" s="3">
        <v>0.4</v>
      </c>
      <c r="Q9" s="3">
        <v>1.8</v>
      </c>
      <c r="R9" s="3">
        <v>2.2000000000000002</v>
      </c>
      <c r="S9" s="3">
        <v>3.2</v>
      </c>
      <c r="T9" s="3">
        <v>1.1000000000000001</v>
      </c>
      <c r="U9" s="3">
        <v>0.1</v>
      </c>
      <c r="V9" s="3">
        <v>1.7</v>
      </c>
      <c r="W9" s="3">
        <v>1.2</v>
      </c>
    </row>
    <row r="10" spans="1:23" x14ac:dyDescent="0.3">
      <c r="A10" s="3">
        <v>9</v>
      </c>
      <c r="B10" s="4" t="s">
        <v>84</v>
      </c>
      <c r="C10" s="4" t="s">
        <v>76</v>
      </c>
      <c r="D10" s="3">
        <v>23</v>
      </c>
      <c r="E10" s="3">
        <v>23.1</v>
      </c>
      <c r="F10" s="3">
        <v>6</v>
      </c>
      <c r="G10" s="3">
        <v>2</v>
      </c>
      <c r="H10" s="3">
        <v>4.5999999999999996</v>
      </c>
      <c r="I10" s="3">
        <v>0.44800000000000001</v>
      </c>
      <c r="J10" s="3">
        <v>1</v>
      </c>
      <c r="K10" s="3">
        <v>3</v>
      </c>
      <c r="L10" s="3">
        <v>0.33800000000000002</v>
      </c>
      <c r="M10" s="3">
        <v>1</v>
      </c>
      <c r="N10" s="3">
        <v>1.5</v>
      </c>
      <c r="O10" s="3">
        <v>0.64700000000000002</v>
      </c>
      <c r="P10" s="3">
        <v>0.5</v>
      </c>
      <c r="Q10" s="3">
        <v>2.6</v>
      </c>
      <c r="R10" s="3">
        <v>3.1</v>
      </c>
      <c r="S10" s="3">
        <v>1.1000000000000001</v>
      </c>
      <c r="T10" s="3">
        <v>0.4</v>
      </c>
      <c r="U10" s="3">
        <v>0.2</v>
      </c>
      <c r="V10" s="3">
        <v>1.4</v>
      </c>
      <c r="W10" s="3">
        <v>1.7</v>
      </c>
    </row>
    <row r="11" spans="1:23" x14ac:dyDescent="0.3">
      <c r="A11" s="3">
        <v>10</v>
      </c>
      <c r="B11" s="4" t="s">
        <v>85</v>
      </c>
      <c r="C11" s="4" t="s">
        <v>76</v>
      </c>
      <c r="D11" s="3">
        <v>10</v>
      </c>
      <c r="E11" s="3">
        <v>14.6</v>
      </c>
      <c r="F11" s="3">
        <v>4.3</v>
      </c>
      <c r="G11" s="3">
        <v>1.7</v>
      </c>
      <c r="H11" s="3">
        <v>3.9</v>
      </c>
      <c r="I11" s="3">
        <v>0.436</v>
      </c>
      <c r="J11" s="3">
        <v>0.2</v>
      </c>
      <c r="K11" s="3">
        <v>0.8</v>
      </c>
      <c r="L11" s="3">
        <v>0.25</v>
      </c>
      <c r="M11" s="3">
        <v>0.7</v>
      </c>
      <c r="N11" s="3">
        <v>1</v>
      </c>
      <c r="O11" s="3">
        <v>0.7</v>
      </c>
      <c r="P11" s="3">
        <v>1</v>
      </c>
      <c r="Q11" s="3">
        <v>1.4</v>
      </c>
      <c r="R11" s="3">
        <v>2.4</v>
      </c>
      <c r="S11" s="3">
        <v>0.3</v>
      </c>
      <c r="T11" s="3">
        <v>0.4</v>
      </c>
      <c r="U11" s="3">
        <v>0</v>
      </c>
      <c r="V11" s="3">
        <v>1.5</v>
      </c>
      <c r="W11" s="3">
        <v>1.8</v>
      </c>
    </row>
    <row r="12" spans="1:23" x14ac:dyDescent="0.3">
      <c r="A12" s="3">
        <v>11</v>
      </c>
      <c r="B12" s="4" t="s">
        <v>86</v>
      </c>
      <c r="C12" s="4" t="s">
        <v>76</v>
      </c>
      <c r="D12" s="3">
        <v>1</v>
      </c>
      <c r="E12" s="3">
        <v>5.0999999999999996</v>
      </c>
      <c r="F12" s="3">
        <v>2</v>
      </c>
      <c r="G12" s="3">
        <v>1</v>
      </c>
      <c r="H12" s="3">
        <v>2</v>
      </c>
      <c r="I12" s="3">
        <v>0.5</v>
      </c>
      <c r="J12" s="3">
        <v>0</v>
      </c>
      <c r="K12" s="3">
        <v>0</v>
      </c>
      <c r="L12" s="3">
        <v>0</v>
      </c>
      <c r="M12" s="3">
        <v>0</v>
      </c>
      <c r="N12" s="3">
        <v>0</v>
      </c>
      <c r="O12" s="3">
        <v>0</v>
      </c>
      <c r="P12" s="3">
        <v>1</v>
      </c>
      <c r="Q12" s="3">
        <v>1</v>
      </c>
      <c r="R12" s="3">
        <v>2</v>
      </c>
      <c r="S12" s="3">
        <v>0</v>
      </c>
      <c r="T12" s="3">
        <v>0</v>
      </c>
      <c r="U12" s="3">
        <v>0</v>
      </c>
      <c r="V12" s="3">
        <v>1</v>
      </c>
      <c r="W12" s="3">
        <v>1</v>
      </c>
    </row>
    <row r="13" spans="1:23" x14ac:dyDescent="0.3">
      <c r="A13" s="3">
        <v>12</v>
      </c>
      <c r="B13" s="4" t="s">
        <v>87</v>
      </c>
      <c r="C13" s="4" t="s">
        <v>76</v>
      </c>
      <c r="D13" s="3">
        <v>22</v>
      </c>
      <c r="E13" s="3">
        <v>11.9</v>
      </c>
      <c r="F13" s="3">
        <v>2</v>
      </c>
      <c r="G13" s="3">
        <v>0.6</v>
      </c>
      <c r="H13" s="3">
        <v>1.9</v>
      </c>
      <c r="I13" s="3">
        <v>0.34100000000000003</v>
      </c>
      <c r="J13" s="3">
        <v>0</v>
      </c>
      <c r="K13" s="3">
        <v>0.2</v>
      </c>
      <c r="L13" s="3">
        <v>0</v>
      </c>
      <c r="M13" s="3">
        <v>0.7</v>
      </c>
      <c r="N13" s="3">
        <v>1.1000000000000001</v>
      </c>
      <c r="O13" s="3">
        <v>0.64</v>
      </c>
      <c r="P13" s="3">
        <v>1.1000000000000001</v>
      </c>
      <c r="Q13" s="3">
        <v>1.8</v>
      </c>
      <c r="R13" s="3">
        <v>2.9</v>
      </c>
      <c r="S13" s="3">
        <v>0.4</v>
      </c>
      <c r="T13" s="3">
        <v>0.1</v>
      </c>
      <c r="U13" s="3">
        <v>0.4</v>
      </c>
      <c r="V13" s="3">
        <v>0.6</v>
      </c>
      <c r="W13" s="3">
        <v>1.6</v>
      </c>
    </row>
    <row r="14" spans="1:23" x14ac:dyDescent="0.3">
      <c r="A14" s="3">
        <v>13</v>
      </c>
      <c r="B14" s="4" t="s">
        <v>88</v>
      </c>
      <c r="C14" s="4" t="s">
        <v>76</v>
      </c>
      <c r="D14" s="3">
        <v>2</v>
      </c>
      <c r="E14" s="3">
        <v>3.4</v>
      </c>
      <c r="F14" s="3">
        <v>1.5</v>
      </c>
      <c r="G14" s="3">
        <v>0.5</v>
      </c>
      <c r="H14" s="3">
        <v>1</v>
      </c>
      <c r="I14" s="3">
        <v>0.5</v>
      </c>
      <c r="J14" s="3">
        <v>0.5</v>
      </c>
      <c r="K14" s="3">
        <v>1</v>
      </c>
      <c r="L14" s="3">
        <v>0.5</v>
      </c>
      <c r="M14" s="3">
        <v>0</v>
      </c>
      <c r="N14" s="3">
        <v>0</v>
      </c>
      <c r="O14" s="3">
        <v>0</v>
      </c>
      <c r="P14" s="3">
        <v>0</v>
      </c>
      <c r="Q14" s="3">
        <v>0</v>
      </c>
      <c r="R14" s="3">
        <v>0</v>
      </c>
      <c r="S14" s="3">
        <v>1</v>
      </c>
      <c r="T14" s="3">
        <v>0</v>
      </c>
      <c r="U14" s="3">
        <v>0</v>
      </c>
      <c r="V14" s="3">
        <v>0</v>
      </c>
      <c r="W14" s="3">
        <v>1</v>
      </c>
    </row>
    <row r="15" spans="1:23" x14ac:dyDescent="0.3">
      <c r="A15" s="3">
        <v>14</v>
      </c>
      <c r="B15" s="4" t="s">
        <v>89</v>
      </c>
      <c r="C15" s="4" t="s">
        <v>76</v>
      </c>
      <c r="D15" s="3">
        <v>1</v>
      </c>
      <c r="E15" s="3">
        <v>1.9</v>
      </c>
      <c r="F15" s="3">
        <v>0</v>
      </c>
      <c r="G15" s="3">
        <v>0</v>
      </c>
      <c r="H15" s="3">
        <v>1</v>
      </c>
      <c r="I15" s="3">
        <v>0</v>
      </c>
      <c r="J15" s="3">
        <v>0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0</v>
      </c>
      <c r="R15" s="3">
        <v>0</v>
      </c>
      <c r="S15" s="3">
        <v>0</v>
      </c>
      <c r="T15" s="3">
        <v>0</v>
      </c>
      <c r="U15" s="3">
        <v>0</v>
      </c>
      <c r="V15" s="3">
        <v>1</v>
      </c>
      <c r="W15" s="3">
        <v>0</v>
      </c>
    </row>
    <row r="17" spans="1:21" x14ac:dyDescent="0.3">
      <c r="A17" s="1" t="s">
        <v>23</v>
      </c>
      <c r="B17" s="1" t="s">
        <v>3</v>
      </c>
      <c r="C17" s="1" t="s">
        <v>4</v>
      </c>
      <c r="D17" s="1" t="s">
        <v>5</v>
      </c>
      <c r="E17" s="1" t="s">
        <v>6</v>
      </c>
      <c r="F17" s="1" t="s">
        <v>7</v>
      </c>
      <c r="G17" s="1" t="s">
        <v>8</v>
      </c>
      <c r="H17" s="1" t="s">
        <v>9</v>
      </c>
      <c r="I17" s="1" t="s">
        <v>10</v>
      </c>
      <c r="J17" s="1" t="s">
        <v>11</v>
      </c>
      <c r="K17" s="1" t="s">
        <v>12</v>
      </c>
      <c r="L17" s="1" t="s">
        <v>13</v>
      </c>
      <c r="M17" s="1" t="s">
        <v>14</v>
      </c>
      <c r="N17" s="1" t="s">
        <v>15</v>
      </c>
      <c r="O17" s="1" t="s">
        <v>16</v>
      </c>
      <c r="P17" s="1" t="s">
        <v>24</v>
      </c>
      <c r="Q17" s="1" t="s">
        <v>18</v>
      </c>
      <c r="R17" s="1" t="s">
        <v>19</v>
      </c>
      <c r="S17" s="1" t="s">
        <v>20</v>
      </c>
      <c r="T17" s="1" t="s">
        <v>21</v>
      </c>
      <c r="U17" s="1" t="s">
        <v>22</v>
      </c>
    </row>
    <row r="18" spans="1:21" x14ac:dyDescent="0.3">
      <c r="A18" s="3" t="s">
        <v>25</v>
      </c>
      <c r="B18" s="3">
        <v>25</v>
      </c>
      <c r="C18" s="3">
        <v>40</v>
      </c>
      <c r="D18" s="3">
        <v>83.2</v>
      </c>
      <c r="E18" s="3">
        <v>30.6</v>
      </c>
      <c r="F18" s="3">
        <v>63.6</v>
      </c>
      <c r="G18" s="3">
        <v>0.48099999999999998</v>
      </c>
      <c r="H18" s="3">
        <v>8.4</v>
      </c>
      <c r="I18" s="3">
        <v>24.2</v>
      </c>
      <c r="J18" s="3">
        <v>0.34599999999999997</v>
      </c>
      <c r="K18" s="3">
        <v>13.7</v>
      </c>
      <c r="L18" s="3">
        <v>19.600000000000001</v>
      </c>
      <c r="M18" s="3">
        <v>0.69899999999999995</v>
      </c>
      <c r="N18" s="3">
        <v>11.4</v>
      </c>
      <c r="O18" s="3">
        <v>24.9</v>
      </c>
      <c r="P18" s="3">
        <v>36.299999999999997</v>
      </c>
      <c r="Q18" s="3">
        <v>20.2</v>
      </c>
      <c r="R18" s="3">
        <v>10.199999999999999</v>
      </c>
      <c r="S18" s="3">
        <v>2.7</v>
      </c>
      <c r="T18" s="3">
        <v>17</v>
      </c>
      <c r="U18" s="3">
        <v>19.5</v>
      </c>
    </row>
    <row r="19" spans="1:21" x14ac:dyDescent="0.3">
      <c r="A19" s="3" t="s">
        <v>26</v>
      </c>
      <c r="B19" s="3">
        <v>25</v>
      </c>
      <c r="C19" s="3">
        <v>24.5</v>
      </c>
      <c r="D19" s="3">
        <v>56.3</v>
      </c>
      <c r="E19" s="3">
        <v>21.2</v>
      </c>
      <c r="F19" s="3">
        <v>42</v>
      </c>
      <c r="G19" s="3">
        <v>0.504</v>
      </c>
      <c r="H19" s="3">
        <v>5.4</v>
      </c>
      <c r="I19" s="3">
        <v>14.8</v>
      </c>
      <c r="J19" s="3">
        <v>0.36299999999999999</v>
      </c>
      <c r="K19" s="3">
        <v>8.6</v>
      </c>
      <c r="L19" s="3">
        <v>12.3</v>
      </c>
      <c r="M19" s="3">
        <v>0.69699999999999995</v>
      </c>
      <c r="N19" s="3">
        <v>6.6</v>
      </c>
      <c r="O19" s="3">
        <v>14.6</v>
      </c>
      <c r="P19" s="3">
        <v>21.2</v>
      </c>
      <c r="Q19" s="3">
        <v>13.9</v>
      </c>
      <c r="R19" s="3">
        <v>7.2</v>
      </c>
      <c r="S19" s="3">
        <v>1.7</v>
      </c>
      <c r="T19" s="3">
        <v>10.8</v>
      </c>
      <c r="U19" s="3">
        <v>11.8</v>
      </c>
    </row>
    <row r="20" spans="1:21" x14ac:dyDescent="0.3">
      <c r="A20" s="3" t="s">
        <v>27</v>
      </c>
      <c r="B20" s="3">
        <v>25</v>
      </c>
      <c r="C20" s="3">
        <v>14.5</v>
      </c>
      <c r="D20" s="3">
        <v>26.8</v>
      </c>
      <c r="E20" s="3">
        <v>9.4</v>
      </c>
      <c r="F20" s="3">
        <v>21.5</v>
      </c>
      <c r="G20" s="3">
        <v>0.435</v>
      </c>
      <c r="H20" s="3">
        <v>3</v>
      </c>
      <c r="I20" s="3">
        <v>9.4</v>
      </c>
      <c r="J20" s="3">
        <v>0.31900000000000001</v>
      </c>
      <c r="K20" s="3">
        <v>5.0999999999999996</v>
      </c>
      <c r="L20" s="3">
        <v>7.3</v>
      </c>
      <c r="M20" s="3">
        <v>0.70299999999999996</v>
      </c>
      <c r="N20" s="3">
        <v>3</v>
      </c>
      <c r="O20" s="3">
        <v>8.4</v>
      </c>
      <c r="P20" s="3">
        <v>11.5</v>
      </c>
      <c r="Q20" s="3">
        <v>6.3</v>
      </c>
      <c r="R20" s="3">
        <v>3</v>
      </c>
      <c r="S20" s="3">
        <v>1</v>
      </c>
      <c r="T20" s="3">
        <v>5.5</v>
      </c>
      <c r="U20" s="3">
        <v>7.7</v>
      </c>
    </row>
    <row r="21" spans="1:21" x14ac:dyDescent="0.3">
      <c r="A21" s="3" t="s">
        <v>28</v>
      </c>
      <c r="B21" s="3">
        <v>25</v>
      </c>
      <c r="C21" s="3">
        <v>40.1</v>
      </c>
      <c r="D21" s="3">
        <v>78.599999999999994</v>
      </c>
      <c r="E21" s="3">
        <v>27.6</v>
      </c>
      <c r="F21" s="3">
        <v>63</v>
      </c>
      <c r="G21" s="3">
        <v>0.438</v>
      </c>
      <c r="H21" s="3">
        <v>8.4</v>
      </c>
      <c r="I21" s="3">
        <v>25.9</v>
      </c>
      <c r="J21" s="3">
        <v>0.32500000000000001</v>
      </c>
      <c r="K21" s="3">
        <v>15</v>
      </c>
      <c r="L21" s="3">
        <v>20.6</v>
      </c>
      <c r="M21" s="3">
        <v>0.72899999999999998</v>
      </c>
      <c r="N21" s="3">
        <v>12.3</v>
      </c>
      <c r="O21" s="3">
        <v>23.1</v>
      </c>
      <c r="P21" s="3">
        <v>35.4</v>
      </c>
      <c r="Q21" s="3">
        <v>18.600000000000001</v>
      </c>
      <c r="R21" s="3">
        <v>8.9</v>
      </c>
      <c r="S21" s="3">
        <v>2.2000000000000002</v>
      </c>
      <c r="T21" s="3">
        <v>18.2</v>
      </c>
      <c r="U21" s="3">
        <v>19.3</v>
      </c>
    </row>
    <row r="22" spans="1:21" x14ac:dyDescent="0.3">
      <c r="A22" s="3" t="s">
        <v>29</v>
      </c>
      <c r="B22" s="3">
        <v>25</v>
      </c>
      <c r="C22" s="3">
        <v>25</v>
      </c>
      <c r="D22" s="3">
        <v>51.7</v>
      </c>
      <c r="E22" s="3">
        <v>18</v>
      </c>
      <c r="F22" s="3">
        <v>39.6</v>
      </c>
      <c r="G22" s="3">
        <v>0.45600000000000002</v>
      </c>
      <c r="H22" s="3">
        <v>5.7</v>
      </c>
      <c r="I22" s="3">
        <v>16.100000000000001</v>
      </c>
      <c r="J22" s="3">
        <v>0.35599999999999998</v>
      </c>
      <c r="K22" s="3">
        <v>9.9</v>
      </c>
      <c r="L22" s="3">
        <v>13.4</v>
      </c>
      <c r="M22" s="3">
        <v>0.74299999999999999</v>
      </c>
      <c r="N22" s="3">
        <v>7.4</v>
      </c>
      <c r="O22" s="3">
        <v>14</v>
      </c>
      <c r="P22" s="3">
        <v>21.4</v>
      </c>
      <c r="Q22" s="3">
        <v>11.5</v>
      </c>
      <c r="R22" s="3">
        <v>5.6</v>
      </c>
      <c r="S22" s="3">
        <v>1.3</v>
      </c>
      <c r="T22" s="3">
        <v>11</v>
      </c>
      <c r="U22" s="3">
        <v>11.4</v>
      </c>
    </row>
    <row r="23" spans="1:21" x14ac:dyDescent="0.3">
      <c r="A23" s="3" t="s">
        <v>30</v>
      </c>
      <c r="B23" s="3">
        <v>25</v>
      </c>
      <c r="C23" s="3">
        <v>14.2</v>
      </c>
      <c r="D23" s="3">
        <v>26.9</v>
      </c>
      <c r="E23" s="3">
        <v>9.6</v>
      </c>
      <c r="F23" s="3">
        <v>23.4</v>
      </c>
      <c r="G23" s="3">
        <v>0.40799999999999997</v>
      </c>
      <c r="H23" s="3">
        <v>2.7</v>
      </c>
      <c r="I23" s="3">
        <v>9.8000000000000007</v>
      </c>
      <c r="J23" s="3">
        <v>0.27300000000000002</v>
      </c>
      <c r="K23" s="3">
        <v>5.0999999999999996</v>
      </c>
      <c r="L23" s="3">
        <v>7.3</v>
      </c>
      <c r="M23" s="3">
        <v>0.70299999999999996</v>
      </c>
      <c r="N23" s="3">
        <v>3.4</v>
      </c>
      <c r="O23" s="3">
        <v>7.6</v>
      </c>
      <c r="P23" s="3">
        <v>11</v>
      </c>
      <c r="Q23" s="3">
        <v>7.1</v>
      </c>
      <c r="R23" s="3">
        <v>3.3</v>
      </c>
      <c r="S23" s="3">
        <v>1</v>
      </c>
      <c r="T23" s="3">
        <v>6.5</v>
      </c>
      <c r="U23" s="3">
        <v>7.8</v>
      </c>
    </row>
    <row r="25" spans="1:21" x14ac:dyDescent="0.3">
      <c r="A25" s="1" t="s">
        <v>43</v>
      </c>
      <c r="B25" s="1" t="s">
        <v>3</v>
      </c>
      <c r="C25" s="1" t="s">
        <v>4</v>
      </c>
      <c r="D25" s="1" t="s">
        <v>5</v>
      </c>
      <c r="E25" s="1" t="s">
        <v>6</v>
      </c>
      <c r="F25" s="1" t="s">
        <v>7</v>
      </c>
      <c r="G25" s="1" t="s">
        <v>8</v>
      </c>
      <c r="H25" s="1" t="s">
        <v>9</v>
      </c>
      <c r="I25" s="1" t="s">
        <v>10</v>
      </c>
      <c r="J25" s="1" t="s">
        <v>11</v>
      </c>
      <c r="K25" s="1" t="s">
        <v>12</v>
      </c>
      <c r="L25" s="1" t="s">
        <v>13</v>
      </c>
      <c r="M25" s="1" t="s">
        <v>14</v>
      </c>
      <c r="N25" s="1" t="s">
        <v>15</v>
      </c>
      <c r="O25" s="1" t="s">
        <v>16</v>
      </c>
      <c r="P25" s="1" t="s">
        <v>24</v>
      </c>
      <c r="Q25" s="1" t="s">
        <v>18</v>
      </c>
      <c r="R25" s="1" t="s">
        <v>19</v>
      </c>
      <c r="S25" s="1" t="s">
        <v>20</v>
      </c>
      <c r="T25" s="1" t="s">
        <v>21</v>
      </c>
      <c r="U25" s="1" t="s">
        <v>22</v>
      </c>
    </row>
    <row r="26" spans="1:21" x14ac:dyDescent="0.3">
      <c r="A26" s="3" t="s">
        <v>91</v>
      </c>
      <c r="B26" s="3">
        <v>2</v>
      </c>
      <c r="C26" s="3">
        <v>40</v>
      </c>
      <c r="D26" s="3">
        <v>79.5</v>
      </c>
      <c r="E26" s="3">
        <v>30</v>
      </c>
      <c r="F26" s="3">
        <v>62.5</v>
      </c>
      <c r="G26" s="3">
        <v>0.48</v>
      </c>
      <c r="H26" s="3">
        <v>7</v>
      </c>
      <c r="I26" s="3">
        <v>20.5</v>
      </c>
      <c r="J26" s="3">
        <v>0.34100000000000003</v>
      </c>
      <c r="K26" s="3">
        <v>12.5</v>
      </c>
      <c r="L26" s="3">
        <v>18.5</v>
      </c>
      <c r="M26" s="3">
        <v>0.67600000000000005</v>
      </c>
      <c r="N26" s="3">
        <v>10.5</v>
      </c>
      <c r="O26" s="3">
        <v>17.5</v>
      </c>
      <c r="P26" s="3">
        <v>28</v>
      </c>
      <c r="Q26" s="3">
        <v>17</v>
      </c>
      <c r="R26" s="3">
        <v>12</v>
      </c>
      <c r="S26" s="3">
        <v>2.5</v>
      </c>
      <c r="T26" s="3">
        <v>16.5</v>
      </c>
      <c r="U26" s="3">
        <v>17.5</v>
      </c>
    </row>
    <row r="27" spans="1:21" x14ac:dyDescent="0.3">
      <c r="A27" s="3" t="s">
        <v>62</v>
      </c>
      <c r="B27" s="3">
        <v>2</v>
      </c>
      <c r="C27" s="3">
        <v>40</v>
      </c>
      <c r="D27" s="3">
        <v>87</v>
      </c>
      <c r="E27" s="3">
        <v>29.5</v>
      </c>
      <c r="F27" s="3">
        <v>61</v>
      </c>
      <c r="G27" s="3">
        <v>0.48399999999999999</v>
      </c>
      <c r="H27" s="3">
        <v>12.5</v>
      </c>
      <c r="I27" s="3">
        <v>29.5</v>
      </c>
      <c r="J27" s="3">
        <v>0.42399999999999999</v>
      </c>
      <c r="K27" s="3">
        <v>15.5</v>
      </c>
      <c r="L27" s="3">
        <v>18</v>
      </c>
      <c r="M27" s="3">
        <v>0.86099999999999999</v>
      </c>
      <c r="N27" s="3">
        <v>9.5</v>
      </c>
      <c r="O27" s="3">
        <v>22</v>
      </c>
      <c r="P27" s="3">
        <v>31.5</v>
      </c>
      <c r="Q27" s="3">
        <v>20</v>
      </c>
      <c r="R27" s="3">
        <v>10.5</v>
      </c>
      <c r="S27" s="3">
        <v>3</v>
      </c>
      <c r="T27" s="3">
        <v>15</v>
      </c>
      <c r="U27" s="3">
        <v>19.5</v>
      </c>
    </row>
    <row r="28" spans="1:21" x14ac:dyDescent="0.3">
      <c r="A28" s="3" t="s">
        <v>63</v>
      </c>
      <c r="B28" s="3">
        <v>2</v>
      </c>
      <c r="C28" s="3">
        <v>42.5</v>
      </c>
      <c r="D28" s="3">
        <v>93</v>
      </c>
      <c r="E28" s="3">
        <v>35.5</v>
      </c>
      <c r="F28" s="3">
        <v>66.5</v>
      </c>
      <c r="G28" s="3">
        <v>0.53400000000000003</v>
      </c>
      <c r="H28" s="3">
        <v>11</v>
      </c>
      <c r="I28" s="3">
        <v>25</v>
      </c>
      <c r="J28" s="3">
        <v>0.44</v>
      </c>
      <c r="K28" s="3">
        <v>11</v>
      </c>
      <c r="L28" s="3">
        <v>22</v>
      </c>
      <c r="M28" s="3">
        <v>0.5</v>
      </c>
      <c r="N28" s="3">
        <v>11</v>
      </c>
      <c r="O28" s="3">
        <v>27</v>
      </c>
      <c r="P28" s="3">
        <v>38</v>
      </c>
      <c r="Q28" s="3">
        <v>25</v>
      </c>
      <c r="R28" s="3">
        <v>9.5</v>
      </c>
      <c r="S28" s="3">
        <v>2.5</v>
      </c>
      <c r="T28" s="3">
        <v>20</v>
      </c>
      <c r="U28" s="3">
        <v>18</v>
      </c>
    </row>
    <row r="29" spans="1:21" x14ac:dyDescent="0.3">
      <c r="A29" s="3" t="s">
        <v>64</v>
      </c>
      <c r="B29" s="3">
        <v>2</v>
      </c>
      <c r="C29" s="3">
        <v>39</v>
      </c>
      <c r="D29" s="3">
        <v>86.5</v>
      </c>
      <c r="E29" s="3">
        <v>28.5</v>
      </c>
      <c r="F29" s="3">
        <v>53</v>
      </c>
      <c r="G29" s="3">
        <v>0.53800000000000003</v>
      </c>
      <c r="H29" s="3">
        <v>11</v>
      </c>
      <c r="I29" s="3">
        <v>25.5</v>
      </c>
      <c r="J29" s="3">
        <v>0.43099999999999999</v>
      </c>
      <c r="K29" s="3">
        <v>18.5</v>
      </c>
      <c r="L29" s="3">
        <v>24.5</v>
      </c>
      <c r="M29" s="3">
        <v>0.755</v>
      </c>
      <c r="N29" s="3">
        <v>6.5</v>
      </c>
      <c r="O29" s="3">
        <v>19</v>
      </c>
      <c r="P29" s="3">
        <v>25.5</v>
      </c>
      <c r="Q29" s="3">
        <v>19</v>
      </c>
      <c r="R29" s="3">
        <v>7.5</v>
      </c>
      <c r="S29" s="3">
        <v>3</v>
      </c>
      <c r="T29" s="3">
        <v>23.5</v>
      </c>
      <c r="U29" s="3">
        <v>19</v>
      </c>
    </row>
    <row r="30" spans="1:21" x14ac:dyDescent="0.3">
      <c r="A30" s="3" t="s">
        <v>65</v>
      </c>
      <c r="B30" s="3">
        <v>2</v>
      </c>
      <c r="C30" s="3">
        <v>39</v>
      </c>
      <c r="D30" s="3">
        <v>93</v>
      </c>
      <c r="E30" s="3">
        <v>31.5</v>
      </c>
      <c r="F30" s="3">
        <v>63</v>
      </c>
      <c r="G30" s="3">
        <v>0.5</v>
      </c>
      <c r="H30" s="3">
        <v>9</v>
      </c>
      <c r="I30" s="3">
        <v>23</v>
      </c>
      <c r="J30" s="3">
        <v>0.39100000000000001</v>
      </c>
      <c r="K30" s="3">
        <v>21</v>
      </c>
      <c r="L30" s="3">
        <v>27.5</v>
      </c>
      <c r="M30" s="3">
        <v>0.76400000000000001</v>
      </c>
      <c r="N30" s="3">
        <v>13</v>
      </c>
      <c r="O30" s="3">
        <v>20.5</v>
      </c>
      <c r="P30" s="3">
        <v>33.5</v>
      </c>
      <c r="Q30" s="3">
        <v>24.5</v>
      </c>
      <c r="R30" s="3">
        <v>11.5</v>
      </c>
      <c r="S30" s="3">
        <v>2</v>
      </c>
      <c r="T30" s="3">
        <v>22.5</v>
      </c>
      <c r="U30" s="3">
        <v>18</v>
      </c>
    </row>
    <row r="31" spans="1:21" x14ac:dyDescent="0.3">
      <c r="A31" s="3" t="s">
        <v>66</v>
      </c>
      <c r="B31" s="3">
        <v>2</v>
      </c>
      <c r="C31" s="3">
        <v>40</v>
      </c>
      <c r="D31" s="3">
        <v>82</v>
      </c>
      <c r="E31" s="3">
        <v>28</v>
      </c>
      <c r="F31" s="3">
        <v>62</v>
      </c>
      <c r="G31" s="3">
        <v>0.45200000000000001</v>
      </c>
      <c r="H31" s="3">
        <v>7</v>
      </c>
      <c r="I31" s="3">
        <v>19</v>
      </c>
      <c r="J31" s="3">
        <v>0.36799999999999999</v>
      </c>
      <c r="K31" s="3">
        <v>19</v>
      </c>
      <c r="L31" s="3">
        <v>28.5</v>
      </c>
      <c r="M31" s="3">
        <v>0.66700000000000004</v>
      </c>
      <c r="N31" s="3">
        <v>11.5</v>
      </c>
      <c r="O31" s="3">
        <v>28</v>
      </c>
      <c r="P31" s="3">
        <v>39.5</v>
      </c>
      <c r="Q31" s="3">
        <v>14.5</v>
      </c>
      <c r="R31" s="3">
        <v>9.5</v>
      </c>
      <c r="S31" s="3">
        <v>2</v>
      </c>
      <c r="T31" s="3">
        <v>15</v>
      </c>
      <c r="U31" s="3">
        <v>19</v>
      </c>
    </row>
    <row r="32" spans="1:21" x14ac:dyDescent="0.3">
      <c r="A32" s="3" t="s">
        <v>67</v>
      </c>
      <c r="B32" s="3">
        <v>1</v>
      </c>
      <c r="C32" s="3">
        <v>40</v>
      </c>
      <c r="D32" s="3">
        <v>74</v>
      </c>
      <c r="E32" s="3">
        <v>26</v>
      </c>
      <c r="F32" s="3">
        <v>61</v>
      </c>
      <c r="G32" s="3">
        <v>0.42599999999999999</v>
      </c>
      <c r="H32" s="3">
        <v>8</v>
      </c>
      <c r="I32" s="3">
        <v>25</v>
      </c>
      <c r="J32" s="3">
        <v>0.32</v>
      </c>
      <c r="K32" s="3">
        <v>14</v>
      </c>
      <c r="L32" s="3">
        <v>17</v>
      </c>
      <c r="M32" s="3">
        <v>0.82399999999999995</v>
      </c>
      <c r="N32" s="3">
        <v>8</v>
      </c>
      <c r="O32" s="3">
        <v>27</v>
      </c>
      <c r="P32" s="3">
        <v>35</v>
      </c>
      <c r="Q32" s="3">
        <v>17</v>
      </c>
      <c r="R32" s="3">
        <v>7</v>
      </c>
      <c r="S32" s="3">
        <v>4</v>
      </c>
      <c r="T32" s="3">
        <v>21</v>
      </c>
      <c r="U32" s="3">
        <v>22</v>
      </c>
    </row>
    <row r="33" spans="1:21" x14ac:dyDescent="0.3">
      <c r="A33" s="3" t="s">
        <v>68</v>
      </c>
      <c r="B33" s="3">
        <v>2</v>
      </c>
      <c r="C33" s="3">
        <v>40</v>
      </c>
      <c r="D33" s="3">
        <v>70</v>
      </c>
      <c r="E33" s="3">
        <v>25</v>
      </c>
      <c r="F33" s="3">
        <v>60</v>
      </c>
      <c r="G33" s="3">
        <v>0.41699999999999998</v>
      </c>
      <c r="H33" s="3">
        <v>5.5</v>
      </c>
      <c r="I33" s="3">
        <v>22</v>
      </c>
      <c r="J33" s="3">
        <v>0.25</v>
      </c>
      <c r="K33" s="3">
        <v>14.5</v>
      </c>
      <c r="L33" s="3">
        <v>19</v>
      </c>
      <c r="M33" s="3">
        <v>0.76300000000000001</v>
      </c>
      <c r="N33" s="3">
        <v>8.5</v>
      </c>
      <c r="O33" s="3">
        <v>20</v>
      </c>
      <c r="P33" s="3">
        <v>28.5</v>
      </c>
      <c r="Q33" s="3">
        <v>19.5</v>
      </c>
      <c r="R33" s="3">
        <v>10</v>
      </c>
      <c r="S33" s="3">
        <v>1.5</v>
      </c>
      <c r="T33" s="3">
        <v>19</v>
      </c>
      <c r="U33" s="3">
        <v>24</v>
      </c>
    </row>
    <row r="34" spans="1:21" x14ac:dyDescent="0.3">
      <c r="A34" s="3" t="s">
        <v>69</v>
      </c>
      <c r="B34" s="3">
        <v>2</v>
      </c>
      <c r="C34" s="3">
        <v>40</v>
      </c>
      <c r="D34" s="3">
        <v>78.5</v>
      </c>
      <c r="E34" s="3">
        <v>29.5</v>
      </c>
      <c r="F34" s="3">
        <v>63</v>
      </c>
      <c r="G34" s="3">
        <v>0.46800000000000003</v>
      </c>
      <c r="H34" s="3">
        <v>7</v>
      </c>
      <c r="I34" s="3">
        <v>26.5</v>
      </c>
      <c r="J34" s="3">
        <v>0.26400000000000001</v>
      </c>
      <c r="K34" s="3">
        <v>12.5</v>
      </c>
      <c r="L34" s="3">
        <v>15.5</v>
      </c>
      <c r="M34" s="3">
        <v>0.80600000000000005</v>
      </c>
      <c r="N34" s="3">
        <v>12</v>
      </c>
      <c r="O34" s="3">
        <v>24.5</v>
      </c>
      <c r="P34" s="3">
        <v>36.5</v>
      </c>
      <c r="Q34" s="3">
        <v>20</v>
      </c>
      <c r="R34" s="3">
        <v>11.5</v>
      </c>
      <c r="S34" s="3">
        <v>2</v>
      </c>
      <c r="T34" s="3">
        <v>14</v>
      </c>
      <c r="U34" s="3">
        <v>20</v>
      </c>
    </row>
    <row r="35" spans="1:21" x14ac:dyDescent="0.3">
      <c r="A35" s="3" t="s">
        <v>70</v>
      </c>
      <c r="B35" s="3">
        <v>2</v>
      </c>
      <c r="C35" s="3">
        <v>40</v>
      </c>
      <c r="D35" s="3">
        <v>84.5</v>
      </c>
      <c r="E35" s="3">
        <v>33</v>
      </c>
      <c r="F35" s="3">
        <v>71</v>
      </c>
      <c r="G35" s="3">
        <v>0.46500000000000002</v>
      </c>
      <c r="H35" s="3">
        <v>10</v>
      </c>
      <c r="I35" s="3">
        <v>30.5</v>
      </c>
      <c r="J35" s="3">
        <v>0.32800000000000001</v>
      </c>
      <c r="K35" s="3">
        <v>8.5</v>
      </c>
      <c r="L35" s="3">
        <v>16.5</v>
      </c>
      <c r="M35" s="3">
        <v>0.51500000000000001</v>
      </c>
      <c r="N35" s="3">
        <v>9.5</v>
      </c>
      <c r="O35" s="3">
        <v>23.5</v>
      </c>
      <c r="P35" s="3">
        <v>33</v>
      </c>
      <c r="Q35" s="3">
        <v>23</v>
      </c>
      <c r="R35" s="3">
        <v>10.5</v>
      </c>
      <c r="S35" s="3">
        <v>5</v>
      </c>
      <c r="T35" s="3">
        <v>12</v>
      </c>
      <c r="U35" s="3">
        <v>18.5</v>
      </c>
    </row>
    <row r="36" spans="1:21" x14ac:dyDescent="0.3">
      <c r="A36" s="3" t="s">
        <v>71</v>
      </c>
      <c r="B36" s="3">
        <v>2</v>
      </c>
      <c r="C36" s="3">
        <v>40</v>
      </c>
      <c r="D36" s="3">
        <v>85</v>
      </c>
      <c r="E36" s="3">
        <v>34.5</v>
      </c>
      <c r="F36" s="3">
        <v>70.5</v>
      </c>
      <c r="G36" s="3">
        <v>0.48899999999999999</v>
      </c>
      <c r="H36" s="3">
        <v>7</v>
      </c>
      <c r="I36" s="3">
        <v>20</v>
      </c>
      <c r="J36" s="3">
        <v>0.35</v>
      </c>
      <c r="K36" s="3">
        <v>9</v>
      </c>
      <c r="L36" s="3">
        <v>13.5</v>
      </c>
      <c r="M36" s="3">
        <v>0.66700000000000004</v>
      </c>
      <c r="N36" s="3">
        <v>8</v>
      </c>
      <c r="O36" s="3">
        <v>24.5</v>
      </c>
      <c r="P36" s="3">
        <v>32.5</v>
      </c>
      <c r="Q36" s="3">
        <v>21</v>
      </c>
      <c r="R36" s="3">
        <v>15</v>
      </c>
      <c r="S36" s="3">
        <v>2.5</v>
      </c>
      <c r="T36" s="3">
        <v>15.5</v>
      </c>
      <c r="U36" s="3">
        <v>16</v>
      </c>
    </row>
    <row r="37" spans="1:21" ht="27.6" x14ac:dyDescent="0.3">
      <c r="A37" s="3" t="s">
        <v>72</v>
      </c>
      <c r="B37" s="3">
        <v>2</v>
      </c>
      <c r="C37" s="3">
        <v>39</v>
      </c>
      <c r="D37" s="3">
        <v>71</v>
      </c>
      <c r="E37" s="3">
        <v>28</v>
      </c>
      <c r="F37" s="3">
        <v>65</v>
      </c>
      <c r="G37" s="3">
        <v>0.43099999999999999</v>
      </c>
      <c r="H37" s="3">
        <v>5.5</v>
      </c>
      <c r="I37" s="3">
        <v>25</v>
      </c>
      <c r="J37" s="3">
        <v>0.22</v>
      </c>
      <c r="K37" s="3">
        <v>9.5</v>
      </c>
      <c r="L37" s="3">
        <v>13.5</v>
      </c>
      <c r="M37" s="3">
        <v>0.70399999999999996</v>
      </c>
      <c r="N37" s="3">
        <v>10.5</v>
      </c>
      <c r="O37" s="3">
        <v>20.5</v>
      </c>
      <c r="P37" s="3">
        <v>31</v>
      </c>
      <c r="Q37" s="3">
        <v>17.5</v>
      </c>
      <c r="R37" s="3">
        <v>8</v>
      </c>
      <c r="S37" s="3">
        <v>3</v>
      </c>
      <c r="T37" s="3">
        <v>16.5</v>
      </c>
      <c r="U37" s="3">
        <v>17</v>
      </c>
    </row>
    <row r="38" spans="1:21" x14ac:dyDescent="0.3">
      <c r="A38" s="3" t="s">
        <v>73</v>
      </c>
      <c r="B38" s="3">
        <v>2</v>
      </c>
      <c r="C38" s="3">
        <v>40</v>
      </c>
      <c r="D38" s="3">
        <v>92.5</v>
      </c>
      <c r="E38" s="3">
        <v>36</v>
      </c>
      <c r="F38" s="3">
        <v>66.5</v>
      </c>
      <c r="G38" s="3">
        <v>0.54100000000000004</v>
      </c>
      <c r="H38" s="3">
        <v>8</v>
      </c>
      <c r="I38" s="3">
        <v>23</v>
      </c>
      <c r="J38" s="3">
        <v>0.34799999999999998</v>
      </c>
      <c r="K38" s="3">
        <v>12.5</v>
      </c>
      <c r="L38" s="3">
        <v>19</v>
      </c>
      <c r="M38" s="3">
        <v>0.65800000000000003</v>
      </c>
      <c r="N38" s="3">
        <v>5.5</v>
      </c>
      <c r="O38" s="3">
        <v>28</v>
      </c>
      <c r="P38" s="3">
        <v>33.5</v>
      </c>
      <c r="Q38" s="3">
        <v>23</v>
      </c>
      <c r="R38" s="3">
        <v>9</v>
      </c>
      <c r="S38" s="3">
        <v>3</v>
      </c>
      <c r="T38" s="3">
        <v>15.5</v>
      </c>
      <c r="U38" s="3">
        <v>26</v>
      </c>
    </row>
  </sheetData>
  <hyperlinks>
    <hyperlink ref="B1" r:id="rId1" display="file:///international/league/96/French-NM1/team/2101/Union-Sportive-Avignon/stats/2024/Averages/All/All/player/All/desc" xr:uid="{DCDA5FB9-F19C-9A4A-A546-D32EF325D3EF}"/>
    <hyperlink ref="D1" r:id="rId2" display="file:///international/league/96/French-NM1/team/2101/Union-Sportive-Avignon/stats/2024/Averages/All/All/gp/All/desc" xr:uid="{469B169E-F07C-C646-98C7-603513B49D81}"/>
    <hyperlink ref="E1" r:id="rId3" display="file:///international/league/96/French-NM1/team/2101/Union-Sportive-Avignon/stats/2024/Averages/All/All/minutes/All/desc" xr:uid="{088DB596-D391-524B-AD66-2B4C51CAB5FA}"/>
    <hyperlink ref="F1" r:id="rId4" display="file:///international/league/96/French-NM1/team/2101/Union-Sportive-Avignon/stats/2024/Averages/All/All/points/All/asc" xr:uid="{56AA721D-3D55-4B4D-B962-45D434A42592}"/>
    <hyperlink ref="G1" r:id="rId5" display="file:///international/league/96/French-NM1/team/2101/Union-Sportive-Avignon/stats/2024/Averages/All/All/fgm/All/desc" xr:uid="{39A1FF34-6F2A-634D-80A7-1B89EBE49B3D}"/>
    <hyperlink ref="H1" r:id="rId6" display="file:///international/league/96/French-NM1/team/2101/Union-Sportive-Avignon/stats/2024/Averages/All/All/fga/All/desc" xr:uid="{E4132B7F-F854-8048-928A-6A758EC1963B}"/>
    <hyperlink ref="I1" r:id="rId7" display="file:///international/league/96/French-NM1/team/2101/Union-Sportive-Avignon/stats/2024/Averages/All/All/fg_pct/All/desc" xr:uid="{E9865381-B346-104E-AF8B-9A0131CC729C}"/>
    <hyperlink ref="J1" r:id="rId8" display="file:///international/league/96/French-NM1/team/2101/Union-Sportive-Avignon/stats/2024/Averages/All/All/tpfgm/All/desc" xr:uid="{8586E643-6FDA-C041-8E67-BC4B857D45E3}"/>
    <hyperlink ref="K1" r:id="rId9" display="file:///international/league/96/French-NM1/team/2101/Union-Sportive-Avignon/stats/2024/Averages/All/All/tpfga/All/desc" xr:uid="{E5B80E5F-87B7-EB41-AFC6-E65C499AA3F8}"/>
    <hyperlink ref="L1" r:id="rId10" display="file:///international/league/96/French-NM1/team/2101/Union-Sportive-Avignon/stats/2024/Averages/All/All/tpfg_pct/All/desc" xr:uid="{9DD4D8AD-5796-E143-A15D-17A15D675FB5}"/>
    <hyperlink ref="M1" r:id="rId11" display="file:///international/league/96/French-NM1/team/2101/Union-Sportive-Avignon/stats/2024/Averages/All/All/ftm/All/desc" xr:uid="{604CD302-D7F1-8F41-8D24-5E3082578636}"/>
    <hyperlink ref="N1" r:id="rId12" display="file:///international/league/96/French-NM1/team/2101/Union-Sportive-Avignon/stats/2024/Averages/All/All/fta/All/desc" xr:uid="{E85F9C83-F360-AE45-B88B-822A90898D13}"/>
    <hyperlink ref="O1" r:id="rId13" display="file:///international/league/96/French-NM1/team/2101/Union-Sportive-Avignon/stats/2024/Averages/All/All/ft_pct/All/desc" xr:uid="{71B92A00-E76C-A04A-A7D0-888FBBBEB806}"/>
    <hyperlink ref="P1" r:id="rId14" display="file:///international/league/96/French-NM1/team/2101/Union-Sportive-Avignon/stats/2024/Averages/All/All/orb/All/desc" xr:uid="{AE48D88D-A712-3F45-822F-AE7F12288FAD}"/>
    <hyperlink ref="Q1" r:id="rId15" display="file:///international/league/96/French-NM1/team/2101/Union-Sportive-Avignon/stats/2024/Averages/All/All/drb/All/desc" xr:uid="{BD44C2C3-D590-0241-8087-9E64A7010714}"/>
    <hyperlink ref="R1" r:id="rId16" display="file:///international/league/96/French-NM1/team/2101/Union-Sportive-Avignon/stats/2024/Averages/All/All/trb/All/desc" xr:uid="{3108E560-F367-2C4A-8BE2-999A19908FEC}"/>
    <hyperlink ref="S1" r:id="rId17" display="file:///international/league/96/French-NM1/team/2101/Union-Sportive-Avignon/stats/2024/Averages/All/All/assists/All/desc" xr:uid="{ADF5C2C2-2299-B744-A6FF-9607C717E3E4}"/>
    <hyperlink ref="T1" r:id="rId18" display="file:///international/league/96/French-NM1/team/2101/Union-Sportive-Avignon/stats/2024/Averages/All/All/steals/All/desc" xr:uid="{86F404EF-2464-9944-AA3F-C96803AC5823}"/>
    <hyperlink ref="U1" r:id="rId19" display="file:///international/league/96/French-NM1/team/2101/Union-Sportive-Avignon/stats/2024/Averages/All/All/blocks/All/desc" xr:uid="{337B3BD8-C542-C14A-8E92-E6D7BB87735D}"/>
    <hyperlink ref="V1" r:id="rId20" display="file:///international/league/96/French-NM1/team/2101/Union-Sportive-Avignon/stats/2024/Averages/All/All/turnovers/All/desc" xr:uid="{FE281BE6-EC85-5B4E-8157-281841977F5E}"/>
    <hyperlink ref="W1" r:id="rId21" display="file:///international/league/96/French-NM1/team/2101/Union-Sportive-Avignon/stats/2024/Averages/All/All/fouls/All/desc" xr:uid="{1CC6EE5B-593D-164C-9784-03575D738D77}"/>
    <hyperlink ref="B2" r:id="rId22" display="file:///player/Domnick-Bridgewater/Summary/120112" xr:uid="{37FCEC1C-5D9C-534A-8AD4-167357C4ECB3}"/>
    <hyperlink ref="C2" r:id="rId23" tooltip="Union Sportive Avignon" display="file:///international/league/96/French-NM1/team/2101/Union-Sportive-Avignon" xr:uid="{C5FCE2EF-67CE-854B-89CD-7EA2D64C924D}"/>
    <hyperlink ref="B3" r:id="rId24" display="file:///player/Nemanja-Kovanusic/Summary/49856" xr:uid="{54CA699B-5B1E-FC47-B2B4-E1D1140007DE}"/>
    <hyperlink ref="C3" r:id="rId25" tooltip="Union Sportive Avignon" display="file:///international/league/96/French-NM1/team/2101/Union-Sportive-Avignon" xr:uid="{CA2353B2-1890-604B-93AA-C419F60A5C22}"/>
    <hyperlink ref="B4" r:id="rId26" display="file:///player/Tyson-Jolly/Summary/88526" xr:uid="{B5BE7906-7EFD-F145-B3E8-BC1FCCAF3E0B}"/>
    <hyperlink ref="C4" r:id="rId27" tooltip="Union Sportive Avignon" display="file:///international/league/96/French-NM1/team/2101/Union-Sportive-Avignon" xr:uid="{059739D9-D692-C14E-9FF2-5F6ACE9508FF}"/>
    <hyperlink ref="B5" r:id="rId28" display="file:///player/Nico-Clareth/Summary/88530" xr:uid="{B3068682-B2B8-6A41-80F3-78F006E74447}"/>
    <hyperlink ref="C5" r:id="rId29" tooltip="Union Sportive Avignon" display="file:///international/league/96/French-NM1/team/2101/Union-Sportive-Avignon" xr:uid="{3296AB93-F188-1A4D-ABA7-3B9EB534ADF5}"/>
    <hyperlink ref="B6" r:id="rId30" display="file:///player/Geoffrey-Bourcier/Summary/58452" xr:uid="{43FD7996-A696-824E-A719-89C1A6CF8A45}"/>
    <hyperlink ref="C6" r:id="rId31" tooltip="Union Sportive Avignon" display="file:///international/league/96/French-NM1/team/2101/Union-Sportive-Avignon" xr:uid="{08668456-2FE7-E140-9A5D-A5183DBF87EC}"/>
    <hyperlink ref="B7" r:id="rId32" display="file:///player/Steven-Cayol/Summary/113750" xr:uid="{AF13F796-7D67-0346-A743-BAF9CB750F11}"/>
    <hyperlink ref="C7" r:id="rId33" tooltip="Union Sportive Avignon" display="file:///international/league/96/French-NM1/team/2101/Union-Sportive-Avignon" xr:uid="{4170A42E-F226-EB4C-92A6-0165959F0AD6}"/>
    <hyperlink ref="B8" r:id="rId34" display="file:///player/Sullivan-Hernandez/Summary/82013" xr:uid="{64998E04-9DD1-9948-AC3A-1F0CB8264678}"/>
    <hyperlink ref="C8" r:id="rId35" tooltip="Union Sportive Avignon" display="file:///international/league/96/French-NM1/team/2101/Union-Sportive-Avignon" xr:uid="{FF4DAE66-77C5-2440-9200-6FA21EF9DB56}"/>
    <hyperlink ref="B9" r:id="rId36" display="file:///player/Austin-Rasolonjatovo/Summary/184940" xr:uid="{714E7615-51AF-564D-B98F-342EAB5C8BE0}"/>
    <hyperlink ref="C9" r:id="rId37" tooltip="Union Sportive Avignon" display="file:///international/league/96/French-NM1/team/2101/Union-Sportive-Avignon" xr:uid="{64C9A359-4702-1A47-8429-40BA14BE627E}"/>
    <hyperlink ref="B10" r:id="rId38" display="file:///player/Tristan-Pothion/Summary/58488" xr:uid="{1F83FB65-D03A-B640-A80E-18BABCE9D9AF}"/>
    <hyperlink ref="C10" r:id="rId39" tooltip="Union Sportive Avignon" display="file:///international/league/96/French-NM1/team/2101/Union-Sportive-Avignon" xr:uid="{73C8ACDD-B3C7-E144-900C-C59A609B4C2E}"/>
    <hyperlink ref="B11" r:id="rId40" display="file:///player/Matthieu-Vigneron/Summary/131106" xr:uid="{25CD6D2A-B9A9-5B45-AA37-5FDC4209C848}"/>
    <hyperlink ref="C11" r:id="rId41" tooltip="Union Sportive Avignon" display="file:///international/league/96/French-NM1/team/2101/Union-Sportive-Avignon" xr:uid="{C446A884-3FA9-2640-8B5A-7DF8000D4FB5}"/>
    <hyperlink ref="B12" r:id="rId42" display="file:///player/Lazare-Timothee-Mtsama/Summary/220932" xr:uid="{5AA28C14-CFB4-394D-A624-04476AAE71A2}"/>
    <hyperlink ref="C12" r:id="rId43" tooltip="Union Sportive Avignon" display="file:///international/league/96/French-NM1/team/2101/Union-Sportive-Avignon" xr:uid="{6FF26E57-372A-CE47-8B9E-C01033A054FC}"/>
    <hyperlink ref="B13" r:id="rId44" display="file:///player/Guy-Marc-Michel/Summary/22336" xr:uid="{E7AB610F-E624-2D4E-B9BF-BB732F2EB0EE}"/>
    <hyperlink ref="C13" r:id="rId45" tooltip="Union Sportive Avignon" display="file:///international/league/96/French-NM1/team/2101/Union-Sportive-Avignon" xr:uid="{B033C20D-0761-B645-9277-15ECDBFEFE9E}"/>
    <hyperlink ref="B14" r:id="rId46" display="file:///player/Teo-Dongo-Lapietra/Summary/220931" xr:uid="{E95CDD1A-B43C-434C-8BEF-E164500CB45B}"/>
    <hyperlink ref="C14" r:id="rId47" tooltip="Union Sportive Avignon" display="file:///international/league/96/French-NM1/team/2101/Union-Sportive-Avignon" xr:uid="{E00A26B2-1BC4-2E4D-9AD4-3EC2B34AFBEE}"/>
    <hyperlink ref="B15" r:id="rId48" display="file:///player/Ali-Bouafia/Summary/228997" xr:uid="{4F2D7F6E-3255-4543-8DF5-02CAC36DD932}"/>
    <hyperlink ref="C15" r:id="rId49" tooltip="Union Sportive Avignon" display="file:///international/league/96/French-NM1/team/2101/Union-Sportive-Avignon" xr:uid="{0054EB6A-1989-CE46-881F-C584CE0DA269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BCC0ED-EC28-0747-A272-263B11190089}">
  <sheetPr codeName="Feuil5"/>
  <dimension ref="A1:W40"/>
  <sheetViews>
    <sheetView workbookViewId="0"/>
  </sheetViews>
  <sheetFormatPr baseColWidth="10" defaultRowHeight="15.6" x14ac:dyDescent="0.3"/>
  <cols>
    <col min="1" max="1" width="28.796875" bestFit="1" customWidth="1"/>
    <col min="2" max="2" width="20.69921875" bestFit="1" customWidth="1"/>
    <col min="3" max="3" width="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92</v>
      </c>
      <c r="C2" s="4" t="s">
        <v>93</v>
      </c>
      <c r="D2" s="3">
        <v>25</v>
      </c>
      <c r="E2" s="3">
        <v>29.1</v>
      </c>
      <c r="F2" s="3">
        <v>14.3</v>
      </c>
      <c r="G2" s="3">
        <v>5.4</v>
      </c>
      <c r="H2" s="3">
        <v>10.6</v>
      </c>
      <c r="I2" s="3">
        <v>0.50800000000000001</v>
      </c>
      <c r="J2" s="3">
        <v>0.8</v>
      </c>
      <c r="K2" s="3">
        <v>3.2</v>
      </c>
      <c r="L2" s="3">
        <v>0.25900000000000001</v>
      </c>
      <c r="M2" s="3">
        <v>2.7</v>
      </c>
      <c r="N2" s="3">
        <v>3.7</v>
      </c>
      <c r="O2" s="3">
        <v>0.73099999999999998</v>
      </c>
      <c r="P2" s="3">
        <v>1.6</v>
      </c>
      <c r="Q2" s="3">
        <v>3</v>
      </c>
      <c r="R2" s="3">
        <v>4.5999999999999996</v>
      </c>
      <c r="S2" s="3">
        <v>1.8</v>
      </c>
      <c r="T2" s="3">
        <v>1.1000000000000001</v>
      </c>
      <c r="U2" s="3">
        <v>0.7</v>
      </c>
      <c r="V2" s="3">
        <v>2.5</v>
      </c>
      <c r="W2" s="3">
        <v>2.4</v>
      </c>
    </row>
    <row r="3" spans="1:23" x14ac:dyDescent="0.3">
      <c r="A3" s="3">
        <v>2</v>
      </c>
      <c r="B3" s="4" t="s">
        <v>107</v>
      </c>
      <c r="C3" s="4" t="s">
        <v>93</v>
      </c>
      <c r="D3" s="3">
        <v>16</v>
      </c>
      <c r="E3" s="3">
        <v>26.4</v>
      </c>
      <c r="F3" s="3">
        <v>13.7</v>
      </c>
      <c r="G3" s="3">
        <v>4.5999999999999996</v>
      </c>
      <c r="H3" s="3">
        <v>10.9</v>
      </c>
      <c r="I3" s="3">
        <v>0.42</v>
      </c>
      <c r="J3" s="3">
        <v>3</v>
      </c>
      <c r="K3" s="3">
        <v>7.1</v>
      </c>
      <c r="L3" s="3">
        <v>0.42499999999999999</v>
      </c>
      <c r="M3" s="3">
        <v>1.6</v>
      </c>
      <c r="N3" s="3">
        <v>1.8</v>
      </c>
      <c r="O3" s="3">
        <v>0.86199999999999999</v>
      </c>
      <c r="P3" s="3">
        <v>0.6</v>
      </c>
      <c r="Q3" s="3">
        <v>2.8</v>
      </c>
      <c r="R3" s="3">
        <v>3.4</v>
      </c>
      <c r="S3" s="3">
        <v>1.7</v>
      </c>
      <c r="T3" s="3">
        <v>1.1000000000000001</v>
      </c>
      <c r="U3" s="3">
        <v>0.1</v>
      </c>
      <c r="V3" s="3">
        <v>1.8</v>
      </c>
      <c r="W3" s="3">
        <v>2.7</v>
      </c>
    </row>
    <row r="4" spans="1:23" x14ac:dyDescent="0.3">
      <c r="A4" s="3">
        <v>3</v>
      </c>
      <c r="B4" s="4" t="s">
        <v>94</v>
      </c>
      <c r="C4" s="4" t="s">
        <v>93</v>
      </c>
      <c r="D4" s="3">
        <v>25</v>
      </c>
      <c r="E4" s="3">
        <v>34.1</v>
      </c>
      <c r="F4" s="3">
        <v>12.7</v>
      </c>
      <c r="G4" s="3">
        <v>4.5</v>
      </c>
      <c r="H4" s="3">
        <v>10.6</v>
      </c>
      <c r="I4" s="3">
        <v>0.42499999999999999</v>
      </c>
      <c r="J4" s="3">
        <v>1.1000000000000001</v>
      </c>
      <c r="K4" s="3">
        <v>3.8</v>
      </c>
      <c r="L4" s="3">
        <v>0.28399999999999997</v>
      </c>
      <c r="M4" s="3">
        <v>2.6</v>
      </c>
      <c r="N4" s="3">
        <v>3.8</v>
      </c>
      <c r="O4" s="3">
        <v>0.67400000000000004</v>
      </c>
      <c r="P4" s="3">
        <v>0.4</v>
      </c>
      <c r="Q4" s="3">
        <v>3.8</v>
      </c>
      <c r="R4" s="3">
        <v>4.2</v>
      </c>
      <c r="S4" s="3">
        <v>6.4</v>
      </c>
      <c r="T4" s="3">
        <v>1.7</v>
      </c>
      <c r="U4" s="3">
        <v>0.1</v>
      </c>
      <c r="V4" s="3">
        <v>2.2000000000000002</v>
      </c>
      <c r="W4" s="3">
        <v>2.7</v>
      </c>
    </row>
    <row r="5" spans="1:23" x14ac:dyDescent="0.3">
      <c r="A5" s="3">
        <v>4</v>
      </c>
      <c r="B5" s="4" t="s">
        <v>95</v>
      </c>
      <c r="C5" s="4" t="s">
        <v>93</v>
      </c>
      <c r="D5" s="3">
        <v>24</v>
      </c>
      <c r="E5" s="3">
        <v>30.1</v>
      </c>
      <c r="F5" s="3">
        <v>12.1</v>
      </c>
      <c r="G5" s="3">
        <v>4</v>
      </c>
      <c r="H5" s="3">
        <v>10</v>
      </c>
      <c r="I5" s="3">
        <v>0.39600000000000002</v>
      </c>
      <c r="J5" s="3">
        <v>2.6</v>
      </c>
      <c r="K5" s="3">
        <v>6.7</v>
      </c>
      <c r="L5" s="3">
        <v>0.38800000000000001</v>
      </c>
      <c r="M5" s="3">
        <v>1.6</v>
      </c>
      <c r="N5" s="3">
        <v>1.9</v>
      </c>
      <c r="O5" s="3">
        <v>0.82599999999999996</v>
      </c>
      <c r="P5" s="3">
        <v>0.2</v>
      </c>
      <c r="Q5" s="3">
        <v>1.9</v>
      </c>
      <c r="R5" s="3">
        <v>2</v>
      </c>
      <c r="S5" s="3">
        <v>3</v>
      </c>
      <c r="T5" s="3">
        <v>0.8</v>
      </c>
      <c r="U5" s="3">
        <v>0</v>
      </c>
      <c r="V5" s="3">
        <v>1.8</v>
      </c>
      <c r="W5" s="3">
        <v>1.1000000000000001</v>
      </c>
    </row>
    <row r="6" spans="1:23" x14ac:dyDescent="0.3">
      <c r="A6" s="3">
        <v>5</v>
      </c>
      <c r="B6" s="4" t="s">
        <v>96</v>
      </c>
      <c r="C6" s="4" t="s">
        <v>93</v>
      </c>
      <c r="D6" s="3">
        <v>24</v>
      </c>
      <c r="E6" s="3">
        <v>27.5</v>
      </c>
      <c r="F6" s="3">
        <v>10.8</v>
      </c>
      <c r="G6" s="3">
        <v>3.5</v>
      </c>
      <c r="H6" s="3">
        <v>8.1</v>
      </c>
      <c r="I6" s="3">
        <v>0.43099999999999999</v>
      </c>
      <c r="J6" s="3">
        <v>1.7</v>
      </c>
      <c r="K6" s="3">
        <v>4.3</v>
      </c>
      <c r="L6" s="3">
        <v>0.39800000000000002</v>
      </c>
      <c r="M6" s="3">
        <v>2.1</v>
      </c>
      <c r="N6" s="3">
        <v>2.5</v>
      </c>
      <c r="O6" s="3">
        <v>0.83299999999999996</v>
      </c>
      <c r="P6" s="3">
        <v>0.7</v>
      </c>
      <c r="Q6" s="3">
        <v>2.6</v>
      </c>
      <c r="R6" s="3">
        <v>3.3</v>
      </c>
      <c r="S6" s="3">
        <v>2.4</v>
      </c>
      <c r="T6" s="3">
        <v>1.7</v>
      </c>
      <c r="U6" s="3">
        <v>0.1</v>
      </c>
      <c r="V6" s="3">
        <v>2</v>
      </c>
      <c r="W6" s="3">
        <v>1.5</v>
      </c>
    </row>
    <row r="7" spans="1:23" x14ac:dyDescent="0.3">
      <c r="A7" s="3">
        <v>6</v>
      </c>
      <c r="B7" s="4" t="s">
        <v>97</v>
      </c>
      <c r="C7" s="4" t="s">
        <v>93</v>
      </c>
      <c r="D7" s="3">
        <v>4</v>
      </c>
      <c r="E7" s="3">
        <v>27.8</v>
      </c>
      <c r="F7" s="3">
        <v>9.8000000000000007</v>
      </c>
      <c r="G7" s="3">
        <v>4</v>
      </c>
      <c r="H7" s="3">
        <v>9.8000000000000007</v>
      </c>
      <c r="I7" s="3">
        <v>0.41</v>
      </c>
      <c r="J7" s="3">
        <v>0</v>
      </c>
      <c r="K7" s="3">
        <v>0.8</v>
      </c>
      <c r="L7" s="3">
        <v>0</v>
      </c>
      <c r="M7" s="3">
        <v>1.8</v>
      </c>
      <c r="N7" s="3">
        <v>2.5</v>
      </c>
      <c r="O7" s="3">
        <v>0.7</v>
      </c>
      <c r="P7" s="3">
        <v>3</v>
      </c>
      <c r="Q7" s="3">
        <v>3.5</v>
      </c>
      <c r="R7" s="3">
        <v>6.5</v>
      </c>
      <c r="S7" s="3">
        <v>1.8</v>
      </c>
      <c r="T7" s="3">
        <v>0.5</v>
      </c>
      <c r="U7" s="3">
        <v>0.3</v>
      </c>
      <c r="V7" s="3">
        <v>1.8</v>
      </c>
      <c r="W7" s="3">
        <v>4.3</v>
      </c>
    </row>
    <row r="8" spans="1:23" x14ac:dyDescent="0.3">
      <c r="A8" s="3">
        <v>7</v>
      </c>
      <c r="B8" s="4" t="s">
        <v>98</v>
      </c>
      <c r="C8" s="4" t="s">
        <v>93</v>
      </c>
      <c r="D8" s="3">
        <v>9</v>
      </c>
      <c r="E8" s="3">
        <v>18.899999999999999</v>
      </c>
      <c r="F8" s="3">
        <v>9.1999999999999993</v>
      </c>
      <c r="G8" s="3">
        <v>4.2</v>
      </c>
      <c r="H8" s="3">
        <v>7.4</v>
      </c>
      <c r="I8" s="3">
        <v>0.56699999999999995</v>
      </c>
      <c r="J8" s="3">
        <v>0</v>
      </c>
      <c r="K8" s="3">
        <v>0</v>
      </c>
      <c r="L8" s="3">
        <v>0</v>
      </c>
      <c r="M8" s="3">
        <v>0.8</v>
      </c>
      <c r="N8" s="3">
        <v>2.1</v>
      </c>
      <c r="O8" s="3">
        <v>0.36799999999999999</v>
      </c>
      <c r="P8" s="3">
        <v>1.2</v>
      </c>
      <c r="Q8" s="3">
        <v>1.7</v>
      </c>
      <c r="R8" s="3">
        <v>2.9</v>
      </c>
      <c r="S8" s="3">
        <v>1.6</v>
      </c>
      <c r="T8" s="3">
        <v>0.4</v>
      </c>
      <c r="U8" s="3">
        <v>0.2</v>
      </c>
      <c r="V8" s="3">
        <v>2</v>
      </c>
      <c r="W8" s="3">
        <v>3.6</v>
      </c>
    </row>
    <row r="9" spans="1:23" x14ac:dyDescent="0.3">
      <c r="A9" s="3">
        <v>8</v>
      </c>
      <c r="B9" s="4" t="s">
        <v>99</v>
      </c>
      <c r="C9" s="4" t="s">
        <v>93</v>
      </c>
      <c r="D9" s="3">
        <v>16</v>
      </c>
      <c r="E9" s="3">
        <v>22.7</v>
      </c>
      <c r="F9" s="3">
        <v>7.7</v>
      </c>
      <c r="G9" s="3">
        <v>2.5</v>
      </c>
      <c r="H9" s="3">
        <v>4.5999999999999996</v>
      </c>
      <c r="I9" s="3">
        <v>0.54800000000000004</v>
      </c>
      <c r="J9" s="3">
        <v>0</v>
      </c>
      <c r="K9" s="3">
        <v>0.1</v>
      </c>
      <c r="L9" s="3">
        <v>0</v>
      </c>
      <c r="M9" s="3">
        <v>2.7</v>
      </c>
      <c r="N9" s="3">
        <v>3.9</v>
      </c>
      <c r="O9" s="3">
        <v>0.68300000000000005</v>
      </c>
      <c r="P9" s="3">
        <v>2.2999999999999998</v>
      </c>
      <c r="Q9" s="3">
        <v>5.4</v>
      </c>
      <c r="R9" s="3">
        <v>7.7</v>
      </c>
      <c r="S9" s="3">
        <v>2.4</v>
      </c>
      <c r="T9" s="3">
        <v>0.6</v>
      </c>
      <c r="U9" s="3">
        <v>2</v>
      </c>
      <c r="V9" s="3">
        <v>1.8</v>
      </c>
      <c r="W9" s="3">
        <v>2.4</v>
      </c>
    </row>
    <row r="10" spans="1:23" x14ac:dyDescent="0.3">
      <c r="A10" s="3">
        <v>9</v>
      </c>
      <c r="B10" s="4" t="s">
        <v>100</v>
      </c>
      <c r="C10" s="4" t="s">
        <v>93</v>
      </c>
      <c r="D10" s="3">
        <v>15</v>
      </c>
      <c r="E10" s="3">
        <v>22.1</v>
      </c>
      <c r="F10" s="3">
        <v>7.4</v>
      </c>
      <c r="G10" s="3">
        <v>2.5</v>
      </c>
      <c r="H10" s="3">
        <v>6.3</v>
      </c>
      <c r="I10" s="3">
        <v>0.40400000000000003</v>
      </c>
      <c r="J10" s="3">
        <v>0.5</v>
      </c>
      <c r="K10" s="3">
        <v>1.5</v>
      </c>
      <c r="L10" s="3">
        <v>0.34799999999999998</v>
      </c>
      <c r="M10" s="3">
        <v>1.8</v>
      </c>
      <c r="N10" s="3">
        <v>2.9</v>
      </c>
      <c r="O10" s="3">
        <v>0.628</v>
      </c>
      <c r="P10" s="3">
        <v>0.9</v>
      </c>
      <c r="Q10" s="3">
        <v>3.3</v>
      </c>
      <c r="R10" s="3">
        <v>4.3</v>
      </c>
      <c r="S10" s="3">
        <v>1.7</v>
      </c>
      <c r="T10" s="3">
        <v>1</v>
      </c>
      <c r="U10" s="3">
        <v>0.5</v>
      </c>
      <c r="V10" s="3">
        <v>1.1000000000000001</v>
      </c>
      <c r="W10" s="3">
        <v>3.2</v>
      </c>
    </row>
    <row r="11" spans="1:23" x14ac:dyDescent="0.3">
      <c r="A11" s="3">
        <v>10</v>
      </c>
      <c r="B11" s="4" t="s">
        <v>101</v>
      </c>
      <c r="C11" s="4" t="s">
        <v>93</v>
      </c>
      <c r="D11" s="3">
        <v>20</v>
      </c>
      <c r="E11" s="3">
        <v>12.6</v>
      </c>
      <c r="F11" s="3">
        <v>4.3</v>
      </c>
      <c r="G11" s="3">
        <v>1.5</v>
      </c>
      <c r="H11" s="3">
        <v>3.1</v>
      </c>
      <c r="I11" s="3">
        <v>0.46800000000000003</v>
      </c>
      <c r="J11" s="3">
        <v>0.7</v>
      </c>
      <c r="K11" s="3">
        <v>1.9</v>
      </c>
      <c r="L11" s="3">
        <v>0.35099999999999998</v>
      </c>
      <c r="M11" s="3">
        <v>0.7</v>
      </c>
      <c r="N11" s="3">
        <v>1.5</v>
      </c>
      <c r="O11" s="3">
        <v>0.46700000000000003</v>
      </c>
      <c r="P11" s="3">
        <v>0.3</v>
      </c>
      <c r="Q11" s="3">
        <v>0.8</v>
      </c>
      <c r="R11" s="3">
        <v>1.1000000000000001</v>
      </c>
      <c r="S11" s="3">
        <v>0.8</v>
      </c>
      <c r="T11" s="3">
        <v>0.4</v>
      </c>
      <c r="U11" s="3">
        <v>0</v>
      </c>
      <c r="V11" s="3">
        <v>1.4</v>
      </c>
      <c r="W11" s="3">
        <v>1.2</v>
      </c>
    </row>
    <row r="12" spans="1:23" x14ac:dyDescent="0.3">
      <c r="A12" s="3">
        <v>11</v>
      </c>
      <c r="B12" s="4" t="s">
        <v>102</v>
      </c>
      <c r="C12" s="4" t="s">
        <v>93</v>
      </c>
      <c r="D12" s="3">
        <v>22</v>
      </c>
      <c r="E12" s="3">
        <v>12.1</v>
      </c>
      <c r="F12" s="3">
        <v>4.2</v>
      </c>
      <c r="G12" s="3">
        <v>1.5</v>
      </c>
      <c r="H12" s="3">
        <v>3.5</v>
      </c>
      <c r="I12" s="3">
        <v>0.44700000000000001</v>
      </c>
      <c r="J12" s="3">
        <v>0.3</v>
      </c>
      <c r="K12" s="3">
        <v>1.3</v>
      </c>
      <c r="L12" s="3">
        <v>0.20699999999999999</v>
      </c>
      <c r="M12" s="3">
        <v>0.9</v>
      </c>
      <c r="N12" s="3">
        <v>1.9</v>
      </c>
      <c r="O12" s="3">
        <v>0.45200000000000001</v>
      </c>
      <c r="P12" s="3">
        <v>0.7</v>
      </c>
      <c r="Q12" s="3">
        <v>0.9</v>
      </c>
      <c r="R12" s="3">
        <v>1.6</v>
      </c>
      <c r="S12" s="3">
        <v>0.6</v>
      </c>
      <c r="T12" s="3">
        <v>0.5</v>
      </c>
      <c r="U12" s="3">
        <v>0</v>
      </c>
      <c r="V12" s="3">
        <v>0.8</v>
      </c>
      <c r="W12" s="3">
        <v>1.6</v>
      </c>
    </row>
    <row r="13" spans="1:23" x14ac:dyDescent="0.3">
      <c r="A13" s="3">
        <v>12</v>
      </c>
      <c r="B13" s="4" t="s">
        <v>103</v>
      </c>
      <c r="C13" s="4" t="s">
        <v>93</v>
      </c>
      <c r="D13" s="3">
        <v>15</v>
      </c>
      <c r="E13" s="3">
        <v>11.4</v>
      </c>
      <c r="F13" s="3">
        <v>4.0999999999999996</v>
      </c>
      <c r="G13" s="3">
        <v>1.5</v>
      </c>
      <c r="H13" s="3">
        <v>2.5</v>
      </c>
      <c r="I13" s="3">
        <v>0.60499999999999998</v>
      </c>
      <c r="J13" s="3">
        <v>0</v>
      </c>
      <c r="K13" s="3">
        <v>0</v>
      </c>
      <c r="L13" s="3">
        <v>0</v>
      </c>
      <c r="M13" s="3">
        <v>1</v>
      </c>
      <c r="N13" s="3">
        <v>1.6</v>
      </c>
      <c r="O13" s="3">
        <v>0.625</v>
      </c>
      <c r="P13" s="3">
        <v>1.7</v>
      </c>
      <c r="Q13" s="3">
        <v>1.9</v>
      </c>
      <c r="R13" s="3">
        <v>3.7</v>
      </c>
      <c r="S13" s="3">
        <v>0.5</v>
      </c>
      <c r="T13" s="3">
        <v>0.3</v>
      </c>
      <c r="U13" s="3">
        <v>0.3</v>
      </c>
      <c r="V13" s="3">
        <v>1.1000000000000001</v>
      </c>
      <c r="W13" s="3">
        <v>2.1</v>
      </c>
    </row>
    <row r="14" spans="1:23" x14ac:dyDescent="0.3">
      <c r="A14" s="3">
        <v>13</v>
      </c>
      <c r="B14" s="4" t="s">
        <v>104</v>
      </c>
      <c r="C14" s="4" t="s">
        <v>93</v>
      </c>
      <c r="D14" s="3">
        <v>3</v>
      </c>
      <c r="E14" s="3">
        <v>4.2</v>
      </c>
      <c r="F14" s="3">
        <v>1.3</v>
      </c>
      <c r="G14" s="3">
        <v>0</v>
      </c>
      <c r="H14" s="3">
        <v>0.7</v>
      </c>
      <c r="I14" s="3">
        <v>0</v>
      </c>
      <c r="J14" s="3">
        <v>0</v>
      </c>
      <c r="K14" s="3">
        <v>0.3</v>
      </c>
      <c r="L14" s="3">
        <v>0</v>
      </c>
      <c r="M14" s="3">
        <v>1.3</v>
      </c>
      <c r="N14" s="3">
        <v>1.3</v>
      </c>
      <c r="O14" s="3">
        <v>1</v>
      </c>
      <c r="P14" s="3">
        <v>0</v>
      </c>
      <c r="Q14" s="3">
        <v>0.3</v>
      </c>
      <c r="R14" s="3">
        <v>0.3</v>
      </c>
      <c r="S14" s="3">
        <v>0</v>
      </c>
      <c r="T14" s="3">
        <v>0.7</v>
      </c>
      <c r="U14" s="3">
        <v>0.3</v>
      </c>
      <c r="V14" s="3">
        <v>0.7</v>
      </c>
      <c r="W14" s="3">
        <v>1</v>
      </c>
    </row>
    <row r="15" spans="1:23" x14ac:dyDescent="0.3">
      <c r="A15" s="3">
        <v>14</v>
      </c>
      <c r="B15" s="4" t="s">
        <v>105</v>
      </c>
      <c r="C15" s="4" t="s">
        <v>93</v>
      </c>
      <c r="D15" s="3">
        <v>1</v>
      </c>
      <c r="E15" s="3">
        <v>1.4</v>
      </c>
      <c r="F15" s="3">
        <v>0</v>
      </c>
      <c r="G15" s="3">
        <v>0</v>
      </c>
      <c r="H15" s="3">
        <v>0</v>
      </c>
      <c r="I15" s="3">
        <v>0</v>
      </c>
      <c r="J15" s="3">
        <v>0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1</v>
      </c>
      <c r="R15" s="3">
        <v>1</v>
      </c>
      <c r="S15" s="3">
        <v>0</v>
      </c>
      <c r="T15" s="3">
        <v>0</v>
      </c>
      <c r="U15" s="3">
        <v>0</v>
      </c>
      <c r="V15" s="3">
        <v>0</v>
      </c>
      <c r="W15" s="3">
        <v>0</v>
      </c>
    </row>
    <row r="16" spans="1:23" x14ac:dyDescent="0.3">
      <c r="A16" s="3">
        <v>15</v>
      </c>
      <c r="B16" s="4" t="s">
        <v>106</v>
      </c>
      <c r="C16" s="4" t="s">
        <v>93</v>
      </c>
      <c r="D16" s="3">
        <v>4</v>
      </c>
      <c r="E16" s="3">
        <v>1.8</v>
      </c>
      <c r="F16" s="3">
        <v>0</v>
      </c>
      <c r="G16" s="3">
        <v>0</v>
      </c>
      <c r="H16" s="3">
        <v>0.5</v>
      </c>
      <c r="I16" s="3">
        <v>0</v>
      </c>
      <c r="J16" s="3">
        <v>0</v>
      </c>
      <c r="K16" s="3">
        <v>0.5</v>
      </c>
      <c r="L16" s="3">
        <v>0</v>
      </c>
      <c r="M16" s="3">
        <v>0</v>
      </c>
      <c r="N16" s="3">
        <v>0</v>
      </c>
      <c r="O16" s="3">
        <v>0</v>
      </c>
      <c r="P16" s="3">
        <v>0.3</v>
      </c>
      <c r="Q16" s="3">
        <v>0.3</v>
      </c>
      <c r="R16" s="3">
        <v>0.5</v>
      </c>
      <c r="S16" s="3">
        <v>0.3</v>
      </c>
      <c r="T16" s="3">
        <v>0</v>
      </c>
      <c r="U16" s="3">
        <v>0</v>
      </c>
      <c r="V16" s="3">
        <v>0.5</v>
      </c>
      <c r="W16" s="3">
        <v>0.3</v>
      </c>
    </row>
    <row r="18" spans="1:21" x14ac:dyDescent="0.3">
      <c r="A18" s="1" t="s">
        <v>23</v>
      </c>
      <c r="B18" s="1" t="s">
        <v>3</v>
      </c>
      <c r="C18" s="1" t="s">
        <v>4</v>
      </c>
      <c r="D18" s="1" t="s">
        <v>5</v>
      </c>
      <c r="E18" s="1" t="s">
        <v>6</v>
      </c>
      <c r="F18" s="1" t="s">
        <v>7</v>
      </c>
      <c r="G18" s="1" t="s">
        <v>8</v>
      </c>
      <c r="H18" s="1" t="s">
        <v>9</v>
      </c>
      <c r="I18" s="1" t="s">
        <v>10</v>
      </c>
      <c r="J18" s="1" t="s">
        <v>11</v>
      </c>
      <c r="K18" s="1" t="s">
        <v>12</v>
      </c>
      <c r="L18" s="1" t="s">
        <v>13</v>
      </c>
      <c r="M18" s="1" t="s">
        <v>14</v>
      </c>
      <c r="N18" s="1" t="s">
        <v>15</v>
      </c>
      <c r="O18" s="1" t="s">
        <v>16</v>
      </c>
      <c r="P18" s="1" t="s">
        <v>24</v>
      </c>
      <c r="Q18" s="1" t="s">
        <v>18</v>
      </c>
      <c r="R18" s="1" t="s">
        <v>19</v>
      </c>
      <c r="S18" s="1" t="s">
        <v>20</v>
      </c>
      <c r="T18" s="1" t="s">
        <v>21</v>
      </c>
      <c r="U18" s="1" t="s">
        <v>22</v>
      </c>
    </row>
    <row r="19" spans="1:21" x14ac:dyDescent="0.3">
      <c r="A19" s="3" t="s">
        <v>25</v>
      </c>
      <c r="B19" s="3">
        <v>25</v>
      </c>
      <c r="C19" s="3">
        <v>40.5</v>
      </c>
      <c r="D19" s="3">
        <v>81.599999999999994</v>
      </c>
      <c r="E19" s="3">
        <v>28.7</v>
      </c>
      <c r="F19" s="3">
        <v>63.7</v>
      </c>
      <c r="G19" s="3">
        <v>0.45</v>
      </c>
      <c r="H19" s="3">
        <v>9</v>
      </c>
      <c r="I19" s="3">
        <v>25.9</v>
      </c>
      <c r="J19" s="3">
        <v>0.34899999999999998</v>
      </c>
      <c r="K19" s="3">
        <v>15.2</v>
      </c>
      <c r="L19" s="3">
        <v>22.3</v>
      </c>
      <c r="M19" s="3">
        <v>0.68300000000000005</v>
      </c>
      <c r="N19" s="3">
        <v>9.8000000000000007</v>
      </c>
      <c r="O19" s="3">
        <v>24</v>
      </c>
      <c r="P19" s="3">
        <v>33.799999999999997</v>
      </c>
      <c r="Q19" s="3">
        <v>19.3</v>
      </c>
      <c r="R19" s="3">
        <v>8.1</v>
      </c>
      <c r="S19" s="3">
        <v>2.8</v>
      </c>
      <c r="T19" s="3">
        <v>15.6</v>
      </c>
      <c r="U19" s="3">
        <v>18.5</v>
      </c>
    </row>
    <row r="20" spans="1:21" x14ac:dyDescent="0.3">
      <c r="A20" s="3" t="s">
        <v>26</v>
      </c>
      <c r="B20" s="3">
        <v>25</v>
      </c>
      <c r="C20" s="3">
        <v>28.9</v>
      </c>
      <c r="D20" s="3">
        <v>61.2</v>
      </c>
      <c r="E20" s="3">
        <v>21.4</v>
      </c>
      <c r="F20" s="3">
        <v>47.2</v>
      </c>
      <c r="G20" s="3">
        <v>0.45300000000000001</v>
      </c>
      <c r="H20" s="3">
        <v>7.2</v>
      </c>
      <c r="I20" s="3">
        <v>20</v>
      </c>
      <c r="J20" s="3">
        <v>0.35899999999999999</v>
      </c>
      <c r="K20" s="3">
        <v>11.3</v>
      </c>
      <c r="L20" s="3">
        <v>15.8</v>
      </c>
      <c r="M20" s="3">
        <v>0.71799999999999997</v>
      </c>
      <c r="N20" s="3">
        <v>5</v>
      </c>
      <c r="O20" s="3">
        <v>16.2</v>
      </c>
      <c r="P20" s="3">
        <v>21.2</v>
      </c>
      <c r="Q20" s="3">
        <v>15.8</v>
      </c>
      <c r="R20" s="3">
        <v>6.1</v>
      </c>
      <c r="S20" s="3">
        <v>2.2000000000000002</v>
      </c>
      <c r="T20" s="3">
        <v>10.6</v>
      </c>
      <c r="U20" s="3">
        <v>11.9</v>
      </c>
    </row>
    <row r="21" spans="1:21" x14ac:dyDescent="0.3">
      <c r="A21" s="3" t="s">
        <v>27</v>
      </c>
      <c r="B21" s="3">
        <v>25</v>
      </c>
      <c r="C21" s="3">
        <v>10.7</v>
      </c>
      <c r="D21" s="3">
        <v>20.399999999999999</v>
      </c>
      <c r="E21" s="3">
        <v>7.3</v>
      </c>
      <c r="F21" s="3">
        <v>16.5</v>
      </c>
      <c r="G21" s="3">
        <v>0.443</v>
      </c>
      <c r="H21" s="3">
        <v>1.8</v>
      </c>
      <c r="I21" s="3">
        <v>5.9</v>
      </c>
      <c r="J21" s="3">
        <v>0.313</v>
      </c>
      <c r="K21" s="3">
        <v>3.9</v>
      </c>
      <c r="L21" s="3">
        <v>6.6</v>
      </c>
      <c r="M21" s="3">
        <v>0.59799999999999998</v>
      </c>
      <c r="N21" s="3">
        <v>3.1</v>
      </c>
      <c r="O21" s="3">
        <v>6</v>
      </c>
      <c r="P21" s="3">
        <v>9.1999999999999993</v>
      </c>
      <c r="Q21" s="3">
        <v>3.5</v>
      </c>
      <c r="R21" s="3">
        <v>2</v>
      </c>
      <c r="S21" s="3">
        <v>0.6</v>
      </c>
      <c r="T21" s="3">
        <v>4.2</v>
      </c>
      <c r="U21" s="3">
        <v>6.6</v>
      </c>
    </row>
    <row r="22" spans="1:21" x14ac:dyDescent="0.3">
      <c r="A22" s="3" t="s">
        <v>28</v>
      </c>
      <c r="B22" s="3">
        <v>25</v>
      </c>
      <c r="C22" s="3">
        <v>40.5</v>
      </c>
      <c r="D22" s="3">
        <v>88.3</v>
      </c>
      <c r="E22" s="3">
        <v>32.6</v>
      </c>
      <c r="F22" s="3">
        <v>69.099999999999994</v>
      </c>
      <c r="G22" s="3">
        <v>0.47199999999999998</v>
      </c>
      <c r="H22" s="3">
        <v>10</v>
      </c>
      <c r="I22" s="3">
        <v>28.9</v>
      </c>
      <c r="J22" s="3">
        <v>0.34799999999999998</v>
      </c>
      <c r="K22" s="3">
        <v>13.1</v>
      </c>
      <c r="L22" s="3">
        <v>18.7</v>
      </c>
      <c r="M22" s="3">
        <v>0.69899999999999995</v>
      </c>
      <c r="N22" s="3">
        <v>14.2</v>
      </c>
      <c r="O22" s="3">
        <v>27.4</v>
      </c>
      <c r="P22" s="3">
        <v>41.7</v>
      </c>
      <c r="Q22" s="3">
        <v>21.8</v>
      </c>
      <c r="R22" s="3">
        <v>7.6</v>
      </c>
      <c r="S22" s="3">
        <v>1.6</v>
      </c>
      <c r="T22" s="3">
        <v>15.9</v>
      </c>
      <c r="U22" s="3">
        <v>20.100000000000001</v>
      </c>
    </row>
    <row r="23" spans="1:21" x14ac:dyDescent="0.3">
      <c r="A23" s="3" t="s">
        <v>29</v>
      </c>
      <c r="B23" s="3">
        <v>25</v>
      </c>
      <c r="C23" s="3">
        <v>24.1</v>
      </c>
      <c r="D23" s="3">
        <v>52.8</v>
      </c>
      <c r="E23" s="3">
        <v>19.899999999999999</v>
      </c>
      <c r="F23" s="3">
        <v>42.4</v>
      </c>
      <c r="G23" s="3">
        <v>0.46899999999999997</v>
      </c>
      <c r="H23" s="3">
        <v>5.6</v>
      </c>
      <c r="I23" s="3">
        <v>16.899999999999999</v>
      </c>
      <c r="J23" s="3">
        <v>0.33100000000000002</v>
      </c>
      <c r="K23" s="3">
        <v>7.3</v>
      </c>
      <c r="L23" s="3">
        <v>11</v>
      </c>
      <c r="M23" s="3">
        <v>0.66300000000000003</v>
      </c>
      <c r="N23" s="3">
        <v>7.3</v>
      </c>
      <c r="O23" s="3">
        <v>16.100000000000001</v>
      </c>
      <c r="P23" s="3">
        <v>23.4</v>
      </c>
      <c r="Q23" s="3">
        <v>13.4</v>
      </c>
      <c r="R23" s="3">
        <v>4.8</v>
      </c>
      <c r="S23" s="3">
        <v>1</v>
      </c>
      <c r="T23" s="3">
        <v>8.9</v>
      </c>
      <c r="U23" s="3">
        <v>11</v>
      </c>
    </row>
    <row r="24" spans="1:21" x14ac:dyDescent="0.3">
      <c r="A24" s="3" t="s">
        <v>30</v>
      </c>
      <c r="B24" s="3">
        <v>25</v>
      </c>
      <c r="C24" s="3">
        <v>15.5</v>
      </c>
      <c r="D24" s="3">
        <v>35.6</v>
      </c>
      <c r="E24" s="3">
        <v>12.7</v>
      </c>
      <c r="F24" s="3">
        <v>26.7</v>
      </c>
      <c r="G24" s="3">
        <v>0.47499999999999998</v>
      </c>
      <c r="H24" s="3">
        <v>4.4000000000000004</v>
      </c>
      <c r="I24" s="3">
        <v>12</v>
      </c>
      <c r="J24" s="3">
        <v>0.371</v>
      </c>
      <c r="K24" s="3">
        <v>5.8</v>
      </c>
      <c r="L24" s="3">
        <v>7.7</v>
      </c>
      <c r="M24" s="3">
        <v>0.75</v>
      </c>
      <c r="N24" s="3">
        <v>5.4</v>
      </c>
      <c r="O24" s="3">
        <v>9.6999999999999993</v>
      </c>
      <c r="P24" s="3">
        <v>15</v>
      </c>
      <c r="Q24" s="3">
        <v>8.4</v>
      </c>
      <c r="R24" s="3">
        <v>2.8</v>
      </c>
      <c r="S24" s="3">
        <v>0.6</v>
      </c>
      <c r="T24" s="3">
        <v>6.2</v>
      </c>
      <c r="U24" s="3">
        <v>9</v>
      </c>
    </row>
    <row r="26" spans="1:21" x14ac:dyDescent="0.3">
      <c r="A26" s="1" t="s">
        <v>43</v>
      </c>
      <c r="B26" s="1" t="s">
        <v>3</v>
      </c>
      <c r="C26" s="1" t="s">
        <v>4</v>
      </c>
      <c r="D26" s="1" t="s">
        <v>5</v>
      </c>
      <c r="E26" s="1" t="s">
        <v>6</v>
      </c>
      <c r="F26" s="1" t="s">
        <v>7</v>
      </c>
      <c r="G26" s="1" t="s">
        <v>8</v>
      </c>
      <c r="H26" s="1" t="s">
        <v>9</v>
      </c>
      <c r="I26" s="1" t="s">
        <v>10</v>
      </c>
      <c r="J26" s="1" t="s">
        <v>11</v>
      </c>
      <c r="K26" s="1" t="s">
        <v>12</v>
      </c>
      <c r="L26" s="1" t="s">
        <v>13</v>
      </c>
      <c r="M26" s="1" t="s">
        <v>14</v>
      </c>
      <c r="N26" s="1" t="s">
        <v>15</v>
      </c>
      <c r="O26" s="1" t="s">
        <v>16</v>
      </c>
      <c r="P26" s="1" t="s">
        <v>24</v>
      </c>
      <c r="Q26" s="1" t="s">
        <v>18</v>
      </c>
      <c r="R26" s="1" t="s">
        <v>19</v>
      </c>
      <c r="S26" s="1" t="s">
        <v>20</v>
      </c>
      <c r="T26" s="1" t="s">
        <v>21</v>
      </c>
      <c r="U26" s="1" t="s">
        <v>22</v>
      </c>
    </row>
    <row r="27" spans="1:21" x14ac:dyDescent="0.3">
      <c r="A27" s="3" t="s">
        <v>91</v>
      </c>
      <c r="B27" s="3">
        <v>2</v>
      </c>
      <c r="C27" s="3">
        <v>40</v>
      </c>
      <c r="D27" s="3">
        <v>83.5</v>
      </c>
      <c r="E27" s="3">
        <v>33</v>
      </c>
      <c r="F27" s="3">
        <v>65</v>
      </c>
      <c r="G27" s="3">
        <v>0.50800000000000001</v>
      </c>
      <c r="H27" s="3">
        <v>9.5</v>
      </c>
      <c r="I27" s="3">
        <v>23</v>
      </c>
      <c r="J27" s="3">
        <v>0.41299999999999998</v>
      </c>
      <c r="K27" s="3">
        <v>8</v>
      </c>
      <c r="L27" s="3">
        <v>13</v>
      </c>
      <c r="M27" s="3">
        <v>0.61499999999999999</v>
      </c>
      <c r="N27" s="3">
        <v>7.5</v>
      </c>
      <c r="O27" s="3">
        <v>22</v>
      </c>
      <c r="P27" s="3">
        <v>29.5</v>
      </c>
      <c r="Q27" s="3">
        <v>20.5</v>
      </c>
      <c r="R27" s="3">
        <v>6.5</v>
      </c>
      <c r="S27" s="3">
        <v>2</v>
      </c>
      <c r="T27" s="3">
        <v>17</v>
      </c>
      <c r="U27" s="3">
        <v>21.5</v>
      </c>
    </row>
    <row r="28" spans="1:21" x14ac:dyDescent="0.3">
      <c r="A28" s="3" t="s">
        <v>62</v>
      </c>
      <c r="B28" s="3">
        <v>2</v>
      </c>
      <c r="C28" s="3">
        <v>40</v>
      </c>
      <c r="D28" s="3">
        <v>82</v>
      </c>
      <c r="E28" s="3">
        <v>29.5</v>
      </c>
      <c r="F28" s="3">
        <v>64.5</v>
      </c>
      <c r="G28" s="3">
        <v>0.45700000000000002</v>
      </c>
      <c r="H28" s="3">
        <v>10.5</v>
      </c>
      <c r="I28" s="3">
        <v>26.5</v>
      </c>
      <c r="J28" s="3">
        <v>0.39600000000000002</v>
      </c>
      <c r="K28" s="3">
        <v>12.5</v>
      </c>
      <c r="L28" s="3">
        <v>24</v>
      </c>
      <c r="M28" s="3">
        <v>0.52100000000000002</v>
      </c>
      <c r="N28" s="3">
        <v>7.5</v>
      </c>
      <c r="O28" s="3">
        <v>32</v>
      </c>
      <c r="P28" s="3">
        <v>39.5</v>
      </c>
      <c r="Q28" s="3">
        <v>17</v>
      </c>
      <c r="R28" s="3">
        <v>6</v>
      </c>
      <c r="S28" s="3">
        <v>4.5</v>
      </c>
      <c r="T28" s="3">
        <v>18.5</v>
      </c>
      <c r="U28" s="3">
        <v>20.5</v>
      </c>
    </row>
    <row r="29" spans="1:21" x14ac:dyDescent="0.3">
      <c r="A29" s="3" t="s">
        <v>64</v>
      </c>
      <c r="B29" s="3">
        <v>1</v>
      </c>
      <c r="C29" s="3">
        <v>40</v>
      </c>
      <c r="D29" s="3">
        <v>89</v>
      </c>
      <c r="E29" s="3">
        <v>29</v>
      </c>
      <c r="F29" s="3">
        <v>58</v>
      </c>
      <c r="G29" s="3">
        <v>0.5</v>
      </c>
      <c r="H29" s="3">
        <v>8</v>
      </c>
      <c r="I29" s="3">
        <v>22</v>
      </c>
      <c r="J29" s="3">
        <v>0.36399999999999999</v>
      </c>
      <c r="K29" s="3">
        <v>23</v>
      </c>
      <c r="L29" s="3">
        <v>32</v>
      </c>
      <c r="M29" s="3">
        <v>0.71899999999999997</v>
      </c>
      <c r="N29" s="3">
        <v>13</v>
      </c>
      <c r="O29" s="3">
        <v>21</v>
      </c>
      <c r="P29" s="3">
        <v>34</v>
      </c>
      <c r="Q29" s="3">
        <v>26</v>
      </c>
      <c r="R29" s="3">
        <v>7</v>
      </c>
      <c r="S29" s="3">
        <v>2</v>
      </c>
      <c r="T29" s="3">
        <v>22</v>
      </c>
      <c r="U29" s="3">
        <v>19</v>
      </c>
    </row>
    <row r="30" spans="1:21" x14ac:dyDescent="0.3">
      <c r="A30" s="3" t="s">
        <v>65</v>
      </c>
      <c r="B30" s="3">
        <v>2</v>
      </c>
      <c r="C30" s="3">
        <v>39.5</v>
      </c>
      <c r="D30" s="3">
        <v>77</v>
      </c>
      <c r="E30" s="3">
        <v>29</v>
      </c>
      <c r="F30" s="3">
        <v>60</v>
      </c>
      <c r="G30" s="3">
        <v>0.48299999999999998</v>
      </c>
      <c r="H30" s="3">
        <v>7</v>
      </c>
      <c r="I30" s="3">
        <v>23.5</v>
      </c>
      <c r="J30" s="3">
        <v>0.29799999999999999</v>
      </c>
      <c r="K30" s="3">
        <v>12</v>
      </c>
      <c r="L30" s="3">
        <v>18.5</v>
      </c>
      <c r="M30" s="3">
        <v>0.64900000000000002</v>
      </c>
      <c r="N30" s="3">
        <v>12.5</v>
      </c>
      <c r="O30" s="3">
        <v>23</v>
      </c>
      <c r="P30" s="3">
        <v>35.5</v>
      </c>
      <c r="Q30" s="3">
        <v>24</v>
      </c>
      <c r="R30" s="3">
        <v>10.5</v>
      </c>
      <c r="S30" s="3">
        <v>1.5</v>
      </c>
      <c r="T30" s="3">
        <v>22</v>
      </c>
      <c r="U30" s="3">
        <v>20.5</v>
      </c>
    </row>
    <row r="31" spans="1:21" x14ac:dyDescent="0.3">
      <c r="A31" s="3" t="s">
        <v>66</v>
      </c>
      <c r="B31" s="3">
        <v>2</v>
      </c>
      <c r="C31" s="3">
        <v>40</v>
      </c>
      <c r="D31" s="3">
        <v>76.5</v>
      </c>
      <c r="E31" s="3">
        <v>26.5</v>
      </c>
      <c r="F31" s="3">
        <v>68.5</v>
      </c>
      <c r="G31" s="3">
        <v>0.38700000000000001</v>
      </c>
      <c r="H31" s="3">
        <v>7.5</v>
      </c>
      <c r="I31" s="3">
        <v>23.5</v>
      </c>
      <c r="J31" s="3">
        <v>0.31900000000000001</v>
      </c>
      <c r="K31" s="3">
        <v>16</v>
      </c>
      <c r="L31" s="3">
        <v>26</v>
      </c>
      <c r="M31" s="3">
        <v>0.61499999999999999</v>
      </c>
      <c r="N31" s="3">
        <v>11</v>
      </c>
      <c r="O31" s="3">
        <v>22.5</v>
      </c>
      <c r="P31" s="3">
        <v>33.5</v>
      </c>
      <c r="Q31" s="3">
        <v>17.5</v>
      </c>
      <c r="R31" s="3">
        <v>5</v>
      </c>
      <c r="S31" s="3">
        <v>2</v>
      </c>
      <c r="T31" s="3">
        <v>12</v>
      </c>
      <c r="U31" s="3">
        <v>16.5</v>
      </c>
    </row>
    <row r="32" spans="1:21" x14ac:dyDescent="0.3">
      <c r="A32" s="3" t="s">
        <v>67</v>
      </c>
      <c r="B32" s="3">
        <v>2</v>
      </c>
      <c r="C32" s="3">
        <v>40</v>
      </c>
      <c r="D32" s="3">
        <v>81</v>
      </c>
      <c r="E32" s="3">
        <v>27.5</v>
      </c>
      <c r="F32" s="3">
        <v>60.5</v>
      </c>
      <c r="G32" s="3">
        <v>0.45500000000000002</v>
      </c>
      <c r="H32" s="3">
        <v>7</v>
      </c>
      <c r="I32" s="3">
        <v>21</v>
      </c>
      <c r="J32" s="3">
        <v>0.33300000000000002</v>
      </c>
      <c r="K32" s="3">
        <v>19</v>
      </c>
      <c r="L32" s="3">
        <v>25</v>
      </c>
      <c r="M32" s="3">
        <v>0.76</v>
      </c>
      <c r="N32" s="3">
        <v>6.5</v>
      </c>
      <c r="O32" s="3">
        <v>23</v>
      </c>
      <c r="P32" s="3">
        <v>29.5</v>
      </c>
      <c r="Q32" s="3">
        <v>19.5</v>
      </c>
      <c r="R32" s="3">
        <v>6.5</v>
      </c>
      <c r="S32" s="3">
        <v>5</v>
      </c>
      <c r="T32" s="3">
        <v>15.5</v>
      </c>
      <c r="U32" s="3">
        <v>17.5</v>
      </c>
    </row>
    <row r="33" spans="1:21" x14ac:dyDescent="0.3">
      <c r="A33" s="3" t="s">
        <v>68</v>
      </c>
      <c r="B33" s="3">
        <v>2</v>
      </c>
      <c r="C33" s="3">
        <v>40</v>
      </c>
      <c r="D33" s="3">
        <v>62.5</v>
      </c>
      <c r="E33" s="3">
        <v>18.5</v>
      </c>
      <c r="F33" s="3">
        <v>51</v>
      </c>
      <c r="G33" s="3">
        <v>0.36299999999999999</v>
      </c>
      <c r="H33" s="3">
        <v>4.5</v>
      </c>
      <c r="I33" s="3">
        <v>19</v>
      </c>
      <c r="J33" s="3">
        <v>0.23699999999999999</v>
      </c>
      <c r="K33" s="3">
        <v>21</v>
      </c>
      <c r="L33" s="3">
        <v>28.5</v>
      </c>
      <c r="M33" s="3">
        <v>0.73699999999999999</v>
      </c>
      <c r="N33" s="3">
        <v>5</v>
      </c>
      <c r="O33" s="3">
        <v>20.5</v>
      </c>
      <c r="P33" s="3">
        <v>25.5</v>
      </c>
      <c r="Q33" s="3">
        <v>14.5</v>
      </c>
      <c r="R33" s="3">
        <v>7</v>
      </c>
      <c r="S33" s="3">
        <v>2</v>
      </c>
      <c r="T33" s="3">
        <v>18</v>
      </c>
      <c r="U33" s="3">
        <v>19.5</v>
      </c>
    </row>
    <row r="34" spans="1:21" x14ac:dyDescent="0.3">
      <c r="A34" s="3" t="s">
        <v>69</v>
      </c>
      <c r="B34" s="3">
        <v>2</v>
      </c>
      <c r="C34" s="3">
        <v>42.5</v>
      </c>
      <c r="D34" s="3">
        <v>86</v>
      </c>
      <c r="E34" s="3">
        <v>32</v>
      </c>
      <c r="F34" s="3">
        <v>64</v>
      </c>
      <c r="G34" s="3">
        <v>0.5</v>
      </c>
      <c r="H34" s="3">
        <v>9</v>
      </c>
      <c r="I34" s="3">
        <v>28</v>
      </c>
      <c r="J34" s="3">
        <v>0.32100000000000001</v>
      </c>
      <c r="K34" s="3">
        <v>13</v>
      </c>
      <c r="L34" s="3">
        <v>20.5</v>
      </c>
      <c r="M34" s="3">
        <v>0.63400000000000001</v>
      </c>
      <c r="N34" s="3">
        <v>7</v>
      </c>
      <c r="O34" s="3">
        <v>22</v>
      </c>
      <c r="P34" s="3">
        <v>29</v>
      </c>
      <c r="Q34" s="3">
        <v>22.5</v>
      </c>
      <c r="R34" s="3">
        <v>8</v>
      </c>
      <c r="S34" s="3">
        <v>5</v>
      </c>
      <c r="T34" s="3">
        <v>17</v>
      </c>
      <c r="U34" s="3">
        <v>23</v>
      </c>
    </row>
    <row r="35" spans="1:21" x14ac:dyDescent="0.3">
      <c r="A35" s="3" t="s">
        <v>70</v>
      </c>
      <c r="B35" s="3">
        <v>2</v>
      </c>
      <c r="C35" s="3">
        <v>42</v>
      </c>
      <c r="D35" s="3">
        <v>99.5</v>
      </c>
      <c r="E35" s="3">
        <v>36</v>
      </c>
      <c r="F35" s="3">
        <v>74</v>
      </c>
      <c r="G35" s="3">
        <v>0.48599999999999999</v>
      </c>
      <c r="H35" s="3">
        <v>17.5</v>
      </c>
      <c r="I35" s="3">
        <v>36.5</v>
      </c>
      <c r="J35" s="3">
        <v>0.47899999999999998</v>
      </c>
      <c r="K35" s="3">
        <v>10</v>
      </c>
      <c r="L35" s="3">
        <v>14</v>
      </c>
      <c r="M35" s="3">
        <v>0.71399999999999997</v>
      </c>
      <c r="N35" s="3">
        <v>6.5</v>
      </c>
      <c r="O35" s="3">
        <v>22</v>
      </c>
      <c r="P35" s="3">
        <v>28.5</v>
      </c>
      <c r="Q35" s="3">
        <v>22</v>
      </c>
      <c r="R35" s="3">
        <v>9</v>
      </c>
      <c r="S35" s="3">
        <v>3</v>
      </c>
      <c r="T35" s="3">
        <v>9</v>
      </c>
      <c r="U35" s="3">
        <v>15.5</v>
      </c>
    </row>
    <row r="36" spans="1:21" x14ac:dyDescent="0.3">
      <c r="A36" s="3" t="s">
        <v>71</v>
      </c>
      <c r="B36" s="3">
        <v>2</v>
      </c>
      <c r="C36" s="3">
        <v>40</v>
      </c>
      <c r="D36" s="3">
        <v>85</v>
      </c>
      <c r="E36" s="3">
        <v>31</v>
      </c>
      <c r="F36" s="3">
        <v>70.5</v>
      </c>
      <c r="G36" s="3">
        <v>0.44</v>
      </c>
      <c r="H36" s="3">
        <v>9</v>
      </c>
      <c r="I36" s="3">
        <v>28</v>
      </c>
      <c r="J36" s="3">
        <v>0.32100000000000001</v>
      </c>
      <c r="K36" s="3">
        <v>14</v>
      </c>
      <c r="L36" s="3">
        <v>21</v>
      </c>
      <c r="M36" s="3">
        <v>0.66700000000000004</v>
      </c>
      <c r="N36" s="3">
        <v>7.5</v>
      </c>
      <c r="O36" s="3">
        <v>17</v>
      </c>
      <c r="P36" s="3">
        <v>24.5</v>
      </c>
      <c r="Q36" s="3">
        <v>15</v>
      </c>
      <c r="R36" s="3">
        <v>9</v>
      </c>
      <c r="S36" s="3">
        <v>2.5</v>
      </c>
      <c r="T36" s="3">
        <v>11.5</v>
      </c>
      <c r="U36" s="3">
        <v>11</v>
      </c>
    </row>
    <row r="37" spans="1:21" ht="27.6" x14ac:dyDescent="0.3">
      <c r="A37" s="3" t="s">
        <v>72</v>
      </c>
      <c r="B37" s="3">
        <v>2</v>
      </c>
      <c r="C37" s="3">
        <v>40</v>
      </c>
      <c r="D37" s="3">
        <v>75.5</v>
      </c>
      <c r="E37" s="3">
        <v>24.5</v>
      </c>
      <c r="F37" s="3">
        <v>60</v>
      </c>
      <c r="G37" s="3">
        <v>0.40799999999999997</v>
      </c>
      <c r="H37" s="3">
        <v>8</v>
      </c>
      <c r="I37" s="3">
        <v>25.5</v>
      </c>
      <c r="J37" s="3">
        <v>0.314</v>
      </c>
      <c r="K37" s="3">
        <v>18.5</v>
      </c>
      <c r="L37" s="3">
        <v>26</v>
      </c>
      <c r="M37" s="3">
        <v>0.71199999999999997</v>
      </c>
      <c r="N37" s="3">
        <v>9</v>
      </c>
      <c r="O37" s="3">
        <v>23</v>
      </c>
      <c r="P37" s="3">
        <v>32</v>
      </c>
      <c r="Q37" s="3">
        <v>17</v>
      </c>
      <c r="R37" s="3">
        <v>11</v>
      </c>
      <c r="S37" s="3">
        <v>2</v>
      </c>
      <c r="T37" s="3">
        <v>11.5</v>
      </c>
      <c r="U37" s="3">
        <v>15.5</v>
      </c>
    </row>
    <row r="38" spans="1:21" x14ac:dyDescent="0.3">
      <c r="A38" s="3" t="s">
        <v>73</v>
      </c>
      <c r="B38" s="3">
        <v>2</v>
      </c>
      <c r="C38" s="3">
        <v>40</v>
      </c>
      <c r="D38" s="3">
        <v>81</v>
      </c>
      <c r="E38" s="3">
        <v>25.5</v>
      </c>
      <c r="F38" s="3">
        <v>63</v>
      </c>
      <c r="G38" s="3">
        <v>0.40500000000000003</v>
      </c>
      <c r="H38" s="3">
        <v>7.5</v>
      </c>
      <c r="I38" s="3">
        <v>26</v>
      </c>
      <c r="J38" s="3">
        <v>0.28799999999999998</v>
      </c>
      <c r="K38" s="3">
        <v>22.5</v>
      </c>
      <c r="L38" s="3">
        <v>29.5</v>
      </c>
      <c r="M38" s="3">
        <v>0.76300000000000001</v>
      </c>
      <c r="N38" s="3">
        <v>6.5</v>
      </c>
      <c r="O38" s="3">
        <v>19</v>
      </c>
      <c r="P38" s="3">
        <v>25.5</v>
      </c>
      <c r="Q38" s="3">
        <v>18</v>
      </c>
      <c r="R38" s="3">
        <v>9</v>
      </c>
      <c r="S38" s="3">
        <v>3.5</v>
      </c>
      <c r="T38" s="3">
        <v>16.5</v>
      </c>
      <c r="U38" s="3">
        <v>20</v>
      </c>
    </row>
    <row r="39" spans="1:21" x14ac:dyDescent="0.3">
      <c r="A39" s="3" t="s">
        <v>74</v>
      </c>
      <c r="B39" s="3">
        <v>2</v>
      </c>
      <c r="C39" s="3">
        <v>42.5</v>
      </c>
      <c r="D39" s="3">
        <v>86.5</v>
      </c>
      <c r="E39" s="3">
        <v>31</v>
      </c>
      <c r="F39" s="3">
        <v>66</v>
      </c>
      <c r="G39" s="3">
        <v>0.47</v>
      </c>
      <c r="H39" s="3">
        <v>12</v>
      </c>
      <c r="I39" s="3">
        <v>32.5</v>
      </c>
      <c r="J39" s="3">
        <v>0.36899999999999999</v>
      </c>
      <c r="K39" s="3">
        <v>12.5</v>
      </c>
      <c r="L39" s="3">
        <v>17</v>
      </c>
      <c r="M39" s="3">
        <v>0.73499999999999999</v>
      </c>
      <c r="N39" s="3">
        <v>8.5</v>
      </c>
      <c r="O39" s="3">
        <v>21.5</v>
      </c>
      <c r="P39" s="3">
        <v>30</v>
      </c>
      <c r="Q39" s="3">
        <v>21</v>
      </c>
      <c r="R39" s="3">
        <v>10</v>
      </c>
      <c r="S39" s="3">
        <v>1.5</v>
      </c>
      <c r="T39" s="3">
        <v>18.5</v>
      </c>
      <c r="U39" s="3">
        <v>21</v>
      </c>
    </row>
    <row r="40" spans="1:21" x14ac:dyDescent="0.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</row>
  </sheetData>
  <hyperlinks>
    <hyperlink ref="B1" r:id="rId1" display="file:///international/league/96/French-NM1/team/311/Besancon-BCD/stats/2024/Averages/All/All/player/All/desc" xr:uid="{F290B8A8-9ACC-4B4A-86BE-BC384FCAB32E}"/>
    <hyperlink ref="D1" r:id="rId2" display="file:///international/league/96/French-NM1/team/311/Besancon-BCD/stats/2024/Averages/All/All/gp/All/desc" xr:uid="{5F811F62-7FCD-784B-BA6F-C32371548455}"/>
    <hyperlink ref="E1" r:id="rId3" display="file:///international/league/96/French-NM1/team/311/Besancon-BCD/stats/2024/Averages/All/All/minutes/All/desc" xr:uid="{C1E68199-4D8E-4E49-B70D-6BDE3189BF34}"/>
    <hyperlink ref="F1" r:id="rId4" display="file:///international/league/96/French-NM1/team/311/Besancon-BCD/stats/2024/Averages/All/All/points/All/asc" xr:uid="{9727549D-7334-F349-9C3C-FE73EF28FF41}"/>
    <hyperlink ref="G1" r:id="rId5" display="file:///international/league/96/French-NM1/team/311/Besancon-BCD/stats/2024/Averages/All/All/fgm/All/desc" xr:uid="{E77354A2-968D-D247-8F42-A29B0A0F7107}"/>
    <hyperlink ref="H1" r:id="rId6" display="file:///international/league/96/French-NM1/team/311/Besancon-BCD/stats/2024/Averages/All/All/fga/All/desc" xr:uid="{DD6C88EE-50DA-E44D-8999-C66C5BDE3A3D}"/>
    <hyperlink ref="I1" r:id="rId7" display="file:///international/league/96/French-NM1/team/311/Besancon-BCD/stats/2024/Averages/All/All/fg_pct/All/desc" xr:uid="{0D6A6667-4BB4-FB41-8B37-F9F55539290D}"/>
    <hyperlink ref="J1" r:id="rId8" display="file:///international/league/96/French-NM1/team/311/Besancon-BCD/stats/2024/Averages/All/All/tpfgm/All/desc" xr:uid="{E9D7B441-46EE-C64C-83A6-6CA685545CAA}"/>
    <hyperlink ref="K1" r:id="rId9" display="file:///international/league/96/French-NM1/team/311/Besancon-BCD/stats/2024/Averages/All/All/tpfga/All/desc" xr:uid="{70A927EE-3095-804C-96D3-FE1ED73AD5A0}"/>
    <hyperlink ref="L1" r:id="rId10" display="file:///international/league/96/French-NM1/team/311/Besancon-BCD/stats/2024/Averages/All/All/tpfg_pct/All/desc" xr:uid="{1140AB61-C53A-3B4A-8CAB-9CD6B74E10F9}"/>
    <hyperlink ref="M1" r:id="rId11" display="file:///international/league/96/French-NM1/team/311/Besancon-BCD/stats/2024/Averages/All/All/ftm/All/desc" xr:uid="{C443D147-60DD-E24C-93D7-D48E30A8348C}"/>
    <hyperlink ref="N1" r:id="rId12" display="file:///international/league/96/French-NM1/team/311/Besancon-BCD/stats/2024/Averages/All/All/fta/All/desc" xr:uid="{48F3C279-781D-EE48-B816-93AE4D262CE2}"/>
    <hyperlink ref="O1" r:id="rId13" display="file:///international/league/96/French-NM1/team/311/Besancon-BCD/stats/2024/Averages/All/All/ft_pct/All/desc" xr:uid="{4B1C87AD-E2DE-B94F-9145-82E63368A74A}"/>
    <hyperlink ref="P1" r:id="rId14" display="file:///international/league/96/French-NM1/team/311/Besancon-BCD/stats/2024/Averages/All/All/orb/All/desc" xr:uid="{DC2EA2F5-3A06-614E-BB89-7AE7D472915B}"/>
    <hyperlink ref="Q1" r:id="rId15" display="file:///international/league/96/French-NM1/team/311/Besancon-BCD/stats/2024/Averages/All/All/drb/All/desc" xr:uid="{F90C9C6B-6700-484A-BD4C-DFA0B223B208}"/>
    <hyperlink ref="R1" r:id="rId16" display="file:///international/league/96/French-NM1/team/311/Besancon-BCD/stats/2024/Averages/All/All/trb/All/desc" xr:uid="{AAF8E510-8DA7-7D4F-9B9C-AFCB229A2519}"/>
    <hyperlink ref="S1" r:id="rId17" display="file:///international/league/96/French-NM1/team/311/Besancon-BCD/stats/2024/Averages/All/All/assists/All/desc" xr:uid="{24EDD206-EF08-004A-A8B9-A1ED445F7D0F}"/>
    <hyperlink ref="T1" r:id="rId18" display="file:///international/league/96/French-NM1/team/311/Besancon-BCD/stats/2024/Averages/All/All/steals/All/desc" xr:uid="{38943D58-F1F2-BB41-B6AA-BD94617A2B69}"/>
    <hyperlink ref="U1" r:id="rId19" display="file:///international/league/96/French-NM1/team/311/Besancon-BCD/stats/2024/Averages/All/All/blocks/All/desc" xr:uid="{2548C892-650B-4043-B6C5-B1CBB139F2EF}"/>
    <hyperlink ref="V1" r:id="rId20" display="file:///international/league/96/French-NM1/team/311/Besancon-BCD/stats/2024/Averages/All/All/turnovers/All/desc" xr:uid="{452F4C4D-0CAD-514C-B215-D9EB97E07BED}"/>
    <hyperlink ref="W1" r:id="rId21" display="file:///international/league/96/French-NM1/team/311/Besancon-BCD/stats/2024/Averages/All/All/fouls/All/desc" xr:uid="{9CF3BAE5-5421-A84A-B211-7657AAE53D18}"/>
    <hyperlink ref="B2" r:id="rId22" display="file:///player/Brahim-Dohou/Summary/108042" xr:uid="{944D5CAC-494E-4E45-BCAE-C11F038844CE}"/>
    <hyperlink ref="C2" r:id="rId23" tooltip="Besancon BCD" display="file:///international/league/12/French-Jeep-Elite/team/311/Besancon-BCD" xr:uid="{C776CC27-221A-C842-883A-B7834F37C521}"/>
    <hyperlink ref="B3" r:id="rId24" display="file:///player/Remi-N-E-Dibo/Summary/27421" xr:uid="{91EEE7F3-E1B5-F144-A520-6D39EA052F88}"/>
    <hyperlink ref="C3" r:id="rId25" tooltip="Besancon BCD" display="file:///international/league/12/French-Jeep-Elite/team/311/Besancon-BCD" xr:uid="{8073BC84-8EC7-8C45-A0A9-2F1D39E16DB2}"/>
    <hyperlink ref="B4" r:id="rId26" display="file:///player/Tony-Da-Silva/Summary/120908" xr:uid="{5DA89B1C-D0C6-DA48-AC74-121891487D8D}"/>
    <hyperlink ref="C4" r:id="rId27" tooltip="Besancon BCD" display="file:///international/league/12/French-Jeep-Elite/team/311/Besancon-BCD" xr:uid="{DCEAF46C-AA05-3C41-B2F3-D07BE95479C7}"/>
    <hyperlink ref="B5" r:id="rId28" display="file:///player/Quentin-Diehl/Summary/152587" xr:uid="{C3EDDA29-2309-4841-9FEA-EA559D337E03}"/>
    <hyperlink ref="C5" r:id="rId29" tooltip="Besancon BCD" display="file:///international/league/12/French-Jeep-Elite/team/311/Besancon-BCD" xr:uid="{A9FABE84-9292-8743-B188-D75F3B70870C}"/>
    <hyperlink ref="B6" r:id="rId30" display="file:///player/Mykal-Riley/Summary/1828" xr:uid="{D3D3143D-ADEF-D24F-A1B0-8635B615669A}"/>
    <hyperlink ref="C6" r:id="rId31" tooltip="Besancon BCD" display="file:///international/league/12/French-Jeep-Elite/team/311/Besancon-BCD" xr:uid="{5AD1EAB7-B82C-2C44-8ED8-27DFF06B4C8F}"/>
    <hyperlink ref="B7" r:id="rId32" display="file:///player/Matt-Gamberoni/Summary/66899" xr:uid="{06B70063-EDAF-D742-8DD1-B0083A5B3997}"/>
    <hyperlink ref="C7" r:id="rId33" tooltip="Besancon BCD" display="file:///international/league/12/French-Jeep-Elite/team/311/Besancon-BCD" xr:uid="{6322F6FD-AD67-B84D-B2DF-7111C997F025}"/>
    <hyperlink ref="B8" r:id="rId34" display="file:///player/Adam-El-Ghazi/Summary/110070" xr:uid="{20F6CFB7-BEE2-7749-938A-5BEB7C793C77}"/>
    <hyperlink ref="C8" r:id="rId35" tooltip="Besancon BCD" display="file:///international/league/12/French-Jeep-Elite/team/311/Besancon-BCD" xr:uid="{3D77E539-466C-4B46-B982-D9F24A8FB5C7}"/>
    <hyperlink ref="B9" r:id="rId36" display="file:///player/Xavi-Rey/Summary/28150" xr:uid="{8F0C6A74-2B7E-C942-BC37-9A823572424A}"/>
    <hyperlink ref="C9" r:id="rId37" tooltip="Besancon BCD" display="file:///international/league/12/French-Jeep-Elite/team/311/Besancon-BCD" xr:uid="{C54E4938-4847-5247-8F43-6C5AAE285A38}"/>
    <hyperlink ref="B10" r:id="rId38" display="file:///player/Marc-Kwedi/Summary/111237" xr:uid="{AF5B15F3-1516-3E49-ABCC-C61956690ACC}"/>
    <hyperlink ref="C10" r:id="rId39" tooltip="Besancon BCD" display="file:///international/league/12/French-Jeep-Elite/team/311/Besancon-BCD" xr:uid="{0CC8F73C-ED8C-7543-855F-CB73AE266C83}"/>
    <hyperlink ref="B11" r:id="rId40" display="file:///player/Anthony-Andremont/Summary/156083" xr:uid="{662DDAB3-34BB-7C48-A88D-F48670A4B1AA}"/>
    <hyperlink ref="C11" r:id="rId41" tooltip="Besancon BCD" display="file:///international/league/12/French-Jeep-Elite/team/311/Besancon-BCD" xr:uid="{D5EFEEC6-8359-134F-A154-D0E359261C4D}"/>
    <hyperlink ref="B12" r:id="rId42" display="file:///player/Melvin-Beaubois/Summary/155263" xr:uid="{23BAE9DE-7C1F-1445-835C-E5D4968AFFB7}"/>
    <hyperlink ref="C12" r:id="rId43" tooltip="Besancon BCD" display="file:///international/league/12/French-Jeep-Elite/team/311/Besancon-BCD" xr:uid="{AFBD1E85-A477-6F4F-B513-14C38E24FAE8}"/>
    <hyperlink ref="B13" r:id="rId44" display="file:///player/Thibault-Boyer/Summary/220948" xr:uid="{C776F990-43C2-714A-8524-917D1067284C}"/>
    <hyperlink ref="C13" r:id="rId45" tooltip="Besancon BCD" display="file:///international/league/12/French-Jeep-Elite/team/311/Besancon-BCD" xr:uid="{AC102EA4-E97F-9A42-BC50-16508EA179D6}"/>
    <hyperlink ref="B14" r:id="rId46" display="file:///player/Theo-Maillot/Summary/204720" xr:uid="{2AC6BEAB-A5CC-F34E-ABBE-16998B4B5A48}"/>
    <hyperlink ref="C14" r:id="rId47" tooltip="Besancon BCD" display="file:///international/league/12/French-Jeep-Elite/team/311/Besancon-BCD" xr:uid="{F941AA89-4F70-0F41-998A-8DF2B470FE0F}"/>
    <hyperlink ref="B15" r:id="rId48" display="file:///player/Dimitri-Mongorin-Brival/Summary/163862" xr:uid="{90767AA6-4B8C-5E45-A177-74EA8DDD541D}"/>
    <hyperlink ref="C15" r:id="rId49" tooltip="Besancon BCD" display="file:///international/league/12/French-Jeep-Elite/team/311/Besancon-BCD" xr:uid="{609AA208-3073-394E-8698-EC6D1ECE1AA9}"/>
    <hyperlink ref="B16" r:id="rId50" display="file:///player/Ange-Buzer/Summary/220949" xr:uid="{033669A1-843B-5848-BFBE-056FDF11B9A2}"/>
    <hyperlink ref="C16" r:id="rId51" tooltip="Besancon BCD" display="file:///international/league/12/French-Jeep-Elite/team/311/Besancon-BCD" xr:uid="{14E9DB63-6582-1D42-AA24-3A807C503EF7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1499EA-9773-DA49-BC39-0644FE46AB1C}">
  <sheetPr codeName="Feuil6"/>
  <dimension ref="A1:W40"/>
  <sheetViews>
    <sheetView workbookViewId="0"/>
  </sheetViews>
  <sheetFormatPr baseColWidth="10" defaultRowHeight="15.6" x14ac:dyDescent="0.3"/>
  <cols>
    <col min="1" max="1" width="28.796875" bestFit="1" customWidth="1"/>
    <col min="2" max="2" width="17.5" bestFit="1" customWidth="1"/>
    <col min="3" max="3" width="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109</v>
      </c>
      <c r="C2" s="4" t="s">
        <v>110</v>
      </c>
      <c r="D2" s="3">
        <v>25</v>
      </c>
      <c r="E2" s="3">
        <v>28.2</v>
      </c>
      <c r="F2" s="3">
        <v>14.2</v>
      </c>
      <c r="G2" s="3">
        <v>5</v>
      </c>
      <c r="H2" s="3">
        <v>11.8</v>
      </c>
      <c r="I2" s="3">
        <v>0.42399999999999999</v>
      </c>
      <c r="J2" s="3">
        <v>1.7</v>
      </c>
      <c r="K2" s="3">
        <v>4.8</v>
      </c>
      <c r="L2" s="3">
        <v>0.35799999999999998</v>
      </c>
      <c r="M2" s="3">
        <v>2.5</v>
      </c>
      <c r="N2" s="3">
        <v>3.1</v>
      </c>
      <c r="O2" s="3">
        <v>0.81799999999999995</v>
      </c>
      <c r="P2" s="3">
        <v>0.8</v>
      </c>
      <c r="Q2" s="3">
        <v>3.8</v>
      </c>
      <c r="R2" s="3">
        <v>4.5</v>
      </c>
      <c r="S2" s="3">
        <v>3</v>
      </c>
      <c r="T2" s="3">
        <v>1.6</v>
      </c>
      <c r="U2" s="3">
        <v>0.2</v>
      </c>
      <c r="V2" s="3">
        <v>2.4</v>
      </c>
      <c r="W2" s="3">
        <v>2.4</v>
      </c>
    </row>
    <row r="3" spans="1:23" x14ac:dyDescent="0.3">
      <c r="A3" s="3">
        <v>2</v>
      </c>
      <c r="B3" s="4" t="s">
        <v>111</v>
      </c>
      <c r="C3" s="4" t="s">
        <v>110</v>
      </c>
      <c r="D3" s="3">
        <v>23</v>
      </c>
      <c r="E3" s="3">
        <v>30.8</v>
      </c>
      <c r="F3" s="3">
        <v>12</v>
      </c>
      <c r="G3" s="3">
        <v>5</v>
      </c>
      <c r="H3" s="3">
        <v>8.4</v>
      </c>
      <c r="I3" s="3">
        <v>0.58799999999999997</v>
      </c>
      <c r="J3" s="3">
        <v>0.3</v>
      </c>
      <c r="K3" s="3">
        <v>1.3</v>
      </c>
      <c r="L3" s="3">
        <v>0.27600000000000002</v>
      </c>
      <c r="M3" s="3">
        <v>1.7</v>
      </c>
      <c r="N3" s="3">
        <v>2.4</v>
      </c>
      <c r="O3" s="3">
        <v>0.70899999999999996</v>
      </c>
      <c r="P3" s="3">
        <v>4</v>
      </c>
      <c r="Q3" s="3">
        <v>7.4</v>
      </c>
      <c r="R3" s="3">
        <v>11.3</v>
      </c>
      <c r="S3" s="3">
        <v>1.7</v>
      </c>
      <c r="T3" s="3">
        <v>0.6</v>
      </c>
      <c r="U3" s="3">
        <v>0.1</v>
      </c>
      <c r="V3" s="3">
        <v>1.3</v>
      </c>
      <c r="W3" s="3">
        <v>1.5</v>
      </c>
    </row>
    <row r="4" spans="1:23" x14ac:dyDescent="0.3">
      <c r="A4" s="3">
        <v>3</v>
      </c>
      <c r="B4" s="4" t="s">
        <v>112</v>
      </c>
      <c r="C4" s="4" t="s">
        <v>110</v>
      </c>
      <c r="D4" s="3">
        <v>24</v>
      </c>
      <c r="E4" s="3">
        <v>26</v>
      </c>
      <c r="F4" s="3">
        <v>11.4</v>
      </c>
      <c r="G4" s="3">
        <v>4</v>
      </c>
      <c r="H4" s="3">
        <v>9.8000000000000007</v>
      </c>
      <c r="I4" s="3">
        <v>0.41</v>
      </c>
      <c r="J4" s="3">
        <v>1.5</v>
      </c>
      <c r="K4" s="3">
        <v>4.3</v>
      </c>
      <c r="L4" s="3">
        <v>0.35599999999999998</v>
      </c>
      <c r="M4" s="3">
        <v>1.9</v>
      </c>
      <c r="N4" s="3">
        <v>2.8</v>
      </c>
      <c r="O4" s="3">
        <v>0.66200000000000003</v>
      </c>
      <c r="P4" s="3">
        <v>1.1000000000000001</v>
      </c>
      <c r="Q4" s="3">
        <v>2.7</v>
      </c>
      <c r="R4" s="3">
        <v>3.8</v>
      </c>
      <c r="S4" s="3">
        <v>1</v>
      </c>
      <c r="T4" s="3">
        <v>1.1000000000000001</v>
      </c>
      <c r="U4" s="3">
        <v>0.2</v>
      </c>
      <c r="V4" s="3">
        <v>1.3</v>
      </c>
      <c r="W4" s="3">
        <v>2.4</v>
      </c>
    </row>
    <row r="5" spans="1:23" x14ac:dyDescent="0.3">
      <c r="A5" s="3">
        <v>4</v>
      </c>
      <c r="B5" s="4" t="s">
        <v>113</v>
      </c>
      <c r="C5" s="4" t="s">
        <v>110</v>
      </c>
      <c r="D5" s="3">
        <v>21</v>
      </c>
      <c r="E5" s="3">
        <v>29.8</v>
      </c>
      <c r="F5" s="3">
        <v>11.3</v>
      </c>
      <c r="G5" s="3">
        <v>4.2</v>
      </c>
      <c r="H5" s="3">
        <v>9.6999999999999993</v>
      </c>
      <c r="I5" s="3">
        <v>0.43099999999999999</v>
      </c>
      <c r="J5" s="3">
        <v>1.5</v>
      </c>
      <c r="K5" s="3">
        <v>5.8</v>
      </c>
      <c r="L5" s="3">
        <v>0.26200000000000001</v>
      </c>
      <c r="M5" s="3">
        <v>1.4</v>
      </c>
      <c r="N5" s="3">
        <v>2</v>
      </c>
      <c r="O5" s="3">
        <v>0.69799999999999995</v>
      </c>
      <c r="P5" s="3">
        <v>0.5</v>
      </c>
      <c r="Q5" s="3">
        <v>2.4</v>
      </c>
      <c r="R5" s="3">
        <v>2.9</v>
      </c>
      <c r="S5" s="3">
        <v>3.5</v>
      </c>
      <c r="T5" s="3">
        <v>2.1</v>
      </c>
      <c r="U5" s="3">
        <v>0.1</v>
      </c>
      <c r="V5" s="3">
        <v>1</v>
      </c>
      <c r="W5" s="3">
        <v>2</v>
      </c>
    </row>
    <row r="6" spans="1:23" x14ac:dyDescent="0.3">
      <c r="A6" s="3">
        <v>5</v>
      </c>
      <c r="B6" s="4" t="s">
        <v>114</v>
      </c>
      <c r="C6" s="4" t="s">
        <v>110</v>
      </c>
      <c r="D6" s="3">
        <v>22</v>
      </c>
      <c r="E6" s="3">
        <v>24.7</v>
      </c>
      <c r="F6" s="3">
        <v>11.2</v>
      </c>
      <c r="G6" s="3">
        <v>4.0999999999999996</v>
      </c>
      <c r="H6" s="3">
        <v>8</v>
      </c>
      <c r="I6" s="3">
        <v>0.52</v>
      </c>
      <c r="J6" s="3">
        <v>0</v>
      </c>
      <c r="K6" s="3">
        <v>0</v>
      </c>
      <c r="L6" s="3">
        <v>0</v>
      </c>
      <c r="M6" s="3">
        <v>3</v>
      </c>
      <c r="N6" s="3">
        <v>4.3</v>
      </c>
      <c r="O6" s="3">
        <v>0.69099999999999995</v>
      </c>
      <c r="P6" s="3">
        <v>2.1</v>
      </c>
      <c r="Q6" s="3">
        <v>3.1</v>
      </c>
      <c r="R6" s="3">
        <v>5.2</v>
      </c>
      <c r="S6" s="3">
        <v>1</v>
      </c>
      <c r="T6" s="3">
        <v>0.3</v>
      </c>
      <c r="U6" s="3">
        <v>0.3</v>
      </c>
      <c r="V6" s="3">
        <v>2.8</v>
      </c>
      <c r="W6" s="3">
        <v>2.9</v>
      </c>
    </row>
    <row r="7" spans="1:23" x14ac:dyDescent="0.3">
      <c r="A7" s="3">
        <v>6</v>
      </c>
      <c r="B7" s="4" t="s">
        <v>115</v>
      </c>
      <c r="C7" s="4" t="s">
        <v>110</v>
      </c>
      <c r="D7" s="3">
        <v>23</v>
      </c>
      <c r="E7" s="3">
        <v>25.4</v>
      </c>
      <c r="F7" s="3">
        <v>8</v>
      </c>
      <c r="G7" s="3">
        <v>2.7</v>
      </c>
      <c r="H7" s="3">
        <v>5.6</v>
      </c>
      <c r="I7" s="3">
        <v>0.48399999999999999</v>
      </c>
      <c r="J7" s="3">
        <v>1</v>
      </c>
      <c r="K7" s="3">
        <v>3</v>
      </c>
      <c r="L7" s="3">
        <v>0.35299999999999998</v>
      </c>
      <c r="M7" s="3">
        <v>1.6</v>
      </c>
      <c r="N7" s="3">
        <v>2.4</v>
      </c>
      <c r="O7" s="3">
        <v>0.64300000000000002</v>
      </c>
      <c r="P7" s="3">
        <v>0.3</v>
      </c>
      <c r="Q7" s="3">
        <v>2</v>
      </c>
      <c r="R7" s="3">
        <v>2.2999999999999998</v>
      </c>
      <c r="S7" s="3">
        <v>5.2</v>
      </c>
      <c r="T7" s="3">
        <v>0.5</v>
      </c>
      <c r="U7" s="3">
        <v>0</v>
      </c>
      <c r="V7" s="3">
        <v>2.2999999999999998</v>
      </c>
      <c r="W7" s="3">
        <v>2.2999999999999998</v>
      </c>
    </row>
    <row r="8" spans="1:23" x14ac:dyDescent="0.3">
      <c r="A8" s="3">
        <v>7</v>
      </c>
      <c r="B8" s="4" t="s">
        <v>116</v>
      </c>
      <c r="C8" s="4" t="s">
        <v>110</v>
      </c>
      <c r="D8" s="3">
        <v>25</v>
      </c>
      <c r="E8" s="3">
        <v>17.7</v>
      </c>
      <c r="F8" s="3">
        <v>6.6</v>
      </c>
      <c r="G8" s="3">
        <v>2</v>
      </c>
      <c r="H8" s="3">
        <v>5</v>
      </c>
      <c r="I8" s="3">
        <v>0.40799999999999997</v>
      </c>
      <c r="J8" s="3">
        <v>0.4</v>
      </c>
      <c r="K8" s="3">
        <v>1.2</v>
      </c>
      <c r="L8" s="3">
        <v>0.32300000000000001</v>
      </c>
      <c r="M8" s="3">
        <v>2.1</v>
      </c>
      <c r="N8" s="3">
        <v>3.2</v>
      </c>
      <c r="O8" s="3">
        <v>0.65</v>
      </c>
      <c r="P8" s="3">
        <v>0.6</v>
      </c>
      <c r="Q8" s="3">
        <v>1.7</v>
      </c>
      <c r="R8" s="3">
        <v>2.4</v>
      </c>
      <c r="S8" s="3">
        <v>1.6</v>
      </c>
      <c r="T8" s="3">
        <v>1</v>
      </c>
      <c r="U8" s="3">
        <v>0.2</v>
      </c>
      <c r="V8" s="3">
        <v>1.1000000000000001</v>
      </c>
      <c r="W8" s="3">
        <v>1</v>
      </c>
    </row>
    <row r="9" spans="1:23" x14ac:dyDescent="0.3">
      <c r="A9" s="3">
        <v>8</v>
      </c>
      <c r="B9" s="4" t="s">
        <v>117</v>
      </c>
      <c r="C9" s="4" t="s">
        <v>110</v>
      </c>
      <c r="D9" s="3">
        <v>23</v>
      </c>
      <c r="E9" s="3">
        <v>13</v>
      </c>
      <c r="F9" s="3">
        <v>4.3</v>
      </c>
      <c r="G9" s="3">
        <v>1.7</v>
      </c>
      <c r="H9" s="3">
        <v>3.3</v>
      </c>
      <c r="I9" s="3">
        <v>0.51900000000000002</v>
      </c>
      <c r="J9" s="3">
        <v>0</v>
      </c>
      <c r="K9" s="3">
        <v>0</v>
      </c>
      <c r="L9" s="3">
        <v>0</v>
      </c>
      <c r="M9" s="3">
        <v>0.8</v>
      </c>
      <c r="N9" s="3">
        <v>1.6</v>
      </c>
      <c r="O9" s="3">
        <v>0.52800000000000002</v>
      </c>
      <c r="P9" s="3">
        <v>0.8</v>
      </c>
      <c r="Q9" s="3">
        <v>1.4</v>
      </c>
      <c r="R9" s="3">
        <v>2.2000000000000002</v>
      </c>
      <c r="S9" s="3">
        <v>0.3</v>
      </c>
      <c r="T9" s="3">
        <v>0.4</v>
      </c>
      <c r="U9" s="3">
        <v>0.4</v>
      </c>
      <c r="V9" s="3">
        <v>1.2</v>
      </c>
      <c r="W9" s="3">
        <v>2.2999999999999998</v>
      </c>
    </row>
    <row r="10" spans="1:23" x14ac:dyDescent="0.3">
      <c r="A10" s="3">
        <v>9</v>
      </c>
      <c r="B10" s="4" t="s">
        <v>118</v>
      </c>
      <c r="C10" s="4" t="s">
        <v>110</v>
      </c>
      <c r="D10" s="3">
        <v>24</v>
      </c>
      <c r="E10" s="3">
        <v>16.899999999999999</v>
      </c>
      <c r="F10" s="3">
        <v>3</v>
      </c>
      <c r="G10" s="3">
        <v>1</v>
      </c>
      <c r="H10" s="3">
        <v>3.5</v>
      </c>
      <c r="I10" s="3">
        <v>0.28899999999999998</v>
      </c>
      <c r="J10" s="3">
        <v>0.6</v>
      </c>
      <c r="K10" s="3">
        <v>2.2000000000000002</v>
      </c>
      <c r="L10" s="3">
        <v>0.26900000000000002</v>
      </c>
      <c r="M10" s="3">
        <v>0.5</v>
      </c>
      <c r="N10" s="3">
        <v>0.6</v>
      </c>
      <c r="O10" s="3">
        <v>0.78600000000000003</v>
      </c>
      <c r="P10" s="3">
        <v>0.3</v>
      </c>
      <c r="Q10" s="3">
        <v>1.4</v>
      </c>
      <c r="R10" s="3">
        <v>1.7</v>
      </c>
      <c r="S10" s="3">
        <v>1.1000000000000001</v>
      </c>
      <c r="T10" s="3">
        <v>0.5</v>
      </c>
      <c r="U10" s="3">
        <v>0.1</v>
      </c>
      <c r="V10" s="3">
        <v>0.9</v>
      </c>
      <c r="W10" s="3">
        <v>2.2999999999999998</v>
      </c>
    </row>
    <row r="11" spans="1:23" x14ac:dyDescent="0.3">
      <c r="A11" s="3">
        <v>10</v>
      </c>
      <c r="B11" s="4" t="s">
        <v>119</v>
      </c>
      <c r="C11" s="4" t="s">
        <v>110</v>
      </c>
      <c r="D11" s="3">
        <v>20</v>
      </c>
      <c r="E11" s="3">
        <v>6.9</v>
      </c>
      <c r="F11" s="3">
        <v>2.9</v>
      </c>
      <c r="G11" s="3">
        <v>1</v>
      </c>
      <c r="H11" s="3">
        <v>2.4</v>
      </c>
      <c r="I11" s="3">
        <v>0.41699999999999998</v>
      </c>
      <c r="J11" s="3">
        <v>0.5</v>
      </c>
      <c r="K11" s="3">
        <v>1.5</v>
      </c>
      <c r="L11" s="3">
        <v>0.33300000000000002</v>
      </c>
      <c r="M11" s="3">
        <v>0.4</v>
      </c>
      <c r="N11" s="3">
        <v>0.6</v>
      </c>
      <c r="O11" s="3">
        <v>0.66700000000000004</v>
      </c>
      <c r="P11" s="3">
        <v>0.2</v>
      </c>
      <c r="Q11" s="3">
        <v>1.2</v>
      </c>
      <c r="R11" s="3">
        <v>1.4</v>
      </c>
      <c r="S11" s="3">
        <v>0.3</v>
      </c>
      <c r="T11" s="3">
        <v>0.2</v>
      </c>
      <c r="U11" s="3">
        <v>0</v>
      </c>
      <c r="V11" s="3">
        <v>0.5</v>
      </c>
      <c r="W11" s="3">
        <v>1.2</v>
      </c>
    </row>
    <row r="13" spans="1:23" x14ac:dyDescent="0.3">
      <c r="A13" s="1" t="s">
        <v>23</v>
      </c>
      <c r="B13" s="1" t="s">
        <v>3</v>
      </c>
      <c r="C13" s="1" t="s">
        <v>4</v>
      </c>
      <c r="D13" s="1" t="s">
        <v>5</v>
      </c>
      <c r="E13" s="1" t="s">
        <v>6</v>
      </c>
      <c r="F13" s="1" t="s">
        <v>7</v>
      </c>
      <c r="G13" s="1" t="s">
        <v>8</v>
      </c>
      <c r="H13" s="1" t="s">
        <v>9</v>
      </c>
      <c r="I13" s="1" t="s">
        <v>10</v>
      </c>
      <c r="J13" s="1" t="s">
        <v>11</v>
      </c>
      <c r="K13" s="1" t="s">
        <v>12</v>
      </c>
      <c r="L13" s="1" t="s">
        <v>13</v>
      </c>
      <c r="M13" s="1" t="s">
        <v>14</v>
      </c>
      <c r="N13" s="1" t="s">
        <v>15</v>
      </c>
      <c r="O13" s="1" t="s">
        <v>16</v>
      </c>
      <c r="P13" s="1" t="s">
        <v>24</v>
      </c>
      <c r="Q13" s="1" t="s">
        <v>18</v>
      </c>
      <c r="R13" s="1" t="s">
        <v>19</v>
      </c>
      <c r="S13" s="1" t="s">
        <v>20</v>
      </c>
      <c r="T13" s="1" t="s">
        <v>21</v>
      </c>
      <c r="U13" s="1" t="s">
        <v>22</v>
      </c>
    </row>
    <row r="14" spans="1:23" x14ac:dyDescent="0.3">
      <c r="A14" s="3" t="s">
        <v>25</v>
      </c>
      <c r="B14" s="3">
        <v>25</v>
      </c>
      <c r="C14" s="3">
        <v>40.5</v>
      </c>
      <c r="D14" s="3">
        <v>78.7</v>
      </c>
      <c r="E14" s="3">
        <v>28.4</v>
      </c>
      <c r="F14" s="3">
        <v>62.5</v>
      </c>
      <c r="G14" s="3">
        <v>0.45500000000000002</v>
      </c>
      <c r="H14" s="3">
        <v>7.1</v>
      </c>
      <c r="I14" s="3">
        <v>22.2</v>
      </c>
      <c r="J14" s="3">
        <v>0.32</v>
      </c>
      <c r="K14" s="3">
        <v>14.7</v>
      </c>
      <c r="L14" s="3">
        <v>21.4</v>
      </c>
      <c r="M14" s="3">
        <v>0.68799999999999994</v>
      </c>
      <c r="N14" s="3">
        <v>11.8</v>
      </c>
      <c r="O14" s="3">
        <v>27.1</v>
      </c>
      <c r="P14" s="3">
        <v>38.9</v>
      </c>
      <c r="Q14" s="3">
        <v>17.3</v>
      </c>
      <c r="R14" s="3">
        <v>7.7</v>
      </c>
      <c r="S14" s="3">
        <v>1.6</v>
      </c>
      <c r="T14" s="3">
        <v>15.3</v>
      </c>
      <c r="U14" s="3">
        <v>18.600000000000001</v>
      </c>
    </row>
    <row r="15" spans="1:23" x14ac:dyDescent="0.3">
      <c r="A15" s="3" t="s">
        <v>26</v>
      </c>
      <c r="B15" s="3">
        <v>25</v>
      </c>
      <c r="C15" s="3">
        <v>27.6</v>
      </c>
      <c r="D15" s="3">
        <v>57.8</v>
      </c>
      <c r="E15" s="3">
        <v>21.1</v>
      </c>
      <c r="F15" s="3">
        <v>44.9</v>
      </c>
      <c r="G15" s="3">
        <v>0.46899999999999997</v>
      </c>
      <c r="H15" s="3">
        <v>5.5</v>
      </c>
      <c r="I15" s="3">
        <v>16.600000000000001</v>
      </c>
      <c r="J15" s="3">
        <v>0.33</v>
      </c>
      <c r="K15" s="3">
        <v>10.199999999999999</v>
      </c>
      <c r="L15" s="3">
        <v>14.4</v>
      </c>
      <c r="M15" s="3">
        <v>0.70599999999999996</v>
      </c>
      <c r="N15" s="3">
        <v>7.3</v>
      </c>
      <c r="O15" s="3">
        <v>18.600000000000001</v>
      </c>
      <c r="P15" s="3">
        <v>25.9</v>
      </c>
      <c r="Q15" s="3">
        <v>13.5</v>
      </c>
      <c r="R15" s="3">
        <v>5.3</v>
      </c>
      <c r="S15" s="3">
        <v>0.8</v>
      </c>
      <c r="T15" s="3">
        <v>8.9</v>
      </c>
      <c r="U15" s="3">
        <v>11</v>
      </c>
    </row>
    <row r="16" spans="1:23" x14ac:dyDescent="0.3">
      <c r="A16" s="3" t="s">
        <v>27</v>
      </c>
      <c r="B16" s="3">
        <v>25</v>
      </c>
      <c r="C16" s="3">
        <v>12</v>
      </c>
      <c r="D16" s="3">
        <v>20.9</v>
      </c>
      <c r="E16" s="3">
        <v>7.4</v>
      </c>
      <c r="F16" s="3">
        <v>17.600000000000001</v>
      </c>
      <c r="G16" s="3">
        <v>0.41799999999999998</v>
      </c>
      <c r="H16" s="3">
        <v>1.6</v>
      </c>
      <c r="I16" s="3">
        <v>5.6</v>
      </c>
      <c r="J16" s="3">
        <v>0.29099999999999998</v>
      </c>
      <c r="K16" s="3">
        <v>4.5</v>
      </c>
      <c r="L16" s="3">
        <v>7</v>
      </c>
      <c r="M16" s="3">
        <v>0.64900000000000002</v>
      </c>
      <c r="N16" s="3">
        <v>2.5</v>
      </c>
      <c r="O16" s="3">
        <v>6.6</v>
      </c>
      <c r="P16" s="3">
        <v>9.1</v>
      </c>
      <c r="Q16" s="3">
        <v>3.8</v>
      </c>
      <c r="R16" s="3">
        <v>2.4</v>
      </c>
      <c r="S16" s="3">
        <v>0.7</v>
      </c>
      <c r="T16" s="3">
        <v>4.7</v>
      </c>
      <c r="U16" s="3">
        <v>7.6</v>
      </c>
    </row>
    <row r="17" spans="1:21" x14ac:dyDescent="0.3">
      <c r="A17" s="3" t="s">
        <v>28</v>
      </c>
      <c r="B17" s="3">
        <v>25</v>
      </c>
      <c r="C17" s="3">
        <v>40.5</v>
      </c>
      <c r="D17" s="3">
        <v>79.3</v>
      </c>
      <c r="E17" s="3">
        <v>29.3</v>
      </c>
      <c r="F17" s="3">
        <v>64.7</v>
      </c>
      <c r="G17" s="3">
        <v>0.45200000000000001</v>
      </c>
      <c r="H17" s="3">
        <v>9.1999999999999993</v>
      </c>
      <c r="I17" s="3">
        <v>26.3</v>
      </c>
      <c r="J17" s="3">
        <v>0.34799999999999998</v>
      </c>
      <c r="K17" s="3">
        <v>11.6</v>
      </c>
      <c r="L17" s="3">
        <v>17.3</v>
      </c>
      <c r="M17" s="3">
        <v>0.67100000000000004</v>
      </c>
      <c r="N17" s="3">
        <v>10.6</v>
      </c>
      <c r="O17" s="3">
        <v>24.8</v>
      </c>
      <c r="P17" s="3">
        <v>35.4</v>
      </c>
      <c r="Q17" s="3">
        <v>18.7</v>
      </c>
      <c r="R17" s="3">
        <v>7.4</v>
      </c>
      <c r="S17" s="3">
        <v>2</v>
      </c>
      <c r="T17" s="3">
        <v>15.1</v>
      </c>
      <c r="U17" s="3">
        <v>18.2</v>
      </c>
    </row>
    <row r="18" spans="1:21" x14ac:dyDescent="0.3">
      <c r="A18" s="3" t="s">
        <v>29</v>
      </c>
      <c r="B18" s="3">
        <v>25</v>
      </c>
      <c r="C18" s="3">
        <v>25.9</v>
      </c>
      <c r="D18" s="3">
        <v>53.6</v>
      </c>
      <c r="E18" s="3">
        <v>19.8</v>
      </c>
      <c r="F18" s="3">
        <v>43.2</v>
      </c>
      <c r="G18" s="3">
        <v>0.45800000000000002</v>
      </c>
      <c r="H18" s="3">
        <v>6.1</v>
      </c>
      <c r="I18" s="3">
        <v>17.2</v>
      </c>
      <c r="J18" s="3">
        <v>0.35299999999999998</v>
      </c>
      <c r="K18" s="3">
        <v>8</v>
      </c>
      <c r="L18" s="3">
        <v>12.2</v>
      </c>
      <c r="M18" s="3">
        <v>0.65600000000000003</v>
      </c>
      <c r="N18" s="3">
        <v>6.2</v>
      </c>
      <c r="O18" s="3">
        <v>15.3</v>
      </c>
      <c r="P18" s="3">
        <v>21.6</v>
      </c>
      <c r="Q18" s="3">
        <v>12.9</v>
      </c>
      <c r="R18" s="3">
        <v>4.8</v>
      </c>
      <c r="S18" s="3">
        <v>1.4</v>
      </c>
      <c r="T18" s="3">
        <v>9</v>
      </c>
      <c r="U18" s="3">
        <v>11</v>
      </c>
    </row>
    <row r="19" spans="1:21" x14ac:dyDescent="0.3">
      <c r="A19" s="3" t="s">
        <v>30</v>
      </c>
      <c r="B19" s="3">
        <v>25</v>
      </c>
      <c r="C19" s="3">
        <v>13.7</v>
      </c>
      <c r="D19" s="3">
        <v>25.7</v>
      </c>
      <c r="E19" s="3">
        <v>9.5</v>
      </c>
      <c r="F19" s="3">
        <v>21.6</v>
      </c>
      <c r="G19" s="3">
        <v>0.442</v>
      </c>
      <c r="H19" s="3">
        <v>3.1</v>
      </c>
      <c r="I19" s="3">
        <v>9.1</v>
      </c>
      <c r="J19" s="3">
        <v>0.33900000000000002</v>
      </c>
      <c r="K19" s="3">
        <v>3.6</v>
      </c>
      <c r="L19" s="3">
        <v>5.0999999999999996</v>
      </c>
      <c r="M19" s="3">
        <v>0.70899999999999996</v>
      </c>
      <c r="N19" s="3">
        <v>2.7</v>
      </c>
      <c r="O19" s="3">
        <v>7.8</v>
      </c>
      <c r="P19" s="3">
        <v>10.4</v>
      </c>
      <c r="Q19" s="3">
        <v>5.8</v>
      </c>
      <c r="R19" s="3">
        <v>2.6</v>
      </c>
      <c r="S19" s="3">
        <v>0.6</v>
      </c>
      <c r="T19" s="3">
        <v>4.5</v>
      </c>
      <c r="U19" s="3">
        <v>7.2</v>
      </c>
    </row>
    <row r="21" spans="1:21" x14ac:dyDescent="0.3">
      <c r="A21" s="1" t="s">
        <v>43</v>
      </c>
      <c r="B21" s="1" t="s">
        <v>3</v>
      </c>
      <c r="C21" s="1" t="s">
        <v>4</v>
      </c>
      <c r="D21" s="1" t="s">
        <v>5</v>
      </c>
      <c r="E21" s="1" t="s">
        <v>6</v>
      </c>
      <c r="F21" s="1" t="s">
        <v>7</v>
      </c>
      <c r="G21" s="1" t="s">
        <v>8</v>
      </c>
      <c r="H21" s="1" t="s">
        <v>9</v>
      </c>
      <c r="I21" s="1" t="s">
        <v>10</v>
      </c>
      <c r="J21" s="1" t="s">
        <v>11</v>
      </c>
      <c r="K21" s="1" t="s">
        <v>12</v>
      </c>
      <c r="L21" s="1" t="s">
        <v>13</v>
      </c>
      <c r="M21" s="1" t="s">
        <v>14</v>
      </c>
      <c r="N21" s="1" t="s">
        <v>15</v>
      </c>
      <c r="O21" s="1" t="s">
        <v>16</v>
      </c>
      <c r="P21" s="1" t="s">
        <v>24</v>
      </c>
      <c r="Q21" s="1" t="s">
        <v>18</v>
      </c>
      <c r="R21" s="1" t="s">
        <v>19</v>
      </c>
      <c r="S21" s="1" t="s">
        <v>20</v>
      </c>
      <c r="T21" s="1" t="s">
        <v>21</v>
      </c>
      <c r="U21" s="1" t="s">
        <v>22</v>
      </c>
    </row>
    <row r="22" spans="1:21" x14ac:dyDescent="0.3">
      <c r="A22" s="3" t="s">
        <v>91</v>
      </c>
      <c r="B22" s="3">
        <v>2</v>
      </c>
      <c r="C22" s="3">
        <v>42</v>
      </c>
      <c r="D22" s="3">
        <v>81.5</v>
      </c>
      <c r="E22" s="3">
        <v>30</v>
      </c>
      <c r="F22" s="3">
        <v>66.5</v>
      </c>
      <c r="G22" s="3">
        <v>0.45100000000000001</v>
      </c>
      <c r="H22" s="3">
        <v>8</v>
      </c>
      <c r="I22" s="3">
        <v>21</v>
      </c>
      <c r="J22" s="3">
        <v>0.38100000000000001</v>
      </c>
      <c r="K22" s="3">
        <v>13.5</v>
      </c>
      <c r="L22" s="3">
        <v>22</v>
      </c>
      <c r="M22" s="3">
        <v>0.61399999999999999</v>
      </c>
      <c r="N22" s="3">
        <v>14</v>
      </c>
      <c r="O22" s="3">
        <v>23.5</v>
      </c>
      <c r="P22" s="3">
        <v>37.5</v>
      </c>
      <c r="Q22" s="3">
        <v>21.5</v>
      </c>
      <c r="R22" s="3">
        <v>9.5</v>
      </c>
      <c r="S22" s="3">
        <v>1</v>
      </c>
      <c r="T22" s="3">
        <v>16.5</v>
      </c>
      <c r="U22" s="3">
        <v>21</v>
      </c>
    </row>
    <row r="23" spans="1:21" x14ac:dyDescent="0.3">
      <c r="A23" s="3" t="s">
        <v>62</v>
      </c>
      <c r="B23" s="3">
        <v>2</v>
      </c>
      <c r="C23" s="3">
        <v>40</v>
      </c>
      <c r="D23" s="3">
        <v>74.5</v>
      </c>
      <c r="E23" s="3">
        <v>27.5</v>
      </c>
      <c r="F23" s="3">
        <v>63.5</v>
      </c>
      <c r="G23" s="3">
        <v>0.433</v>
      </c>
      <c r="H23" s="3">
        <v>5.5</v>
      </c>
      <c r="I23" s="3">
        <v>22.5</v>
      </c>
      <c r="J23" s="3">
        <v>0.24399999999999999</v>
      </c>
      <c r="K23" s="3">
        <v>14</v>
      </c>
      <c r="L23" s="3">
        <v>18.5</v>
      </c>
      <c r="M23" s="3">
        <v>0.75700000000000001</v>
      </c>
      <c r="N23" s="3">
        <v>8</v>
      </c>
      <c r="O23" s="3">
        <v>27</v>
      </c>
      <c r="P23" s="3">
        <v>35</v>
      </c>
      <c r="Q23" s="3">
        <v>16.5</v>
      </c>
      <c r="R23" s="3">
        <v>6.5</v>
      </c>
      <c r="S23" s="3">
        <v>3.5</v>
      </c>
      <c r="T23" s="3">
        <v>12</v>
      </c>
      <c r="U23" s="3">
        <v>17.5</v>
      </c>
    </row>
    <row r="24" spans="1:21" x14ac:dyDescent="0.3">
      <c r="A24" s="3" t="s">
        <v>63</v>
      </c>
      <c r="B24" s="3">
        <v>2</v>
      </c>
      <c r="C24" s="3">
        <v>40</v>
      </c>
      <c r="D24" s="3">
        <v>98</v>
      </c>
      <c r="E24" s="3">
        <v>40.5</v>
      </c>
      <c r="F24" s="3">
        <v>70.5</v>
      </c>
      <c r="G24" s="3">
        <v>0.57399999999999995</v>
      </c>
      <c r="H24" s="3">
        <v>10.5</v>
      </c>
      <c r="I24" s="3">
        <v>26</v>
      </c>
      <c r="J24" s="3">
        <v>0.40400000000000003</v>
      </c>
      <c r="K24" s="3">
        <v>6.5</v>
      </c>
      <c r="L24" s="3">
        <v>10</v>
      </c>
      <c r="M24" s="3">
        <v>0.65</v>
      </c>
      <c r="N24" s="3">
        <v>12.5</v>
      </c>
      <c r="O24" s="3">
        <v>29</v>
      </c>
      <c r="P24" s="3">
        <v>41.5</v>
      </c>
      <c r="Q24" s="3">
        <v>25</v>
      </c>
      <c r="R24" s="3">
        <v>4.5</v>
      </c>
      <c r="S24" s="3">
        <v>1.5</v>
      </c>
      <c r="T24" s="3">
        <v>17.5</v>
      </c>
      <c r="U24" s="3">
        <v>19.5</v>
      </c>
    </row>
    <row r="25" spans="1:21" x14ac:dyDescent="0.3">
      <c r="A25" s="3" t="s">
        <v>64</v>
      </c>
      <c r="B25" s="3">
        <v>2</v>
      </c>
      <c r="C25" s="3">
        <v>42.5</v>
      </c>
      <c r="D25" s="3">
        <v>88.5</v>
      </c>
      <c r="E25" s="3">
        <v>30.5</v>
      </c>
      <c r="F25" s="3">
        <v>62.5</v>
      </c>
      <c r="G25" s="3">
        <v>0.48799999999999999</v>
      </c>
      <c r="H25" s="3">
        <v>8</v>
      </c>
      <c r="I25" s="3">
        <v>24</v>
      </c>
      <c r="J25" s="3">
        <v>0.33300000000000002</v>
      </c>
      <c r="K25" s="3">
        <v>19.5</v>
      </c>
      <c r="L25" s="3">
        <v>25</v>
      </c>
      <c r="M25" s="3">
        <v>0.78</v>
      </c>
      <c r="N25" s="3">
        <v>8.5</v>
      </c>
      <c r="O25" s="3">
        <v>23.5</v>
      </c>
      <c r="P25" s="3">
        <v>32</v>
      </c>
      <c r="Q25" s="3">
        <v>18</v>
      </c>
      <c r="R25" s="3">
        <v>9</v>
      </c>
      <c r="S25" s="3">
        <v>1</v>
      </c>
      <c r="T25" s="3">
        <v>14.5</v>
      </c>
      <c r="U25" s="3">
        <v>17.5</v>
      </c>
    </row>
    <row r="26" spans="1:21" x14ac:dyDescent="0.3">
      <c r="A26" s="3" t="s">
        <v>65</v>
      </c>
      <c r="B26" s="3">
        <v>2</v>
      </c>
      <c r="C26" s="3">
        <v>40</v>
      </c>
      <c r="D26" s="3">
        <v>77.5</v>
      </c>
      <c r="E26" s="3">
        <v>24</v>
      </c>
      <c r="F26" s="3">
        <v>57.5</v>
      </c>
      <c r="G26" s="3">
        <v>0.41699999999999998</v>
      </c>
      <c r="H26" s="3">
        <v>4</v>
      </c>
      <c r="I26" s="3">
        <v>15</v>
      </c>
      <c r="J26" s="3">
        <v>0.26700000000000002</v>
      </c>
      <c r="K26" s="3">
        <v>25.5</v>
      </c>
      <c r="L26" s="3">
        <v>36</v>
      </c>
      <c r="M26" s="3">
        <v>0.70799999999999996</v>
      </c>
      <c r="N26" s="3">
        <v>9.5</v>
      </c>
      <c r="O26" s="3">
        <v>28</v>
      </c>
      <c r="P26" s="3">
        <v>37.5</v>
      </c>
      <c r="Q26" s="3">
        <v>12.5</v>
      </c>
      <c r="R26" s="3">
        <v>10</v>
      </c>
      <c r="S26" s="3">
        <v>0.5</v>
      </c>
      <c r="T26" s="3">
        <v>17</v>
      </c>
      <c r="U26" s="3">
        <v>21.5</v>
      </c>
    </row>
    <row r="27" spans="1:21" x14ac:dyDescent="0.3">
      <c r="A27" s="3" t="s">
        <v>66</v>
      </c>
      <c r="B27" s="3">
        <v>1</v>
      </c>
      <c r="C27" s="3">
        <v>40</v>
      </c>
      <c r="D27" s="3">
        <v>72</v>
      </c>
      <c r="E27" s="3">
        <v>29</v>
      </c>
      <c r="F27" s="3">
        <v>67</v>
      </c>
      <c r="G27" s="3">
        <v>0.433</v>
      </c>
      <c r="H27" s="3">
        <v>9</v>
      </c>
      <c r="I27" s="3">
        <v>23</v>
      </c>
      <c r="J27" s="3">
        <v>0.39100000000000001</v>
      </c>
      <c r="K27" s="3">
        <v>5</v>
      </c>
      <c r="L27" s="3">
        <v>8</v>
      </c>
      <c r="M27" s="3">
        <v>0.625</v>
      </c>
      <c r="N27" s="3">
        <v>11</v>
      </c>
      <c r="O27" s="3">
        <v>25</v>
      </c>
      <c r="P27" s="3">
        <v>36</v>
      </c>
      <c r="Q27" s="3">
        <v>17</v>
      </c>
      <c r="R27" s="3">
        <v>8</v>
      </c>
      <c r="S27" s="3">
        <v>2</v>
      </c>
      <c r="T27" s="3">
        <v>14</v>
      </c>
      <c r="U27" s="3">
        <v>16</v>
      </c>
    </row>
    <row r="28" spans="1:21" x14ac:dyDescent="0.3">
      <c r="A28" s="3" t="s">
        <v>67</v>
      </c>
      <c r="B28" s="3">
        <v>2</v>
      </c>
      <c r="C28" s="3">
        <v>40</v>
      </c>
      <c r="D28" s="3">
        <v>85</v>
      </c>
      <c r="E28" s="3">
        <v>32</v>
      </c>
      <c r="F28" s="3">
        <v>65</v>
      </c>
      <c r="G28" s="3">
        <v>0.49199999999999999</v>
      </c>
      <c r="H28" s="3">
        <v>7.5</v>
      </c>
      <c r="I28" s="3">
        <v>26.5</v>
      </c>
      <c r="J28" s="3">
        <v>0.28299999999999997</v>
      </c>
      <c r="K28" s="3">
        <v>13.5</v>
      </c>
      <c r="L28" s="3">
        <v>18.5</v>
      </c>
      <c r="M28" s="3">
        <v>0.73</v>
      </c>
      <c r="N28" s="3">
        <v>11</v>
      </c>
      <c r="O28" s="3">
        <v>22.5</v>
      </c>
      <c r="P28" s="3">
        <v>33.5</v>
      </c>
      <c r="Q28" s="3">
        <v>16.5</v>
      </c>
      <c r="R28" s="3">
        <v>11</v>
      </c>
      <c r="S28" s="3">
        <v>0.5</v>
      </c>
      <c r="T28" s="3">
        <v>11.5</v>
      </c>
      <c r="U28" s="3">
        <v>20.5</v>
      </c>
    </row>
    <row r="29" spans="1:21" x14ac:dyDescent="0.3">
      <c r="A29" s="3" t="s">
        <v>68</v>
      </c>
      <c r="B29" s="3">
        <v>2</v>
      </c>
      <c r="C29" s="3">
        <v>40</v>
      </c>
      <c r="D29" s="3">
        <v>64.5</v>
      </c>
      <c r="E29" s="3">
        <v>22</v>
      </c>
      <c r="F29" s="3">
        <v>52</v>
      </c>
      <c r="G29" s="3">
        <v>0.42299999999999999</v>
      </c>
      <c r="H29" s="3">
        <v>6.5</v>
      </c>
      <c r="I29" s="3">
        <v>21</v>
      </c>
      <c r="J29" s="3">
        <v>0.31</v>
      </c>
      <c r="K29" s="3">
        <v>14</v>
      </c>
      <c r="L29" s="3">
        <v>21.5</v>
      </c>
      <c r="M29" s="3">
        <v>0.65100000000000002</v>
      </c>
      <c r="N29" s="3">
        <v>4.5</v>
      </c>
      <c r="O29" s="3">
        <v>22.5</v>
      </c>
      <c r="P29" s="3">
        <v>27</v>
      </c>
      <c r="Q29" s="3">
        <v>16.5</v>
      </c>
      <c r="R29" s="3">
        <v>4</v>
      </c>
      <c r="S29" s="3">
        <v>2</v>
      </c>
      <c r="T29" s="3">
        <v>14.5</v>
      </c>
      <c r="U29" s="3">
        <v>19</v>
      </c>
    </row>
    <row r="30" spans="1:21" x14ac:dyDescent="0.3">
      <c r="A30" s="3" t="s">
        <v>69</v>
      </c>
      <c r="B30" s="3">
        <v>2</v>
      </c>
      <c r="C30" s="3">
        <v>40</v>
      </c>
      <c r="D30" s="3">
        <v>81.5</v>
      </c>
      <c r="E30" s="3">
        <v>28.5</v>
      </c>
      <c r="F30" s="3">
        <v>56</v>
      </c>
      <c r="G30" s="3">
        <v>0.50900000000000001</v>
      </c>
      <c r="H30" s="3">
        <v>11.5</v>
      </c>
      <c r="I30" s="3">
        <v>25.5</v>
      </c>
      <c r="J30" s="3">
        <v>0.45100000000000001</v>
      </c>
      <c r="K30" s="3">
        <v>13</v>
      </c>
      <c r="L30" s="3">
        <v>20</v>
      </c>
      <c r="M30" s="3">
        <v>0.65</v>
      </c>
      <c r="N30" s="3">
        <v>7.5</v>
      </c>
      <c r="O30" s="3">
        <v>29</v>
      </c>
      <c r="P30" s="3">
        <v>36.5</v>
      </c>
      <c r="Q30" s="3">
        <v>22.5</v>
      </c>
      <c r="R30" s="3">
        <v>7</v>
      </c>
      <c r="S30" s="3">
        <v>1.5</v>
      </c>
      <c r="T30" s="3">
        <v>15.5</v>
      </c>
      <c r="U30" s="3">
        <v>16.5</v>
      </c>
    </row>
    <row r="31" spans="1:21" x14ac:dyDescent="0.3">
      <c r="A31" s="3" t="s">
        <v>70</v>
      </c>
      <c r="B31" s="3">
        <v>2</v>
      </c>
      <c r="C31" s="3">
        <v>42</v>
      </c>
      <c r="D31" s="3">
        <v>78.5</v>
      </c>
      <c r="E31" s="3">
        <v>28.5</v>
      </c>
      <c r="F31" s="3">
        <v>73</v>
      </c>
      <c r="G31" s="3">
        <v>0.39</v>
      </c>
      <c r="H31" s="3">
        <v>5</v>
      </c>
      <c r="I31" s="3">
        <v>21</v>
      </c>
      <c r="J31" s="3">
        <v>0.23799999999999999</v>
      </c>
      <c r="K31" s="3">
        <v>16.5</v>
      </c>
      <c r="L31" s="3">
        <v>21.5</v>
      </c>
      <c r="M31" s="3">
        <v>0.76700000000000002</v>
      </c>
      <c r="N31" s="3">
        <v>11</v>
      </c>
      <c r="O31" s="3">
        <v>30.5</v>
      </c>
      <c r="P31" s="3">
        <v>41.5</v>
      </c>
      <c r="Q31" s="3">
        <v>15</v>
      </c>
      <c r="R31" s="3">
        <v>6</v>
      </c>
      <c r="S31" s="3">
        <v>3.5</v>
      </c>
      <c r="T31" s="3">
        <v>8.5</v>
      </c>
      <c r="U31" s="3">
        <v>18.5</v>
      </c>
    </row>
    <row r="32" spans="1:21" ht="27.6" x14ac:dyDescent="0.3">
      <c r="A32" s="3" t="s">
        <v>72</v>
      </c>
      <c r="B32" s="3">
        <v>2</v>
      </c>
      <c r="C32" s="3">
        <v>40</v>
      </c>
      <c r="D32" s="3">
        <v>67</v>
      </c>
      <c r="E32" s="3">
        <v>23.5</v>
      </c>
      <c r="F32" s="3">
        <v>56.5</v>
      </c>
      <c r="G32" s="3">
        <v>0.41599999999999998</v>
      </c>
      <c r="H32" s="3">
        <v>5</v>
      </c>
      <c r="I32" s="3">
        <v>18</v>
      </c>
      <c r="J32" s="3">
        <v>0.27800000000000002</v>
      </c>
      <c r="K32" s="3">
        <v>15</v>
      </c>
      <c r="L32" s="3">
        <v>26</v>
      </c>
      <c r="M32" s="3">
        <v>0.57699999999999996</v>
      </c>
      <c r="N32" s="3">
        <v>10.5</v>
      </c>
      <c r="O32" s="3">
        <v>16</v>
      </c>
      <c r="P32" s="3">
        <v>26.5</v>
      </c>
      <c r="Q32" s="3">
        <v>11.5</v>
      </c>
      <c r="R32" s="3">
        <v>7.5</v>
      </c>
      <c r="S32" s="3">
        <v>2</v>
      </c>
      <c r="T32" s="3">
        <v>13</v>
      </c>
      <c r="U32" s="3">
        <v>18</v>
      </c>
    </row>
    <row r="33" spans="1:21" x14ac:dyDescent="0.3">
      <c r="A33" s="3" t="s">
        <v>73</v>
      </c>
      <c r="B33" s="3">
        <v>2</v>
      </c>
      <c r="C33" s="3">
        <v>40</v>
      </c>
      <c r="D33" s="3">
        <v>77</v>
      </c>
      <c r="E33" s="3">
        <v>27</v>
      </c>
      <c r="F33" s="3">
        <v>63.5</v>
      </c>
      <c r="G33" s="3">
        <v>0.42499999999999999</v>
      </c>
      <c r="H33" s="3">
        <v>5.5</v>
      </c>
      <c r="I33" s="3">
        <v>21.5</v>
      </c>
      <c r="J33" s="3">
        <v>0.25600000000000001</v>
      </c>
      <c r="K33" s="3">
        <v>17.5</v>
      </c>
      <c r="L33" s="3">
        <v>24.5</v>
      </c>
      <c r="M33" s="3">
        <v>0.71399999999999997</v>
      </c>
      <c r="N33" s="3">
        <v>11.5</v>
      </c>
      <c r="O33" s="3">
        <v>23</v>
      </c>
      <c r="P33" s="3">
        <v>34.5</v>
      </c>
      <c r="Q33" s="3">
        <v>15</v>
      </c>
      <c r="R33" s="3">
        <v>8.5</v>
      </c>
      <c r="S33" s="3">
        <v>0.5</v>
      </c>
      <c r="T33" s="3">
        <v>14</v>
      </c>
      <c r="U33" s="3">
        <v>18</v>
      </c>
    </row>
    <row r="34" spans="1:21" x14ac:dyDescent="0.3">
      <c r="A34" s="3" t="s">
        <v>74</v>
      </c>
      <c r="B34" s="3">
        <v>2</v>
      </c>
      <c r="C34" s="3">
        <v>40</v>
      </c>
      <c r="D34" s="3">
        <v>74.5</v>
      </c>
      <c r="E34" s="3">
        <v>27</v>
      </c>
      <c r="F34" s="3">
        <v>61.5</v>
      </c>
      <c r="G34" s="3">
        <v>0.439</v>
      </c>
      <c r="H34" s="3">
        <v>7.5</v>
      </c>
      <c r="I34" s="3">
        <v>24.5</v>
      </c>
      <c r="J34" s="3">
        <v>0.30599999999999999</v>
      </c>
      <c r="K34" s="3">
        <v>13</v>
      </c>
      <c r="L34" s="3">
        <v>20</v>
      </c>
      <c r="M34" s="3">
        <v>0.65</v>
      </c>
      <c r="N34" s="3">
        <v>9</v>
      </c>
      <c r="O34" s="3">
        <v>27.5</v>
      </c>
      <c r="P34" s="3">
        <v>36.5</v>
      </c>
      <c r="Q34" s="3">
        <v>17</v>
      </c>
      <c r="R34" s="3">
        <v>8.5</v>
      </c>
      <c r="S34" s="3">
        <v>1</v>
      </c>
      <c r="T34" s="3">
        <v>20</v>
      </c>
      <c r="U34" s="3">
        <v>16.5</v>
      </c>
    </row>
    <row r="35" spans="1:21" x14ac:dyDescent="0.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</row>
    <row r="36" spans="1:21" x14ac:dyDescent="0.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</row>
    <row r="37" spans="1:21" x14ac:dyDescent="0.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</row>
    <row r="38" spans="1:21" x14ac:dyDescent="0.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</row>
    <row r="39" spans="1:21" x14ac:dyDescent="0.3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</row>
    <row r="40" spans="1:21" x14ac:dyDescent="0.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</row>
  </sheetData>
  <hyperlinks>
    <hyperlink ref="B1" r:id="rId1" display="file:///international/league/96/French-NM1/team/793/SO-Maritime-Boulogne/stats/2024/Averages/All/All/player/All/desc" xr:uid="{0074F6B1-C7D2-8749-A966-F21B92000208}"/>
    <hyperlink ref="D1" r:id="rId2" display="file:///international/league/96/French-NM1/team/793/SO-Maritime-Boulogne/stats/2024/Averages/All/All/gp/All/desc" xr:uid="{09487050-F6BF-7E46-8FB4-22B4F73F48B3}"/>
    <hyperlink ref="E1" r:id="rId3" display="file:///international/league/96/French-NM1/team/793/SO-Maritime-Boulogne/stats/2024/Averages/All/All/minutes/All/desc" xr:uid="{5BC53142-4200-1E40-965D-382DC6965DF2}"/>
    <hyperlink ref="F1" r:id="rId4" display="file:///international/league/96/French-NM1/team/793/SO-Maritime-Boulogne/stats/2024/Averages/All/All/points/All/asc" xr:uid="{70FEBC5F-40E5-BF4E-9995-F81390DAF325}"/>
    <hyperlink ref="G1" r:id="rId5" display="file:///international/league/96/French-NM1/team/793/SO-Maritime-Boulogne/stats/2024/Averages/All/All/fgm/All/desc" xr:uid="{43944806-8C4E-DC48-9ABF-8B466D33E030}"/>
    <hyperlink ref="H1" r:id="rId6" display="file:///international/league/96/French-NM1/team/793/SO-Maritime-Boulogne/stats/2024/Averages/All/All/fga/All/desc" xr:uid="{48419158-89EA-6A44-9E3B-EF3AB34F47A7}"/>
    <hyperlink ref="I1" r:id="rId7" display="file:///international/league/96/French-NM1/team/793/SO-Maritime-Boulogne/stats/2024/Averages/All/All/fg_pct/All/desc" xr:uid="{2BC8DA03-4DFB-2942-899A-E7C5A2758C54}"/>
    <hyperlink ref="J1" r:id="rId8" display="file:///international/league/96/French-NM1/team/793/SO-Maritime-Boulogne/stats/2024/Averages/All/All/tpfgm/All/desc" xr:uid="{5AEC0EA1-49B8-CC42-82AA-00CD066E874D}"/>
    <hyperlink ref="K1" r:id="rId9" display="file:///international/league/96/French-NM1/team/793/SO-Maritime-Boulogne/stats/2024/Averages/All/All/tpfga/All/desc" xr:uid="{4A46BEDC-203D-D542-818D-08C27D0B5BF8}"/>
    <hyperlink ref="L1" r:id="rId10" display="file:///international/league/96/French-NM1/team/793/SO-Maritime-Boulogne/stats/2024/Averages/All/All/tpfg_pct/All/desc" xr:uid="{BEFAC849-5332-8842-A425-C9E9D94B7F16}"/>
    <hyperlink ref="M1" r:id="rId11" display="file:///international/league/96/French-NM1/team/793/SO-Maritime-Boulogne/stats/2024/Averages/All/All/ftm/All/desc" xr:uid="{BE475D6F-5B03-5D4C-867E-F0F4851A013F}"/>
    <hyperlink ref="N1" r:id="rId12" display="file:///international/league/96/French-NM1/team/793/SO-Maritime-Boulogne/stats/2024/Averages/All/All/fta/All/desc" xr:uid="{1BB295C4-AC18-7847-94A3-81253F3934B1}"/>
    <hyperlink ref="O1" r:id="rId13" display="file:///international/league/96/French-NM1/team/793/SO-Maritime-Boulogne/stats/2024/Averages/All/All/ft_pct/All/desc" xr:uid="{2D164AA2-606D-834A-B06A-4DB039DF45F2}"/>
    <hyperlink ref="P1" r:id="rId14" display="file:///international/league/96/French-NM1/team/793/SO-Maritime-Boulogne/stats/2024/Averages/All/All/orb/All/desc" xr:uid="{9FE0C6A8-3358-DE42-9627-C11D6787C353}"/>
    <hyperlink ref="Q1" r:id="rId15" display="file:///international/league/96/French-NM1/team/793/SO-Maritime-Boulogne/stats/2024/Averages/All/All/drb/All/desc" xr:uid="{21F12717-3064-3044-9B59-7F58F1051568}"/>
    <hyperlink ref="R1" r:id="rId16" display="file:///international/league/96/French-NM1/team/793/SO-Maritime-Boulogne/stats/2024/Averages/All/All/trb/All/desc" xr:uid="{ECBE86F3-7F2C-D54C-B328-C8A6E60DD693}"/>
    <hyperlink ref="S1" r:id="rId17" display="file:///international/league/96/French-NM1/team/793/SO-Maritime-Boulogne/stats/2024/Averages/All/All/assists/All/desc" xr:uid="{AB2F289C-A498-C642-B8D3-6440F1FBBFE7}"/>
    <hyperlink ref="T1" r:id="rId18" display="file:///international/league/96/French-NM1/team/793/SO-Maritime-Boulogne/stats/2024/Averages/All/All/steals/All/desc" xr:uid="{B1074CE4-6E0C-9B4C-97DF-EE7BFD57CE8F}"/>
    <hyperlink ref="U1" r:id="rId19" display="file:///international/league/96/French-NM1/team/793/SO-Maritime-Boulogne/stats/2024/Averages/All/All/blocks/All/desc" xr:uid="{AA8ECB2E-3DAF-F549-9264-C7290D4686EC}"/>
    <hyperlink ref="V1" r:id="rId20" display="file:///international/league/96/French-NM1/team/793/SO-Maritime-Boulogne/stats/2024/Averages/All/All/turnovers/All/desc" xr:uid="{F97C64E1-DE5F-E54B-A6E7-10EE76EE30AF}"/>
    <hyperlink ref="W1" r:id="rId21" display="file:///international/league/96/French-NM1/team/793/SO-Maritime-Boulogne/stats/2024/Averages/All/All/fouls/All/desc" xr:uid="{6D7F524E-73B2-A94E-A34C-BAE1C0C76AED}"/>
    <hyperlink ref="B2" r:id="rId22" display="file:///player/Randy-Haynes/Summary/107119" xr:uid="{79039B07-DC9C-A64E-B304-DB11E9FC61ED}"/>
    <hyperlink ref="C2" r:id="rId23" tooltip="SO Maritime Boulogne" display="file:///international/league/50/French-LNB-Pro-B/team/793/SO-Maritime-Boulogne" xr:uid="{EA062610-BE11-484F-A7EC-105993D56F02}"/>
    <hyperlink ref="B3" r:id="rId24" display="file:///player/Aaron-Levarity/Summary/113453" xr:uid="{124DAD18-C6CD-AB4E-8BA6-90934663A7DE}"/>
    <hyperlink ref="C3" r:id="rId25" tooltip="SO Maritime Boulogne" display="file:///international/league/50/French-LNB-Pro-B/team/793/SO-Maritime-Boulogne" xr:uid="{45BB9F10-416C-D448-A407-FE37F8A82D7D}"/>
    <hyperlink ref="B4" r:id="rId26" display="file:///player/Gary-Chathuant/Summary/2709" xr:uid="{CC9A02CB-C627-8949-8A27-7DC9A8E2B1F6}"/>
    <hyperlink ref="C4" r:id="rId27" tooltip="SO Maritime Boulogne" display="file:///international/league/50/French-LNB-Pro-B/team/793/SO-Maritime-Boulogne" xr:uid="{5A32471D-EC06-3548-829F-D0777E22170E}"/>
    <hyperlink ref="B5" r:id="rId28" display="file:///player/Dimitri-Radnic/Summary/127425" xr:uid="{95E3E795-732F-5D44-9975-A90D134B78F5}"/>
    <hyperlink ref="C5" r:id="rId29" tooltip="SO Maritime Boulogne" display="file:///international/league/50/French-LNB-Pro-B/team/793/SO-Maritime-Boulogne" xr:uid="{CB431A08-3001-B648-ADD2-7D6968ABBA1F}"/>
    <hyperlink ref="B6" r:id="rId30" display="file:///player/Cedric-Andre/Summary/111898" xr:uid="{8F855F11-10B7-D445-8A9B-6E3A645368F0}"/>
    <hyperlink ref="C6" r:id="rId31" tooltip="SO Maritime Boulogne" display="file:///international/league/50/French-LNB-Pro-B/team/793/SO-Maritime-Boulogne" xr:uid="{C7D02DD7-F3F2-DE42-A545-25916EFDD081}"/>
    <hyperlink ref="B7" r:id="rId32" display="file:///player/Nadyr-Labouize/Summary/141493" xr:uid="{B0B8DA04-9C6E-1C4B-9976-A16FEEBEBAB9}"/>
    <hyperlink ref="C7" r:id="rId33" tooltip="SO Maritime Boulogne" display="file:///international/league/50/French-LNB-Pro-B/team/793/SO-Maritime-Boulogne" xr:uid="{45F92588-410F-8A48-A5FE-382503494D89}"/>
    <hyperlink ref="B8" r:id="rId34" display="file:///player/Eric-Koumba/Summary/142799" xr:uid="{F08ED5E0-A053-0443-9207-A3E2E8F42229}"/>
    <hyperlink ref="C8" r:id="rId35" tooltip="SO Maritime Boulogne" display="file:///international/league/50/French-LNB-Pro-B/team/793/SO-Maritime-Boulogne" xr:uid="{524251CD-1B31-3B4D-A5B2-0CBF41F20654}"/>
    <hyperlink ref="B9" r:id="rId36" display="file:///player/Sydney-Hawmmond/Summary/109663" xr:uid="{F3FC1B0D-5051-074F-A8F9-68E6E173FFE9}"/>
    <hyperlink ref="C9" r:id="rId37" tooltip="SO Maritime Boulogne" display="file:///international/league/50/French-LNB-Pro-B/team/793/SO-Maritime-Boulogne" xr:uid="{12708415-7279-3F45-BCFE-00AFD8F94D4C}"/>
    <hyperlink ref="B10" r:id="rId38" display="file:///player/Pierre-Truffert/Summary/155254" xr:uid="{47388225-B69C-BF4A-97DF-82A20DBEEFA9}"/>
    <hyperlink ref="C10" r:id="rId39" tooltip="SO Maritime Boulogne" display="file:///international/league/50/French-LNB-Pro-B/team/793/SO-Maritime-Boulogne" xr:uid="{9880F93A-11DC-2348-92D2-59FD288ECDAF}"/>
    <hyperlink ref="B11" r:id="rId40" display="file:///player/Moustapha-Toure/Summary/162805" xr:uid="{1BD1A3A9-95EA-4B44-8FE9-9079D39264B3}"/>
    <hyperlink ref="C11" r:id="rId41" tooltip="SO Maritime Boulogne" display="file:///international/league/50/French-LNB-Pro-B/team/793/SO-Maritime-Boulogne" xr:uid="{F98AB739-0C8B-0D47-96CB-7DCDC77285E1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F03F4D-DDB9-F941-8285-ED6FF8727DDF}">
  <sheetPr codeName="Feuil7"/>
  <dimension ref="A1:W38"/>
  <sheetViews>
    <sheetView workbookViewId="0"/>
  </sheetViews>
  <sheetFormatPr baseColWidth="10" defaultRowHeight="15.6" x14ac:dyDescent="0.3"/>
  <cols>
    <col min="1" max="1" width="28.796875" bestFit="1" customWidth="1"/>
    <col min="2" max="2" width="17.296875" bestFit="1" customWidth="1"/>
    <col min="3" max="3" width="5.6992187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121</v>
      </c>
      <c r="C2" s="4" t="s">
        <v>122</v>
      </c>
      <c r="D2" s="3">
        <v>25</v>
      </c>
      <c r="E2" s="3">
        <v>23.2</v>
      </c>
      <c r="F2" s="3">
        <v>12.2</v>
      </c>
      <c r="G2" s="3">
        <v>4.2</v>
      </c>
      <c r="H2" s="3">
        <v>9.8000000000000007</v>
      </c>
      <c r="I2" s="3">
        <v>0.433</v>
      </c>
      <c r="J2" s="3">
        <v>1.9</v>
      </c>
      <c r="K2" s="3">
        <v>5.0999999999999996</v>
      </c>
      <c r="L2" s="3">
        <v>0.37</v>
      </c>
      <c r="M2" s="3">
        <v>1.9</v>
      </c>
      <c r="N2" s="3">
        <v>2.4</v>
      </c>
      <c r="O2" s="3">
        <v>0.77</v>
      </c>
      <c r="P2" s="3">
        <v>0.4</v>
      </c>
      <c r="Q2" s="3">
        <v>1.8</v>
      </c>
      <c r="R2" s="3">
        <v>2.2000000000000002</v>
      </c>
      <c r="S2" s="3">
        <v>3.4</v>
      </c>
      <c r="T2" s="3">
        <v>1.4</v>
      </c>
      <c r="U2" s="3">
        <v>0.1</v>
      </c>
      <c r="V2" s="3">
        <v>2</v>
      </c>
      <c r="W2" s="3">
        <v>2</v>
      </c>
    </row>
    <row r="3" spans="1:23" x14ac:dyDescent="0.3">
      <c r="A3" s="3">
        <v>2</v>
      </c>
      <c r="B3" s="4" t="s">
        <v>123</v>
      </c>
      <c r="C3" s="4" t="s">
        <v>122</v>
      </c>
      <c r="D3" s="3">
        <v>21</v>
      </c>
      <c r="E3" s="3">
        <v>23.9</v>
      </c>
      <c r="F3" s="3">
        <v>11.2</v>
      </c>
      <c r="G3" s="3">
        <v>3.9</v>
      </c>
      <c r="H3" s="3">
        <v>8.5</v>
      </c>
      <c r="I3" s="3">
        <v>0.45800000000000002</v>
      </c>
      <c r="J3" s="3">
        <v>1.6</v>
      </c>
      <c r="K3" s="3">
        <v>4.0999999999999996</v>
      </c>
      <c r="L3" s="3">
        <v>0.39100000000000001</v>
      </c>
      <c r="M3" s="3">
        <v>1.8</v>
      </c>
      <c r="N3" s="3">
        <v>2.2999999999999998</v>
      </c>
      <c r="O3" s="3">
        <v>0.79200000000000004</v>
      </c>
      <c r="P3" s="3">
        <v>1.5</v>
      </c>
      <c r="Q3" s="3">
        <v>1.6</v>
      </c>
      <c r="R3" s="3">
        <v>3</v>
      </c>
      <c r="S3" s="3">
        <v>2.5</v>
      </c>
      <c r="T3" s="3">
        <v>1</v>
      </c>
      <c r="U3" s="3">
        <v>0</v>
      </c>
      <c r="V3" s="3">
        <v>1.4</v>
      </c>
      <c r="W3" s="3">
        <v>2.7</v>
      </c>
    </row>
    <row r="4" spans="1:23" x14ac:dyDescent="0.3">
      <c r="A4" s="3">
        <v>3</v>
      </c>
      <c r="B4" s="4" t="s">
        <v>124</v>
      </c>
      <c r="C4" s="4" t="s">
        <v>122</v>
      </c>
      <c r="D4" s="3">
        <v>23</v>
      </c>
      <c r="E4" s="3">
        <v>21.9</v>
      </c>
      <c r="F4" s="3">
        <v>11.1</v>
      </c>
      <c r="G4" s="3">
        <v>3.8</v>
      </c>
      <c r="H4" s="3">
        <v>8.1999999999999993</v>
      </c>
      <c r="I4" s="3">
        <v>0.46600000000000003</v>
      </c>
      <c r="J4" s="3">
        <v>1.5</v>
      </c>
      <c r="K4" s="3">
        <v>4.4000000000000004</v>
      </c>
      <c r="L4" s="3">
        <v>0.34300000000000003</v>
      </c>
      <c r="M4" s="3">
        <v>1.9</v>
      </c>
      <c r="N4" s="3">
        <v>2.6</v>
      </c>
      <c r="O4" s="3">
        <v>0.746</v>
      </c>
      <c r="P4" s="3">
        <v>0.8</v>
      </c>
      <c r="Q4" s="3">
        <v>1.8</v>
      </c>
      <c r="R4" s="3">
        <v>2.6</v>
      </c>
      <c r="S4" s="3">
        <v>2.6</v>
      </c>
      <c r="T4" s="3">
        <v>1.4</v>
      </c>
      <c r="U4" s="3">
        <v>0</v>
      </c>
      <c r="V4" s="3">
        <v>1.3</v>
      </c>
      <c r="W4" s="3">
        <v>2.7</v>
      </c>
    </row>
    <row r="5" spans="1:23" x14ac:dyDescent="0.3">
      <c r="A5" s="3">
        <v>4</v>
      </c>
      <c r="B5" s="4" t="s">
        <v>125</v>
      </c>
      <c r="C5" s="4" t="s">
        <v>122</v>
      </c>
      <c r="D5" s="3">
        <v>8</v>
      </c>
      <c r="E5" s="3">
        <v>25.7</v>
      </c>
      <c r="F5" s="3">
        <v>10.3</v>
      </c>
      <c r="G5" s="3">
        <v>4.0999999999999996</v>
      </c>
      <c r="H5" s="3">
        <v>8</v>
      </c>
      <c r="I5" s="3">
        <v>0.51600000000000001</v>
      </c>
      <c r="J5" s="3">
        <v>0.1</v>
      </c>
      <c r="K5" s="3">
        <v>0.1</v>
      </c>
      <c r="L5" s="3">
        <v>1</v>
      </c>
      <c r="M5" s="3">
        <v>1.9</v>
      </c>
      <c r="N5" s="3">
        <v>3.1</v>
      </c>
      <c r="O5" s="3">
        <v>0.6</v>
      </c>
      <c r="P5" s="3">
        <v>2.6</v>
      </c>
      <c r="Q5" s="3">
        <v>2.8</v>
      </c>
      <c r="R5" s="3">
        <v>5.4</v>
      </c>
      <c r="S5" s="3">
        <v>2.4</v>
      </c>
      <c r="T5" s="3">
        <v>1.4</v>
      </c>
      <c r="U5" s="3">
        <v>1.1000000000000001</v>
      </c>
      <c r="V5" s="3">
        <v>2.5</v>
      </c>
      <c r="W5" s="3">
        <v>2.1</v>
      </c>
    </row>
    <row r="6" spans="1:23" x14ac:dyDescent="0.3">
      <c r="A6" s="3">
        <v>5</v>
      </c>
      <c r="B6" s="4" t="s">
        <v>126</v>
      </c>
      <c r="C6" s="4" t="s">
        <v>122</v>
      </c>
      <c r="D6" s="3">
        <v>25</v>
      </c>
      <c r="E6" s="3">
        <v>23.9</v>
      </c>
      <c r="F6" s="3">
        <v>10.1</v>
      </c>
      <c r="G6" s="3">
        <v>3.6</v>
      </c>
      <c r="H6" s="3">
        <v>7.5</v>
      </c>
      <c r="I6" s="3">
        <v>0.47599999999999998</v>
      </c>
      <c r="J6" s="3">
        <v>0.6</v>
      </c>
      <c r="K6" s="3">
        <v>2.2999999999999998</v>
      </c>
      <c r="L6" s="3">
        <v>0.28100000000000003</v>
      </c>
      <c r="M6" s="3">
        <v>2.2999999999999998</v>
      </c>
      <c r="N6" s="3">
        <v>3.1</v>
      </c>
      <c r="O6" s="3">
        <v>0.74399999999999999</v>
      </c>
      <c r="P6" s="3">
        <v>2.6</v>
      </c>
      <c r="Q6" s="3">
        <v>4.2</v>
      </c>
      <c r="R6" s="3">
        <v>6.8</v>
      </c>
      <c r="S6" s="3">
        <v>1.5</v>
      </c>
      <c r="T6" s="3">
        <v>1.2</v>
      </c>
      <c r="U6" s="3">
        <v>0.4</v>
      </c>
      <c r="V6" s="3">
        <v>1.5</v>
      </c>
      <c r="W6" s="3">
        <v>2.8</v>
      </c>
    </row>
    <row r="7" spans="1:23" x14ac:dyDescent="0.3">
      <c r="A7" s="3">
        <v>6</v>
      </c>
      <c r="B7" s="4" t="s">
        <v>127</v>
      </c>
      <c r="C7" s="4" t="s">
        <v>122</v>
      </c>
      <c r="D7" s="3">
        <v>23</v>
      </c>
      <c r="E7" s="3">
        <v>22.5</v>
      </c>
      <c r="F7" s="3">
        <v>9.5</v>
      </c>
      <c r="G7" s="3">
        <v>3.7</v>
      </c>
      <c r="H7" s="3">
        <v>7</v>
      </c>
      <c r="I7" s="3">
        <v>0.52500000000000002</v>
      </c>
      <c r="J7" s="3">
        <v>1.1000000000000001</v>
      </c>
      <c r="K7" s="3">
        <v>2.9</v>
      </c>
      <c r="L7" s="3">
        <v>0.38800000000000001</v>
      </c>
      <c r="M7" s="3">
        <v>1</v>
      </c>
      <c r="N7" s="3">
        <v>1.7</v>
      </c>
      <c r="O7" s="3">
        <v>0.61499999999999999</v>
      </c>
      <c r="P7" s="3">
        <v>0.5</v>
      </c>
      <c r="Q7" s="3">
        <v>1.7</v>
      </c>
      <c r="R7" s="3">
        <v>2.2000000000000002</v>
      </c>
      <c r="S7" s="3">
        <v>4.2</v>
      </c>
      <c r="T7" s="3">
        <v>1.6</v>
      </c>
      <c r="U7" s="3">
        <v>0</v>
      </c>
      <c r="V7" s="3">
        <v>1.3</v>
      </c>
      <c r="W7" s="3">
        <v>1.9</v>
      </c>
    </row>
    <row r="8" spans="1:23" x14ac:dyDescent="0.3">
      <c r="A8" s="3">
        <v>7</v>
      </c>
      <c r="B8" s="4" t="s">
        <v>128</v>
      </c>
      <c r="C8" s="4" t="s">
        <v>122</v>
      </c>
      <c r="D8" s="3">
        <v>24</v>
      </c>
      <c r="E8" s="3">
        <v>18.100000000000001</v>
      </c>
      <c r="F8" s="3">
        <v>8.3000000000000007</v>
      </c>
      <c r="G8" s="3">
        <v>3</v>
      </c>
      <c r="H8" s="3">
        <v>6.5</v>
      </c>
      <c r="I8" s="3">
        <v>0.46500000000000002</v>
      </c>
      <c r="J8" s="3">
        <v>0</v>
      </c>
      <c r="K8" s="3">
        <v>0</v>
      </c>
      <c r="L8" s="3">
        <v>0</v>
      </c>
      <c r="M8" s="3">
        <v>2.2999999999999998</v>
      </c>
      <c r="N8" s="3">
        <v>3.7</v>
      </c>
      <c r="O8" s="3">
        <v>0.625</v>
      </c>
      <c r="P8" s="3">
        <v>1.8</v>
      </c>
      <c r="Q8" s="3">
        <v>2.1</v>
      </c>
      <c r="R8" s="3">
        <v>4</v>
      </c>
      <c r="S8" s="3">
        <v>1.3</v>
      </c>
      <c r="T8" s="3">
        <v>0.7</v>
      </c>
      <c r="U8" s="3">
        <v>0.5</v>
      </c>
      <c r="V8" s="3">
        <v>1.6</v>
      </c>
      <c r="W8" s="3">
        <v>2.9</v>
      </c>
    </row>
    <row r="9" spans="1:23" x14ac:dyDescent="0.3">
      <c r="A9" s="3">
        <v>8</v>
      </c>
      <c r="B9" s="4" t="s">
        <v>129</v>
      </c>
      <c r="C9" s="4" t="s">
        <v>122</v>
      </c>
      <c r="D9" s="3">
        <v>25</v>
      </c>
      <c r="E9" s="3">
        <v>21.8</v>
      </c>
      <c r="F9" s="3">
        <v>7.7</v>
      </c>
      <c r="G9" s="3">
        <v>2.9</v>
      </c>
      <c r="H9" s="3">
        <v>7.2</v>
      </c>
      <c r="I9" s="3">
        <v>0.4</v>
      </c>
      <c r="J9" s="3">
        <v>1.5</v>
      </c>
      <c r="K9" s="3">
        <v>4.4000000000000004</v>
      </c>
      <c r="L9" s="3">
        <v>0.34200000000000003</v>
      </c>
      <c r="M9" s="3">
        <v>0.4</v>
      </c>
      <c r="N9" s="3">
        <v>0.7</v>
      </c>
      <c r="O9" s="3">
        <v>0.55600000000000005</v>
      </c>
      <c r="P9" s="3">
        <v>0.9</v>
      </c>
      <c r="Q9" s="3">
        <v>2.7</v>
      </c>
      <c r="R9" s="3">
        <v>3.6</v>
      </c>
      <c r="S9" s="3">
        <v>1.7</v>
      </c>
      <c r="T9" s="3">
        <v>0.8</v>
      </c>
      <c r="U9" s="3">
        <v>0.3</v>
      </c>
      <c r="V9" s="3">
        <v>1</v>
      </c>
      <c r="W9" s="3">
        <v>1.5</v>
      </c>
    </row>
    <row r="10" spans="1:23" x14ac:dyDescent="0.3">
      <c r="A10" s="3">
        <v>9</v>
      </c>
      <c r="B10" s="4" t="s">
        <v>130</v>
      </c>
      <c r="C10" s="4" t="s">
        <v>122</v>
      </c>
      <c r="D10" s="3">
        <v>25</v>
      </c>
      <c r="E10" s="3">
        <v>17.399999999999999</v>
      </c>
      <c r="F10" s="3">
        <v>6.7</v>
      </c>
      <c r="G10" s="3">
        <v>2.6</v>
      </c>
      <c r="H10" s="3">
        <v>4.3</v>
      </c>
      <c r="I10" s="3">
        <v>0.59299999999999997</v>
      </c>
      <c r="J10" s="3">
        <v>0</v>
      </c>
      <c r="K10" s="3">
        <v>0</v>
      </c>
      <c r="L10" s="3">
        <v>0</v>
      </c>
      <c r="M10" s="3">
        <v>1.6</v>
      </c>
      <c r="N10" s="3">
        <v>2.2999999999999998</v>
      </c>
      <c r="O10" s="3">
        <v>0.69</v>
      </c>
      <c r="P10" s="3">
        <v>2.2000000000000002</v>
      </c>
      <c r="Q10" s="3">
        <v>1.7</v>
      </c>
      <c r="R10" s="3">
        <v>3.9</v>
      </c>
      <c r="S10" s="3">
        <v>1</v>
      </c>
      <c r="T10" s="3">
        <v>1.2</v>
      </c>
      <c r="U10" s="3">
        <v>0.8</v>
      </c>
      <c r="V10" s="3">
        <v>1.3</v>
      </c>
      <c r="W10" s="3">
        <v>2.5</v>
      </c>
    </row>
    <row r="11" spans="1:23" x14ac:dyDescent="0.3">
      <c r="A11" s="3">
        <v>10</v>
      </c>
      <c r="B11" s="4" t="s">
        <v>131</v>
      </c>
      <c r="C11" s="4" t="s">
        <v>122</v>
      </c>
      <c r="D11" s="3">
        <v>17</v>
      </c>
      <c r="E11" s="3">
        <v>15.5</v>
      </c>
      <c r="F11" s="3">
        <v>6.4</v>
      </c>
      <c r="G11" s="3">
        <v>2.2999999999999998</v>
      </c>
      <c r="H11" s="3">
        <v>5</v>
      </c>
      <c r="I11" s="3">
        <v>0.45900000000000002</v>
      </c>
      <c r="J11" s="3">
        <v>0.7</v>
      </c>
      <c r="K11" s="3">
        <v>2.4</v>
      </c>
      <c r="L11" s="3">
        <v>0.29299999999999998</v>
      </c>
      <c r="M11" s="3">
        <v>1.1000000000000001</v>
      </c>
      <c r="N11" s="3">
        <v>1.2</v>
      </c>
      <c r="O11" s="3">
        <v>0.9</v>
      </c>
      <c r="P11" s="3">
        <v>1.9</v>
      </c>
      <c r="Q11" s="3">
        <v>2.7</v>
      </c>
      <c r="R11" s="3">
        <v>4.5999999999999996</v>
      </c>
      <c r="S11" s="3">
        <v>0.8</v>
      </c>
      <c r="T11" s="3">
        <v>0.7</v>
      </c>
      <c r="U11" s="3">
        <v>0.5</v>
      </c>
      <c r="V11" s="3">
        <v>1.2</v>
      </c>
      <c r="W11" s="3">
        <v>2.2999999999999998</v>
      </c>
    </row>
    <row r="12" spans="1:23" x14ac:dyDescent="0.3">
      <c r="A12" s="3">
        <v>11</v>
      </c>
      <c r="B12" s="4" t="s">
        <v>132</v>
      </c>
      <c r="C12" s="4" t="s">
        <v>122</v>
      </c>
      <c r="D12" s="3">
        <v>11</v>
      </c>
      <c r="E12" s="3">
        <v>19.8</v>
      </c>
      <c r="F12" s="3">
        <v>4.5</v>
      </c>
      <c r="G12" s="3">
        <v>1.4</v>
      </c>
      <c r="H12" s="3">
        <v>4.3</v>
      </c>
      <c r="I12" s="3">
        <v>0.31900000000000001</v>
      </c>
      <c r="J12" s="3">
        <v>0.5</v>
      </c>
      <c r="K12" s="3">
        <v>1.9</v>
      </c>
      <c r="L12" s="3">
        <v>0.28599999999999998</v>
      </c>
      <c r="M12" s="3">
        <v>1.2</v>
      </c>
      <c r="N12" s="3">
        <v>2.2999999999999998</v>
      </c>
      <c r="O12" s="3">
        <v>0.52</v>
      </c>
      <c r="P12" s="3">
        <v>0.1</v>
      </c>
      <c r="Q12" s="3">
        <v>1.5</v>
      </c>
      <c r="R12" s="3">
        <v>1.5</v>
      </c>
      <c r="S12" s="3">
        <v>2</v>
      </c>
      <c r="T12" s="3">
        <v>0.7</v>
      </c>
      <c r="U12" s="3">
        <v>0</v>
      </c>
      <c r="V12" s="3">
        <v>0.9</v>
      </c>
      <c r="W12" s="3">
        <v>2</v>
      </c>
    </row>
    <row r="13" spans="1:23" x14ac:dyDescent="0.3">
      <c r="A13" s="3">
        <v>12</v>
      </c>
      <c r="B13" s="4" t="s">
        <v>133</v>
      </c>
      <c r="C13" s="4" t="s">
        <v>122</v>
      </c>
      <c r="D13" s="3">
        <v>14</v>
      </c>
      <c r="E13" s="3">
        <v>13.3</v>
      </c>
      <c r="F13" s="3">
        <v>2.9</v>
      </c>
      <c r="G13" s="3">
        <v>1.1000000000000001</v>
      </c>
      <c r="H13" s="3">
        <v>2.6</v>
      </c>
      <c r="I13" s="3">
        <v>0.41699999999999998</v>
      </c>
      <c r="J13" s="3">
        <v>0.7</v>
      </c>
      <c r="K13" s="3">
        <v>2</v>
      </c>
      <c r="L13" s="3">
        <v>0.35699999999999998</v>
      </c>
      <c r="M13" s="3">
        <v>0.1</v>
      </c>
      <c r="N13" s="3">
        <v>0.1</v>
      </c>
      <c r="O13" s="3">
        <v>0.5</v>
      </c>
      <c r="P13" s="3">
        <v>0.1</v>
      </c>
      <c r="Q13" s="3">
        <v>0.5</v>
      </c>
      <c r="R13" s="3">
        <v>0.6</v>
      </c>
      <c r="S13" s="3">
        <v>1.7</v>
      </c>
      <c r="T13" s="3">
        <v>0.5</v>
      </c>
      <c r="U13" s="3">
        <v>0</v>
      </c>
      <c r="V13" s="3">
        <v>0.4</v>
      </c>
      <c r="W13" s="3">
        <v>0.9</v>
      </c>
    </row>
    <row r="14" spans="1:23" x14ac:dyDescent="0.3">
      <c r="A14" s="3">
        <v>13</v>
      </c>
      <c r="B14" s="4" t="s">
        <v>134</v>
      </c>
      <c r="C14" s="4" t="s">
        <v>122</v>
      </c>
      <c r="D14" s="3">
        <v>6</v>
      </c>
      <c r="E14" s="3">
        <v>6.4</v>
      </c>
      <c r="F14" s="3">
        <v>1.8</v>
      </c>
      <c r="G14" s="3">
        <v>0.5</v>
      </c>
      <c r="H14" s="3">
        <v>1.2</v>
      </c>
      <c r="I14" s="3">
        <v>0.42899999999999999</v>
      </c>
      <c r="J14" s="3">
        <v>0.3</v>
      </c>
      <c r="K14" s="3">
        <v>0.5</v>
      </c>
      <c r="L14" s="3">
        <v>0.66700000000000004</v>
      </c>
      <c r="M14" s="3">
        <v>0.5</v>
      </c>
      <c r="N14" s="3">
        <v>0.7</v>
      </c>
      <c r="O14" s="3">
        <v>0.75</v>
      </c>
      <c r="P14" s="3">
        <v>0</v>
      </c>
      <c r="Q14" s="3">
        <v>1</v>
      </c>
      <c r="R14" s="3">
        <v>1</v>
      </c>
      <c r="S14" s="3">
        <v>0.3</v>
      </c>
      <c r="T14" s="3">
        <v>0.2</v>
      </c>
      <c r="U14" s="3">
        <v>0</v>
      </c>
      <c r="V14" s="3">
        <v>0.3</v>
      </c>
      <c r="W14" s="3">
        <v>1</v>
      </c>
    </row>
    <row r="15" spans="1:23" x14ac:dyDescent="0.3">
      <c r="A15" s="3">
        <v>14</v>
      </c>
      <c r="B15" s="4" t="s">
        <v>135</v>
      </c>
      <c r="C15" s="4" t="s">
        <v>122</v>
      </c>
      <c r="D15" s="3">
        <v>3</v>
      </c>
      <c r="E15" s="3">
        <v>4.2</v>
      </c>
      <c r="F15" s="3">
        <v>1.3</v>
      </c>
      <c r="G15" s="3">
        <v>0.7</v>
      </c>
      <c r="H15" s="3">
        <v>1.7</v>
      </c>
      <c r="I15" s="3">
        <v>0.4</v>
      </c>
      <c r="J15" s="3">
        <v>0</v>
      </c>
      <c r="K15" s="3">
        <v>1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1</v>
      </c>
      <c r="R15" s="3">
        <v>1</v>
      </c>
      <c r="S15" s="3">
        <v>0.7</v>
      </c>
      <c r="T15" s="3">
        <v>0.3</v>
      </c>
      <c r="U15" s="3">
        <v>1</v>
      </c>
      <c r="V15" s="3">
        <v>0.3</v>
      </c>
      <c r="W15" s="3">
        <v>1</v>
      </c>
    </row>
    <row r="17" spans="1:21" x14ac:dyDescent="0.3">
      <c r="A17" s="1" t="s">
        <v>23</v>
      </c>
      <c r="B17" s="1" t="s">
        <v>3</v>
      </c>
      <c r="C17" s="1" t="s">
        <v>4</v>
      </c>
      <c r="D17" s="1" t="s">
        <v>5</v>
      </c>
      <c r="E17" s="1" t="s">
        <v>6</v>
      </c>
      <c r="F17" s="1" t="s">
        <v>7</v>
      </c>
      <c r="G17" s="1" t="s">
        <v>8</v>
      </c>
      <c r="H17" s="1" t="s">
        <v>9</v>
      </c>
      <c r="I17" s="1" t="s">
        <v>10</v>
      </c>
      <c r="J17" s="1" t="s">
        <v>11</v>
      </c>
      <c r="K17" s="1" t="s">
        <v>12</v>
      </c>
      <c r="L17" s="1" t="s">
        <v>13</v>
      </c>
      <c r="M17" s="1" t="s">
        <v>14</v>
      </c>
      <c r="N17" s="1" t="s">
        <v>15</v>
      </c>
      <c r="O17" s="1" t="s">
        <v>16</v>
      </c>
      <c r="P17" s="1" t="s">
        <v>24</v>
      </c>
      <c r="Q17" s="1" t="s">
        <v>18</v>
      </c>
      <c r="R17" s="1" t="s">
        <v>19</v>
      </c>
      <c r="S17" s="1" t="s">
        <v>20</v>
      </c>
      <c r="T17" s="1" t="s">
        <v>21</v>
      </c>
      <c r="U17" s="1" t="s">
        <v>22</v>
      </c>
    </row>
    <row r="18" spans="1:21" x14ac:dyDescent="0.3">
      <c r="A18" s="3" t="s">
        <v>25</v>
      </c>
      <c r="B18" s="3">
        <v>25</v>
      </c>
      <c r="C18" s="3">
        <v>40.200000000000003</v>
      </c>
      <c r="D18" s="3">
        <v>84.8</v>
      </c>
      <c r="E18" s="3">
        <v>30.6</v>
      </c>
      <c r="F18" s="3">
        <v>65.900000000000006</v>
      </c>
      <c r="G18" s="3">
        <v>0.46400000000000002</v>
      </c>
      <c r="H18" s="3">
        <v>9.1</v>
      </c>
      <c r="I18" s="3">
        <v>26</v>
      </c>
      <c r="J18" s="3">
        <v>0.35</v>
      </c>
      <c r="K18" s="3">
        <v>14.6</v>
      </c>
      <c r="L18" s="3">
        <v>21</v>
      </c>
      <c r="M18" s="3">
        <v>0.69699999999999995</v>
      </c>
      <c r="N18" s="3">
        <v>14</v>
      </c>
      <c r="O18" s="3">
        <v>22.5</v>
      </c>
      <c r="P18" s="3">
        <v>36.6</v>
      </c>
      <c r="Q18" s="3">
        <v>20.3</v>
      </c>
      <c r="R18" s="3">
        <v>10.5</v>
      </c>
      <c r="S18" s="3">
        <v>2.8</v>
      </c>
      <c r="T18" s="3">
        <v>14.1</v>
      </c>
      <c r="U18" s="3">
        <v>22</v>
      </c>
    </row>
    <row r="19" spans="1:21" x14ac:dyDescent="0.3">
      <c r="A19" s="3" t="s">
        <v>26</v>
      </c>
      <c r="B19" s="3">
        <v>25</v>
      </c>
      <c r="C19" s="3">
        <v>22.4</v>
      </c>
      <c r="D19" s="3">
        <v>48.2</v>
      </c>
      <c r="E19" s="3">
        <v>17.100000000000001</v>
      </c>
      <c r="F19" s="3">
        <v>37.299999999999997</v>
      </c>
      <c r="G19" s="3">
        <v>0.45900000000000002</v>
      </c>
      <c r="H19" s="3">
        <v>5.3</v>
      </c>
      <c r="I19" s="3">
        <v>14.8</v>
      </c>
      <c r="J19" s="3">
        <v>0.35799999999999998</v>
      </c>
      <c r="K19" s="3">
        <v>8.6999999999999993</v>
      </c>
      <c r="L19" s="3">
        <v>12.6</v>
      </c>
      <c r="M19" s="3">
        <v>0.69099999999999995</v>
      </c>
      <c r="N19" s="3">
        <v>6.4</v>
      </c>
      <c r="O19" s="3">
        <v>11.9</v>
      </c>
      <c r="P19" s="3">
        <v>18.3</v>
      </c>
      <c r="Q19" s="3">
        <v>11.7</v>
      </c>
      <c r="R19" s="3">
        <v>6.1</v>
      </c>
      <c r="S19" s="3">
        <v>1.2</v>
      </c>
      <c r="T19" s="3">
        <v>7.7</v>
      </c>
      <c r="U19" s="3">
        <v>11.6</v>
      </c>
    </row>
    <row r="20" spans="1:21" x14ac:dyDescent="0.3">
      <c r="A20" s="3" t="s">
        <v>27</v>
      </c>
      <c r="B20" s="3">
        <v>25</v>
      </c>
      <c r="C20" s="3">
        <v>16.899999999999999</v>
      </c>
      <c r="D20" s="3">
        <v>36.6</v>
      </c>
      <c r="E20" s="3">
        <v>13.4</v>
      </c>
      <c r="F20" s="3">
        <v>28.6</v>
      </c>
      <c r="G20" s="3">
        <v>0.47</v>
      </c>
      <c r="H20" s="3">
        <v>3.8</v>
      </c>
      <c r="I20" s="3">
        <v>11.2</v>
      </c>
      <c r="J20" s="3">
        <v>0.33900000000000002</v>
      </c>
      <c r="K20" s="3">
        <v>6</v>
      </c>
      <c r="L20" s="3">
        <v>8.4</v>
      </c>
      <c r="M20" s="3">
        <v>0.70599999999999996</v>
      </c>
      <c r="N20" s="3">
        <v>6.1</v>
      </c>
      <c r="O20" s="3">
        <v>9.1</v>
      </c>
      <c r="P20" s="3">
        <v>15.2</v>
      </c>
      <c r="Q20" s="3">
        <v>8.6</v>
      </c>
      <c r="R20" s="3">
        <v>4.4000000000000004</v>
      </c>
      <c r="S20" s="3">
        <v>1.6</v>
      </c>
      <c r="T20" s="3">
        <v>5.6</v>
      </c>
      <c r="U20" s="3">
        <v>10.4</v>
      </c>
    </row>
    <row r="21" spans="1:21" x14ac:dyDescent="0.3">
      <c r="A21" s="3" t="s">
        <v>28</v>
      </c>
      <c r="B21" s="3">
        <v>25</v>
      </c>
      <c r="C21" s="3">
        <v>40.200000000000003</v>
      </c>
      <c r="D21" s="3">
        <v>74.2</v>
      </c>
      <c r="E21" s="3">
        <v>25.4</v>
      </c>
      <c r="F21" s="3">
        <v>55.6</v>
      </c>
      <c r="G21" s="3">
        <v>0.45600000000000002</v>
      </c>
      <c r="H21" s="3">
        <v>8.9</v>
      </c>
      <c r="I21" s="3">
        <v>23.4</v>
      </c>
      <c r="J21" s="3">
        <v>0.379</v>
      </c>
      <c r="K21" s="3">
        <v>14.6</v>
      </c>
      <c r="L21" s="3">
        <v>20.3</v>
      </c>
      <c r="M21" s="3">
        <v>0.71699999999999997</v>
      </c>
      <c r="N21" s="3">
        <v>9.6</v>
      </c>
      <c r="O21" s="3">
        <v>23.2</v>
      </c>
      <c r="P21" s="3">
        <v>32.9</v>
      </c>
      <c r="Q21" s="3">
        <v>17.8</v>
      </c>
      <c r="R21" s="3">
        <v>6.9</v>
      </c>
      <c r="S21" s="3">
        <v>2.4</v>
      </c>
      <c r="T21" s="3">
        <v>18.600000000000001</v>
      </c>
      <c r="U21" s="3">
        <v>19.3</v>
      </c>
    </row>
    <row r="22" spans="1:21" x14ac:dyDescent="0.3">
      <c r="A22" s="3" t="s">
        <v>29</v>
      </c>
      <c r="B22" s="3">
        <v>25</v>
      </c>
      <c r="C22" s="3">
        <v>25.4</v>
      </c>
      <c r="D22" s="3">
        <v>49.7</v>
      </c>
      <c r="E22" s="3">
        <v>17.2</v>
      </c>
      <c r="F22" s="3">
        <v>37.1</v>
      </c>
      <c r="G22" s="3">
        <v>0.46400000000000002</v>
      </c>
      <c r="H22" s="3">
        <v>6</v>
      </c>
      <c r="I22" s="3">
        <v>15.6</v>
      </c>
      <c r="J22" s="3">
        <v>0.38200000000000001</v>
      </c>
      <c r="K22" s="3">
        <v>9.1999999999999993</v>
      </c>
      <c r="L22" s="3">
        <v>12.7</v>
      </c>
      <c r="M22" s="3">
        <v>0.72899999999999998</v>
      </c>
      <c r="N22" s="3">
        <v>5</v>
      </c>
      <c r="O22" s="3">
        <v>14.6</v>
      </c>
      <c r="P22" s="3">
        <v>19.600000000000001</v>
      </c>
      <c r="Q22" s="3">
        <v>12</v>
      </c>
      <c r="R22" s="3">
        <v>5.2</v>
      </c>
      <c r="S22" s="3">
        <v>1.6</v>
      </c>
      <c r="T22" s="3">
        <v>11.4</v>
      </c>
      <c r="U22" s="3">
        <v>11.4</v>
      </c>
    </row>
    <row r="23" spans="1:21" x14ac:dyDescent="0.3">
      <c r="A23" s="3" t="s">
        <v>30</v>
      </c>
      <c r="B23" s="3">
        <v>25</v>
      </c>
      <c r="C23" s="3">
        <v>13.9</v>
      </c>
      <c r="D23" s="3">
        <v>24.5</v>
      </c>
      <c r="E23" s="3">
        <v>8.1</v>
      </c>
      <c r="F23" s="3">
        <v>18.399999999999999</v>
      </c>
      <c r="G23" s="3">
        <v>0.44</v>
      </c>
      <c r="H23" s="3">
        <v>2.9</v>
      </c>
      <c r="I23" s="3">
        <v>7.8</v>
      </c>
      <c r="J23" s="3">
        <v>0.372</v>
      </c>
      <c r="K23" s="3">
        <v>5.3</v>
      </c>
      <c r="L23" s="3">
        <v>7.6</v>
      </c>
      <c r="M23" s="3">
        <v>0.69599999999999995</v>
      </c>
      <c r="N23" s="3">
        <v>3.1</v>
      </c>
      <c r="O23" s="3">
        <v>6.9</v>
      </c>
      <c r="P23" s="3">
        <v>10</v>
      </c>
      <c r="Q23" s="3">
        <v>5.8</v>
      </c>
      <c r="R23" s="3">
        <v>1.7</v>
      </c>
      <c r="S23" s="3">
        <v>0.7</v>
      </c>
      <c r="T23" s="3">
        <v>6.4</v>
      </c>
      <c r="U23" s="3">
        <v>7.9</v>
      </c>
    </row>
    <row r="25" spans="1:21" x14ac:dyDescent="0.3">
      <c r="A25" s="1" t="s">
        <v>43</v>
      </c>
      <c r="B25" s="1" t="s">
        <v>3</v>
      </c>
      <c r="C25" s="1" t="s">
        <v>4</v>
      </c>
      <c r="D25" s="1" t="s">
        <v>5</v>
      </c>
      <c r="E25" s="1" t="s">
        <v>6</v>
      </c>
      <c r="F25" s="1" t="s">
        <v>7</v>
      </c>
      <c r="G25" s="1" t="s">
        <v>8</v>
      </c>
      <c r="H25" s="1" t="s">
        <v>9</v>
      </c>
      <c r="I25" s="1" t="s">
        <v>10</v>
      </c>
      <c r="J25" s="1" t="s">
        <v>11</v>
      </c>
      <c r="K25" s="1" t="s">
        <v>12</v>
      </c>
      <c r="L25" s="1" t="s">
        <v>13</v>
      </c>
      <c r="M25" s="1" t="s">
        <v>14</v>
      </c>
      <c r="N25" s="1" t="s">
        <v>15</v>
      </c>
      <c r="O25" s="1" t="s">
        <v>16</v>
      </c>
      <c r="P25" s="1" t="s">
        <v>24</v>
      </c>
      <c r="Q25" s="1" t="s">
        <v>18</v>
      </c>
      <c r="R25" s="1" t="s">
        <v>19</v>
      </c>
      <c r="S25" s="1" t="s">
        <v>20</v>
      </c>
      <c r="T25" s="1" t="s">
        <v>21</v>
      </c>
      <c r="U25" s="1" t="s">
        <v>22</v>
      </c>
    </row>
    <row r="26" spans="1:21" x14ac:dyDescent="0.3">
      <c r="A26" s="3" t="s">
        <v>91</v>
      </c>
      <c r="B26" s="3">
        <v>2</v>
      </c>
      <c r="C26" s="3">
        <v>42.5</v>
      </c>
      <c r="D26" s="3">
        <v>77.5</v>
      </c>
      <c r="E26" s="3">
        <v>28.5</v>
      </c>
      <c r="F26" s="3">
        <v>74</v>
      </c>
      <c r="G26" s="3">
        <v>0.38500000000000001</v>
      </c>
      <c r="H26" s="3">
        <v>9</v>
      </c>
      <c r="I26" s="3">
        <v>24</v>
      </c>
      <c r="J26" s="3">
        <v>0.375</v>
      </c>
      <c r="K26" s="3">
        <v>11.5</v>
      </c>
      <c r="L26" s="3">
        <v>22</v>
      </c>
      <c r="M26" s="3">
        <v>0.52300000000000002</v>
      </c>
      <c r="N26" s="3">
        <v>19</v>
      </c>
      <c r="O26" s="3">
        <v>24.5</v>
      </c>
      <c r="P26" s="3">
        <v>43.5</v>
      </c>
      <c r="Q26" s="3">
        <v>15</v>
      </c>
      <c r="R26" s="3">
        <v>11</v>
      </c>
      <c r="S26" s="3">
        <v>2</v>
      </c>
      <c r="T26" s="3">
        <v>17</v>
      </c>
      <c r="U26" s="3">
        <v>23</v>
      </c>
    </row>
    <row r="27" spans="1:21" x14ac:dyDescent="0.3">
      <c r="A27" s="3" t="s">
        <v>62</v>
      </c>
      <c r="B27" s="3">
        <v>2</v>
      </c>
      <c r="C27" s="3">
        <v>39.5</v>
      </c>
      <c r="D27" s="3">
        <v>98</v>
      </c>
      <c r="E27" s="3">
        <v>35</v>
      </c>
      <c r="F27" s="3">
        <v>65.5</v>
      </c>
      <c r="G27" s="3">
        <v>0.53400000000000003</v>
      </c>
      <c r="H27" s="3">
        <v>13.5</v>
      </c>
      <c r="I27" s="3">
        <v>27</v>
      </c>
      <c r="J27" s="3">
        <v>0.5</v>
      </c>
      <c r="K27" s="3">
        <v>14.5</v>
      </c>
      <c r="L27" s="3">
        <v>22</v>
      </c>
      <c r="M27" s="3">
        <v>0.65900000000000003</v>
      </c>
      <c r="N27" s="3">
        <v>10</v>
      </c>
      <c r="O27" s="3">
        <v>24.5</v>
      </c>
      <c r="P27" s="3">
        <v>34.5</v>
      </c>
      <c r="Q27" s="3">
        <v>23.5</v>
      </c>
      <c r="R27" s="3">
        <v>11</v>
      </c>
      <c r="S27" s="3">
        <v>5</v>
      </c>
      <c r="T27" s="3">
        <v>12</v>
      </c>
      <c r="U27" s="3">
        <v>22</v>
      </c>
    </row>
    <row r="28" spans="1:21" x14ac:dyDescent="0.3">
      <c r="A28" s="3" t="s">
        <v>63</v>
      </c>
      <c r="B28" s="3">
        <v>1</v>
      </c>
      <c r="C28" s="3">
        <v>40</v>
      </c>
      <c r="D28" s="3">
        <v>84</v>
      </c>
      <c r="E28" s="3">
        <v>29</v>
      </c>
      <c r="F28" s="3">
        <v>70</v>
      </c>
      <c r="G28" s="3">
        <v>0.41399999999999998</v>
      </c>
      <c r="H28" s="3">
        <v>5</v>
      </c>
      <c r="I28" s="3">
        <v>30</v>
      </c>
      <c r="J28" s="3">
        <v>0.16700000000000001</v>
      </c>
      <c r="K28" s="3">
        <v>21</v>
      </c>
      <c r="L28" s="3">
        <v>27</v>
      </c>
      <c r="M28" s="3">
        <v>0.77800000000000002</v>
      </c>
      <c r="N28" s="3">
        <v>19</v>
      </c>
      <c r="O28" s="3">
        <v>19</v>
      </c>
      <c r="P28" s="3">
        <v>38</v>
      </c>
      <c r="Q28" s="3">
        <v>11</v>
      </c>
      <c r="R28" s="3">
        <v>13</v>
      </c>
      <c r="S28" s="3">
        <v>1</v>
      </c>
      <c r="T28" s="3">
        <v>17</v>
      </c>
      <c r="U28" s="3">
        <v>25</v>
      </c>
    </row>
    <row r="29" spans="1:21" x14ac:dyDescent="0.3">
      <c r="A29" s="3" t="s">
        <v>65</v>
      </c>
      <c r="B29" s="3">
        <v>2</v>
      </c>
      <c r="C29" s="3">
        <v>40</v>
      </c>
      <c r="D29" s="3">
        <v>95.5</v>
      </c>
      <c r="E29" s="3">
        <v>32.5</v>
      </c>
      <c r="F29" s="3">
        <v>62.5</v>
      </c>
      <c r="G29" s="3">
        <v>0.52</v>
      </c>
      <c r="H29" s="3">
        <v>10.5</v>
      </c>
      <c r="I29" s="3">
        <v>25</v>
      </c>
      <c r="J29" s="3">
        <v>0.42</v>
      </c>
      <c r="K29" s="3">
        <v>20</v>
      </c>
      <c r="L29" s="3">
        <v>26</v>
      </c>
      <c r="M29" s="3">
        <v>0.76900000000000002</v>
      </c>
      <c r="N29" s="3">
        <v>12.5</v>
      </c>
      <c r="O29" s="3">
        <v>26.5</v>
      </c>
      <c r="P29" s="3">
        <v>39</v>
      </c>
      <c r="Q29" s="3">
        <v>33</v>
      </c>
      <c r="R29" s="3">
        <v>14.5</v>
      </c>
      <c r="S29" s="3">
        <v>3.5</v>
      </c>
      <c r="T29" s="3">
        <v>16.5</v>
      </c>
      <c r="U29" s="3">
        <v>20</v>
      </c>
    </row>
    <row r="30" spans="1:21" x14ac:dyDescent="0.3">
      <c r="A30" s="3" t="s">
        <v>66</v>
      </c>
      <c r="B30" s="3">
        <v>2</v>
      </c>
      <c r="C30" s="3">
        <v>39</v>
      </c>
      <c r="D30" s="3">
        <v>79.5</v>
      </c>
      <c r="E30" s="3">
        <v>31</v>
      </c>
      <c r="F30" s="3">
        <v>69</v>
      </c>
      <c r="G30" s="3">
        <v>0.44900000000000001</v>
      </c>
      <c r="H30" s="3">
        <v>5</v>
      </c>
      <c r="I30" s="3">
        <v>26.5</v>
      </c>
      <c r="J30" s="3">
        <v>0.189</v>
      </c>
      <c r="K30" s="3">
        <v>12.5</v>
      </c>
      <c r="L30" s="3">
        <v>17.5</v>
      </c>
      <c r="M30" s="3">
        <v>0.71399999999999997</v>
      </c>
      <c r="N30" s="3">
        <v>11.5</v>
      </c>
      <c r="O30" s="3">
        <v>23</v>
      </c>
      <c r="P30" s="3">
        <v>34.5</v>
      </c>
      <c r="Q30" s="3">
        <v>17</v>
      </c>
      <c r="R30" s="3">
        <v>11</v>
      </c>
      <c r="S30" s="3">
        <v>2.5</v>
      </c>
      <c r="T30" s="3">
        <v>10.5</v>
      </c>
      <c r="U30" s="3">
        <v>18.5</v>
      </c>
    </row>
    <row r="31" spans="1:21" x14ac:dyDescent="0.3">
      <c r="A31" s="3" t="s">
        <v>67</v>
      </c>
      <c r="B31" s="3">
        <v>2</v>
      </c>
      <c r="C31" s="3">
        <v>40</v>
      </c>
      <c r="D31" s="3">
        <v>90.5</v>
      </c>
      <c r="E31" s="3">
        <v>33</v>
      </c>
      <c r="F31" s="3">
        <v>60</v>
      </c>
      <c r="G31" s="3">
        <v>0.55000000000000004</v>
      </c>
      <c r="H31" s="3">
        <v>10.5</v>
      </c>
      <c r="I31" s="3">
        <v>24</v>
      </c>
      <c r="J31" s="3">
        <v>0.438</v>
      </c>
      <c r="K31" s="3">
        <v>14</v>
      </c>
      <c r="L31" s="3">
        <v>18.5</v>
      </c>
      <c r="M31" s="3">
        <v>0.75700000000000001</v>
      </c>
      <c r="N31" s="3">
        <v>8.5</v>
      </c>
      <c r="O31" s="3">
        <v>21</v>
      </c>
      <c r="P31" s="3">
        <v>29.5</v>
      </c>
      <c r="Q31" s="3">
        <v>21</v>
      </c>
      <c r="R31" s="3">
        <v>6</v>
      </c>
      <c r="S31" s="3">
        <v>2</v>
      </c>
      <c r="T31" s="3">
        <v>13.5</v>
      </c>
      <c r="U31" s="3">
        <v>18.5</v>
      </c>
    </row>
    <row r="32" spans="1:21" x14ac:dyDescent="0.3">
      <c r="A32" s="3" t="s">
        <v>68</v>
      </c>
      <c r="B32" s="3">
        <v>2</v>
      </c>
      <c r="C32" s="3">
        <v>39.5</v>
      </c>
      <c r="D32" s="3">
        <v>67.5</v>
      </c>
      <c r="E32" s="3">
        <v>24</v>
      </c>
      <c r="F32" s="3">
        <v>52</v>
      </c>
      <c r="G32" s="3">
        <v>0.46200000000000002</v>
      </c>
      <c r="H32" s="3">
        <v>7</v>
      </c>
      <c r="I32" s="3">
        <v>22</v>
      </c>
      <c r="J32" s="3">
        <v>0.318</v>
      </c>
      <c r="K32" s="3">
        <v>12.5</v>
      </c>
      <c r="L32" s="3">
        <v>17</v>
      </c>
      <c r="M32" s="3">
        <v>0.73499999999999999</v>
      </c>
      <c r="N32" s="3">
        <v>9.5</v>
      </c>
      <c r="O32" s="3">
        <v>19.5</v>
      </c>
      <c r="P32" s="3">
        <v>29</v>
      </c>
      <c r="Q32" s="3">
        <v>18</v>
      </c>
      <c r="R32" s="3">
        <v>9</v>
      </c>
      <c r="S32" s="3">
        <v>3.5</v>
      </c>
      <c r="T32" s="3">
        <v>17.5</v>
      </c>
      <c r="U32" s="3">
        <v>25</v>
      </c>
    </row>
    <row r="33" spans="1:21" x14ac:dyDescent="0.3">
      <c r="A33" s="3" t="s">
        <v>69</v>
      </c>
      <c r="B33" s="3">
        <v>2</v>
      </c>
      <c r="C33" s="3">
        <v>40</v>
      </c>
      <c r="D33" s="3">
        <v>84</v>
      </c>
      <c r="E33" s="3">
        <v>28.5</v>
      </c>
      <c r="F33" s="3">
        <v>62</v>
      </c>
      <c r="G33" s="3">
        <v>0.46</v>
      </c>
      <c r="H33" s="3">
        <v>9.5</v>
      </c>
      <c r="I33" s="3">
        <v>23.5</v>
      </c>
      <c r="J33" s="3">
        <v>0.40400000000000003</v>
      </c>
      <c r="K33" s="3">
        <v>17.5</v>
      </c>
      <c r="L33" s="3">
        <v>26.5</v>
      </c>
      <c r="M33" s="3">
        <v>0.66</v>
      </c>
      <c r="N33" s="3">
        <v>12</v>
      </c>
      <c r="O33" s="3">
        <v>18</v>
      </c>
      <c r="P33" s="3">
        <v>30</v>
      </c>
      <c r="Q33" s="3">
        <v>21</v>
      </c>
      <c r="R33" s="3">
        <v>11.5</v>
      </c>
      <c r="S33" s="3">
        <v>1.5</v>
      </c>
      <c r="T33" s="3">
        <v>15.5</v>
      </c>
      <c r="U33" s="3">
        <v>24.5</v>
      </c>
    </row>
    <row r="34" spans="1:21" x14ac:dyDescent="0.3">
      <c r="A34" s="3" t="s">
        <v>70</v>
      </c>
      <c r="B34" s="3">
        <v>2</v>
      </c>
      <c r="C34" s="3">
        <v>40</v>
      </c>
      <c r="D34" s="3">
        <v>84.5</v>
      </c>
      <c r="E34" s="3">
        <v>32</v>
      </c>
      <c r="F34" s="3">
        <v>74.5</v>
      </c>
      <c r="G34" s="3">
        <v>0.43</v>
      </c>
      <c r="H34" s="3">
        <v>9</v>
      </c>
      <c r="I34" s="3">
        <v>26.5</v>
      </c>
      <c r="J34" s="3">
        <v>0.34</v>
      </c>
      <c r="K34" s="3">
        <v>11.5</v>
      </c>
      <c r="L34" s="3">
        <v>17</v>
      </c>
      <c r="M34" s="3">
        <v>0.67600000000000005</v>
      </c>
      <c r="N34" s="3">
        <v>15.5</v>
      </c>
      <c r="O34" s="3">
        <v>22</v>
      </c>
      <c r="P34" s="3">
        <v>37.5</v>
      </c>
      <c r="Q34" s="3">
        <v>19</v>
      </c>
      <c r="R34" s="3">
        <v>5</v>
      </c>
      <c r="S34" s="3">
        <v>5</v>
      </c>
      <c r="T34" s="3">
        <v>10</v>
      </c>
      <c r="U34" s="3">
        <v>23</v>
      </c>
    </row>
    <row r="35" spans="1:21" x14ac:dyDescent="0.3">
      <c r="A35" s="3" t="s">
        <v>71</v>
      </c>
      <c r="B35" s="3">
        <v>2</v>
      </c>
      <c r="C35" s="3">
        <v>42.5</v>
      </c>
      <c r="D35" s="3">
        <v>87</v>
      </c>
      <c r="E35" s="3">
        <v>32.5</v>
      </c>
      <c r="F35" s="3">
        <v>76.5</v>
      </c>
      <c r="G35" s="3">
        <v>0.42499999999999999</v>
      </c>
      <c r="H35" s="3">
        <v>10</v>
      </c>
      <c r="I35" s="3">
        <v>32</v>
      </c>
      <c r="J35" s="3">
        <v>0.313</v>
      </c>
      <c r="K35" s="3">
        <v>12</v>
      </c>
      <c r="L35" s="3">
        <v>17</v>
      </c>
      <c r="M35" s="3">
        <v>0.70599999999999996</v>
      </c>
      <c r="N35" s="3">
        <v>17</v>
      </c>
      <c r="O35" s="3">
        <v>24</v>
      </c>
      <c r="P35" s="3">
        <v>41</v>
      </c>
      <c r="Q35" s="3">
        <v>19</v>
      </c>
      <c r="R35" s="3">
        <v>8</v>
      </c>
      <c r="S35" s="3">
        <v>3.5</v>
      </c>
      <c r="T35" s="3">
        <v>15.5</v>
      </c>
      <c r="U35" s="3">
        <v>21</v>
      </c>
    </row>
    <row r="36" spans="1:21" ht="27.6" x14ac:dyDescent="0.3">
      <c r="A36" s="3" t="s">
        <v>72</v>
      </c>
      <c r="B36" s="3">
        <v>2</v>
      </c>
      <c r="C36" s="3">
        <v>40</v>
      </c>
      <c r="D36" s="3">
        <v>75</v>
      </c>
      <c r="E36" s="3">
        <v>26.5</v>
      </c>
      <c r="F36" s="3">
        <v>64</v>
      </c>
      <c r="G36" s="3">
        <v>0.41399999999999998</v>
      </c>
      <c r="H36" s="3">
        <v>7.5</v>
      </c>
      <c r="I36" s="3">
        <v>24.5</v>
      </c>
      <c r="J36" s="3">
        <v>0.30599999999999999</v>
      </c>
      <c r="K36" s="3">
        <v>14.5</v>
      </c>
      <c r="L36" s="3">
        <v>23.5</v>
      </c>
      <c r="M36" s="3">
        <v>0.61699999999999999</v>
      </c>
      <c r="N36" s="3">
        <v>12.5</v>
      </c>
      <c r="O36" s="3">
        <v>13.5</v>
      </c>
      <c r="P36" s="3">
        <v>26</v>
      </c>
      <c r="Q36" s="3">
        <v>19.5</v>
      </c>
      <c r="R36" s="3">
        <v>13</v>
      </c>
      <c r="S36" s="3">
        <v>1</v>
      </c>
      <c r="T36" s="3">
        <v>12.5</v>
      </c>
      <c r="U36" s="3">
        <v>18</v>
      </c>
    </row>
    <row r="37" spans="1:21" x14ac:dyDescent="0.3">
      <c r="A37" s="3" t="s">
        <v>73</v>
      </c>
      <c r="B37" s="3">
        <v>2</v>
      </c>
      <c r="C37" s="3">
        <v>39.5</v>
      </c>
      <c r="D37" s="3">
        <v>90.5</v>
      </c>
      <c r="E37" s="3">
        <v>32</v>
      </c>
      <c r="F37" s="3">
        <v>65</v>
      </c>
      <c r="G37" s="3">
        <v>0.49199999999999999</v>
      </c>
      <c r="H37" s="3">
        <v>10</v>
      </c>
      <c r="I37" s="3">
        <v>29</v>
      </c>
      <c r="J37" s="3">
        <v>0.34499999999999997</v>
      </c>
      <c r="K37" s="3">
        <v>16.5</v>
      </c>
      <c r="L37" s="3">
        <v>21</v>
      </c>
      <c r="M37" s="3">
        <v>0.78600000000000003</v>
      </c>
      <c r="N37" s="3">
        <v>10</v>
      </c>
      <c r="O37" s="3">
        <v>21</v>
      </c>
      <c r="P37" s="3">
        <v>31</v>
      </c>
      <c r="Q37" s="3">
        <v>20.5</v>
      </c>
      <c r="R37" s="3">
        <v>11</v>
      </c>
      <c r="S37" s="3">
        <v>2.5</v>
      </c>
      <c r="T37" s="3">
        <v>13.5</v>
      </c>
      <c r="U37" s="3">
        <v>24</v>
      </c>
    </row>
    <row r="38" spans="1:21" x14ac:dyDescent="0.3">
      <c r="A38" s="3" t="s">
        <v>74</v>
      </c>
      <c r="B38" s="3">
        <v>2</v>
      </c>
      <c r="C38" s="3">
        <v>40</v>
      </c>
      <c r="D38" s="3">
        <v>89</v>
      </c>
      <c r="E38" s="3">
        <v>32</v>
      </c>
      <c r="F38" s="3">
        <v>63.5</v>
      </c>
      <c r="G38" s="3">
        <v>0.504</v>
      </c>
      <c r="H38" s="3">
        <v>9.5</v>
      </c>
      <c r="I38" s="3">
        <v>25.5</v>
      </c>
      <c r="J38" s="3">
        <v>0.373</v>
      </c>
      <c r="K38" s="3">
        <v>15.5</v>
      </c>
      <c r="L38" s="3">
        <v>21</v>
      </c>
      <c r="M38" s="3">
        <v>0.73799999999999999</v>
      </c>
      <c r="N38" s="3">
        <v>9.5</v>
      </c>
      <c r="O38" s="3">
        <v>15</v>
      </c>
      <c r="P38" s="3">
        <v>24.5</v>
      </c>
      <c r="Q38" s="3">
        <v>22</v>
      </c>
      <c r="R38" s="3">
        <v>13.5</v>
      </c>
      <c r="S38" s="3">
        <v>3</v>
      </c>
      <c r="T38" s="3">
        <v>19</v>
      </c>
      <c r="U38" s="3">
        <v>25</v>
      </c>
    </row>
  </sheetData>
  <hyperlinks>
    <hyperlink ref="B1" r:id="rId1" display="file:///international/league/96/French-NM1/team/1674/Caen-Basket-Calvados/stats/2024/Averages/All/All/player/All/desc" xr:uid="{2F732EDD-A7B9-F541-96ED-459F592E180E}"/>
    <hyperlink ref="D1" r:id="rId2" display="file:///international/league/96/French-NM1/team/1674/Caen-Basket-Calvados/stats/2024/Averages/All/All/gp/All/desc" xr:uid="{30D194D6-112E-5941-A6F2-2DFCCB35E4EB}"/>
    <hyperlink ref="E1" r:id="rId3" display="file:///international/league/96/French-NM1/team/1674/Caen-Basket-Calvados/stats/2024/Averages/All/All/minutes/All/desc" xr:uid="{53E8A15C-0210-E340-BE39-F5C592CAF47B}"/>
    <hyperlink ref="F1" r:id="rId4" display="file:///international/league/96/French-NM1/team/1674/Caen-Basket-Calvados/stats/2024/Averages/All/All/points/All/asc" xr:uid="{BDB69FD1-DE2F-0842-A34D-8FDBE6BC9B2E}"/>
    <hyperlink ref="G1" r:id="rId5" display="file:///international/league/96/French-NM1/team/1674/Caen-Basket-Calvados/stats/2024/Averages/All/All/fgm/All/desc" xr:uid="{5303BACD-5987-1E45-BB2C-3062FBEE68DD}"/>
    <hyperlink ref="H1" r:id="rId6" display="file:///international/league/96/French-NM1/team/1674/Caen-Basket-Calvados/stats/2024/Averages/All/All/fga/All/desc" xr:uid="{7EF3DFCA-4A9F-9140-89AB-8CD6D301F7CB}"/>
    <hyperlink ref="I1" r:id="rId7" display="file:///international/league/96/French-NM1/team/1674/Caen-Basket-Calvados/stats/2024/Averages/All/All/fg_pct/All/desc" xr:uid="{AC2F2A31-E490-D14C-B3BD-7547731AA11D}"/>
    <hyperlink ref="J1" r:id="rId8" display="file:///international/league/96/French-NM1/team/1674/Caen-Basket-Calvados/stats/2024/Averages/All/All/tpfgm/All/desc" xr:uid="{49E27333-C173-4D48-82C1-4CA077C2CD97}"/>
    <hyperlink ref="K1" r:id="rId9" display="file:///international/league/96/French-NM1/team/1674/Caen-Basket-Calvados/stats/2024/Averages/All/All/tpfga/All/desc" xr:uid="{B393098A-044E-DD45-AE99-4DB4D1971FCF}"/>
    <hyperlink ref="L1" r:id="rId10" display="file:///international/league/96/French-NM1/team/1674/Caen-Basket-Calvados/stats/2024/Averages/All/All/tpfg_pct/All/desc" xr:uid="{CF9537C5-B7F1-F84A-A0E3-C30EA6C3BDBB}"/>
    <hyperlink ref="M1" r:id="rId11" display="file:///international/league/96/French-NM1/team/1674/Caen-Basket-Calvados/stats/2024/Averages/All/All/ftm/All/desc" xr:uid="{49AFE519-B518-124F-B288-F11A6322E61E}"/>
    <hyperlink ref="N1" r:id="rId12" display="file:///international/league/96/French-NM1/team/1674/Caen-Basket-Calvados/stats/2024/Averages/All/All/fta/All/desc" xr:uid="{3A7BACE6-C856-AF4C-B5B8-6EB665B817E6}"/>
    <hyperlink ref="O1" r:id="rId13" display="file:///international/league/96/French-NM1/team/1674/Caen-Basket-Calvados/stats/2024/Averages/All/All/ft_pct/All/desc" xr:uid="{60EABB44-0179-1C4D-830C-E1E4CD4DA0EE}"/>
    <hyperlink ref="P1" r:id="rId14" display="file:///international/league/96/French-NM1/team/1674/Caen-Basket-Calvados/stats/2024/Averages/All/All/orb/All/desc" xr:uid="{8053BC92-FEE3-084F-AF5A-5BF169F9DC67}"/>
    <hyperlink ref="Q1" r:id="rId15" display="file:///international/league/96/French-NM1/team/1674/Caen-Basket-Calvados/stats/2024/Averages/All/All/drb/All/desc" xr:uid="{3514AB97-93FD-2D40-A5A0-3160BBF4080E}"/>
    <hyperlink ref="R1" r:id="rId16" display="file:///international/league/96/French-NM1/team/1674/Caen-Basket-Calvados/stats/2024/Averages/All/All/trb/All/desc" xr:uid="{ADD36BB5-554F-754E-94A7-E70B80D02D51}"/>
    <hyperlink ref="S1" r:id="rId17" display="file:///international/league/96/French-NM1/team/1674/Caen-Basket-Calvados/stats/2024/Averages/All/All/assists/All/desc" xr:uid="{F8763228-EED7-B748-8776-5518F1021335}"/>
    <hyperlink ref="T1" r:id="rId18" display="file:///international/league/96/French-NM1/team/1674/Caen-Basket-Calvados/stats/2024/Averages/All/All/steals/All/desc" xr:uid="{A697BF29-7AD8-B843-AFC6-2E32F5CAB754}"/>
    <hyperlink ref="U1" r:id="rId19" display="file:///international/league/96/French-NM1/team/1674/Caen-Basket-Calvados/stats/2024/Averages/All/All/blocks/All/desc" xr:uid="{2D0AA3BB-C75F-D841-A80A-8F87584C0101}"/>
    <hyperlink ref="V1" r:id="rId20" display="file:///international/league/96/French-NM1/team/1674/Caen-Basket-Calvados/stats/2024/Averages/All/All/turnovers/All/desc" xr:uid="{EF7A000E-1AAF-4F4A-B499-D8656A6215D3}"/>
    <hyperlink ref="W1" r:id="rId21" display="file:///international/league/96/French-NM1/team/1674/Caen-Basket-Calvados/stats/2024/Averages/All/All/fouls/All/desc" xr:uid="{B0B02EBC-E837-7347-895A-E77A84739551}"/>
    <hyperlink ref="B2" r:id="rId22" display="file:///player/Yann-Siegwarth/Summary/33031" xr:uid="{1848E2CD-4662-0443-8664-8AABAAB55D42}"/>
    <hyperlink ref="C2" r:id="rId23" tooltip="Caen Basket Calvados" display="file:///international/league/96/French-NM1/team/1674/Caen-Basket-Calvados" xr:uid="{8B7D1CF7-47E2-3646-9CBD-E0176B136E72}"/>
    <hyperlink ref="B3" r:id="rId24" display="file:///player/Wendell-Davis/Summary/60300" xr:uid="{C72304D6-67BE-014C-B883-2CA5DA53E381}"/>
    <hyperlink ref="C3" r:id="rId25" tooltip="Caen Basket Calvados" display="file:///international/league/96/French-NM1/team/1674/Caen-Basket-Calvados" xr:uid="{FDC5A3EA-AE3E-444B-9EE5-4F21423F739D}"/>
    <hyperlink ref="B4" r:id="rId26" display="file:///player/Antoine-Rojewski/Summary/155231" xr:uid="{50F5FFB2-0183-B942-A0DA-FFC5C9CF1926}"/>
    <hyperlink ref="C4" r:id="rId27" tooltip="Caen Basket Calvados" display="file:///international/league/96/French-NM1/team/1674/Caen-Basket-Calvados" xr:uid="{D603C466-BA1D-AF40-B781-151D3A34B3E4}"/>
    <hyperlink ref="B5" r:id="rId28" display="file:///player/Marc-Eddy-Norelia/Summary/42555" xr:uid="{A7C6A9AB-AAB6-CF42-841F-C3FF838ECAE6}"/>
    <hyperlink ref="C5" r:id="rId29" tooltip="Caen Basket Calvados" display="file:///international/league/96/French-NM1/team/1674/Caen-Basket-Calvados" xr:uid="{A995331C-6C91-BC44-842A-7614D56EA23C}"/>
    <hyperlink ref="B6" r:id="rId30" display="file:///player/Mounir-Bernaoui/Summary/99041" xr:uid="{3E9F4533-34CB-6042-9D2B-5414708AF0BA}"/>
    <hyperlink ref="C6" r:id="rId31" tooltip="Caen Basket Calvados" display="file:///international/league/96/French-NM1/team/1674/Caen-Basket-Calvados" xr:uid="{8AB97C7E-D062-1345-B239-C0275AA73820}"/>
    <hyperlink ref="B7" r:id="rId32" display="file:///player/Yanik-Blanc/Summary/89623" xr:uid="{422C0CC8-E9B6-6D4C-B15A-0ECA6122383B}"/>
    <hyperlink ref="C7" r:id="rId33" tooltip="Caen Basket Calvados" display="file:///international/league/96/French-NM1/team/1674/Caen-Basket-Calvados" xr:uid="{EEAE0992-FD82-224E-8CB4-BD02208758C9}"/>
    <hyperlink ref="B8" r:id="rId34" display="file:///player/Bali-Coulibaly/Summary/57027" xr:uid="{F9980FA7-E72A-1E4B-9E95-3B3ED7027A2E}"/>
    <hyperlink ref="C8" r:id="rId35" tooltip="Caen Basket Calvados" display="file:///international/league/96/French-NM1/team/1674/Caen-Basket-Calvados" xr:uid="{C2F50DD2-2447-3443-9A74-555B387F99AC}"/>
    <hyperlink ref="B9" r:id="rId36" display="file:///player/Parfait-Njiba/Summary/58424" xr:uid="{008FC05A-EDBF-EB49-B367-FA2116FC3653}"/>
    <hyperlink ref="C9" r:id="rId37" tooltip="Caen Basket Calvados" display="file:///international/league/96/French-NM1/team/1674/Caen-Basket-Calvados" xr:uid="{500BF5C2-5D7B-A04F-8129-7F9A91D1989A}"/>
    <hyperlink ref="B10" r:id="rId38" display="file:///player/Earvine-Bassoumba/Summary/106579" xr:uid="{B63FAA88-D8D9-0945-937E-A2A747607507}"/>
    <hyperlink ref="C10" r:id="rId39" tooltip="Caen Basket Calvados" display="file:///international/league/96/French-NM1/team/1674/Caen-Basket-Calvados" xr:uid="{7F8687E7-3B3E-994D-BDD2-6FF5792DC8CF}"/>
    <hyperlink ref="B11" r:id="rId40" display="file:///player/Alexis-Thomas/Summary/81898" xr:uid="{277B97C4-F574-9647-8762-55A9B786E53A}"/>
    <hyperlink ref="C11" r:id="rId41" tooltip="Caen Basket Calvados" display="file:///international/league/96/French-NM1/team/1674/Caen-Basket-Calvados" xr:uid="{4EF2A830-2B93-3D42-B35D-F5AFB6F99AB0}"/>
    <hyperlink ref="B12" r:id="rId42" display="file:///player/Malela-Mutuale/Summary/27420" xr:uid="{3413FCFD-6EFF-CF45-A1C0-570A004A7CD3}"/>
    <hyperlink ref="C12" r:id="rId43" tooltip="Caen Basket Calvados" display="file:///international/league/96/French-NM1/team/1674/Caen-Basket-Calvados" xr:uid="{D45AF8C0-0881-A947-B067-C14827445C09}"/>
    <hyperlink ref="B13" r:id="rId44" display="file:///player/Carl-Ona-Embo/Summary/2570" xr:uid="{A30339EA-00C4-F846-B29A-4F55F611B314}"/>
    <hyperlink ref="C13" r:id="rId45" tooltip="Caen Basket Calvados" display="file:///international/league/96/French-NM1/team/1674/Caen-Basket-Calvados" xr:uid="{03BA7A6C-955D-AC49-8A1E-FFC0B2D1E619}"/>
    <hyperlink ref="B14" r:id="rId46" display="file:///player/Matheo-Radnic/Summary/224183" xr:uid="{74B585E4-5292-7F4A-A690-783707AD04A1}"/>
    <hyperlink ref="C14" r:id="rId47" tooltip="Caen Basket Calvados" display="file:///international/league/96/French-NM1/team/1674/Caen-Basket-Calvados" xr:uid="{EBFC5FF9-B836-F549-8BC4-15450A31069B}"/>
    <hyperlink ref="B15" r:id="rId48" display="file:///player/Mamadou-Ndiaye/Summary/224214" xr:uid="{F95A1F27-6590-0E41-BBFC-98DF24CF4D7B}"/>
    <hyperlink ref="C15" r:id="rId49" tooltip="Caen Basket Calvados" display="file:///international/league/96/French-NM1/team/1674/Caen-Basket-Calvados" xr:uid="{AB9A445D-1A0E-B343-AA36-388837CE30B5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BD4B11-0D44-4543-A7E2-6E052D44A6C3}">
  <sheetPr codeName="Feuil8"/>
  <dimension ref="A1:W38"/>
  <sheetViews>
    <sheetView workbookViewId="0"/>
  </sheetViews>
  <sheetFormatPr baseColWidth="10" defaultRowHeight="15.6" x14ac:dyDescent="0.3"/>
  <cols>
    <col min="1" max="1" width="28.796875" bestFit="1" customWidth="1"/>
    <col min="2" max="2" width="15.796875" bestFit="1" customWidth="1"/>
    <col min="3" max="3" width="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137</v>
      </c>
      <c r="C2" s="4" t="s">
        <v>138</v>
      </c>
      <c r="D2" s="3">
        <v>25</v>
      </c>
      <c r="E2" s="3">
        <v>27.4</v>
      </c>
      <c r="F2" s="3">
        <v>11.6</v>
      </c>
      <c r="G2" s="3">
        <v>4</v>
      </c>
      <c r="H2" s="3">
        <v>8.6999999999999993</v>
      </c>
      <c r="I2" s="3">
        <v>0.46500000000000002</v>
      </c>
      <c r="J2" s="3">
        <v>1.3</v>
      </c>
      <c r="K2" s="3">
        <v>3.4</v>
      </c>
      <c r="L2" s="3">
        <v>0.38400000000000001</v>
      </c>
      <c r="M2" s="3">
        <v>2.2000000000000002</v>
      </c>
      <c r="N2" s="3">
        <v>2.8</v>
      </c>
      <c r="O2" s="3">
        <v>0.77500000000000002</v>
      </c>
      <c r="P2" s="3">
        <v>0.8</v>
      </c>
      <c r="Q2" s="3">
        <v>1.6</v>
      </c>
      <c r="R2" s="3">
        <v>2.4</v>
      </c>
      <c r="S2" s="3">
        <v>3.9</v>
      </c>
      <c r="T2" s="3">
        <v>1.3</v>
      </c>
      <c r="U2" s="3">
        <v>0</v>
      </c>
      <c r="V2" s="3">
        <v>1.8</v>
      </c>
      <c r="W2" s="3">
        <v>1.7</v>
      </c>
    </row>
    <row r="3" spans="1:23" x14ac:dyDescent="0.3">
      <c r="A3" s="3">
        <v>2</v>
      </c>
      <c r="B3" s="4" t="s">
        <v>139</v>
      </c>
      <c r="C3" s="4" t="s">
        <v>138</v>
      </c>
      <c r="D3" s="3">
        <v>14</v>
      </c>
      <c r="E3" s="3">
        <v>20.5</v>
      </c>
      <c r="F3" s="3">
        <v>10.5</v>
      </c>
      <c r="G3" s="3">
        <v>4.4000000000000004</v>
      </c>
      <c r="H3" s="3">
        <v>7.5</v>
      </c>
      <c r="I3" s="3">
        <v>0.58099999999999996</v>
      </c>
      <c r="J3" s="3">
        <v>0</v>
      </c>
      <c r="K3" s="3">
        <v>0</v>
      </c>
      <c r="L3" s="3">
        <v>0</v>
      </c>
      <c r="M3" s="3">
        <v>1.8</v>
      </c>
      <c r="N3" s="3">
        <v>2.6</v>
      </c>
      <c r="O3" s="3">
        <v>0.67600000000000005</v>
      </c>
      <c r="P3" s="3">
        <v>2.4</v>
      </c>
      <c r="Q3" s="3">
        <v>3.7</v>
      </c>
      <c r="R3" s="3">
        <v>6.1</v>
      </c>
      <c r="S3" s="3">
        <v>0.7</v>
      </c>
      <c r="T3" s="3">
        <v>0.5</v>
      </c>
      <c r="U3" s="3">
        <v>0.2</v>
      </c>
      <c r="V3" s="3">
        <v>2.5</v>
      </c>
      <c r="W3" s="3">
        <v>2.5</v>
      </c>
    </row>
    <row r="4" spans="1:23" x14ac:dyDescent="0.3">
      <c r="A4" s="3">
        <v>3</v>
      </c>
      <c r="B4" s="4" t="s">
        <v>140</v>
      </c>
      <c r="C4" s="4" t="s">
        <v>138</v>
      </c>
      <c r="D4" s="3">
        <v>22</v>
      </c>
      <c r="E4" s="3">
        <v>25.8</v>
      </c>
      <c r="F4" s="3">
        <v>9.8000000000000007</v>
      </c>
      <c r="G4" s="3">
        <v>3.5</v>
      </c>
      <c r="H4" s="3">
        <v>8.4</v>
      </c>
      <c r="I4" s="3">
        <v>0.41299999999999998</v>
      </c>
      <c r="J4" s="3">
        <v>1.6</v>
      </c>
      <c r="K4" s="3">
        <v>4.2</v>
      </c>
      <c r="L4" s="3">
        <v>0.39100000000000001</v>
      </c>
      <c r="M4" s="3">
        <v>1.3</v>
      </c>
      <c r="N4" s="3">
        <v>1.8</v>
      </c>
      <c r="O4" s="3">
        <v>0.71799999999999997</v>
      </c>
      <c r="P4" s="3">
        <v>1</v>
      </c>
      <c r="Q4" s="3">
        <v>3</v>
      </c>
      <c r="R4" s="3">
        <v>4</v>
      </c>
      <c r="S4" s="3">
        <v>2.4</v>
      </c>
      <c r="T4" s="3">
        <v>1.6</v>
      </c>
      <c r="U4" s="3">
        <v>0.2</v>
      </c>
      <c r="V4" s="3">
        <v>1.7</v>
      </c>
      <c r="W4" s="3">
        <v>2.5</v>
      </c>
    </row>
    <row r="5" spans="1:23" x14ac:dyDescent="0.3">
      <c r="A5" s="3">
        <v>4</v>
      </c>
      <c r="B5" s="4" t="s">
        <v>141</v>
      </c>
      <c r="C5" s="4" t="s">
        <v>138</v>
      </c>
      <c r="D5" s="3">
        <v>25</v>
      </c>
      <c r="E5" s="3">
        <v>24.3</v>
      </c>
      <c r="F5" s="3">
        <v>9.4</v>
      </c>
      <c r="G5" s="3">
        <v>3.2</v>
      </c>
      <c r="H5" s="3">
        <v>7.6</v>
      </c>
      <c r="I5" s="3">
        <v>0.41799999999999998</v>
      </c>
      <c r="J5" s="3">
        <v>1.5</v>
      </c>
      <c r="K5" s="3">
        <v>4.5</v>
      </c>
      <c r="L5" s="3">
        <v>0.33</v>
      </c>
      <c r="M5" s="3">
        <v>1.6</v>
      </c>
      <c r="N5" s="3">
        <v>1.8</v>
      </c>
      <c r="O5" s="3">
        <v>0.91100000000000003</v>
      </c>
      <c r="P5" s="3">
        <v>1</v>
      </c>
      <c r="Q5" s="3">
        <v>2.6</v>
      </c>
      <c r="R5" s="3">
        <v>3.6</v>
      </c>
      <c r="S5" s="3">
        <v>2.2999999999999998</v>
      </c>
      <c r="T5" s="3">
        <v>0.5</v>
      </c>
      <c r="U5" s="3">
        <v>0.5</v>
      </c>
      <c r="V5" s="3">
        <v>1.2</v>
      </c>
      <c r="W5" s="3">
        <v>1.8</v>
      </c>
    </row>
    <row r="6" spans="1:23" x14ac:dyDescent="0.3">
      <c r="A6" s="3">
        <v>5</v>
      </c>
      <c r="B6" s="4" t="s">
        <v>142</v>
      </c>
      <c r="C6" s="4" t="s">
        <v>138</v>
      </c>
      <c r="D6" s="3">
        <v>25</v>
      </c>
      <c r="E6" s="3">
        <v>26.6</v>
      </c>
      <c r="F6" s="3">
        <v>8.9</v>
      </c>
      <c r="G6" s="3">
        <v>3</v>
      </c>
      <c r="H6" s="3">
        <v>7.1</v>
      </c>
      <c r="I6" s="3">
        <v>0.41599999999999998</v>
      </c>
      <c r="J6" s="3">
        <v>1.5</v>
      </c>
      <c r="K6" s="3">
        <v>4.2</v>
      </c>
      <c r="L6" s="3">
        <v>0.36499999999999999</v>
      </c>
      <c r="M6" s="3">
        <v>1.5</v>
      </c>
      <c r="N6" s="3">
        <v>2.1</v>
      </c>
      <c r="O6" s="3">
        <v>0.71199999999999997</v>
      </c>
      <c r="P6" s="3">
        <v>0.6</v>
      </c>
      <c r="Q6" s="3">
        <v>4</v>
      </c>
      <c r="R6" s="3">
        <v>4.7</v>
      </c>
      <c r="S6" s="3">
        <v>1</v>
      </c>
      <c r="T6" s="3">
        <v>0.8</v>
      </c>
      <c r="U6" s="3">
        <v>0.3</v>
      </c>
      <c r="V6" s="3">
        <v>1</v>
      </c>
      <c r="W6" s="3">
        <v>2.2000000000000002</v>
      </c>
    </row>
    <row r="7" spans="1:23" x14ac:dyDescent="0.3">
      <c r="A7" s="3">
        <v>6</v>
      </c>
      <c r="B7" s="4" t="s">
        <v>143</v>
      </c>
      <c r="C7" s="4" t="s">
        <v>138</v>
      </c>
      <c r="D7" s="3">
        <v>23</v>
      </c>
      <c r="E7" s="3">
        <v>22.7</v>
      </c>
      <c r="F7" s="3">
        <v>8.5</v>
      </c>
      <c r="G7" s="3">
        <v>2.9</v>
      </c>
      <c r="H7" s="3">
        <v>5.7</v>
      </c>
      <c r="I7" s="3">
        <v>0.50800000000000001</v>
      </c>
      <c r="J7" s="3">
        <v>0.4</v>
      </c>
      <c r="K7" s="3">
        <v>1</v>
      </c>
      <c r="L7" s="3">
        <v>0.41699999999999998</v>
      </c>
      <c r="M7" s="3">
        <v>2.2000000000000002</v>
      </c>
      <c r="N7" s="3">
        <v>3.4</v>
      </c>
      <c r="O7" s="3">
        <v>0.65400000000000003</v>
      </c>
      <c r="P7" s="3">
        <v>0.8</v>
      </c>
      <c r="Q7" s="3">
        <v>2.2000000000000002</v>
      </c>
      <c r="R7" s="3">
        <v>3</v>
      </c>
      <c r="S7" s="3">
        <v>1.7</v>
      </c>
      <c r="T7" s="3">
        <v>0.5</v>
      </c>
      <c r="U7" s="3">
        <v>0.2</v>
      </c>
      <c r="V7" s="3">
        <v>2.2999999999999998</v>
      </c>
      <c r="W7" s="3">
        <v>3.4</v>
      </c>
    </row>
    <row r="8" spans="1:23" x14ac:dyDescent="0.3">
      <c r="A8" s="3">
        <v>7</v>
      </c>
      <c r="B8" s="4" t="s">
        <v>144</v>
      </c>
      <c r="C8" s="4" t="s">
        <v>138</v>
      </c>
      <c r="D8" s="3">
        <v>14</v>
      </c>
      <c r="E8" s="3">
        <v>18.100000000000001</v>
      </c>
      <c r="F8" s="3">
        <v>7.6</v>
      </c>
      <c r="G8" s="3">
        <v>2.7</v>
      </c>
      <c r="H8" s="3">
        <v>7</v>
      </c>
      <c r="I8" s="3">
        <v>0.38800000000000001</v>
      </c>
      <c r="J8" s="3">
        <v>1</v>
      </c>
      <c r="K8" s="3">
        <v>3.3</v>
      </c>
      <c r="L8" s="3">
        <v>0.30399999999999999</v>
      </c>
      <c r="M8" s="3">
        <v>1.1000000000000001</v>
      </c>
      <c r="N8" s="3">
        <v>1.1000000000000001</v>
      </c>
      <c r="O8" s="3">
        <v>1</v>
      </c>
      <c r="P8" s="3">
        <v>0.6</v>
      </c>
      <c r="Q8" s="3">
        <v>2.4</v>
      </c>
      <c r="R8" s="3">
        <v>3</v>
      </c>
      <c r="S8" s="3">
        <v>0.8</v>
      </c>
      <c r="T8" s="3">
        <v>0.6</v>
      </c>
      <c r="U8" s="3">
        <v>0.4</v>
      </c>
      <c r="V8" s="3">
        <v>0.7</v>
      </c>
      <c r="W8" s="3">
        <v>1.9</v>
      </c>
    </row>
    <row r="9" spans="1:23" x14ac:dyDescent="0.3">
      <c r="A9" s="3">
        <v>8</v>
      </c>
      <c r="B9" s="4" t="s">
        <v>145</v>
      </c>
      <c r="C9" s="4" t="s">
        <v>138</v>
      </c>
      <c r="D9" s="3">
        <v>7</v>
      </c>
      <c r="E9" s="3">
        <v>27.5</v>
      </c>
      <c r="F9" s="3">
        <v>6.6</v>
      </c>
      <c r="G9" s="3">
        <v>2.4</v>
      </c>
      <c r="H9" s="3">
        <v>6.6</v>
      </c>
      <c r="I9" s="3">
        <v>0.37</v>
      </c>
      <c r="J9" s="3">
        <v>0.3</v>
      </c>
      <c r="K9" s="3">
        <v>2.6</v>
      </c>
      <c r="L9" s="3">
        <v>0.111</v>
      </c>
      <c r="M9" s="3">
        <v>1.4</v>
      </c>
      <c r="N9" s="3">
        <v>2.7</v>
      </c>
      <c r="O9" s="3">
        <v>0.52600000000000002</v>
      </c>
      <c r="P9" s="3">
        <v>1.4</v>
      </c>
      <c r="Q9" s="3">
        <v>2.7</v>
      </c>
      <c r="R9" s="3">
        <v>4.0999999999999996</v>
      </c>
      <c r="S9" s="3">
        <v>2.1</v>
      </c>
      <c r="T9" s="3">
        <v>1.3</v>
      </c>
      <c r="U9" s="3">
        <v>0.1</v>
      </c>
      <c r="V9" s="3">
        <v>1.6</v>
      </c>
      <c r="W9" s="3">
        <v>1.9</v>
      </c>
    </row>
    <row r="10" spans="1:23" x14ac:dyDescent="0.3">
      <c r="A10" s="3">
        <v>9</v>
      </c>
      <c r="B10" s="4" t="s">
        <v>146</v>
      </c>
      <c r="C10" s="4" t="s">
        <v>138</v>
      </c>
      <c r="D10" s="3">
        <v>25</v>
      </c>
      <c r="E10" s="3">
        <v>13.5</v>
      </c>
      <c r="F10" s="3">
        <v>5.4</v>
      </c>
      <c r="G10" s="3">
        <v>1.8</v>
      </c>
      <c r="H10" s="3">
        <v>5</v>
      </c>
      <c r="I10" s="3">
        <v>0.36</v>
      </c>
      <c r="J10" s="3">
        <v>0.4</v>
      </c>
      <c r="K10" s="3">
        <v>2.2999999999999998</v>
      </c>
      <c r="L10" s="3">
        <v>0.19</v>
      </c>
      <c r="M10" s="3">
        <v>1.3</v>
      </c>
      <c r="N10" s="3">
        <v>1.8</v>
      </c>
      <c r="O10" s="3">
        <v>0.75</v>
      </c>
      <c r="P10" s="3">
        <v>0.2</v>
      </c>
      <c r="Q10" s="3">
        <v>0.8</v>
      </c>
      <c r="R10" s="3">
        <v>1</v>
      </c>
      <c r="S10" s="3">
        <v>1.8</v>
      </c>
      <c r="T10" s="3">
        <v>1.2</v>
      </c>
      <c r="U10" s="3">
        <v>0</v>
      </c>
      <c r="V10" s="3">
        <v>1</v>
      </c>
      <c r="W10" s="3">
        <v>1.4</v>
      </c>
    </row>
    <row r="11" spans="1:23" ht="31.2" x14ac:dyDescent="0.3">
      <c r="A11" s="3">
        <v>10</v>
      </c>
      <c r="B11" s="4" t="s">
        <v>147</v>
      </c>
      <c r="C11" s="4" t="s">
        <v>138</v>
      </c>
      <c r="D11" s="3">
        <v>23</v>
      </c>
      <c r="E11" s="3">
        <v>19.2</v>
      </c>
      <c r="F11" s="3">
        <v>5.2</v>
      </c>
      <c r="G11" s="3">
        <v>1.7</v>
      </c>
      <c r="H11" s="3">
        <v>4.3</v>
      </c>
      <c r="I11" s="3">
        <v>0.39</v>
      </c>
      <c r="J11" s="3">
        <v>0.8</v>
      </c>
      <c r="K11" s="3">
        <v>2.2999999999999998</v>
      </c>
      <c r="L11" s="3">
        <v>0.33300000000000002</v>
      </c>
      <c r="M11" s="3">
        <v>1</v>
      </c>
      <c r="N11" s="3">
        <v>1.5</v>
      </c>
      <c r="O11" s="3">
        <v>0.67600000000000005</v>
      </c>
      <c r="P11" s="3">
        <v>0.4</v>
      </c>
      <c r="Q11" s="3">
        <v>1.2</v>
      </c>
      <c r="R11" s="3">
        <v>1.6</v>
      </c>
      <c r="S11" s="3">
        <v>2.8</v>
      </c>
      <c r="T11" s="3">
        <v>1</v>
      </c>
      <c r="U11" s="3">
        <v>0.1</v>
      </c>
      <c r="V11" s="3">
        <v>1.5</v>
      </c>
      <c r="W11" s="3">
        <v>2.4</v>
      </c>
    </row>
    <row r="12" spans="1:23" x14ac:dyDescent="0.3">
      <c r="A12" s="3">
        <v>11</v>
      </c>
      <c r="B12" s="4" t="s">
        <v>148</v>
      </c>
      <c r="C12" s="4" t="s">
        <v>138</v>
      </c>
      <c r="D12" s="3">
        <v>9</v>
      </c>
      <c r="E12" s="3">
        <v>19.2</v>
      </c>
      <c r="F12" s="3">
        <v>5</v>
      </c>
      <c r="G12" s="3">
        <v>2</v>
      </c>
      <c r="H12" s="3">
        <v>4.2</v>
      </c>
      <c r="I12" s="3">
        <v>0.47399999999999998</v>
      </c>
      <c r="J12" s="3">
        <v>0</v>
      </c>
      <c r="K12" s="3">
        <v>0.2</v>
      </c>
      <c r="L12" s="3">
        <v>0</v>
      </c>
      <c r="M12" s="3">
        <v>1</v>
      </c>
      <c r="N12" s="3">
        <v>2.1</v>
      </c>
      <c r="O12" s="3">
        <v>0.47399999999999998</v>
      </c>
      <c r="P12" s="3">
        <v>2.2999999999999998</v>
      </c>
      <c r="Q12" s="3">
        <v>1.9</v>
      </c>
      <c r="R12" s="3">
        <v>4.2</v>
      </c>
      <c r="S12" s="3">
        <v>0.8</v>
      </c>
      <c r="T12" s="3">
        <v>0.7</v>
      </c>
      <c r="U12" s="3">
        <v>0.6</v>
      </c>
      <c r="V12" s="3">
        <v>1.1000000000000001</v>
      </c>
      <c r="W12" s="3">
        <v>2.2999999999999998</v>
      </c>
    </row>
    <row r="13" spans="1:23" x14ac:dyDescent="0.3">
      <c r="A13" s="3">
        <v>12</v>
      </c>
      <c r="B13" s="4" t="s">
        <v>149</v>
      </c>
      <c r="C13" s="4" t="s">
        <v>138</v>
      </c>
      <c r="D13" s="3">
        <v>24</v>
      </c>
      <c r="E13" s="3">
        <v>13</v>
      </c>
      <c r="F13" s="3">
        <v>4.7</v>
      </c>
      <c r="G13" s="3">
        <v>1.6</v>
      </c>
      <c r="H13" s="3">
        <v>5</v>
      </c>
      <c r="I13" s="3">
        <v>0.32800000000000001</v>
      </c>
      <c r="J13" s="3">
        <v>0.9</v>
      </c>
      <c r="K13" s="3">
        <v>2.9</v>
      </c>
      <c r="L13" s="3">
        <v>0.3</v>
      </c>
      <c r="M13" s="3">
        <v>0.5</v>
      </c>
      <c r="N13" s="3">
        <v>0.6</v>
      </c>
      <c r="O13" s="3">
        <v>0.92900000000000005</v>
      </c>
      <c r="P13" s="3">
        <v>0.2</v>
      </c>
      <c r="Q13" s="3">
        <v>0.7</v>
      </c>
      <c r="R13" s="3">
        <v>0.9</v>
      </c>
      <c r="S13" s="3">
        <v>0.7</v>
      </c>
      <c r="T13" s="3">
        <v>0.3</v>
      </c>
      <c r="U13" s="3">
        <v>0</v>
      </c>
      <c r="V13" s="3">
        <v>0.8</v>
      </c>
      <c r="W13" s="3">
        <v>1.3</v>
      </c>
    </row>
    <row r="14" spans="1:23" x14ac:dyDescent="0.3">
      <c r="A14" s="3">
        <v>13</v>
      </c>
      <c r="B14" s="4" t="s">
        <v>150</v>
      </c>
      <c r="C14" s="4" t="s">
        <v>138</v>
      </c>
      <c r="D14" s="3">
        <v>2</v>
      </c>
      <c r="E14" s="3">
        <v>10.9</v>
      </c>
      <c r="F14" s="3">
        <v>0</v>
      </c>
      <c r="G14" s="3">
        <v>0</v>
      </c>
      <c r="H14" s="3">
        <v>0.5</v>
      </c>
      <c r="I14" s="3">
        <v>0</v>
      </c>
      <c r="J14" s="3">
        <v>0</v>
      </c>
      <c r="K14" s="3">
        <v>0</v>
      </c>
      <c r="L14" s="3">
        <v>0</v>
      </c>
      <c r="M14" s="3">
        <v>0</v>
      </c>
      <c r="N14" s="3">
        <v>0</v>
      </c>
      <c r="O14" s="3">
        <v>0</v>
      </c>
      <c r="P14" s="3">
        <v>0.5</v>
      </c>
      <c r="Q14" s="3">
        <v>0.5</v>
      </c>
      <c r="R14" s="3">
        <v>1</v>
      </c>
      <c r="S14" s="3">
        <v>0.5</v>
      </c>
      <c r="T14" s="3">
        <v>0</v>
      </c>
      <c r="U14" s="3">
        <v>0</v>
      </c>
      <c r="V14" s="3">
        <v>0</v>
      </c>
      <c r="W14" s="3">
        <v>0.5</v>
      </c>
    </row>
    <row r="16" spans="1:23" x14ac:dyDescent="0.3">
      <c r="A16" s="1" t="s">
        <v>23</v>
      </c>
      <c r="B16" s="1" t="s">
        <v>3</v>
      </c>
      <c r="C16" s="1" t="s">
        <v>4</v>
      </c>
      <c r="D16" s="1" t="s">
        <v>5</v>
      </c>
      <c r="E16" s="1" t="s">
        <v>6</v>
      </c>
      <c r="F16" s="1" t="s">
        <v>7</v>
      </c>
      <c r="G16" s="1" t="s">
        <v>8</v>
      </c>
      <c r="H16" s="1" t="s">
        <v>9</v>
      </c>
      <c r="I16" s="1" t="s">
        <v>10</v>
      </c>
      <c r="J16" s="1" t="s">
        <v>11</v>
      </c>
      <c r="K16" s="1" t="s">
        <v>12</v>
      </c>
      <c r="L16" s="1" t="s">
        <v>13</v>
      </c>
      <c r="M16" s="1" t="s">
        <v>14</v>
      </c>
      <c r="N16" s="1" t="s">
        <v>15</v>
      </c>
      <c r="O16" s="1" t="s">
        <v>16</v>
      </c>
      <c r="P16" s="1" t="s">
        <v>24</v>
      </c>
      <c r="Q16" s="1" t="s">
        <v>18</v>
      </c>
      <c r="R16" s="1" t="s">
        <v>19</v>
      </c>
      <c r="S16" s="1" t="s">
        <v>20</v>
      </c>
      <c r="T16" s="1" t="s">
        <v>21</v>
      </c>
      <c r="U16" s="1" t="s">
        <v>22</v>
      </c>
    </row>
    <row r="17" spans="1:21" x14ac:dyDescent="0.3">
      <c r="A17" s="3" t="s">
        <v>25</v>
      </c>
      <c r="B17" s="3">
        <v>25</v>
      </c>
      <c r="C17" s="3">
        <v>40.5</v>
      </c>
      <c r="D17" s="3">
        <v>74.8</v>
      </c>
      <c r="E17" s="3">
        <v>26.2</v>
      </c>
      <c r="F17" s="3">
        <v>61.3</v>
      </c>
      <c r="G17" s="3">
        <v>0.42699999999999999</v>
      </c>
      <c r="H17" s="3">
        <v>8.8000000000000007</v>
      </c>
      <c r="I17" s="3">
        <v>26.6</v>
      </c>
      <c r="J17" s="3">
        <v>0.33</v>
      </c>
      <c r="K17" s="3">
        <v>13.6</v>
      </c>
      <c r="L17" s="3">
        <v>18.7</v>
      </c>
      <c r="M17" s="3">
        <v>0.72899999999999998</v>
      </c>
      <c r="N17" s="3">
        <v>9.6</v>
      </c>
      <c r="O17" s="3">
        <v>22.2</v>
      </c>
      <c r="P17" s="3">
        <v>31.9</v>
      </c>
      <c r="Q17" s="3">
        <v>17.7</v>
      </c>
      <c r="R17" s="3">
        <v>8.1999999999999993</v>
      </c>
      <c r="S17" s="3">
        <v>1.9</v>
      </c>
      <c r="T17" s="3">
        <v>14.6</v>
      </c>
      <c r="U17" s="3">
        <v>19.7</v>
      </c>
    </row>
    <row r="18" spans="1:21" x14ac:dyDescent="0.3">
      <c r="A18" s="3" t="s">
        <v>26</v>
      </c>
      <c r="B18" s="3">
        <v>25</v>
      </c>
      <c r="C18" s="3">
        <v>25.1</v>
      </c>
      <c r="D18" s="3">
        <v>48</v>
      </c>
      <c r="E18" s="3">
        <v>16.8</v>
      </c>
      <c r="F18" s="3">
        <v>38.200000000000003</v>
      </c>
      <c r="G18" s="3">
        <v>0.441</v>
      </c>
      <c r="H18" s="3">
        <v>5.7</v>
      </c>
      <c r="I18" s="3">
        <v>16.399999999999999</v>
      </c>
      <c r="J18" s="3">
        <v>0.35</v>
      </c>
      <c r="K18" s="3">
        <v>8.6</v>
      </c>
      <c r="L18" s="3">
        <v>12</v>
      </c>
      <c r="M18" s="3">
        <v>0.72199999999999998</v>
      </c>
      <c r="N18" s="3">
        <v>5.2</v>
      </c>
      <c r="O18" s="3">
        <v>13.3</v>
      </c>
      <c r="P18" s="3">
        <v>18.5</v>
      </c>
      <c r="Q18" s="3">
        <v>11.5</v>
      </c>
      <c r="R18" s="3">
        <v>5</v>
      </c>
      <c r="S18" s="3">
        <v>1.3</v>
      </c>
      <c r="T18" s="3">
        <v>8.6999999999999993</v>
      </c>
      <c r="U18" s="3">
        <v>11.8</v>
      </c>
    </row>
    <row r="19" spans="1:21" x14ac:dyDescent="0.3">
      <c r="A19" s="3" t="s">
        <v>27</v>
      </c>
      <c r="B19" s="3">
        <v>25</v>
      </c>
      <c r="C19" s="3">
        <v>14.4</v>
      </c>
      <c r="D19" s="3">
        <v>26.7</v>
      </c>
      <c r="E19" s="3">
        <v>9.3000000000000007</v>
      </c>
      <c r="F19" s="3">
        <v>23.1</v>
      </c>
      <c r="G19" s="3">
        <v>0.40300000000000002</v>
      </c>
      <c r="H19" s="3">
        <v>3.1</v>
      </c>
      <c r="I19" s="3">
        <v>10.3</v>
      </c>
      <c r="J19" s="3">
        <v>0.3</v>
      </c>
      <c r="K19" s="3">
        <v>5</v>
      </c>
      <c r="L19" s="3">
        <v>6.8</v>
      </c>
      <c r="M19" s="3">
        <v>0.74</v>
      </c>
      <c r="N19" s="3">
        <v>2.6</v>
      </c>
      <c r="O19" s="3">
        <v>7.1</v>
      </c>
      <c r="P19" s="3">
        <v>9.6999999999999993</v>
      </c>
      <c r="Q19" s="3">
        <v>6.2</v>
      </c>
      <c r="R19" s="3">
        <v>3.2</v>
      </c>
      <c r="S19" s="3">
        <v>0.6</v>
      </c>
      <c r="T19" s="3">
        <v>4.7</v>
      </c>
      <c r="U19" s="3">
        <v>8</v>
      </c>
    </row>
    <row r="20" spans="1:21" x14ac:dyDescent="0.3">
      <c r="A20" s="3" t="s">
        <v>28</v>
      </c>
      <c r="B20" s="3">
        <v>25</v>
      </c>
      <c r="C20" s="3">
        <v>40.6</v>
      </c>
      <c r="D20" s="3">
        <v>81</v>
      </c>
      <c r="E20" s="3">
        <v>28.8</v>
      </c>
      <c r="F20" s="3">
        <v>59.7</v>
      </c>
      <c r="G20" s="3">
        <v>0.48199999999999998</v>
      </c>
      <c r="H20" s="3">
        <v>7.9</v>
      </c>
      <c r="I20" s="3">
        <v>22.3</v>
      </c>
      <c r="J20" s="3">
        <v>0.35499999999999998</v>
      </c>
      <c r="K20" s="3">
        <v>15.5</v>
      </c>
      <c r="L20" s="3">
        <v>21</v>
      </c>
      <c r="M20" s="3">
        <v>0.73899999999999999</v>
      </c>
      <c r="N20" s="3">
        <v>9.9</v>
      </c>
      <c r="O20" s="3">
        <v>27.2</v>
      </c>
      <c r="P20" s="3">
        <v>37.1</v>
      </c>
      <c r="Q20" s="3">
        <v>18.3</v>
      </c>
      <c r="R20" s="3">
        <v>7.1</v>
      </c>
      <c r="S20" s="3">
        <v>2.9</v>
      </c>
      <c r="T20" s="3">
        <v>15.9</v>
      </c>
      <c r="U20" s="3">
        <v>19.3</v>
      </c>
    </row>
    <row r="21" spans="1:21" x14ac:dyDescent="0.3">
      <c r="A21" s="3" t="s">
        <v>29</v>
      </c>
      <c r="B21" s="3">
        <v>25</v>
      </c>
      <c r="C21" s="3">
        <v>25.5</v>
      </c>
      <c r="D21" s="3">
        <v>54.4</v>
      </c>
      <c r="E21" s="3">
        <v>19.399999999999999</v>
      </c>
      <c r="F21" s="3">
        <v>40.4</v>
      </c>
      <c r="G21" s="3">
        <v>0.48</v>
      </c>
      <c r="H21" s="3">
        <v>5.0999999999999996</v>
      </c>
      <c r="I21" s="3">
        <v>14.6</v>
      </c>
      <c r="J21" s="3">
        <v>0.35099999999999998</v>
      </c>
      <c r="K21" s="3">
        <v>10.4</v>
      </c>
      <c r="L21" s="3">
        <v>14.2</v>
      </c>
      <c r="M21" s="3">
        <v>0.73299999999999998</v>
      </c>
      <c r="N21" s="3">
        <v>5.2</v>
      </c>
      <c r="O21" s="3">
        <v>17.2</v>
      </c>
      <c r="P21" s="3">
        <v>22.4</v>
      </c>
      <c r="Q21" s="3">
        <v>12.6</v>
      </c>
      <c r="R21" s="3">
        <v>4.2</v>
      </c>
      <c r="S21" s="3">
        <v>1.9</v>
      </c>
      <c r="T21" s="3">
        <v>9.1</v>
      </c>
      <c r="U21" s="3">
        <v>11.3</v>
      </c>
    </row>
    <row r="22" spans="1:21" x14ac:dyDescent="0.3">
      <c r="A22" s="3" t="s">
        <v>30</v>
      </c>
      <c r="B22" s="3">
        <v>25</v>
      </c>
      <c r="C22" s="3">
        <v>14.1</v>
      </c>
      <c r="D22" s="3">
        <v>26.7</v>
      </c>
      <c r="E22" s="3">
        <v>9.4</v>
      </c>
      <c r="F22" s="3">
        <v>19.3</v>
      </c>
      <c r="G22" s="3">
        <v>0.48799999999999999</v>
      </c>
      <c r="H22" s="3">
        <v>2.8</v>
      </c>
      <c r="I22" s="3">
        <v>7.7</v>
      </c>
      <c r="J22" s="3">
        <v>0.36299999999999999</v>
      </c>
      <c r="K22" s="3">
        <v>5.0999999999999996</v>
      </c>
      <c r="L22" s="3">
        <v>6.8</v>
      </c>
      <c r="M22" s="3">
        <v>0.751</v>
      </c>
      <c r="N22" s="3">
        <v>3.2</v>
      </c>
      <c r="O22" s="3">
        <v>8.4</v>
      </c>
      <c r="P22" s="3">
        <v>11.6</v>
      </c>
      <c r="Q22" s="3">
        <v>5.7</v>
      </c>
      <c r="R22" s="3">
        <v>2.9</v>
      </c>
      <c r="S22" s="3">
        <v>1</v>
      </c>
      <c r="T22" s="3">
        <v>5.6</v>
      </c>
      <c r="U22" s="3">
        <v>8</v>
      </c>
    </row>
    <row r="24" spans="1:21" x14ac:dyDescent="0.3">
      <c r="A24" s="1" t="s">
        <v>43</v>
      </c>
      <c r="B24" s="1" t="s">
        <v>3</v>
      </c>
      <c r="C24" s="1" t="s">
        <v>4</v>
      </c>
      <c r="D24" s="1" t="s">
        <v>5</v>
      </c>
      <c r="E24" s="1" t="s">
        <v>6</v>
      </c>
      <c r="F24" s="1" t="s">
        <v>7</v>
      </c>
      <c r="G24" s="1" t="s">
        <v>8</v>
      </c>
      <c r="H24" s="1" t="s">
        <v>9</v>
      </c>
      <c r="I24" s="1" t="s">
        <v>10</v>
      </c>
      <c r="J24" s="1" t="s">
        <v>11</v>
      </c>
      <c r="K24" s="1" t="s">
        <v>12</v>
      </c>
      <c r="L24" s="1" t="s">
        <v>13</v>
      </c>
      <c r="M24" s="1" t="s">
        <v>14</v>
      </c>
      <c r="N24" s="1" t="s">
        <v>15</v>
      </c>
      <c r="O24" s="1" t="s">
        <v>16</v>
      </c>
      <c r="P24" s="1" t="s">
        <v>24</v>
      </c>
      <c r="Q24" s="1" t="s">
        <v>18</v>
      </c>
      <c r="R24" s="1" t="s">
        <v>19</v>
      </c>
      <c r="S24" s="1" t="s">
        <v>20</v>
      </c>
      <c r="T24" s="1" t="s">
        <v>21</v>
      </c>
      <c r="U24" s="1" t="s">
        <v>22</v>
      </c>
    </row>
    <row r="25" spans="1:21" x14ac:dyDescent="0.3">
      <c r="A25" s="3" t="s">
        <v>91</v>
      </c>
      <c r="B25" s="3">
        <v>2</v>
      </c>
      <c r="C25" s="3">
        <v>40</v>
      </c>
      <c r="D25" s="3">
        <v>71.5</v>
      </c>
      <c r="E25" s="3">
        <v>25.5</v>
      </c>
      <c r="F25" s="3">
        <v>61.5</v>
      </c>
      <c r="G25" s="3">
        <v>0.41499999999999998</v>
      </c>
      <c r="H25" s="3">
        <v>7.5</v>
      </c>
      <c r="I25" s="3">
        <v>22.5</v>
      </c>
      <c r="J25" s="3">
        <v>0.33300000000000002</v>
      </c>
      <c r="K25" s="3">
        <v>13</v>
      </c>
      <c r="L25" s="3">
        <v>16</v>
      </c>
      <c r="M25" s="3">
        <v>0.81299999999999994</v>
      </c>
      <c r="N25" s="3">
        <v>7.5</v>
      </c>
      <c r="O25" s="3">
        <v>21</v>
      </c>
      <c r="P25" s="3">
        <v>28.5</v>
      </c>
      <c r="Q25" s="3">
        <v>17.5</v>
      </c>
      <c r="R25" s="3">
        <v>7.5</v>
      </c>
      <c r="S25" s="3">
        <v>3.5</v>
      </c>
      <c r="T25" s="3">
        <v>15</v>
      </c>
      <c r="U25" s="3">
        <v>20.5</v>
      </c>
    </row>
    <row r="26" spans="1:21" x14ac:dyDescent="0.3">
      <c r="A26" s="3" t="s">
        <v>62</v>
      </c>
      <c r="B26" s="3">
        <v>2</v>
      </c>
      <c r="C26" s="3">
        <v>40</v>
      </c>
      <c r="D26" s="3">
        <v>79</v>
      </c>
      <c r="E26" s="3">
        <v>31.5</v>
      </c>
      <c r="F26" s="3">
        <v>70.5</v>
      </c>
      <c r="G26" s="3">
        <v>0.44700000000000001</v>
      </c>
      <c r="H26" s="3">
        <v>10.5</v>
      </c>
      <c r="I26" s="3">
        <v>31</v>
      </c>
      <c r="J26" s="3">
        <v>0.33900000000000002</v>
      </c>
      <c r="K26" s="3">
        <v>5.5</v>
      </c>
      <c r="L26" s="3">
        <v>7.5</v>
      </c>
      <c r="M26" s="3">
        <v>0.73299999999999998</v>
      </c>
      <c r="N26" s="3">
        <v>6</v>
      </c>
      <c r="O26" s="3">
        <v>21</v>
      </c>
      <c r="P26" s="3">
        <v>27</v>
      </c>
      <c r="Q26" s="3">
        <v>16</v>
      </c>
      <c r="R26" s="3">
        <v>10</v>
      </c>
      <c r="S26" s="3">
        <v>1.5</v>
      </c>
      <c r="T26" s="3">
        <v>11.5</v>
      </c>
      <c r="U26" s="3">
        <v>17</v>
      </c>
    </row>
    <row r="27" spans="1:21" x14ac:dyDescent="0.3">
      <c r="A27" s="3" t="s">
        <v>63</v>
      </c>
      <c r="B27" s="3">
        <v>2</v>
      </c>
      <c r="C27" s="3">
        <v>40</v>
      </c>
      <c r="D27" s="3">
        <v>95.5</v>
      </c>
      <c r="E27" s="3">
        <v>34.5</v>
      </c>
      <c r="F27" s="3">
        <v>68.5</v>
      </c>
      <c r="G27" s="3">
        <v>0.504</v>
      </c>
      <c r="H27" s="3">
        <v>13.5</v>
      </c>
      <c r="I27" s="3">
        <v>32.5</v>
      </c>
      <c r="J27" s="3">
        <v>0.41499999999999998</v>
      </c>
      <c r="K27" s="3">
        <v>13</v>
      </c>
      <c r="L27" s="3">
        <v>16.5</v>
      </c>
      <c r="M27" s="3">
        <v>0.78800000000000003</v>
      </c>
      <c r="N27" s="3">
        <v>9.5</v>
      </c>
      <c r="O27" s="3">
        <v>22</v>
      </c>
      <c r="P27" s="3">
        <v>31.5</v>
      </c>
      <c r="Q27" s="3">
        <v>26</v>
      </c>
      <c r="R27" s="3">
        <v>7</v>
      </c>
      <c r="S27" s="3">
        <v>1</v>
      </c>
      <c r="T27" s="3">
        <v>11.5</v>
      </c>
      <c r="U27" s="3">
        <v>20</v>
      </c>
    </row>
    <row r="28" spans="1:21" x14ac:dyDescent="0.3">
      <c r="A28" s="3" t="s">
        <v>64</v>
      </c>
      <c r="B28" s="3">
        <v>2</v>
      </c>
      <c r="C28" s="3">
        <v>39</v>
      </c>
      <c r="D28" s="3">
        <v>82</v>
      </c>
      <c r="E28" s="3">
        <v>28</v>
      </c>
      <c r="F28" s="3">
        <v>57</v>
      </c>
      <c r="G28" s="3">
        <v>0.49099999999999999</v>
      </c>
      <c r="H28" s="3">
        <v>12</v>
      </c>
      <c r="I28" s="3">
        <v>26.5</v>
      </c>
      <c r="J28" s="3">
        <v>0.45300000000000001</v>
      </c>
      <c r="K28" s="3">
        <v>14</v>
      </c>
      <c r="L28" s="3">
        <v>19</v>
      </c>
      <c r="M28" s="3">
        <v>0.73699999999999999</v>
      </c>
      <c r="N28" s="3">
        <v>7.5</v>
      </c>
      <c r="O28" s="3">
        <v>17</v>
      </c>
      <c r="P28" s="3">
        <v>24.5</v>
      </c>
      <c r="Q28" s="3">
        <v>20.5</v>
      </c>
      <c r="R28" s="3">
        <v>7</v>
      </c>
      <c r="S28" s="3">
        <v>2.5</v>
      </c>
      <c r="T28" s="3">
        <v>11</v>
      </c>
      <c r="U28" s="3">
        <v>16.5</v>
      </c>
    </row>
    <row r="29" spans="1:21" x14ac:dyDescent="0.3">
      <c r="A29" s="3" t="s">
        <v>65</v>
      </c>
      <c r="B29" s="3">
        <v>2</v>
      </c>
      <c r="C29" s="3">
        <v>40</v>
      </c>
      <c r="D29" s="3">
        <v>59.5</v>
      </c>
      <c r="E29" s="3">
        <v>18.5</v>
      </c>
      <c r="F29" s="3">
        <v>53.5</v>
      </c>
      <c r="G29" s="3">
        <v>0.34599999999999997</v>
      </c>
      <c r="H29" s="3">
        <v>5.5</v>
      </c>
      <c r="I29" s="3">
        <v>18</v>
      </c>
      <c r="J29" s="3">
        <v>0.30599999999999999</v>
      </c>
      <c r="K29" s="3">
        <v>17</v>
      </c>
      <c r="L29" s="3">
        <v>28</v>
      </c>
      <c r="M29" s="3">
        <v>0.60699999999999998</v>
      </c>
      <c r="N29" s="3">
        <v>9.5</v>
      </c>
      <c r="O29" s="3">
        <v>23.5</v>
      </c>
      <c r="P29" s="3">
        <v>33</v>
      </c>
      <c r="Q29" s="3">
        <v>15</v>
      </c>
      <c r="R29" s="3">
        <v>7</v>
      </c>
      <c r="S29" s="3">
        <v>1.5</v>
      </c>
      <c r="T29" s="3">
        <v>19</v>
      </c>
      <c r="U29" s="3">
        <v>18.5</v>
      </c>
    </row>
    <row r="30" spans="1:21" x14ac:dyDescent="0.3">
      <c r="A30" s="3" t="s">
        <v>66</v>
      </c>
      <c r="B30" s="3">
        <v>2</v>
      </c>
      <c r="C30" s="3">
        <v>44.5</v>
      </c>
      <c r="D30" s="3">
        <v>91</v>
      </c>
      <c r="E30" s="3">
        <v>32</v>
      </c>
      <c r="F30" s="3">
        <v>80.5</v>
      </c>
      <c r="G30" s="3">
        <v>0.39800000000000002</v>
      </c>
      <c r="H30" s="3">
        <v>7</v>
      </c>
      <c r="I30" s="3">
        <v>27.5</v>
      </c>
      <c r="J30" s="3">
        <v>0.255</v>
      </c>
      <c r="K30" s="3">
        <v>20</v>
      </c>
      <c r="L30" s="3">
        <v>23.5</v>
      </c>
      <c r="M30" s="3">
        <v>0.85099999999999998</v>
      </c>
      <c r="N30" s="3">
        <v>10</v>
      </c>
      <c r="O30" s="3">
        <v>23</v>
      </c>
      <c r="P30" s="3">
        <v>33</v>
      </c>
      <c r="Q30" s="3">
        <v>13</v>
      </c>
      <c r="R30" s="3">
        <v>12.5</v>
      </c>
      <c r="S30" s="3">
        <v>1.5</v>
      </c>
      <c r="T30" s="3">
        <v>13.5</v>
      </c>
      <c r="U30" s="3">
        <v>26</v>
      </c>
    </row>
    <row r="31" spans="1:21" x14ac:dyDescent="0.3">
      <c r="A31" s="3" t="s">
        <v>68</v>
      </c>
      <c r="B31" s="3">
        <v>2</v>
      </c>
      <c r="C31" s="3">
        <v>42.5</v>
      </c>
      <c r="D31" s="3">
        <v>65</v>
      </c>
      <c r="E31" s="3">
        <v>23</v>
      </c>
      <c r="F31" s="3">
        <v>52</v>
      </c>
      <c r="G31" s="3">
        <v>0.442</v>
      </c>
      <c r="H31" s="3">
        <v>5</v>
      </c>
      <c r="I31" s="3">
        <v>23</v>
      </c>
      <c r="J31" s="3">
        <v>0.217</v>
      </c>
      <c r="K31" s="3">
        <v>14</v>
      </c>
      <c r="L31" s="3">
        <v>20.5</v>
      </c>
      <c r="M31" s="3">
        <v>0.68300000000000005</v>
      </c>
      <c r="N31" s="3">
        <v>5</v>
      </c>
      <c r="O31" s="3">
        <v>21.5</v>
      </c>
      <c r="P31" s="3">
        <v>26.5</v>
      </c>
      <c r="Q31" s="3">
        <v>18.5</v>
      </c>
      <c r="R31" s="3">
        <v>14</v>
      </c>
      <c r="S31" s="3">
        <v>1</v>
      </c>
      <c r="T31" s="3">
        <v>23.5</v>
      </c>
      <c r="U31" s="3">
        <v>22.5</v>
      </c>
    </row>
    <row r="32" spans="1:21" x14ac:dyDescent="0.3">
      <c r="A32" s="3" t="s">
        <v>69</v>
      </c>
      <c r="B32" s="3">
        <v>2</v>
      </c>
      <c r="C32" s="3">
        <v>40</v>
      </c>
      <c r="D32" s="3">
        <v>61.5</v>
      </c>
      <c r="E32" s="3">
        <v>20.5</v>
      </c>
      <c r="F32" s="3">
        <v>52</v>
      </c>
      <c r="G32" s="3">
        <v>0.39400000000000002</v>
      </c>
      <c r="H32" s="3">
        <v>6.5</v>
      </c>
      <c r="I32" s="3">
        <v>25</v>
      </c>
      <c r="J32" s="3">
        <v>0.26</v>
      </c>
      <c r="K32" s="3">
        <v>14</v>
      </c>
      <c r="L32" s="3">
        <v>23.5</v>
      </c>
      <c r="M32" s="3">
        <v>0.59599999999999997</v>
      </c>
      <c r="N32" s="3">
        <v>7.5</v>
      </c>
      <c r="O32" s="3">
        <v>22</v>
      </c>
      <c r="P32" s="3">
        <v>29.5</v>
      </c>
      <c r="Q32" s="3">
        <v>16</v>
      </c>
      <c r="R32" s="3">
        <v>5.5</v>
      </c>
      <c r="S32" s="3">
        <v>0.5</v>
      </c>
      <c r="T32" s="3">
        <v>16.5</v>
      </c>
      <c r="U32" s="3">
        <v>23</v>
      </c>
    </row>
    <row r="33" spans="1:21" x14ac:dyDescent="0.3">
      <c r="A33" s="3" t="s">
        <v>70</v>
      </c>
      <c r="B33" s="3">
        <v>2</v>
      </c>
      <c r="C33" s="3">
        <v>40</v>
      </c>
      <c r="D33" s="3">
        <v>75.5</v>
      </c>
      <c r="E33" s="3">
        <v>28.5</v>
      </c>
      <c r="F33" s="3">
        <v>63</v>
      </c>
      <c r="G33" s="3">
        <v>0.45200000000000001</v>
      </c>
      <c r="H33" s="3">
        <v>10</v>
      </c>
      <c r="I33" s="3">
        <v>31.5</v>
      </c>
      <c r="J33" s="3">
        <v>0.317</v>
      </c>
      <c r="K33" s="3">
        <v>8.5</v>
      </c>
      <c r="L33" s="3">
        <v>13</v>
      </c>
      <c r="M33" s="3">
        <v>0.65400000000000003</v>
      </c>
      <c r="N33" s="3">
        <v>7</v>
      </c>
      <c r="O33" s="3">
        <v>16</v>
      </c>
      <c r="P33" s="3">
        <v>23</v>
      </c>
      <c r="Q33" s="3">
        <v>18</v>
      </c>
      <c r="R33" s="3">
        <v>4.5</v>
      </c>
      <c r="S33" s="3">
        <v>2</v>
      </c>
      <c r="T33" s="3">
        <v>14</v>
      </c>
      <c r="U33" s="3">
        <v>20.5</v>
      </c>
    </row>
    <row r="34" spans="1:21" x14ac:dyDescent="0.3">
      <c r="A34" s="3" t="s">
        <v>71</v>
      </c>
      <c r="B34" s="3">
        <v>2</v>
      </c>
      <c r="C34" s="3">
        <v>40</v>
      </c>
      <c r="D34" s="3">
        <v>78</v>
      </c>
      <c r="E34" s="3">
        <v>26.5</v>
      </c>
      <c r="F34" s="3">
        <v>55.5</v>
      </c>
      <c r="G34" s="3">
        <v>0.47699999999999998</v>
      </c>
      <c r="H34" s="3">
        <v>9</v>
      </c>
      <c r="I34" s="3">
        <v>25.5</v>
      </c>
      <c r="J34" s="3">
        <v>0.35299999999999998</v>
      </c>
      <c r="K34" s="3">
        <v>16</v>
      </c>
      <c r="L34" s="3">
        <v>20.5</v>
      </c>
      <c r="M34" s="3">
        <v>0.78</v>
      </c>
      <c r="N34" s="3">
        <v>7.5</v>
      </c>
      <c r="O34" s="3">
        <v>19.5</v>
      </c>
      <c r="P34" s="3">
        <v>27</v>
      </c>
      <c r="Q34" s="3">
        <v>17</v>
      </c>
      <c r="R34" s="3">
        <v>6</v>
      </c>
      <c r="S34" s="3">
        <v>1</v>
      </c>
      <c r="T34" s="3">
        <v>19.5</v>
      </c>
      <c r="U34" s="3">
        <v>18</v>
      </c>
    </row>
    <row r="35" spans="1:21" ht="27.6" x14ac:dyDescent="0.3">
      <c r="A35" s="3" t="s">
        <v>72</v>
      </c>
      <c r="B35" s="3">
        <v>2</v>
      </c>
      <c r="C35" s="3">
        <v>40</v>
      </c>
      <c r="D35" s="3">
        <v>73</v>
      </c>
      <c r="E35" s="3">
        <v>26.5</v>
      </c>
      <c r="F35" s="3">
        <v>60</v>
      </c>
      <c r="G35" s="3">
        <v>0.442</v>
      </c>
      <c r="H35" s="3">
        <v>8</v>
      </c>
      <c r="I35" s="3">
        <v>27.5</v>
      </c>
      <c r="J35" s="3">
        <v>0.29099999999999998</v>
      </c>
      <c r="K35" s="3">
        <v>12</v>
      </c>
      <c r="L35" s="3">
        <v>17</v>
      </c>
      <c r="M35" s="3">
        <v>0.70599999999999996</v>
      </c>
      <c r="N35" s="3">
        <v>8.5</v>
      </c>
      <c r="O35" s="3">
        <v>18.5</v>
      </c>
      <c r="P35" s="3">
        <v>27</v>
      </c>
      <c r="Q35" s="3">
        <v>19</v>
      </c>
      <c r="R35" s="3">
        <v>8.5</v>
      </c>
      <c r="S35" s="3">
        <v>3</v>
      </c>
      <c r="T35" s="3">
        <v>11</v>
      </c>
      <c r="U35" s="3">
        <v>12</v>
      </c>
    </row>
    <row r="36" spans="1:21" x14ac:dyDescent="0.3">
      <c r="A36" s="3" t="s">
        <v>73</v>
      </c>
      <c r="B36" s="3">
        <v>2</v>
      </c>
      <c r="C36" s="3">
        <v>40</v>
      </c>
      <c r="D36" s="3">
        <v>63.5</v>
      </c>
      <c r="E36" s="3">
        <v>19.5</v>
      </c>
      <c r="F36" s="3">
        <v>62.5</v>
      </c>
      <c r="G36" s="3">
        <v>0.312</v>
      </c>
      <c r="H36" s="3">
        <v>9</v>
      </c>
      <c r="I36" s="3">
        <v>27</v>
      </c>
      <c r="J36" s="3">
        <v>0.33300000000000002</v>
      </c>
      <c r="K36" s="3">
        <v>15.5</v>
      </c>
      <c r="L36" s="3">
        <v>19.5</v>
      </c>
      <c r="M36" s="3">
        <v>0.79500000000000004</v>
      </c>
      <c r="N36" s="3">
        <v>9.5</v>
      </c>
      <c r="O36" s="3">
        <v>17.5</v>
      </c>
      <c r="P36" s="3">
        <v>27</v>
      </c>
      <c r="Q36" s="3">
        <v>15.5</v>
      </c>
      <c r="R36" s="3">
        <v>8</v>
      </c>
      <c r="S36" s="3">
        <v>3</v>
      </c>
      <c r="T36" s="3">
        <v>12</v>
      </c>
      <c r="U36" s="3">
        <v>22</v>
      </c>
    </row>
    <row r="37" spans="1:21" x14ac:dyDescent="0.3">
      <c r="A37" s="3" t="s">
        <v>74</v>
      </c>
      <c r="B37" s="3">
        <v>1</v>
      </c>
      <c r="C37" s="3">
        <v>40</v>
      </c>
      <c r="D37" s="3">
        <v>79</v>
      </c>
      <c r="E37" s="3">
        <v>25</v>
      </c>
      <c r="F37" s="3">
        <v>59</v>
      </c>
      <c r="G37" s="3">
        <v>0.42399999999999999</v>
      </c>
      <c r="H37" s="3">
        <v>13</v>
      </c>
      <c r="I37" s="3">
        <v>31</v>
      </c>
      <c r="J37" s="3">
        <v>0.41899999999999998</v>
      </c>
      <c r="K37" s="3">
        <v>16</v>
      </c>
      <c r="L37" s="3">
        <v>19</v>
      </c>
      <c r="M37" s="3">
        <v>0.84199999999999997</v>
      </c>
      <c r="N37" s="3">
        <v>6</v>
      </c>
      <c r="O37" s="3">
        <v>24</v>
      </c>
      <c r="P37" s="3">
        <v>30</v>
      </c>
      <c r="Q37" s="3">
        <v>19</v>
      </c>
      <c r="R37" s="3">
        <v>9</v>
      </c>
      <c r="S37" s="3">
        <v>3</v>
      </c>
      <c r="T37" s="3">
        <v>17</v>
      </c>
      <c r="U37" s="3">
        <v>20</v>
      </c>
    </row>
    <row r="38" spans="1:21" x14ac:dyDescent="0.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</row>
  </sheetData>
  <hyperlinks>
    <hyperlink ref="B1" r:id="rId1" display="file:///international/league/96/French-NM1/team/1988/Feurs-Enfants-du-Forez/stats/2024/Averages/All/All/player/All/desc" xr:uid="{482997A8-558F-B342-B8A1-FAF7DAFF0F67}"/>
    <hyperlink ref="D1" r:id="rId2" display="file:///international/league/96/French-NM1/team/1988/Feurs-Enfants-du-Forez/stats/2024/Averages/All/All/gp/All/desc" xr:uid="{A2AB7250-C70C-1549-868E-708F21A61E13}"/>
    <hyperlink ref="E1" r:id="rId3" display="file:///international/league/96/French-NM1/team/1988/Feurs-Enfants-du-Forez/stats/2024/Averages/All/All/minutes/All/desc" xr:uid="{D6089675-37A0-3C4C-9548-337B17D3772E}"/>
    <hyperlink ref="F1" r:id="rId4" display="file:///international/league/96/French-NM1/team/1988/Feurs-Enfants-du-Forez/stats/2024/Averages/All/All/points/All/asc" xr:uid="{97DC5C8B-521C-5D47-86FB-D1865081B765}"/>
    <hyperlink ref="G1" r:id="rId5" display="file:///international/league/96/French-NM1/team/1988/Feurs-Enfants-du-Forez/stats/2024/Averages/All/All/fgm/All/desc" xr:uid="{EBF9E369-C788-B149-BDE1-1E5B2D0A01AE}"/>
    <hyperlink ref="H1" r:id="rId6" display="file:///international/league/96/French-NM1/team/1988/Feurs-Enfants-du-Forez/stats/2024/Averages/All/All/fga/All/desc" xr:uid="{1C3B47EA-8709-E044-86A7-E839F09F7F1B}"/>
    <hyperlink ref="I1" r:id="rId7" display="file:///international/league/96/French-NM1/team/1988/Feurs-Enfants-du-Forez/stats/2024/Averages/All/All/fg_pct/All/desc" xr:uid="{60D6AAE6-A9D1-BA4F-9250-9F097139B808}"/>
    <hyperlink ref="J1" r:id="rId8" display="file:///international/league/96/French-NM1/team/1988/Feurs-Enfants-du-Forez/stats/2024/Averages/All/All/tpfgm/All/desc" xr:uid="{97C9424A-C980-0F47-B9A4-139E3D31DCB2}"/>
    <hyperlink ref="K1" r:id="rId9" display="file:///international/league/96/French-NM1/team/1988/Feurs-Enfants-du-Forez/stats/2024/Averages/All/All/tpfga/All/desc" xr:uid="{0FD4302E-7C1F-BF48-B795-F7F47DD6B9CA}"/>
    <hyperlink ref="L1" r:id="rId10" display="file:///international/league/96/French-NM1/team/1988/Feurs-Enfants-du-Forez/stats/2024/Averages/All/All/tpfg_pct/All/desc" xr:uid="{0FCEC6C6-2CEB-774A-B127-9099AF5DDA18}"/>
    <hyperlink ref="M1" r:id="rId11" display="file:///international/league/96/French-NM1/team/1988/Feurs-Enfants-du-Forez/stats/2024/Averages/All/All/ftm/All/desc" xr:uid="{2F707971-0BD3-A24C-BBDD-C8D22F7D2B04}"/>
    <hyperlink ref="N1" r:id="rId12" display="file:///international/league/96/French-NM1/team/1988/Feurs-Enfants-du-Forez/stats/2024/Averages/All/All/fta/All/desc" xr:uid="{A239EE0B-A97D-0E46-A308-3A768DA199DE}"/>
    <hyperlink ref="O1" r:id="rId13" display="file:///international/league/96/French-NM1/team/1988/Feurs-Enfants-du-Forez/stats/2024/Averages/All/All/ft_pct/All/desc" xr:uid="{06837436-1705-7842-98A0-E092D1F5FF46}"/>
    <hyperlink ref="P1" r:id="rId14" display="file:///international/league/96/French-NM1/team/1988/Feurs-Enfants-du-Forez/stats/2024/Averages/All/All/orb/All/desc" xr:uid="{F1ECB7CB-7EA0-BD43-897F-BBD7F63528A8}"/>
    <hyperlink ref="Q1" r:id="rId15" display="file:///international/league/96/French-NM1/team/1988/Feurs-Enfants-du-Forez/stats/2024/Averages/All/All/drb/All/desc" xr:uid="{10D46D9C-A35C-AC4E-8E71-786013CC0D60}"/>
    <hyperlink ref="R1" r:id="rId16" display="file:///international/league/96/French-NM1/team/1988/Feurs-Enfants-du-Forez/stats/2024/Averages/All/All/trb/All/desc" xr:uid="{C21620BD-527A-464D-B518-D0476C005F6B}"/>
    <hyperlink ref="S1" r:id="rId17" display="file:///international/league/96/French-NM1/team/1988/Feurs-Enfants-du-Forez/stats/2024/Averages/All/All/assists/All/desc" xr:uid="{7290DC00-B694-C843-A7FA-18CB4B9ED277}"/>
    <hyperlink ref="T1" r:id="rId18" display="file:///international/league/96/French-NM1/team/1988/Feurs-Enfants-du-Forez/stats/2024/Averages/All/All/steals/All/desc" xr:uid="{5DFB03A7-BA1D-304B-8AAB-E439998E56C2}"/>
    <hyperlink ref="U1" r:id="rId19" display="file:///international/league/96/French-NM1/team/1988/Feurs-Enfants-du-Forez/stats/2024/Averages/All/All/blocks/All/desc" xr:uid="{822EC603-9450-3249-BD37-B89BF57B47CD}"/>
    <hyperlink ref="V1" r:id="rId20" display="file:///international/league/96/French-NM1/team/1988/Feurs-Enfants-du-Forez/stats/2024/Averages/All/All/turnovers/All/desc" xr:uid="{2230D545-4A2D-5641-8D7C-19BBF79AA23C}"/>
    <hyperlink ref="W1" r:id="rId21" display="file:///international/league/96/French-NM1/team/1988/Feurs-Enfants-du-Forez/stats/2024/Averages/All/All/fouls/All/desc" xr:uid="{F23B6998-9CF0-3544-8332-67833662DFF0}"/>
    <hyperlink ref="B2" r:id="rId22" display="file:///player/Yanis-Harrath/Summary/204276" xr:uid="{D631422F-848E-274D-BF3F-7BA6C8989EBD}"/>
    <hyperlink ref="C2" r:id="rId23" tooltip="Feurs Enfants du Forez" display="file:///international/league/96/French-NM1/team/1988/Feurs-Enfants-du-Forez" xr:uid="{061937F8-E01E-D940-B3E2-CE9A00578B6F}"/>
    <hyperlink ref="B3" r:id="rId24" display="file:///player/Ludovic-Martel/Summary/132927" xr:uid="{B2CB9404-1CCA-7745-A65A-BEAB988664B5}"/>
    <hyperlink ref="C3" r:id="rId25" tooltip="Feurs Enfants du Forez" display="file:///international/league/96/French-NM1/team/1988/Feurs-Enfants-du-Forez" xr:uid="{97C9A609-B051-0642-8705-EE169F0147FC}"/>
    <hyperlink ref="B4" r:id="rId26" display="file:///player/Anthony-Spinali/Summary/153449" xr:uid="{C32215F3-43EB-C643-9A8A-279C48B2F2F9}"/>
    <hyperlink ref="C4" r:id="rId27" tooltip="Feurs Enfants du Forez" display="file:///international/league/96/French-NM1/team/1988/Feurs-Enfants-du-Forez" xr:uid="{0D979E11-BEAA-0F40-8DBF-4995BA28CDF3}"/>
    <hyperlink ref="B5" r:id="rId28" display="file:///player/Mamadou-Faye/Summary/179783" xr:uid="{E235DCF3-B83D-8442-A801-C72E41710A23}"/>
    <hyperlink ref="C5" r:id="rId29" tooltip="Feurs Enfants du Forez" display="file:///international/league/96/French-NM1/team/1988/Feurs-Enfants-du-Forez" xr:uid="{637B2265-C38B-B64F-8DB1-04B34A7E26E9}"/>
    <hyperlink ref="B6" r:id="rId30" display="file:///player/Junior-Zero/Summary/127349" xr:uid="{1C567BC6-EE30-4E40-A8FF-60909EE6CFDB}"/>
    <hyperlink ref="C6" r:id="rId31" tooltip="Feurs Enfants du Forez" display="file:///international/league/96/French-NM1/team/1988/Feurs-Enfants-du-Forez" xr:uid="{A07A20E2-A449-C74B-8433-8C596BC4E956}"/>
    <hyperlink ref="B7" r:id="rId32" display="file:///player/Eddy-Djedje/Summary/110067" xr:uid="{AA2D5781-BE1A-BE4B-AEF0-168F1D5996A5}"/>
    <hyperlink ref="C7" r:id="rId33" tooltip="Feurs Enfants du Forez" display="file:///international/league/96/French-NM1/team/1988/Feurs-Enfants-du-Forez" xr:uid="{22EEBA18-901A-9A42-A40C-885ADA13B5B9}"/>
    <hyperlink ref="B8" r:id="rId34" display="file:///player/Mike-Fofana/Summary/109533" xr:uid="{65A3CB15-1BF8-2B4D-AA46-0CC711E92878}"/>
    <hyperlink ref="C8" r:id="rId35" tooltip="Feurs Enfants du Forez" display="file:///international/league/96/French-NM1/team/1988/Feurs-Enfants-du-Forez" xr:uid="{56282DC5-0EB1-9149-97D6-E81CBA921ED8}"/>
    <hyperlink ref="B9" r:id="rId36" display="file:///player/Ismael-Cadiau/Summary/141116" xr:uid="{91B6C737-2AA6-214F-8563-4EFCA34DD53B}"/>
    <hyperlink ref="C9" r:id="rId37" tooltip="Feurs Enfants du Forez" display="file:///international/league/96/French-NM1/team/1988/Feurs-Enfants-du-Forez" xr:uid="{F3A4200B-B40A-3849-9903-567890D34895}"/>
    <hyperlink ref="B10" r:id="rId38" display="file:///player/Naim-Houstani/Summary/162144" xr:uid="{889C1AA6-1219-434F-85C7-D47F023D2E61}"/>
    <hyperlink ref="C10" r:id="rId39" tooltip="Feurs Enfants du Forez" display="file:///international/league/96/French-NM1/team/1988/Feurs-Enfants-du-Forez" xr:uid="{90FE2041-DA76-E44E-A49F-710A880A2410}"/>
    <hyperlink ref="B11" r:id="rId40" display="file:///player/Damien-Archinard/Summary/127429" xr:uid="{DDDA225C-3751-0547-94A5-D6433641BF55}"/>
    <hyperlink ref="C11" r:id="rId41" tooltip="Feurs Enfants du Forez" display="file:///international/league/96/French-NM1/team/1988/Feurs-Enfants-du-Forez" xr:uid="{0A1A1FF9-A144-A445-BDAB-9F8F50393E0D}"/>
    <hyperlink ref="B12" r:id="rId42" display="file:///player/Henri-Preira/Summary/122701" xr:uid="{15092CA6-81D0-3F48-AB13-5EEA89244402}"/>
    <hyperlink ref="C12" r:id="rId43" tooltip="Feurs Enfants du Forez" display="file:///international/league/96/French-NM1/team/1988/Feurs-Enfants-du-Forez" xr:uid="{E8E8C74F-1A6D-F741-9216-68235B262BC8}"/>
    <hyperlink ref="B13" r:id="rId44" display="file:///player/Hugo-Comby/Summary/153447" xr:uid="{122764FF-B078-784A-A163-F40AF6156B0B}"/>
    <hyperlink ref="C13" r:id="rId45" tooltip="Feurs Enfants du Forez" display="file:///international/league/96/French-NM1/team/1988/Feurs-Enfants-du-Forez" xr:uid="{4DA385D0-0081-7241-910B-9DE542C456D5}"/>
    <hyperlink ref="B14" r:id="rId46" display="file:///player/Lambert-Chavarin/Summary/143853" xr:uid="{16021BD3-7173-8944-AAC5-105136EE65E8}"/>
    <hyperlink ref="C14" r:id="rId47" tooltip="Feurs Enfants du Forez" display="file:///international/league/96/French-NM1/team/1988/Feurs-Enfants-du-Forez" xr:uid="{9DE25B94-CAC6-3245-B767-893DC6012310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CDFEE3-49D3-784B-AA30-1644DF29257F}">
  <sheetPr codeName="Feuil9"/>
  <dimension ref="A1:W37"/>
  <sheetViews>
    <sheetView workbookViewId="0">
      <selection activeCell="D20" sqref="D20"/>
    </sheetView>
  </sheetViews>
  <sheetFormatPr baseColWidth="10" defaultRowHeight="15.6" x14ac:dyDescent="0.3"/>
  <cols>
    <col min="1" max="1" width="28.796875" bestFit="1" customWidth="1"/>
    <col min="2" max="2" width="20.19921875" bestFit="1" customWidth="1"/>
    <col min="3" max="3" width="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152</v>
      </c>
      <c r="C2" s="4" t="s">
        <v>153</v>
      </c>
      <c r="D2" s="3">
        <v>25</v>
      </c>
      <c r="E2" s="3">
        <v>29.4</v>
      </c>
      <c r="F2" s="3">
        <v>14.4</v>
      </c>
      <c r="G2" s="3">
        <v>5.7</v>
      </c>
      <c r="H2" s="3">
        <v>10.6</v>
      </c>
      <c r="I2" s="3">
        <v>0.54</v>
      </c>
      <c r="J2" s="3">
        <v>1</v>
      </c>
      <c r="K2" s="3">
        <v>2.4</v>
      </c>
      <c r="L2" s="3">
        <v>0.433</v>
      </c>
      <c r="M2" s="3">
        <v>2</v>
      </c>
      <c r="N2" s="3">
        <v>3</v>
      </c>
      <c r="O2" s="3">
        <v>0.66200000000000003</v>
      </c>
      <c r="P2" s="3">
        <v>2</v>
      </c>
      <c r="Q2" s="3">
        <v>4.8</v>
      </c>
      <c r="R2" s="3">
        <v>6.8</v>
      </c>
      <c r="S2" s="3">
        <v>0.7</v>
      </c>
      <c r="T2" s="3">
        <v>1.2</v>
      </c>
      <c r="U2" s="3">
        <v>1.1000000000000001</v>
      </c>
      <c r="V2" s="3">
        <v>1.5</v>
      </c>
      <c r="W2" s="3">
        <v>2.2000000000000002</v>
      </c>
    </row>
    <row r="3" spans="1:23" x14ac:dyDescent="0.3">
      <c r="A3" s="3">
        <v>2</v>
      </c>
      <c r="B3" s="4" t="s">
        <v>154</v>
      </c>
      <c r="C3" s="4" t="s">
        <v>153</v>
      </c>
      <c r="D3" s="3">
        <v>25</v>
      </c>
      <c r="E3" s="3">
        <v>27.9</v>
      </c>
      <c r="F3" s="3">
        <v>11.1</v>
      </c>
      <c r="G3" s="3">
        <v>4.5999999999999996</v>
      </c>
      <c r="H3" s="3">
        <v>7.7</v>
      </c>
      <c r="I3" s="3">
        <v>0.60099999999999998</v>
      </c>
      <c r="J3" s="3">
        <v>0</v>
      </c>
      <c r="K3" s="3">
        <v>0.2</v>
      </c>
      <c r="L3" s="3">
        <v>0.2</v>
      </c>
      <c r="M3" s="3">
        <v>1.8</v>
      </c>
      <c r="N3" s="3">
        <v>2.6</v>
      </c>
      <c r="O3" s="3">
        <v>0.68799999999999994</v>
      </c>
      <c r="P3" s="3">
        <v>2.7</v>
      </c>
      <c r="Q3" s="3">
        <v>4.8</v>
      </c>
      <c r="R3" s="3">
        <v>7.4</v>
      </c>
      <c r="S3" s="3">
        <v>1.5</v>
      </c>
      <c r="T3" s="3">
        <v>1</v>
      </c>
      <c r="U3" s="3">
        <v>0.2</v>
      </c>
      <c r="V3" s="3">
        <v>1.5</v>
      </c>
      <c r="W3" s="3">
        <v>2.5</v>
      </c>
    </row>
    <row r="4" spans="1:23" x14ac:dyDescent="0.3">
      <c r="A4" s="3">
        <v>3</v>
      </c>
      <c r="B4" s="4" t="s">
        <v>155</v>
      </c>
      <c r="C4" s="4" t="s">
        <v>153</v>
      </c>
      <c r="D4" s="3">
        <v>25</v>
      </c>
      <c r="E4" s="3">
        <v>24.3</v>
      </c>
      <c r="F4" s="3">
        <v>10.199999999999999</v>
      </c>
      <c r="G4" s="3">
        <v>2.5</v>
      </c>
      <c r="H4" s="3">
        <v>6.2</v>
      </c>
      <c r="I4" s="3">
        <v>0.4</v>
      </c>
      <c r="J4" s="3">
        <v>1.2</v>
      </c>
      <c r="K4" s="3">
        <v>3.2</v>
      </c>
      <c r="L4" s="3">
        <v>0.39200000000000002</v>
      </c>
      <c r="M4" s="3">
        <v>4</v>
      </c>
      <c r="N4" s="3">
        <v>5.6</v>
      </c>
      <c r="O4" s="3">
        <v>0.71399999999999997</v>
      </c>
      <c r="P4" s="3">
        <v>0.4</v>
      </c>
      <c r="Q4" s="3">
        <v>2</v>
      </c>
      <c r="R4" s="3">
        <v>2.4</v>
      </c>
      <c r="S4" s="3">
        <v>6.3</v>
      </c>
      <c r="T4" s="3">
        <v>1.2</v>
      </c>
      <c r="U4" s="3">
        <v>0</v>
      </c>
      <c r="V4" s="3">
        <v>2.5</v>
      </c>
      <c r="W4" s="3">
        <v>2.7</v>
      </c>
    </row>
    <row r="5" spans="1:23" x14ac:dyDescent="0.3">
      <c r="A5" s="3">
        <v>4</v>
      </c>
      <c r="B5" s="4" t="s">
        <v>156</v>
      </c>
      <c r="C5" s="4" t="s">
        <v>153</v>
      </c>
      <c r="D5" s="3">
        <v>25</v>
      </c>
      <c r="E5" s="3">
        <v>23.1</v>
      </c>
      <c r="F5" s="3">
        <v>10.1</v>
      </c>
      <c r="G5" s="3">
        <v>3.6</v>
      </c>
      <c r="H5" s="3">
        <v>7.4</v>
      </c>
      <c r="I5" s="3">
        <v>0.48099999999999998</v>
      </c>
      <c r="J5" s="3">
        <v>1</v>
      </c>
      <c r="K5" s="3">
        <v>2.8</v>
      </c>
      <c r="L5" s="3">
        <v>0.377</v>
      </c>
      <c r="M5" s="3">
        <v>2</v>
      </c>
      <c r="N5" s="3">
        <v>2.2999999999999998</v>
      </c>
      <c r="O5" s="3">
        <v>0.84499999999999997</v>
      </c>
      <c r="P5" s="3">
        <v>0.9</v>
      </c>
      <c r="Q5" s="3">
        <v>2.1</v>
      </c>
      <c r="R5" s="3">
        <v>3</v>
      </c>
      <c r="S5" s="3">
        <v>1.7</v>
      </c>
      <c r="T5" s="3">
        <v>1</v>
      </c>
      <c r="U5" s="3">
        <v>0.2</v>
      </c>
      <c r="V5" s="3">
        <v>1.2</v>
      </c>
      <c r="W5" s="3">
        <v>2.7</v>
      </c>
    </row>
    <row r="6" spans="1:23" x14ac:dyDescent="0.3">
      <c r="A6" s="3">
        <v>5</v>
      </c>
      <c r="B6" s="4" t="s">
        <v>157</v>
      </c>
      <c r="C6" s="4" t="s">
        <v>153</v>
      </c>
      <c r="D6" s="3">
        <v>25</v>
      </c>
      <c r="E6" s="3">
        <v>28.2</v>
      </c>
      <c r="F6" s="3">
        <v>8.6</v>
      </c>
      <c r="G6" s="3">
        <v>2.7</v>
      </c>
      <c r="H6" s="3">
        <v>7.8</v>
      </c>
      <c r="I6" s="3">
        <v>0.34200000000000003</v>
      </c>
      <c r="J6" s="3">
        <v>0.8</v>
      </c>
      <c r="K6" s="3">
        <v>3.5</v>
      </c>
      <c r="L6" s="3">
        <v>0.24099999999999999</v>
      </c>
      <c r="M6" s="3">
        <v>2.4</v>
      </c>
      <c r="N6" s="3">
        <v>3.4</v>
      </c>
      <c r="O6" s="3">
        <v>0.70199999999999996</v>
      </c>
      <c r="P6" s="3">
        <v>0.6</v>
      </c>
      <c r="Q6" s="3">
        <v>2</v>
      </c>
      <c r="R6" s="3">
        <v>2.6</v>
      </c>
      <c r="S6" s="3">
        <v>1.7</v>
      </c>
      <c r="T6" s="3">
        <v>1.2</v>
      </c>
      <c r="U6" s="3">
        <v>0.2</v>
      </c>
      <c r="V6" s="3">
        <v>1.6</v>
      </c>
      <c r="W6" s="3">
        <v>2.5</v>
      </c>
    </row>
    <row r="7" spans="1:23" x14ac:dyDescent="0.3">
      <c r="A7" s="3">
        <v>6</v>
      </c>
      <c r="B7" s="4" t="s">
        <v>158</v>
      </c>
      <c r="C7" s="4" t="s">
        <v>153</v>
      </c>
      <c r="D7" s="3">
        <v>25</v>
      </c>
      <c r="E7" s="3">
        <v>24.3</v>
      </c>
      <c r="F7" s="3">
        <v>7.8</v>
      </c>
      <c r="G7" s="3">
        <v>2.5</v>
      </c>
      <c r="H7" s="3">
        <v>6.5</v>
      </c>
      <c r="I7" s="3">
        <v>0.38</v>
      </c>
      <c r="J7" s="3">
        <v>0.8</v>
      </c>
      <c r="K7" s="3">
        <v>3</v>
      </c>
      <c r="L7" s="3">
        <v>0.28000000000000003</v>
      </c>
      <c r="M7" s="3">
        <v>2</v>
      </c>
      <c r="N7" s="3">
        <v>3.1</v>
      </c>
      <c r="O7" s="3">
        <v>0.66200000000000003</v>
      </c>
      <c r="P7" s="3">
        <v>0.4</v>
      </c>
      <c r="Q7" s="3">
        <v>2.1</v>
      </c>
      <c r="R7" s="3">
        <v>2.5</v>
      </c>
      <c r="S7" s="3">
        <v>1.4</v>
      </c>
      <c r="T7" s="3">
        <v>0.6</v>
      </c>
      <c r="U7" s="3">
        <v>0.2</v>
      </c>
      <c r="V7" s="3">
        <v>1.2</v>
      </c>
      <c r="W7" s="3">
        <v>1.7</v>
      </c>
    </row>
    <row r="8" spans="1:23" x14ac:dyDescent="0.3">
      <c r="A8" s="3">
        <v>7</v>
      </c>
      <c r="B8" s="4" t="s">
        <v>159</v>
      </c>
      <c r="C8" s="4" t="s">
        <v>153</v>
      </c>
      <c r="D8" s="3">
        <v>3</v>
      </c>
      <c r="E8" s="3">
        <v>14</v>
      </c>
      <c r="F8" s="3">
        <v>6.7</v>
      </c>
      <c r="G8" s="3">
        <v>2</v>
      </c>
      <c r="H8" s="3">
        <v>6</v>
      </c>
      <c r="I8" s="3">
        <v>0.33300000000000002</v>
      </c>
      <c r="J8" s="3">
        <v>1.3</v>
      </c>
      <c r="K8" s="3">
        <v>4</v>
      </c>
      <c r="L8" s="3">
        <v>0.33300000000000002</v>
      </c>
      <c r="M8" s="3">
        <v>1.3</v>
      </c>
      <c r="N8" s="3">
        <v>1.7</v>
      </c>
      <c r="O8" s="3">
        <v>0.8</v>
      </c>
      <c r="P8" s="3">
        <v>0</v>
      </c>
      <c r="Q8" s="3">
        <v>0</v>
      </c>
      <c r="R8" s="3">
        <v>0</v>
      </c>
      <c r="S8" s="3">
        <v>0.7</v>
      </c>
      <c r="T8" s="3">
        <v>0.3</v>
      </c>
      <c r="U8" s="3">
        <v>0</v>
      </c>
      <c r="V8" s="3">
        <v>0.3</v>
      </c>
      <c r="W8" s="3">
        <v>1.3</v>
      </c>
    </row>
    <row r="9" spans="1:23" x14ac:dyDescent="0.3">
      <c r="A9" s="3">
        <v>8</v>
      </c>
      <c r="B9" s="4" t="s">
        <v>160</v>
      </c>
      <c r="C9" s="4" t="s">
        <v>153</v>
      </c>
      <c r="D9" s="3">
        <v>19</v>
      </c>
      <c r="E9" s="3">
        <v>15.8</v>
      </c>
      <c r="F9" s="3">
        <v>5.2</v>
      </c>
      <c r="G9" s="3">
        <v>1.6</v>
      </c>
      <c r="H9" s="3">
        <v>4.0999999999999996</v>
      </c>
      <c r="I9" s="3">
        <v>0.39700000000000002</v>
      </c>
      <c r="J9" s="3">
        <v>1.2</v>
      </c>
      <c r="K9" s="3">
        <v>2.6</v>
      </c>
      <c r="L9" s="3">
        <v>0.44</v>
      </c>
      <c r="M9" s="3">
        <v>0.8</v>
      </c>
      <c r="N9" s="3">
        <v>0.9</v>
      </c>
      <c r="O9" s="3">
        <v>0.83299999999999996</v>
      </c>
      <c r="P9" s="3">
        <v>0.1</v>
      </c>
      <c r="Q9" s="3">
        <v>0.5</v>
      </c>
      <c r="R9" s="3">
        <v>0.6</v>
      </c>
      <c r="S9" s="3">
        <v>2.9</v>
      </c>
      <c r="T9" s="3">
        <v>0.5</v>
      </c>
      <c r="U9" s="3">
        <v>0</v>
      </c>
      <c r="V9" s="3">
        <v>1.8</v>
      </c>
      <c r="W9" s="3">
        <v>1.3</v>
      </c>
    </row>
    <row r="10" spans="1:23" ht="31.2" x14ac:dyDescent="0.3">
      <c r="A10" s="3">
        <v>9</v>
      </c>
      <c r="B10" s="4" t="s">
        <v>161</v>
      </c>
      <c r="C10" s="4" t="s">
        <v>153</v>
      </c>
      <c r="D10" s="3">
        <v>11</v>
      </c>
      <c r="E10" s="3">
        <v>10.8</v>
      </c>
      <c r="F10" s="3">
        <v>5.2</v>
      </c>
      <c r="G10" s="3">
        <v>2.1</v>
      </c>
      <c r="H10" s="3">
        <v>3.1</v>
      </c>
      <c r="I10" s="3">
        <v>0.67600000000000005</v>
      </c>
      <c r="J10" s="3">
        <v>0</v>
      </c>
      <c r="K10" s="3">
        <v>0</v>
      </c>
      <c r="L10" s="3">
        <v>0</v>
      </c>
      <c r="M10" s="3">
        <v>1</v>
      </c>
      <c r="N10" s="3">
        <v>1.3</v>
      </c>
      <c r="O10" s="3">
        <v>0.78600000000000003</v>
      </c>
      <c r="P10" s="3">
        <v>1.7</v>
      </c>
      <c r="Q10" s="3">
        <v>1.4</v>
      </c>
      <c r="R10" s="3">
        <v>3.1</v>
      </c>
      <c r="S10" s="3">
        <v>0.2</v>
      </c>
      <c r="T10" s="3">
        <v>0.4</v>
      </c>
      <c r="U10" s="3">
        <v>0.2</v>
      </c>
      <c r="V10" s="3">
        <v>0.9</v>
      </c>
      <c r="W10" s="3">
        <v>1.9</v>
      </c>
    </row>
    <row r="11" spans="1:23" x14ac:dyDescent="0.3">
      <c r="A11" s="3">
        <v>10</v>
      </c>
      <c r="B11" s="4" t="s">
        <v>162</v>
      </c>
      <c r="C11" s="4" t="s">
        <v>153</v>
      </c>
      <c r="D11" s="3">
        <v>21</v>
      </c>
      <c r="E11" s="3">
        <v>10.8</v>
      </c>
      <c r="F11" s="3">
        <v>3.1</v>
      </c>
      <c r="G11" s="3">
        <v>1.1000000000000001</v>
      </c>
      <c r="H11" s="3">
        <v>3.1</v>
      </c>
      <c r="I11" s="3">
        <v>0.36399999999999999</v>
      </c>
      <c r="J11" s="3">
        <v>0.3</v>
      </c>
      <c r="K11" s="3">
        <v>1.4</v>
      </c>
      <c r="L11" s="3">
        <v>0.23300000000000001</v>
      </c>
      <c r="M11" s="3">
        <v>0.5</v>
      </c>
      <c r="N11" s="3">
        <v>0.6</v>
      </c>
      <c r="O11" s="3">
        <v>0.84599999999999997</v>
      </c>
      <c r="P11" s="3">
        <v>0.2</v>
      </c>
      <c r="Q11" s="3">
        <v>0.8</v>
      </c>
      <c r="R11" s="3">
        <v>1</v>
      </c>
      <c r="S11" s="3">
        <v>1.3</v>
      </c>
      <c r="T11" s="3">
        <v>0.5</v>
      </c>
      <c r="U11" s="3">
        <v>0</v>
      </c>
      <c r="V11" s="3">
        <v>0.7</v>
      </c>
      <c r="W11" s="3">
        <v>1</v>
      </c>
    </row>
    <row r="12" spans="1:23" x14ac:dyDescent="0.3">
      <c r="A12" s="3">
        <v>11</v>
      </c>
      <c r="B12" s="4" t="s">
        <v>163</v>
      </c>
      <c r="C12" s="4" t="s">
        <v>153</v>
      </c>
      <c r="D12" s="3">
        <v>25</v>
      </c>
      <c r="E12" s="3">
        <v>9.6999999999999993</v>
      </c>
      <c r="F12" s="3">
        <v>3.1</v>
      </c>
      <c r="G12" s="3">
        <v>1.3</v>
      </c>
      <c r="H12" s="3">
        <v>3.4</v>
      </c>
      <c r="I12" s="3">
        <v>0.38100000000000001</v>
      </c>
      <c r="J12" s="3">
        <v>0.2</v>
      </c>
      <c r="K12" s="3">
        <v>1.3</v>
      </c>
      <c r="L12" s="3">
        <v>0.188</v>
      </c>
      <c r="M12" s="3">
        <v>0.3</v>
      </c>
      <c r="N12" s="3">
        <v>0.5</v>
      </c>
      <c r="O12" s="3">
        <v>0.53800000000000003</v>
      </c>
      <c r="P12" s="3">
        <v>0.7</v>
      </c>
      <c r="Q12" s="3">
        <v>1.3</v>
      </c>
      <c r="R12" s="3">
        <v>2</v>
      </c>
      <c r="S12" s="3">
        <v>0.3</v>
      </c>
      <c r="T12" s="3">
        <v>0.2</v>
      </c>
      <c r="U12" s="3">
        <v>0.1</v>
      </c>
      <c r="V12" s="3">
        <v>0.7</v>
      </c>
      <c r="W12" s="3">
        <v>1.4</v>
      </c>
    </row>
    <row r="13" spans="1:23" x14ac:dyDescent="0.3">
      <c r="A13" s="3">
        <v>12</v>
      </c>
      <c r="B13" s="4" t="s">
        <v>164</v>
      </c>
      <c r="C13" s="4" t="s">
        <v>153</v>
      </c>
      <c r="D13" s="3">
        <v>12</v>
      </c>
      <c r="E13" s="3">
        <v>12</v>
      </c>
      <c r="F13" s="3">
        <v>2.7</v>
      </c>
      <c r="G13" s="3">
        <v>1.1000000000000001</v>
      </c>
      <c r="H13" s="3">
        <v>2.1</v>
      </c>
      <c r="I13" s="3">
        <v>0.52</v>
      </c>
      <c r="J13" s="3">
        <v>0.1</v>
      </c>
      <c r="K13" s="3">
        <v>0.2</v>
      </c>
      <c r="L13" s="3">
        <v>0.5</v>
      </c>
      <c r="M13" s="3">
        <v>0.4</v>
      </c>
      <c r="N13" s="3">
        <v>0.8</v>
      </c>
      <c r="O13" s="3">
        <v>0.55600000000000005</v>
      </c>
      <c r="P13" s="3">
        <v>1.4</v>
      </c>
      <c r="Q13" s="3">
        <v>1.4</v>
      </c>
      <c r="R13" s="3">
        <v>2.8</v>
      </c>
      <c r="S13" s="3">
        <v>0.8</v>
      </c>
      <c r="T13" s="3">
        <v>0.8</v>
      </c>
      <c r="U13" s="3">
        <v>0.1</v>
      </c>
      <c r="V13" s="3">
        <v>1.2</v>
      </c>
      <c r="W13" s="3">
        <v>2.2999999999999998</v>
      </c>
    </row>
    <row r="14" spans="1:23" x14ac:dyDescent="0.3">
      <c r="A14" s="3">
        <v>13</v>
      </c>
      <c r="B14" s="4" t="s">
        <v>165</v>
      </c>
      <c r="C14" s="4" t="s">
        <v>153</v>
      </c>
      <c r="D14" s="3">
        <v>3</v>
      </c>
      <c r="E14" s="3">
        <v>4.2</v>
      </c>
      <c r="F14" s="3">
        <v>0</v>
      </c>
      <c r="G14" s="3">
        <v>0</v>
      </c>
      <c r="H14" s="3">
        <v>1.3</v>
      </c>
      <c r="I14" s="3">
        <v>0</v>
      </c>
      <c r="J14" s="3">
        <v>0</v>
      </c>
      <c r="K14" s="3">
        <v>1.3</v>
      </c>
      <c r="L14" s="3">
        <v>0</v>
      </c>
      <c r="M14" s="3">
        <v>0</v>
      </c>
      <c r="N14" s="3">
        <v>0</v>
      </c>
      <c r="O14" s="3">
        <v>0</v>
      </c>
      <c r="P14" s="3">
        <v>0</v>
      </c>
      <c r="Q14" s="3">
        <v>0</v>
      </c>
      <c r="R14" s="3">
        <v>0</v>
      </c>
      <c r="S14" s="3">
        <v>0</v>
      </c>
      <c r="T14" s="3">
        <v>0</v>
      </c>
      <c r="U14" s="3">
        <v>0</v>
      </c>
      <c r="V14" s="3">
        <v>0.7</v>
      </c>
      <c r="W14" s="3">
        <v>0</v>
      </c>
    </row>
    <row r="16" spans="1:23" x14ac:dyDescent="0.3">
      <c r="A16" s="1" t="s">
        <v>23</v>
      </c>
      <c r="B16" s="1" t="s">
        <v>3</v>
      </c>
      <c r="C16" s="1" t="s">
        <v>4</v>
      </c>
      <c r="D16" s="1" t="s">
        <v>5</v>
      </c>
      <c r="E16" s="1" t="s">
        <v>6</v>
      </c>
      <c r="F16" s="1" t="s">
        <v>7</v>
      </c>
      <c r="G16" s="1" t="s">
        <v>8</v>
      </c>
      <c r="H16" s="1" t="s">
        <v>9</v>
      </c>
      <c r="I16" s="1" t="s">
        <v>10</v>
      </c>
      <c r="J16" s="1" t="s">
        <v>11</v>
      </c>
      <c r="K16" s="1" t="s">
        <v>12</v>
      </c>
      <c r="L16" s="1" t="s">
        <v>13</v>
      </c>
      <c r="M16" s="1" t="s">
        <v>14</v>
      </c>
      <c r="N16" s="1" t="s">
        <v>15</v>
      </c>
      <c r="O16" s="1" t="s">
        <v>16</v>
      </c>
      <c r="P16" s="1" t="s">
        <v>24</v>
      </c>
      <c r="Q16" s="1" t="s">
        <v>18</v>
      </c>
      <c r="R16" s="1" t="s">
        <v>19</v>
      </c>
      <c r="S16" s="1" t="s">
        <v>20</v>
      </c>
      <c r="T16" s="1" t="s">
        <v>21</v>
      </c>
      <c r="U16" s="1" t="s">
        <v>22</v>
      </c>
    </row>
    <row r="17" spans="1:21" x14ac:dyDescent="0.3">
      <c r="A17" s="3" t="s">
        <v>25</v>
      </c>
      <c r="B17" s="3">
        <v>25</v>
      </c>
      <c r="C17" s="3">
        <v>40</v>
      </c>
      <c r="D17" s="3">
        <v>76.3</v>
      </c>
      <c r="E17" s="3">
        <v>26.7</v>
      </c>
      <c r="F17" s="3">
        <v>58.6</v>
      </c>
      <c r="G17" s="3">
        <v>0.45600000000000002</v>
      </c>
      <c r="H17" s="3">
        <v>6.6</v>
      </c>
      <c r="I17" s="3">
        <v>20.2</v>
      </c>
      <c r="J17" s="3">
        <v>0.32900000000000001</v>
      </c>
      <c r="K17" s="3">
        <v>16.2</v>
      </c>
      <c r="L17" s="3">
        <v>22.8</v>
      </c>
      <c r="M17" s="3">
        <v>0.71199999999999997</v>
      </c>
      <c r="N17" s="3">
        <v>10.9</v>
      </c>
      <c r="O17" s="3">
        <v>23</v>
      </c>
      <c r="P17" s="3">
        <v>33.9</v>
      </c>
      <c r="Q17" s="3">
        <v>17.5</v>
      </c>
      <c r="R17" s="3">
        <v>7.7</v>
      </c>
      <c r="S17" s="3">
        <v>2.2000000000000002</v>
      </c>
      <c r="T17" s="3">
        <v>14.7</v>
      </c>
      <c r="U17" s="3">
        <v>19.600000000000001</v>
      </c>
    </row>
    <row r="18" spans="1:21" x14ac:dyDescent="0.3">
      <c r="A18" s="3" t="s">
        <v>26</v>
      </c>
      <c r="B18" s="3">
        <v>25</v>
      </c>
      <c r="C18" s="3">
        <v>26.3</v>
      </c>
      <c r="D18" s="3">
        <v>52.8</v>
      </c>
      <c r="E18" s="3">
        <v>18.2</v>
      </c>
      <c r="F18" s="3">
        <v>38.9</v>
      </c>
      <c r="G18" s="3">
        <v>0.46800000000000003</v>
      </c>
      <c r="H18" s="3">
        <v>4.2</v>
      </c>
      <c r="I18" s="3">
        <v>12.3</v>
      </c>
      <c r="J18" s="3">
        <v>0.33900000000000002</v>
      </c>
      <c r="K18" s="3">
        <v>12.3</v>
      </c>
      <c r="L18" s="3">
        <v>17.8</v>
      </c>
      <c r="M18" s="3">
        <v>0.69099999999999995</v>
      </c>
      <c r="N18" s="3">
        <v>6</v>
      </c>
      <c r="O18" s="3">
        <v>15.5</v>
      </c>
      <c r="P18" s="3">
        <v>21.6</v>
      </c>
      <c r="Q18" s="3">
        <v>11.8</v>
      </c>
      <c r="R18" s="3">
        <v>5.2</v>
      </c>
      <c r="S18" s="3">
        <v>1.6</v>
      </c>
      <c r="T18" s="3">
        <v>8.3000000000000007</v>
      </c>
      <c r="U18" s="3">
        <v>11.8</v>
      </c>
    </row>
    <row r="19" spans="1:21" x14ac:dyDescent="0.3">
      <c r="A19" s="3" t="s">
        <v>27</v>
      </c>
      <c r="B19" s="3">
        <v>25</v>
      </c>
      <c r="C19" s="3">
        <v>12.8</v>
      </c>
      <c r="D19" s="3">
        <v>23.4</v>
      </c>
      <c r="E19" s="3">
        <v>8.5</v>
      </c>
      <c r="F19" s="3">
        <v>19.8</v>
      </c>
      <c r="G19" s="3">
        <v>0.43099999999999999</v>
      </c>
      <c r="H19" s="3">
        <v>2.5</v>
      </c>
      <c r="I19" s="3">
        <v>7.9</v>
      </c>
      <c r="J19" s="3">
        <v>0.313</v>
      </c>
      <c r="K19" s="3">
        <v>3.9</v>
      </c>
      <c r="L19" s="3">
        <v>5</v>
      </c>
      <c r="M19" s="3">
        <v>0.78400000000000003</v>
      </c>
      <c r="N19" s="3">
        <v>3.3</v>
      </c>
      <c r="O19" s="3">
        <v>5.9</v>
      </c>
      <c r="P19" s="3">
        <v>9.1999999999999993</v>
      </c>
      <c r="Q19" s="3">
        <v>5.7</v>
      </c>
      <c r="R19" s="3">
        <v>2.5</v>
      </c>
      <c r="S19" s="3">
        <v>0.5</v>
      </c>
      <c r="T19" s="3">
        <v>4.9000000000000004</v>
      </c>
      <c r="U19" s="3">
        <v>7.8</v>
      </c>
    </row>
    <row r="20" spans="1:21" x14ac:dyDescent="0.3">
      <c r="A20" s="3" t="s">
        <v>28</v>
      </c>
      <c r="B20" s="3">
        <v>25</v>
      </c>
      <c r="C20" s="3">
        <v>40.1</v>
      </c>
      <c r="D20" s="3">
        <v>67.8</v>
      </c>
      <c r="E20" s="3">
        <v>23.4</v>
      </c>
      <c r="F20" s="3">
        <v>54.3</v>
      </c>
      <c r="G20" s="3">
        <v>0.432</v>
      </c>
      <c r="H20" s="3">
        <v>6.7</v>
      </c>
      <c r="I20" s="3">
        <v>22</v>
      </c>
      <c r="J20" s="3">
        <v>0.30399999999999999</v>
      </c>
      <c r="K20" s="3">
        <v>14.2</v>
      </c>
      <c r="L20" s="3">
        <v>19.8</v>
      </c>
      <c r="M20" s="3">
        <v>0.71599999999999997</v>
      </c>
      <c r="N20" s="3">
        <v>9.3000000000000007</v>
      </c>
      <c r="O20" s="3">
        <v>23.2</v>
      </c>
      <c r="P20" s="3">
        <v>32.6</v>
      </c>
      <c r="Q20" s="3">
        <v>17.2</v>
      </c>
      <c r="R20" s="3">
        <v>7.1</v>
      </c>
      <c r="S20" s="3">
        <v>2.4</v>
      </c>
      <c r="T20" s="3">
        <v>18</v>
      </c>
      <c r="U20" s="3">
        <v>21.6</v>
      </c>
    </row>
    <row r="21" spans="1:21" x14ac:dyDescent="0.3">
      <c r="A21" s="3" t="s">
        <v>29</v>
      </c>
      <c r="B21" s="3">
        <v>25</v>
      </c>
      <c r="C21" s="3">
        <v>25.4</v>
      </c>
      <c r="D21" s="3">
        <v>45.8</v>
      </c>
      <c r="E21" s="3">
        <v>16.2</v>
      </c>
      <c r="F21" s="3">
        <v>36</v>
      </c>
      <c r="G21" s="3">
        <v>0.45</v>
      </c>
      <c r="H21" s="3">
        <v>4.7</v>
      </c>
      <c r="I21" s="3">
        <v>14.4</v>
      </c>
      <c r="J21" s="3">
        <v>0.32600000000000001</v>
      </c>
      <c r="K21" s="3">
        <v>8.6999999999999993</v>
      </c>
      <c r="L21" s="3">
        <v>12.6</v>
      </c>
      <c r="M21" s="3">
        <v>0.69199999999999995</v>
      </c>
      <c r="N21" s="3">
        <v>4.7</v>
      </c>
      <c r="O21" s="3">
        <v>14.8</v>
      </c>
      <c r="P21" s="3">
        <v>19.5</v>
      </c>
      <c r="Q21" s="3">
        <v>12</v>
      </c>
      <c r="R21" s="3">
        <v>4.8</v>
      </c>
      <c r="S21" s="3">
        <v>1.7</v>
      </c>
      <c r="T21" s="3">
        <v>11</v>
      </c>
      <c r="U21" s="3">
        <v>13.2</v>
      </c>
    </row>
    <row r="22" spans="1:21" x14ac:dyDescent="0.3">
      <c r="A22" s="3" t="s">
        <v>30</v>
      </c>
      <c r="B22" s="3">
        <v>25</v>
      </c>
      <c r="C22" s="3">
        <v>13.8</v>
      </c>
      <c r="D22" s="3">
        <v>22</v>
      </c>
      <c r="E22" s="3">
        <v>7.2</v>
      </c>
      <c r="F22" s="3">
        <v>18.3</v>
      </c>
      <c r="G22" s="3">
        <v>0.39600000000000002</v>
      </c>
      <c r="H22" s="3">
        <v>2</v>
      </c>
      <c r="I22" s="3">
        <v>7.6</v>
      </c>
      <c r="J22" s="3">
        <v>0.26200000000000001</v>
      </c>
      <c r="K22" s="3">
        <v>5.5</v>
      </c>
      <c r="L22" s="3">
        <v>7.2</v>
      </c>
      <c r="M22" s="3">
        <v>0.75700000000000001</v>
      </c>
      <c r="N22" s="3">
        <v>2.6</v>
      </c>
      <c r="O22" s="3">
        <v>6.2</v>
      </c>
      <c r="P22" s="3">
        <v>8.6999999999999993</v>
      </c>
      <c r="Q22" s="3">
        <v>5.3</v>
      </c>
      <c r="R22" s="3">
        <v>2.4</v>
      </c>
      <c r="S22" s="3">
        <v>0.7</v>
      </c>
      <c r="T22" s="3">
        <v>5.5</v>
      </c>
      <c r="U22" s="3">
        <v>8.5</v>
      </c>
    </row>
    <row r="24" spans="1:21" x14ac:dyDescent="0.3">
      <c r="A24" s="1" t="s">
        <v>43</v>
      </c>
      <c r="B24" s="1" t="s">
        <v>3</v>
      </c>
      <c r="C24" s="1" t="s">
        <v>4</v>
      </c>
      <c r="D24" s="1" t="s">
        <v>5</v>
      </c>
      <c r="E24" s="1" t="s">
        <v>6</v>
      </c>
      <c r="F24" s="1" t="s">
        <v>7</v>
      </c>
      <c r="G24" s="1" t="s">
        <v>8</v>
      </c>
      <c r="H24" s="1" t="s">
        <v>9</v>
      </c>
      <c r="I24" s="1" t="s">
        <v>10</v>
      </c>
      <c r="J24" s="1" t="s">
        <v>11</v>
      </c>
      <c r="K24" s="1" t="s">
        <v>12</v>
      </c>
      <c r="L24" s="1" t="s">
        <v>13</v>
      </c>
      <c r="M24" s="1" t="s">
        <v>14</v>
      </c>
      <c r="N24" s="1" t="s">
        <v>15</v>
      </c>
      <c r="O24" s="1" t="s">
        <v>16</v>
      </c>
      <c r="P24" s="1" t="s">
        <v>24</v>
      </c>
      <c r="Q24" s="1" t="s">
        <v>18</v>
      </c>
      <c r="R24" s="1" t="s">
        <v>19</v>
      </c>
      <c r="S24" s="1" t="s">
        <v>20</v>
      </c>
      <c r="T24" s="1" t="s">
        <v>21</v>
      </c>
      <c r="U24" s="1" t="s">
        <v>22</v>
      </c>
    </row>
    <row r="25" spans="1:21" x14ac:dyDescent="0.3">
      <c r="A25" s="3" t="s">
        <v>91</v>
      </c>
      <c r="B25" s="3">
        <v>2</v>
      </c>
      <c r="C25" s="3">
        <v>40</v>
      </c>
      <c r="D25" s="3">
        <v>79.5</v>
      </c>
      <c r="E25" s="3">
        <v>26.5</v>
      </c>
      <c r="F25" s="3">
        <v>54.5</v>
      </c>
      <c r="G25" s="3">
        <v>0.48599999999999999</v>
      </c>
      <c r="H25" s="3">
        <v>5</v>
      </c>
      <c r="I25" s="3">
        <v>15</v>
      </c>
      <c r="J25" s="3">
        <v>0.33300000000000002</v>
      </c>
      <c r="K25" s="3">
        <v>21.5</v>
      </c>
      <c r="L25" s="3">
        <v>28.5</v>
      </c>
      <c r="M25" s="3">
        <v>0.754</v>
      </c>
      <c r="N25" s="3">
        <v>9</v>
      </c>
      <c r="O25" s="3">
        <v>21</v>
      </c>
      <c r="P25" s="3">
        <v>30</v>
      </c>
      <c r="Q25" s="3">
        <v>17</v>
      </c>
      <c r="R25" s="3">
        <v>6.5</v>
      </c>
      <c r="S25" s="3">
        <v>1.5</v>
      </c>
      <c r="T25" s="3">
        <v>14</v>
      </c>
      <c r="U25" s="3">
        <v>19</v>
      </c>
    </row>
    <row r="26" spans="1:21" x14ac:dyDescent="0.3">
      <c r="A26" s="3" t="s">
        <v>62</v>
      </c>
      <c r="B26" s="3">
        <v>2</v>
      </c>
      <c r="C26" s="3">
        <v>40</v>
      </c>
      <c r="D26" s="3">
        <v>81</v>
      </c>
      <c r="E26" s="3">
        <v>27</v>
      </c>
      <c r="F26" s="3">
        <v>56</v>
      </c>
      <c r="G26" s="3">
        <v>0.48199999999999998</v>
      </c>
      <c r="H26" s="3">
        <v>8.5</v>
      </c>
      <c r="I26" s="3">
        <v>20</v>
      </c>
      <c r="J26" s="3">
        <v>0.42499999999999999</v>
      </c>
      <c r="K26" s="3">
        <v>18.5</v>
      </c>
      <c r="L26" s="3">
        <v>22</v>
      </c>
      <c r="M26" s="3">
        <v>0.84099999999999997</v>
      </c>
      <c r="N26" s="3">
        <v>6.5</v>
      </c>
      <c r="O26" s="3">
        <v>16.5</v>
      </c>
      <c r="P26" s="3">
        <v>23</v>
      </c>
      <c r="Q26" s="3">
        <v>19.5</v>
      </c>
      <c r="R26" s="3">
        <v>10</v>
      </c>
      <c r="S26" s="3">
        <v>2.5</v>
      </c>
      <c r="T26" s="3">
        <v>12.5</v>
      </c>
      <c r="U26" s="3">
        <v>16.5</v>
      </c>
    </row>
    <row r="27" spans="1:21" x14ac:dyDescent="0.3">
      <c r="A27" s="3" t="s">
        <v>63</v>
      </c>
      <c r="B27" s="3">
        <v>2</v>
      </c>
      <c r="C27" s="3">
        <v>40</v>
      </c>
      <c r="D27" s="3">
        <v>89.5</v>
      </c>
      <c r="E27" s="3">
        <v>33.5</v>
      </c>
      <c r="F27" s="3">
        <v>68.5</v>
      </c>
      <c r="G27" s="3">
        <v>0.48899999999999999</v>
      </c>
      <c r="H27" s="3">
        <v>8</v>
      </c>
      <c r="I27" s="3">
        <v>26</v>
      </c>
      <c r="J27" s="3">
        <v>0.308</v>
      </c>
      <c r="K27" s="3">
        <v>14.5</v>
      </c>
      <c r="L27" s="3">
        <v>21</v>
      </c>
      <c r="M27" s="3">
        <v>0.69</v>
      </c>
      <c r="N27" s="3">
        <v>13.5</v>
      </c>
      <c r="O27" s="3">
        <v>24.5</v>
      </c>
      <c r="P27" s="3">
        <v>38</v>
      </c>
      <c r="Q27" s="3">
        <v>23</v>
      </c>
      <c r="R27" s="3">
        <v>9.5</v>
      </c>
      <c r="S27" s="3">
        <v>0.5</v>
      </c>
      <c r="T27" s="3">
        <v>13</v>
      </c>
      <c r="U27" s="3">
        <v>23</v>
      </c>
    </row>
    <row r="28" spans="1:21" x14ac:dyDescent="0.3">
      <c r="A28" s="3" t="s">
        <v>64</v>
      </c>
      <c r="B28" s="3">
        <v>2</v>
      </c>
      <c r="C28" s="3">
        <v>39</v>
      </c>
      <c r="D28" s="3">
        <v>63.5</v>
      </c>
      <c r="E28" s="3">
        <v>22.5</v>
      </c>
      <c r="F28" s="3">
        <v>52.5</v>
      </c>
      <c r="G28" s="3">
        <v>0.42899999999999999</v>
      </c>
      <c r="H28" s="3">
        <v>4</v>
      </c>
      <c r="I28" s="3">
        <v>18</v>
      </c>
      <c r="J28" s="3">
        <v>0.222</v>
      </c>
      <c r="K28" s="3">
        <v>14.5</v>
      </c>
      <c r="L28" s="3">
        <v>20</v>
      </c>
      <c r="M28" s="3">
        <v>0.72499999999999998</v>
      </c>
      <c r="N28" s="3">
        <v>9</v>
      </c>
      <c r="O28" s="3">
        <v>19</v>
      </c>
      <c r="P28" s="3">
        <v>28</v>
      </c>
      <c r="Q28" s="3">
        <v>15.5</v>
      </c>
      <c r="R28" s="3">
        <v>7</v>
      </c>
      <c r="S28" s="3">
        <v>2</v>
      </c>
      <c r="T28" s="3">
        <v>17.5</v>
      </c>
      <c r="U28" s="3">
        <v>17.5</v>
      </c>
    </row>
    <row r="29" spans="1:21" x14ac:dyDescent="0.3">
      <c r="A29" s="3" t="s">
        <v>65</v>
      </c>
      <c r="B29" s="3">
        <v>2</v>
      </c>
      <c r="C29" s="3">
        <v>40</v>
      </c>
      <c r="D29" s="3">
        <v>81</v>
      </c>
      <c r="E29" s="3">
        <v>28.5</v>
      </c>
      <c r="F29" s="3">
        <v>55.5</v>
      </c>
      <c r="G29" s="3">
        <v>0.51400000000000001</v>
      </c>
      <c r="H29" s="3">
        <v>5.5</v>
      </c>
      <c r="I29" s="3">
        <v>18</v>
      </c>
      <c r="J29" s="3">
        <v>0.30599999999999999</v>
      </c>
      <c r="K29" s="3">
        <v>18.5</v>
      </c>
      <c r="L29" s="3">
        <v>26</v>
      </c>
      <c r="M29" s="3">
        <v>0.71199999999999997</v>
      </c>
      <c r="N29" s="3">
        <v>9</v>
      </c>
      <c r="O29" s="3">
        <v>27.5</v>
      </c>
      <c r="P29" s="3">
        <v>36.5</v>
      </c>
      <c r="Q29" s="3">
        <v>22</v>
      </c>
      <c r="R29" s="3">
        <v>11.5</v>
      </c>
      <c r="S29" s="3">
        <v>3.5</v>
      </c>
      <c r="T29" s="3">
        <v>21</v>
      </c>
      <c r="U29" s="3">
        <v>17.5</v>
      </c>
    </row>
    <row r="30" spans="1:21" x14ac:dyDescent="0.3">
      <c r="A30" s="3" t="s">
        <v>66</v>
      </c>
      <c r="B30" s="3">
        <v>2</v>
      </c>
      <c r="C30" s="3">
        <v>40</v>
      </c>
      <c r="D30" s="3">
        <v>73.5</v>
      </c>
      <c r="E30" s="3">
        <v>27.5</v>
      </c>
      <c r="F30" s="3">
        <v>64.5</v>
      </c>
      <c r="G30" s="3">
        <v>0.42599999999999999</v>
      </c>
      <c r="H30" s="3">
        <v>7</v>
      </c>
      <c r="I30" s="3">
        <v>20.5</v>
      </c>
      <c r="J30" s="3">
        <v>0.34100000000000003</v>
      </c>
      <c r="K30" s="3">
        <v>11.5</v>
      </c>
      <c r="L30" s="3">
        <v>18</v>
      </c>
      <c r="M30" s="3">
        <v>0.63900000000000001</v>
      </c>
      <c r="N30" s="3">
        <v>11</v>
      </c>
      <c r="O30" s="3">
        <v>22</v>
      </c>
      <c r="P30" s="3">
        <v>33</v>
      </c>
      <c r="Q30" s="3">
        <v>13.5</v>
      </c>
      <c r="R30" s="3">
        <v>7</v>
      </c>
      <c r="S30" s="3">
        <v>0.5</v>
      </c>
      <c r="T30" s="3">
        <v>10</v>
      </c>
      <c r="U30" s="3">
        <v>15</v>
      </c>
    </row>
    <row r="31" spans="1:21" x14ac:dyDescent="0.3">
      <c r="A31" s="3" t="s">
        <v>67</v>
      </c>
      <c r="B31" s="3">
        <v>2</v>
      </c>
      <c r="C31" s="3">
        <v>42.5</v>
      </c>
      <c r="D31" s="3">
        <v>71</v>
      </c>
      <c r="E31" s="3">
        <v>24.5</v>
      </c>
      <c r="F31" s="3">
        <v>53</v>
      </c>
      <c r="G31" s="3">
        <v>0.46200000000000002</v>
      </c>
      <c r="H31" s="3">
        <v>7</v>
      </c>
      <c r="I31" s="3">
        <v>18.5</v>
      </c>
      <c r="J31" s="3">
        <v>0.378</v>
      </c>
      <c r="K31" s="3">
        <v>15</v>
      </c>
      <c r="L31" s="3">
        <v>21.5</v>
      </c>
      <c r="M31" s="3">
        <v>0.69799999999999995</v>
      </c>
      <c r="N31" s="3">
        <v>6</v>
      </c>
      <c r="O31" s="3">
        <v>21</v>
      </c>
      <c r="P31" s="3">
        <v>27</v>
      </c>
      <c r="Q31" s="3">
        <v>19.5</v>
      </c>
      <c r="R31" s="3">
        <v>8</v>
      </c>
      <c r="S31" s="3">
        <v>2</v>
      </c>
      <c r="T31" s="3">
        <v>22</v>
      </c>
      <c r="U31" s="3">
        <v>20.5</v>
      </c>
    </row>
    <row r="32" spans="1:21" x14ac:dyDescent="0.3">
      <c r="A32" s="3" t="s">
        <v>69</v>
      </c>
      <c r="B32" s="3">
        <v>1</v>
      </c>
      <c r="C32" s="3">
        <v>40</v>
      </c>
      <c r="D32" s="3">
        <v>79</v>
      </c>
      <c r="E32" s="3">
        <v>29</v>
      </c>
      <c r="F32" s="3">
        <v>54</v>
      </c>
      <c r="G32" s="3">
        <v>0.53700000000000003</v>
      </c>
      <c r="H32" s="3">
        <v>9</v>
      </c>
      <c r="I32" s="3">
        <v>18</v>
      </c>
      <c r="J32" s="3">
        <v>0.5</v>
      </c>
      <c r="K32" s="3">
        <v>12</v>
      </c>
      <c r="L32" s="3">
        <v>17</v>
      </c>
      <c r="M32" s="3">
        <v>0.70599999999999996</v>
      </c>
      <c r="N32" s="3">
        <v>7</v>
      </c>
      <c r="O32" s="3">
        <v>22</v>
      </c>
      <c r="P32" s="3">
        <v>29</v>
      </c>
      <c r="Q32" s="3">
        <v>24</v>
      </c>
      <c r="R32" s="3">
        <v>3</v>
      </c>
      <c r="S32" s="3">
        <v>3</v>
      </c>
      <c r="T32" s="3">
        <v>15</v>
      </c>
      <c r="U32" s="3">
        <v>20</v>
      </c>
    </row>
    <row r="33" spans="1:21" x14ac:dyDescent="0.3">
      <c r="A33" s="3" t="s">
        <v>70</v>
      </c>
      <c r="B33" s="3">
        <v>2</v>
      </c>
      <c r="C33" s="3">
        <v>39.5</v>
      </c>
      <c r="D33" s="3">
        <v>81</v>
      </c>
      <c r="E33" s="3">
        <v>30.5</v>
      </c>
      <c r="F33" s="3">
        <v>65</v>
      </c>
      <c r="G33" s="3">
        <v>0.46899999999999997</v>
      </c>
      <c r="H33" s="3">
        <v>7.5</v>
      </c>
      <c r="I33" s="3">
        <v>23.5</v>
      </c>
      <c r="J33" s="3">
        <v>0.31900000000000001</v>
      </c>
      <c r="K33" s="3">
        <v>12.5</v>
      </c>
      <c r="L33" s="3">
        <v>20</v>
      </c>
      <c r="M33" s="3">
        <v>0.625</v>
      </c>
      <c r="N33" s="3">
        <v>9</v>
      </c>
      <c r="O33" s="3">
        <v>19.5</v>
      </c>
      <c r="P33" s="3">
        <v>28.5</v>
      </c>
      <c r="Q33" s="3">
        <v>14</v>
      </c>
      <c r="R33" s="3">
        <v>6.5</v>
      </c>
      <c r="S33" s="3">
        <v>1.5</v>
      </c>
      <c r="T33" s="3">
        <v>11</v>
      </c>
      <c r="U33" s="3">
        <v>23</v>
      </c>
    </row>
    <row r="34" spans="1:21" x14ac:dyDescent="0.3">
      <c r="A34" s="3" t="s">
        <v>71</v>
      </c>
      <c r="B34" s="3">
        <v>2</v>
      </c>
      <c r="C34" s="3">
        <v>39.5</v>
      </c>
      <c r="D34" s="3">
        <v>77.5</v>
      </c>
      <c r="E34" s="3">
        <v>29</v>
      </c>
      <c r="F34" s="3">
        <v>60</v>
      </c>
      <c r="G34" s="3">
        <v>0.48299999999999998</v>
      </c>
      <c r="H34" s="3">
        <v>9.5</v>
      </c>
      <c r="I34" s="3">
        <v>21</v>
      </c>
      <c r="J34" s="3">
        <v>0.45200000000000001</v>
      </c>
      <c r="K34" s="3">
        <v>10</v>
      </c>
      <c r="L34" s="3">
        <v>17.5</v>
      </c>
      <c r="M34" s="3">
        <v>0.57099999999999995</v>
      </c>
      <c r="N34" s="3">
        <v>6.5</v>
      </c>
      <c r="O34" s="3">
        <v>22.5</v>
      </c>
      <c r="P34" s="3">
        <v>29</v>
      </c>
      <c r="Q34" s="3">
        <v>19.5</v>
      </c>
      <c r="R34" s="3">
        <v>6.5</v>
      </c>
      <c r="S34" s="3">
        <v>2</v>
      </c>
      <c r="T34" s="3">
        <v>11</v>
      </c>
      <c r="U34" s="3">
        <v>21</v>
      </c>
    </row>
    <row r="35" spans="1:21" ht="27.6" x14ac:dyDescent="0.3">
      <c r="A35" s="3" t="s">
        <v>72</v>
      </c>
      <c r="B35" s="3">
        <v>2</v>
      </c>
      <c r="C35" s="3">
        <v>40</v>
      </c>
      <c r="D35" s="3">
        <v>56.5</v>
      </c>
      <c r="E35" s="3">
        <v>17</v>
      </c>
      <c r="F35" s="3">
        <v>53</v>
      </c>
      <c r="G35" s="3">
        <v>0.32100000000000001</v>
      </c>
      <c r="H35" s="3">
        <v>4</v>
      </c>
      <c r="I35" s="3">
        <v>18</v>
      </c>
      <c r="J35" s="3">
        <v>0.222</v>
      </c>
      <c r="K35" s="3">
        <v>18.5</v>
      </c>
      <c r="L35" s="3">
        <v>24</v>
      </c>
      <c r="M35" s="3">
        <v>0.77100000000000002</v>
      </c>
      <c r="N35" s="3">
        <v>9</v>
      </c>
      <c r="O35" s="3">
        <v>20.5</v>
      </c>
      <c r="P35" s="3">
        <v>29.5</v>
      </c>
      <c r="Q35" s="3">
        <v>11</v>
      </c>
      <c r="R35" s="3">
        <v>7.5</v>
      </c>
      <c r="S35" s="3">
        <v>4</v>
      </c>
      <c r="T35" s="3">
        <v>13</v>
      </c>
      <c r="U35" s="3">
        <v>18</v>
      </c>
    </row>
    <row r="36" spans="1:21" x14ac:dyDescent="0.3">
      <c r="A36" s="3" t="s">
        <v>73</v>
      </c>
      <c r="B36" s="3">
        <v>2</v>
      </c>
      <c r="C36" s="3">
        <v>40</v>
      </c>
      <c r="D36" s="3">
        <v>87</v>
      </c>
      <c r="E36" s="3">
        <v>30</v>
      </c>
      <c r="F36" s="3">
        <v>66</v>
      </c>
      <c r="G36" s="3">
        <v>0.45500000000000002</v>
      </c>
      <c r="H36" s="3">
        <v>8</v>
      </c>
      <c r="I36" s="3">
        <v>22.5</v>
      </c>
      <c r="J36" s="3">
        <v>0.35599999999999998</v>
      </c>
      <c r="K36" s="3">
        <v>19</v>
      </c>
      <c r="L36" s="3">
        <v>26.5</v>
      </c>
      <c r="M36" s="3">
        <v>0.71699999999999997</v>
      </c>
      <c r="N36" s="3">
        <v>11</v>
      </c>
      <c r="O36" s="3">
        <v>19.5</v>
      </c>
      <c r="P36" s="3">
        <v>30.5</v>
      </c>
      <c r="Q36" s="3">
        <v>18.5</v>
      </c>
      <c r="R36" s="3">
        <v>6.5</v>
      </c>
      <c r="S36" s="3">
        <v>3</v>
      </c>
      <c r="T36" s="3">
        <v>8</v>
      </c>
      <c r="U36" s="3">
        <v>25.5</v>
      </c>
    </row>
    <row r="37" spans="1:21" x14ac:dyDescent="0.3">
      <c r="A37" s="3" t="s">
        <v>74</v>
      </c>
      <c r="B37" s="3">
        <v>2</v>
      </c>
      <c r="C37" s="3">
        <v>40</v>
      </c>
      <c r="D37" s="3">
        <v>73</v>
      </c>
      <c r="E37" s="3">
        <v>23</v>
      </c>
      <c r="F37" s="3">
        <v>57.5</v>
      </c>
      <c r="G37" s="3">
        <v>0.4</v>
      </c>
      <c r="H37" s="3">
        <v>4.5</v>
      </c>
      <c r="I37" s="3">
        <v>22.5</v>
      </c>
      <c r="J37" s="3">
        <v>0.2</v>
      </c>
      <c r="K37" s="3">
        <v>22.5</v>
      </c>
      <c r="L37" s="3">
        <v>31</v>
      </c>
      <c r="M37" s="3">
        <v>0.72599999999999998</v>
      </c>
      <c r="N37" s="3">
        <v>14</v>
      </c>
      <c r="O37" s="3">
        <v>23</v>
      </c>
      <c r="P37" s="3">
        <v>37</v>
      </c>
      <c r="Q37" s="3">
        <v>14</v>
      </c>
      <c r="R37" s="3">
        <v>8</v>
      </c>
      <c r="S37" s="3">
        <v>2.5</v>
      </c>
      <c r="T37" s="3">
        <v>19</v>
      </c>
      <c r="U37" s="3">
        <v>19</v>
      </c>
    </row>
  </sheetData>
  <hyperlinks>
    <hyperlink ref="B1" r:id="rId1" display="file:///international/league/96/French-NM1/team/6/Hyeres-Toulon/stats/2024/Averages/All/All/player/All/desc" xr:uid="{90CA4963-3209-C147-8FBF-BB4C73D23A88}"/>
    <hyperlink ref="D1" r:id="rId2" display="file:///international/league/96/French-NM1/team/6/Hyeres-Toulon/stats/2024/Averages/All/All/gp/All/desc" xr:uid="{69845D23-0A31-1940-BEB7-73DACF27A3D9}"/>
    <hyperlink ref="E1" r:id="rId3" display="file:///international/league/96/French-NM1/team/6/Hyeres-Toulon/stats/2024/Averages/All/All/minutes/All/desc" xr:uid="{57FC03F1-F9CB-1D45-A126-F311230CD49D}"/>
    <hyperlink ref="F1" r:id="rId4" display="file:///international/league/96/French-NM1/team/6/Hyeres-Toulon/stats/2024/Averages/All/All/points/All/asc" xr:uid="{625E9DE5-452E-344A-9B22-CC0A2C4A91D3}"/>
    <hyperlink ref="G1" r:id="rId5" display="file:///international/league/96/French-NM1/team/6/Hyeres-Toulon/stats/2024/Averages/All/All/fgm/All/desc" xr:uid="{6892D5DE-B4F2-F841-B28A-79595A037B33}"/>
    <hyperlink ref="H1" r:id="rId6" display="file:///international/league/96/French-NM1/team/6/Hyeres-Toulon/stats/2024/Averages/All/All/fga/All/desc" xr:uid="{4A51BC2E-00B5-304F-AAE0-4CE16C8815EF}"/>
    <hyperlink ref="I1" r:id="rId7" display="file:///international/league/96/French-NM1/team/6/Hyeres-Toulon/stats/2024/Averages/All/All/fg_pct/All/desc" xr:uid="{0A239FDA-6BB1-8949-9ED2-0D2ECB567F73}"/>
    <hyperlink ref="J1" r:id="rId8" display="file:///international/league/96/French-NM1/team/6/Hyeres-Toulon/stats/2024/Averages/All/All/tpfgm/All/desc" xr:uid="{DE1BC3B2-0732-364E-8BA7-8EA5B096A026}"/>
    <hyperlink ref="K1" r:id="rId9" display="file:///international/league/96/French-NM1/team/6/Hyeres-Toulon/stats/2024/Averages/All/All/tpfga/All/desc" xr:uid="{664A273D-013B-374E-B869-15529F048731}"/>
    <hyperlink ref="L1" r:id="rId10" display="file:///international/league/96/French-NM1/team/6/Hyeres-Toulon/stats/2024/Averages/All/All/tpfg_pct/All/desc" xr:uid="{843DA8C5-2544-9143-8D72-26C4A4B85743}"/>
    <hyperlink ref="M1" r:id="rId11" display="file:///international/league/96/French-NM1/team/6/Hyeres-Toulon/stats/2024/Averages/All/All/ftm/All/desc" xr:uid="{DF09534B-5546-DA48-94EE-456DE7CEC122}"/>
    <hyperlink ref="N1" r:id="rId12" display="file:///international/league/96/French-NM1/team/6/Hyeres-Toulon/stats/2024/Averages/All/All/fta/All/desc" xr:uid="{EAC8F844-ADD5-C148-B958-EBC1E0F150B3}"/>
    <hyperlink ref="O1" r:id="rId13" display="file:///international/league/96/French-NM1/team/6/Hyeres-Toulon/stats/2024/Averages/All/All/ft_pct/All/desc" xr:uid="{8176DC15-0B25-5046-A27B-E1DC633B1164}"/>
    <hyperlink ref="P1" r:id="rId14" display="file:///international/league/96/French-NM1/team/6/Hyeres-Toulon/stats/2024/Averages/All/All/orb/All/desc" xr:uid="{8F1185DC-31A1-B448-BD8E-5294D7646560}"/>
    <hyperlink ref="Q1" r:id="rId15" display="file:///international/league/96/French-NM1/team/6/Hyeres-Toulon/stats/2024/Averages/All/All/drb/All/desc" xr:uid="{6A25A141-93AD-1D45-B1A4-32568FA0EBBF}"/>
    <hyperlink ref="R1" r:id="rId16" display="file:///international/league/96/French-NM1/team/6/Hyeres-Toulon/stats/2024/Averages/All/All/trb/All/desc" xr:uid="{2151DD7F-50DA-594F-B4E3-DD3B82BE1E8C}"/>
    <hyperlink ref="S1" r:id="rId17" display="file:///international/league/96/French-NM1/team/6/Hyeres-Toulon/stats/2024/Averages/All/All/assists/All/desc" xr:uid="{59BAC9F8-C29A-FB40-A718-72128C968471}"/>
    <hyperlink ref="T1" r:id="rId18" display="file:///international/league/96/French-NM1/team/6/Hyeres-Toulon/stats/2024/Averages/All/All/steals/All/desc" xr:uid="{8119D66A-ED22-2841-9634-2735B878190D}"/>
    <hyperlink ref="U1" r:id="rId19" display="file:///international/league/96/French-NM1/team/6/Hyeres-Toulon/stats/2024/Averages/All/All/blocks/All/desc" xr:uid="{AA3648AD-B1D9-E14E-93FB-270435E3D4E7}"/>
    <hyperlink ref="V1" r:id="rId20" display="file:///international/league/96/French-NM1/team/6/Hyeres-Toulon/stats/2024/Averages/All/All/turnovers/All/desc" xr:uid="{1E95BF41-2F7F-0146-8E99-C7D7678DC42F}"/>
    <hyperlink ref="W1" r:id="rId21" display="file:///international/league/96/French-NM1/team/6/Hyeres-Toulon/stats/2024/Averages/All/All/fouls/All/desc" xr:uid="{52A5F5B0-0C69-8444-BF92-9913AF34E684}"/>
    <hyperlink ref="B2" r:id="rId22" display="file:///player/Mo-Greenwood/Summary/97836" xr:uid="{97C6B98B-5A58-9047-8AED-8A9D7DE7D9DB}"/>
    <hyperlink ref="C2" r:id="rId23" tooltip="Hyeres-Toulon" display="file:///international/league/12/French-Jeep-Elite/team/6/Hyeres-Toulon" xr:uid="{BFF7B29B-8890-CD4A-BF04-51BF9C25DFC8}"/>
    <hyperlink ref="B3" r:id="rId24" display="file:///player/Quentin-Losser/Summary/127308" xr:uid="{64A657F3-19E9-4247-9A01-F13FF60CBC90}"/>
    <hyperlink ref="C3" r:id="rId25" tooltip="Hyeres-Toulon" display="file:///international/league/12/French-Jeep-Elite/team/6/Hyeres-Toulon" xr:uid="{74CD7213-89C2-D74C-80A9-42914FBCE0BA}"/>
    <hyperlink ref="B4" r:id="rId26" display="file:///player/Theo-Lefebvre/Summary/32770" xr:uid="{E6BD6AAD-772F-8140-9956-FC64CEB73F72}"/>
    <hyperlink ref="C4" r:id="rId27" tooltip="Hyeres-Toulon" display="file:///international/league/12/French-Jeep-Elite/team/6/Hyeres-Toulon" xr:uid="{E52C8794-4C9D-2442-B196-7B733D5FD6FB}"/>
    <hyperlink ref="B5" r:id="rId28" display="file:///player/Nikola-Knezevic/Summary/6728" xr:uid="{BAB2F25D-FCAA-3B43-824C-349B0857DA00}"/>
    <hyperlink ref="C5" r:id="rId29" tooltip="Hyeres-Toulon" display="file:///international/league/12/French-Jeep-Elite/team/6/Hyeres-Toulon" xr:uid="{E236D91F-2FE3-D94B-B119-7DABDE6B81B3}"/>
    <hyperlink ref="B6" r:id="rId30" display="file:///player/Maxim-Eugene/Summary/127313" xr:uid="{675B91AC-D7A1-9042-952D-22495D669682}"/>
    <hyperlink ref="C6" r:id="rId31" tooltip="Hyeres-Toulon" display="file:///international/league/12/French-Jeep-Elite/team/6/Hyeres-Toulon" xr:uid="{9065A0EA-9C25-E240-A72F-1A57F1B05037}"/>
    <hyperlink ref="B7" r:id="rId32" display="file:///player/Junior-Ouattara/Summary/127305" xr:uid="{8F940DA0-B8E2-B944-A8F3-791FB918215D}"/>
    <hyperlink ref="C7" r:id="rId33" tooltip="Hyeres-Toulon" display="file:///international/league/12/French-Jeep-Elite/team/6/Hyeres-Toulon" xr:uid="{2CC32EB9-F56A-1548-BBF5-1B637A76E51B}"/>
    <hyperlink ref="B8" r:id="rId34" display="file:///player/Cliff-Colimon/Summary/22692" xr:uid="{292E88A1-A3AB-B447-A9C1-9CE4A0967F17}"/>
    <hyperlink ref="C8" r:id="rId35" tooltip="Hyeres-Toulon" display="file:///international/league/12/French-Jeep-Elite/team/6/Hyeres-Toulon" xr:uid="{8F3CB07E-F379-3C42-9296-727D3CCDCD75}"/>
    <hyperlink ref="B9" r:id="rId36" display="file:///player/Mantvydas-Staniulis/Summary/88209" xr:uid="{4035635F-016C-834C-BA4E-4E0E1CE4E91C}"/>
    <hyperlink ref="C9" r:id="rId37" tooltip="Hyeres-Toulon" display="file:///international/league/12/French-Jeep-Elite/team/6/Hyeres-Toulon" xr:uid="{F95087CE-D23F-4D48-B4A3-AEAB86A37DD3}"/>
    <hyperlink ref="B10" r:id="rId38" display="file:///player/Thibault-Daval-Braquet/Summary/122152" xr:uid="{E9EE3794-B3DF-4544-B6B3-FFE9990D7EA5}"/>
    <hyperlink ref="C10" r:id="rId39" tooltip="Hyeres-Toulon" display="file:///international/league/12/French-Jeep-Elite/team/6/Hyeres-Toulon" xr:uid="{A5028C3A-3B6F-F34B-ABF2-BF2372A48087}"/>
    <hyperlink ref="B11" r:id="rId40" display="file:///player/Camille-Jean/Summary/155261" xr:uid="{ED0F1B5C-A060-7949-B905-11FAE5CBA717}"/>
    <hyperlink ref="C11" r:id="rId41" tooltip="Hyeres-Toulon" display="file:///international/league/12/French-Jeep-Elite/team/6/Hyeres-Toulon" xr:uid="{60DD1320-D1E0-CF48-9AE7-3D5C2DEB84CE}"/>
    <hyperlink ref="B12" r:id="rId42" display="file:///player/Arthur-Simon/Summary/127282" xr:uid="{F69B19C4-51B9-6248-92EF-80092007076A}"/>
    <hyperlink ref="C12" r:id="rId43" tooltip="Hyeres-Toulon" display="file:///international/league/12/French-Jeep-Elite/team/6/Hyeres-Toulon" xr:uid="{39A3AFD9-C0C3-794C-80A6-71FE6B4CE534}"/>
    <hyperlink ref="B13" r:id="rId44" display="file:///player/Oumarou-Baradji/Summary/122202" xr:uid="{A2391A38-99D2-524F-A697-956854224A9E}"/>
    <hyperlink ref="C13" r:id="rId45" tooltip="Hyeres-Toulon" display="file:///international/league/12/French-Jeep-Elite/team/6/Hyeres-Toulon" xr:uid="{B9D8ED39-E76C-7048-8927-9A60A9A55450}"/>
    <hyperlink ref="B14" r:id="rId46" display="file:///player/Enki-Diarra-Gentes/Summary/220985" xr:uid="{06070317-310B-8E41-8624-025D04681C7F}"/>
    <hyperlink ref="C14" r:id="rId47" tooltip="Hyeres-Toulon" display="file:///international/league/12/French-Jeep-Elite/team/6/Hyeres-Toulon" xr:uid="{39081079-F7EE-644C-B6A3-04FA50EA72D4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D09EE9-5EED-884E-809A-7C3A81D88F71}">
  <sheetPr codeName="Feuil10"/>
  <dimension ref="A1:W38"/>
  <sheetViews>
    <sheetView workbookViewId="0">
      <selection activeCell="E18" sqref="E18"/>
    </sheetView>
  </sheetViews>
  <sheetFormatPr baseColWidth="10" defaultRowHeight="15.6" x14ac:dyDescent="0.3"/>
  <cols>
    <col min="1" max="1" width="28.796875" bestFit="1" customWidth="1"/>
    <col min="2" max="2" width="22.19921875" bestFit="1" customWidth="1"/>
    <col min="3" max="3" width="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167</v>
      </c>
      <c r="C2" s="4" t="s">
        <v>168</v>
      </c>
      <c r="D2" s="3">
        <v>23</v>
      </c>
      <c r="E2" s="3">
        <v>28</v>
      </c>
      <c r="F2" s="3">
        <v>15.4</v>
      </c>
      <c r="G2" s="3">
        <v>4.4000000000000004</v>
      </c>
      <c r="H2" s="3">
        <v>9.6</v>
      </c>
      <c r="I2" s="3">
        <v>0.46400000000000002</v>
      </c>
      <c r="J2" s="3">
        <v>1.3</v>
      </c>
      <c r="K2" s="3">
        <v>3.8</v>
      </c>
      <c r="L2" s="3">
        <v>0.35599999999999998</v>
      </c>
      <c r="M2" s="3">
        <v>5.2</v>
      </c>
      <c r="N2" s="3">
        <v>6.2</v>
      </c>
      <c r="O2" s="3">
        <v>0.83199999999999996</v>
      </c>
      <c r="P2" s="3">
        <v>0.8</v>
      </c>
      <c r="Q2" s="3">
        <v>3.7</v>
      </c>
      <c r="R2" s="3">
        <v>4.5</v>
      </c>
      <c r="S2" s="3">
        <v>4.2</v>
      </c>
      <c r="T2" s="3">
        <v>1</v>
      </c>
      <c r="U2" s="3">
        <v>0.4</v>
      </c>
      <c r="V2" s="3">
        <v>3</v>
      </c>
      <c r="W2" s="3">
        <v>2.5</v>
      </c>
    </row>
    <row r="3" spans="1:23" x14ac:dyDescent="0.3">
      <c r="A3" s="3">
        <v>2</v>
      </c>
      <c r="B3" s="4" t="s">
        <v>169</v>
      </c>
      <c r="C3" s="4" t="s">
        <v>168</v>
      </c>
      <c r="D3" s="3">
        <v>17</v>
      </c>
      <c r="E3" s="3">
        <v>29.9</v>
      </c>
      <c r="F3" s="3">
        <v>12.2</v>
      </c>
      <c r="G3" s="3">
        <v>4.4000000000000004</v>
      </c>
      <c r="H3" s="3">
        <v>9.4</v>
      </c>
      <c r="I3" s="3">
        <v>0.47199999999999998</v>
      </c>
      <c r="J3" s="3">
        <v>0.7</v>
      </c>
      <c r="K3" s="3">
        <v>3</v>
      </c>
      <c r="L3" s="3">
        <v>0.23499999999999999</v>
      </c>
      <c r="M3" s="3">
        <v>2.6</v>
      </c>
      <c r="N3" s="3">
        <v>3.4</v>
      </c>
      <c r="O3" s="3">
        <v>0.78900000000000003</v>
      </c>
      <c r="P3" s="3">
        <v>1</v>
      </c>
      <c r="Q3" s="3">
        <v>3</v>
      </c>
      <c r="R3" s="3">
        <v>4</v>
      </c>
      <c r="S3" s="3">
        <v>3.2</v>
      </c>
      <c r="T3" s="3">
        <v>0.9</v>
      </c>
      <c r="U3" s="3">
        <v>0.8</v>
      </c>
      <c r="V3" s="3">
        <v>2.4</v>
      </c>
      <c r="W3" s="3">
        <v>2.1</v>
      </c>
    </row>
    <row r="4" spans="1:23" x14ac:dyDescent="0.3">
      <c r="A4" s="3">
        <v>3</v>
      </c>
      <c r="B4" s="4" t="s">
        <v>170</v>
      </c>
      <c r="C4" s="4" t="s">
        <v>168</v>
      </c>
      <c r="D4" s="3">
        <v>19</v>
      </c>
      <c r="E4" s="3">
        <v>26.4</v>
      </c>
      <c r="F4" s="3">
        <v>10.6</v>
      </c>
      <c r="G4" s="3">
        <v>3.3</v>
      </c>
      <c r="H4" s="3">
        <v>7.5</v>
      </c>
      <c r="I4" s="3">
        <v>0.44400000000000001</v>
      </c>
      <c r="J4" s="3">
        <v>1.4</v>
      </c>
      <c r="K4" s="3">
        <v>3.8</v>
      </c>
      <c r="L4" s="3">
        <v>0.375</v>
      </c>
      <c r="M4" s="3">
        <v>2.5</v>
      </c>
      <c r="N4" s="3">
        <v>3.2</v>
      </c>
      <c r="O4" s="3">
        <v>0.78700000000000003</v>
      </c>
      <c r="P4" s="3">
        <v>0.7</v>
      </c>
      <c r="Q4" s="3">
        <v>1.8</v>
      </c>
      <c r="R4" s="3">
        <v>2.5</v>
      </c>
      <c r="S4" s="3">
        <v>4.5</v>
      </c>
      <c r="T4" s="3">
        <v>0.8</v>
      </c>
      <c r="U4" s="3">
        <v>0.2</v>
      </c>
      <c r="V4" s="3">
        <v>1.8</v>
      </c>
      <c r="W4" s="3">
        <v>2.7</v>
      </c>
    </row>
    <row r="5" spans="1:23" ht="31.2" x14ac:dyDescent="0.3">
      <c r="A5" s="3">
        <v>4</v>
      </c>
      <c r="B5" s="4" t="s">
        <v>171</v>
      </c>
      <c r="C5" s="4" t="s">
        <v>168</v>
      </c>
      <c r="D5" s="3">
        <v>23</v>
      </c>
      <c r="E5" s="3">
        <v>20.399999999999999</v>
      </c>
      <c r="F5" s="3">
        <v>10.199999999999999</v>
      </c>
      <c r="G5" s="3">
        <v>3.9</v>
      </c>
      <c r="H5" s="3">
        <v>6.1</v>
      </c>
      <c r="I5" s="3">
        <v>0.64300000000000002</v>
      </c>
      <c r="J5" s="3">
        <v>0</v>
      </c>
      <c r="K5" s="3">
        <v>0</v>
      </c>
      <c r="L5" s="3">
        <v>0</v>
      </c>
      <c r="M5" s="3">
        <v>2.2999999999999998</v>
      </c>
      <c r="N5" s="3">
        <v>3.7</v>
      </c>
      <c r="O5" s="3">
        <v>0.64300000000000002</v>
      </c>
      <c r="P5" s="3">
        <v>1.8</v>
      </c>
      <c r="Q5" s="3">
        <v>3.3</v>
      </c>
      <c r="R5" s="3">
        <v>5.0999999999999996</v>
      </c>
      <c r="S5" s="3">
        <v>1.2</v>
      </c>
      <c r="T5" s="3">
        <v>0.3</v>
      </c>
      <c r="U5" s="3">
        <v>0.2</v>
      </c>
      <c r="V5" s="3">
        <v>2</v>
      </c>
      <c r="W5" s="3">
        <v>2.7</v>
      </c>
    </row>
    <row r="6" spans="1:23" x14ac:dyDescent="0.3">
      <c r="A6" s="3">
        <v>5</v>
      </c>
      <c r="B6" s="4" t="s">
        <v>172</v>
      </c>
      <c r="C6" s="4" t="s">
        <v>168</v>
      </c>
      <c r="D6" s="3">
        <v>25</v>
      </c>
      <c r="E6" s="3">
        <v>22.4</v>
      </c>
      <c r="F6" s="3">
        <v>10.1</v>
      </c>
      <c r="G6" s="3">
        <v>3.2</v>
      </c>
      <c r="H6" s="3">
        <v>7.5</v>
      </c>
      <c r="I6" s="3">
        <v>0.43099999999999999</v>
      </c>
      <c r="J6" s="3">
        <v>1.1000000000000001</v>
      </c>
      <c r="K6" s="3">
        <v>3.4</v>
      </c>
      <c r="L6" s="3">
        <v>0.32100000000000001</v>
      </c>
      <c r="M6" s="3">
        <v>2.5</v>
      </c>
      <c r="N6" s="3">
        <v>3.6</v>
      </c>
      <c r="O6" s="3">
        <v>0.70799999999999996</v>
      </c>
      <c r="P6" s="3">
        <v>1.6</v>
      </c>
      <c r="Q6" s="3">
        <v>4.2</v>
      </c>
      <c r="R6" s="3">
        <v>5.8</v>
      </c>
      <c r="S6" s="3">
        <v>1.3</v>
      </c>
      <c r="T6" s="3">
        <v>1.1000000000000001</v>
      </c>
      <c r="U6" s="3">
        <v>0</v>
      </c>
      <c r="V6" s="3">
        <v>1.3</v>
      </c>
      <c r="W6" s="3">
        <v>2</v>
      </c>
    </row>
    <row r="7" spans="1:23" x14ac:dyDescent="0.3">
      <c r="A7" s="3">
        <v>6</v>
      </c>
      <c r="B7" s="4" t="s">
        <v>173</v>
      </c>
      <c r="C7" s="4" t="s">
        <v>168</v>
      </c>
      <c r="D7" s="3">
        <v>6</v>
      </c>
      <c r="E7" s="3">
        <v>27.7</v>
      </c>
      <c r="F7" s="3">
        <v>8.8000000000000007</v>
      </c>
      <c r="G7" s="3">
        <v>3.3</v>
      </c>
      <c r="H7" s="3">
        <v>8.8000000000000007</v>
      </c>
      <c r="I7" s="3">
        <v>0.377</v>
      </c>
      <c r="J7" s="3">
        <v>0.8</v>
      </c>
      <c r="K7" s="3">
        <v>3.3</v>
      </c>
      <c r="L7" s="3">
        <v>0.25</v>
      </c>
      <c r="M7" s="3">
        <v>1.3</v>
      </c>
      <c r="N7" s="3">
        <v>2.2000000000000002</v>
      </c>
      <c r="O7" s="3">
        <v>0.61499999999999999</v>
      </c>
      <c r="P7" s="3">
        <v>0.5</v>
      </c>
      <c r="Q7" s="3">
        <v>5.2</v>
      </c>
      <c r="R7" s="3">
        <v>5.7</v>
      </c>
      <c r="S7" s="3">
        <v>3.2</v>
      </c>
      <c r="T7" s="3">
        <v>1</v>
      </c>
      <c r="U7" s="3">
        <v>0.7</v>
      </c>
      <c r="V7" s="3">
        <v>2</v>
      </c>
      <c r="W7" s="3">
        <v>1.5</v>
      </c>
    </row>
    <row r="8" spans="1:23" x14ac:dyDescent="0.3">
      <c r="A8" s="3">
        <v>7</v>
      </c>
      <c r="B8" s="4" t="s">
        <v>174</v>
      </c>
      <c r="C8" s="4" t="s">
        <v>168</v>
      </c>
      <c r="D8" s="3">
        <v>25</v>
      </c>
      <c r="E8" s="3">
        <v>22.3</v>
      </c>
      <c r="F8" s="3">
        <v>8.5</v>
      </c>
      <c r="G8" s="3">
        <v>3.2</v>
      </c>
      <c r="H8" s="3">
        <v>6.1</v>
      </c>
      <c r="I8" s="3">
        <v>0.52300000000000002</v>
      </c>
      <c r="J8" s="3">
        <v>0.5</v>
      </c>
      <c r="K8" s="3">
        <v>1.5</v>
      </c>
      <c r="L8" s="3">
        <v>0.316</v>
      </c>
      <c r="M8" s="3">
        <v>1.6</v>
      </c>
      <c r="N8" s="3">
        <v>2.2000000000000002</v>
      </c>
      <c r="O8" s="3">
        <v>0.73199999999999998</v>
      </c>
      <c r="P8" s="3">
        <v>1.2</v>
      </c>
      <c r="Q8" s="3">
        <v>2.5</v>
      </c>
      <c r="R8" s="3">
        <v>3.7</v>
      </c>
      <c r="S8" s="3">
        <v>1.9</v>
      </c>
      <c r="T8" s="3">
        <v>0.4</v>
      </c>
      <c r="U8" s="3">
        <v>0.3</v>
      </c>
      <c r="V8" s="3">
        <v>1.3</v>
      </c>
      <c r="W8" s="3">
        <v>2.1</v>
      </c>
    </row>
    <row r="9" spans="1:23" x14ac:dyDescent="0.3">
      <c r="A9" s="3">
        <v>8</v>
      </c>
      <c r="B9" s="4" t="s">
        <v>175</v>
      </c>
      <c r="C9" s="4" t="s">
        <v>168</v>
      </c>
      <c r="D9" s="3">
        <v>25</v>
      </c>
      <c r="E9" s="3">
        <v>20.7</v>
      </c>
      <c r="F9" s="3">
        <v>8.3000000000000007</v>
      </c>
      <c r="G9" s="3">
        <v>2.9</v>
      </c>
      <c r="H9" s="3">
        <v>6.5</v>
      </c>
      <c r="I9" s="3">
        <v>0.44800000000000001</v>
      </c>
      <c r="J9" s="3">
        <v>1.1000000000000001</v>
      </c>
      <c r="K9" s="3">
        <v>3.3</v>
      </c>
      <c r="L9" s="3">
        <v>0.33700000000000002</v>
      </c>
      <c r="M9" s="3">
        <v>1.3</v>
      </c>
      <c r="N9" s="3">
        <v>1.8</v>
      </c>
      <c r="O9" s="3">
        <v>0.73299999999999998</v>
      </c>
      <c r="P9" s="3">
        <v>0.2</v>
      </c>
      <c r="Q9" s="3">
        <v>1.4</v>
      </c>
      <c r="R9" s="3">
        <v>1.5</v>
      </c>
      <c r="S9" s="3">
        <v>3.5</v>
      </c>
      <c r="T9" s="3">
        <v>1.2</v>
      </c>
      <c r="U9" s="3">
        <v>0</v>
      </c>
      <c r="V9" s="3">
        <v>1.6</v>
      </c>
      <c r="W9" s="3">
        <v>2.5</v>
      </c>
    </row>
    <row r="10" spans="1:23" x14ac:dyDescent="0.3">
      <c r="A10" s="3">
        <v>9</v>
      </c>
      <c r="B10" s="4" t="s">
        <v>176</v>
      </c>
      <c r="C10" s="4" t="s">
        <v>168</v>
      </c>
      <c r="D10" s="3">
        <v>24</v>
      </c>
      <c r="E10" s="3">
        <v>23.7</v>
      </c>
      <c r="F10" s="3">
        <v>8.1999999999999993</v>
      </c>
      <c r="G10" s="3">
        <v>2.5</v>
      </c>
      <c r="H10" s="3">
        <v>6.6</v>
      </c>
      <c r="I10" s="3">
        <v>0.38400000000000001</v>
      </c>
      <c r="J10" s="3">
        <v>1.7</v>
      </c>
      <c r="K10" s="3">
        <v>4.3</v>
      </c>
      <c r="L10" s="3">
        <v>0.40200000000000002</v>
      </c>
      <c r="M10" s="3">
        <v>1.4</v>
      </c>
      <c r="N10" s="3">
        <v>2</v>
      </c>
      <c r="O10" s="3">
        <v>0.70799999999999996</v>
      </c>
      <c r="P10" s="3">
        <v>0.5</v>
      </c>
      <c r="Q10" s="3">
        <v>2.7</v>
      </c>
      <c r="R10" s="3">
        <v>3.2</v>
      </c>
      <c r="S10" s="3">
        <v>1.5</v>
      </c>
      <c r="T10" s="3">
        <v>0.7</v>
      </c>
      <c r="U10" s="3">
        <v>0</v>
      </c>
      <c r="V10" s="3">
        <v>1.4</v>
      </c>
      <c r="W10" s="3">
        <v>2.2000000000000002</v>
      </c>
    </row>
    <row r="11" spans="1:23" x14ac:dyDescent="0.3">
      <c r="A11" s="3">
        <v>10</v>
      </c>
      <c r="B11" s="4" t="s">
        <v>177</v>
      </c>
      <c r="C11" s="4" t="s">
        <v>168</v>
      </c>
      <c r="D11" s="3">
        <v>22</v>
      </c>
      <c r="E11" s="3">
        <v>7.9</v>
      </c>
      <c r="F11" s="3">
        <v>3.4</v>
      </c>
      <c r="G11" s="3">
        <v>1.2</v>
      </c>
      <c r="H11" s="3">
        <v>2.4</v>
      </c>
      <c r="I11" s="3">
        <v>0.51900000000000002</v>
      </c>
      <c r="J11" s="3">
        <v>0</v>
      </c>
      <c r="K11" s="3">
        <v>0</v>
      </c>
      <c r="L11" s="3">
        <v>0</v>
      </c>
      <c r="M11" s="3">
        <v>1</v>
      </c>
      <c r="N11" s="3">
        <v>1.4</v>
      </c>
      <c r="O11" s="3">
        <v>0.67700000000000005</v>
      </c>
      <c r="P11" s="3">
        <v>0.8</v>
      </c>
      <c r="Q11" s="3">
        <v>1.3</v>
      </c>
      <c r="R11" s="3">
        <v>2</v>
      </c>
      <c r="S11" s="3">
        <v>0.3</v>
      </c>
      <c r="T11" s="3">
        <v>0.3</v>
      </c>
      <c r="U11" s="3">
        <v>0.2</v>
      </c>
      <c r="V11" s="3">
        <v>0.5</v>
      </c>
      <c r="W11" s="3">
        <v>1.5</v>
      </c>
    </row>
    <row r="12" spans="1:23" x14ac:dyDescent="0.3">
      <c r="A12" s="3">
        <v>11</v>
      </c>
      <c r="B12" s="4" t="s">
        <v>178</v>
      </c>
      <c r="C12" s="4" t="s">
        <v>168</v>
      </c>
      <c r="D12" s="3">
        <v>11</v>
      </c>
      <c r="E12" s="3">
        <v>15.2</v>
      </c>
      <c r="F12" s="3">
        <v>1.6</v>
      </c>
      <c r="G12" s="3">
        <v>0.6</v>
      </c>
      <c r="H12" s="3">
        <v>1.6</v>
      </c>
      <c r="I12" s="3">
        <v>0.38900000000000001</v>
      </c>
      <c r="J12" s="3">
        <v>0</v>
      </c>
      <c r="K12" s="3">
        <v>0</v>
      </c>
      <c r="L12" s="3">
        <v>0</v>
      </c>
      <c r="M12" s="3">
        <v>0.4</v>
      </c>
      <c r="N12" s="3">
        <v>0.7</v>
      </c>
      <c r="O12" s="3">
        <v>0.5</v>
      </c>
      <c r="P12" s="3">
        <v>1</v>
      </c>
      <c r="Q12" s="3">
        <v>2.5</v>
      </c>
      <c r="R12" s="3">
        <v>3.5</v>
      </c>
      <c r="S12" s="3">
        <v>0.4</v>
      </c>
      <c r="T12" s="3">
        <v>0.2</v>
      </c>
      <c r="U12" s="3">
        <v>0.4</v>
      </c>
      <c r="V12" s="3">
        <v>1.5</v>
      </c>
      <c r="W12" s="3">
        <v>3.2</v>
      </c>
    </row>
    <row r="13" spans="1:23" x14ac:dyDescent="0.3">
      <c r="A13" s="3">
        <v>12</v>
      </c>
      <c r="B13" s="4" t="s">
        <v>179</v>
      </c>
      <c r="C13" s="4" t="s">
        <v>168</v>
      </c>
      <c r="D13" s="3">
        <v>23</v>
      </c>
      <c r="E13" s="3">
        <v>7.6</v>
      </c>
      <c r="F13" s="3">
        <v>1</v>
      </c>
      <c r="G13" s="3">
        <v>0.4</v>
      </c>
      <c r="H13" s="3">
        <v>1.3</v>
      </c>
      <c r="I13" s="3">
        <v>0.31</v>
      </c>
      <c r="J13" s="3">
        <v>0.1</v>
      </c>
      <c r="K13" s="3">
        <v>0.7</v>
      </c>
      <c r="L13" s="3">
        <v>0.125</v>
      </c>
      <c r="M13" s="3">
        <v>0.2</v>
      </c>
      <c r="N13" s="3">
        <v>0.2</v>
      </c>
      <c r="O13" s="3">
        <v>0.8</v>
      </c>
      <c r="P13" s="3">
        <v>0.1</v>
      </c>
      <c r="Q13" s="3">
        <v>0.4</v>
      </c>
      <c r="R13" s="3">
        <v>0.5</v>
      </c>
      <c r="S13" s="3">
        <v>0.7</v>
      </c>
      <c r="T13" s="3">
        <v>0.3</v>
      </c>
      <c r="U13" s="3">
        <v>0</v>
      </c>
      <c r="V13" s="3">
        <v>0.3</v>
      </c>
      <c r="W13" s="3">
        <v>1</v>
      </c>
    </row>
    <row r="14" spans="1:23" x14ac:dyDescent="0.3">
      <c r="A14" s="3">
        <v>13</v>
      </c>
      <c r="B14" s="4" t="s">
        <v>180</v>
      </c>
      <c r="C14" s="4" t="s">
        <v>168</v>
      </c>
      <c r="D14" s="3">
        <v>2</v>
      </c>
      <c r="E14" s="3">
        <v>1.8</v>
      </c>
      <c r="F14" s="3">
        <v>1</v>
      </c>
      <c r="G14" s="3">
        <v>0</v>
      </c>
      <c r="H14" s="3">
        <v>0.5</v>
      </c>
      <c r="I14" s="3">
        <v>0</v>
      </c>
      <c r="J14" s="3">
        <v>0</v>
      </c>
      <c r="K14" s="3">
        <v>0.5</v>
      </c>
      <c r="L14" s="3">
        <v>0</v>
      </c>
      <c r="M14" s="3">
        <v>1</v>
      </c>
      <c r="N14" s="3">
        <v>1</v>
      </c>
      <c r="O14" s="3">
        <v>1</v>
      </c>
      <c r="P14" s="3">
        <v>0</v>
      </c>
      <c r="Q14" s="3">
        <v>0.5</v>
      </c>
      <c r="R14" s="3">
        <v>0.5</v>
      </c>
      <c r="S14" s="3">
        <v>0</v>
      </c>
      <c r="T14" s="3">
        <v>0</v>
      </c>
      <c r="U14" s="3">
        <v>0</v>
      </c>
      <c r="V14" s="3">
        <v>0</v>
      </c>
      <c r="W14" s="3">
        <v>0.5</v>
      </c>
    </row>
    <row r="15" spans="1:23" x14ac:dyDescent="0.3">
      <c r="A15" s="3">
        <v>14</v>
      </c>
      <c r="B15" s="4" t="s">
        <v>181</v>
      </c>
      <c r="C15" s="4" t="s">
        <v>168</v>
      </c>
      <c r="D15" s="3">
        <v>4</v>
      </c>
      <c r="E15" s="3">
        <v>5</v>
      </c>
      <c r="F15" s="3">
        <v>0.5</v>
      </c>
      <c r="G15" s="3">
        <v>0</v>
      </c>
      <c r="H15" s="3">
        <v>0.5</v>
      </c>
      <c r="I15" s="3">
        <v>0</v>
      </c>
      <c r="J15" s="3">
        <v>0</v>
      </c>
      <c r="K15" s="3">
        <v>0</v>
      </c>
      <c r="L15" s="3">
        <v>0</v>
      </c>
      <c r="M15" s="3">
        <v>0.5</v>
      </c>
      <c r="N15" s="3">
        <v>0.5</v>
      </c>
      <c r="O15" s="3">
        <v>1</v>
      </c>
      <c r="P15" s="3">
        <v>0</v>
      </c>
      <c r="Q15" s="3">
        <v>0.3</v>
      </c>
      <c r="R15" s="3">
        <v>0.3</v>
      </c>
      <c r="S15" s="3">
        <v>1</v>
      </c>
      <c r="T15" s="3">
        <v>0</v>
      </c>
      <c r="U15" s="3">
        <v>0</v>
      </c>
      <c r="V15" s="3">
        <v>1.3</v>
      </c>
      <c r="W15" s="3">
        <v>0</v>
      </c>
    </row>
    <row r="17" spans="1:21" x14ac:dyDescent="0.3">
      <c r="A17" s="1" t="s">
        <v>23</v>
      </c>
      <c r="B17" s="1" t="s">
        <v>3</v>
      </c>
      <c r="C17" s="1" t="s">
        <v>4</v>
      </c>
      <c r="D17" s="1" t="s">
        <v>5</v>
      </c>
      <c r="E17" s="1" t="s">
        <v>6</v>
      </c>
      <c r="F17" s="1" t="s">
        <v>7</v>
      </c>
      <c r="G17" s="1" t="s">
        <v>8</v>
      </c>
      <c r="H17" s="1" t="s">
        <v>9</v>
      </c>
      <c r="I17" s="1" t="s">
        <v>10</v>
      </c>
      <c r="J17" s="1" t="s">
        <v>11</v>
      </c>
      <c r="K17" s="1" t="s">
        <v>12</v>
      </c>
      <c r="L17" s="1" t="s">
        <v>13</v>
      </c>
      <c r="M17" s="1" t="s">
        <v>14</v>
      </c>
      <c r="N17" s="1" t="s">
        <v>15</v>
      </c>
      <c r="O17" s="1" t="s">
        <v>16</v>
      </c>
      <c r="P17" s="1" t="s">
        <v>24</v>
      </c>
      <c r="Q17" s="1" t="s">
        <v>18</v>
      </c>
      <c r="R17" s="1" t="s">
        <v>19</v>
      </c>
      <c r="S17" s="1" t="s">
        <v>20</v>
      </c>
      <c r="T17" s="1" t="s">
        <v>21</v>
      </c>
      <c r="U17" s="1" t="s">
        <v>22</v>
      </c>
    </row>
    <row r="18" spans="1:21" x14ac:dyDescent="0.3">
      <c r="A18" s="3" t="s">
        <v>25</v>
      </c>
      <c r="B18" s="3">
        <v>25</v>
      </c>
      <c r="C18" s="3">
        <v>40.200000000000003</v>
      </c>
      <c r="D18" s="3">
        <v>81.599999999999994</v>
      </c>
      <c r="E18" s="3">
        <v>27.5</v>
      </c>
      <c r="F18" s="3">
        <v>59.2</v>
      </c>
      <c r="G18" s="3">
        <v>0.46500000000000002</v>
      </c>
      <c r="H18" s="3">
        <v>7.4</v>
      </c>
      <c r="I18" s="3">
        <v>22.2</v>
      </c>
      <c r="J18" s="3">
        <v>0.33400000000000002</v>
      </c>
      <c r="K18" s="3">
        <v>19.100000000000001</v>
      </c>
      <c r="L18" s="3">
        <v>25.8</v>
      </c>
      <c r="M18" s="3">
        <v>0.74199999999999999</v>
      </c>
      <c r="N18" s="3">
        <v>10.199999999999999</v>
      </c>
      <c r="O18" s="3">
        <v>26.3</v>
      </c>
      <c r="P18" s="3">
        <v>36.6</v>
      </c>
      <c r="Q18" s="3">
        <v>20.8</v>
      </c>
      <c r="R18" s="3">
        <v>6.6</v>
      </c>
      <c r="S18" s="3">
        <v>2</v>
      </c>
      <c r="T18" s="3">
        <v>16</v>
      </c>
      <c r="U18" s="3">
        <v>21.2</v>
      </c>
    </row>
    <row r="19" spans="1:21" x14ac:dyDescent="0.3">
      <c r="A19" s="3" t="s">
        <v>26</v>
      </c>
      <c r="B19" s="3">
        <v>25</v>
      </c>
      <c r="C19" s="3">
        <v>25.2</v>
      </c>
      <c r="D19" s="3">
        <v>53.7</v>
      </c>
      <c r="E19" s="3">
        <v>18.100000000000001</v>
      </c>
      <c r="F19" s="3">
        <v>38.6</v>
      </c>
      <c r="G19" s="3">
        <v>0.46899999999999997</v>
      </c>
      <c r="H19" s="3">
        <v>4.5999999999999996</v>
      </c>
      <c r="I19" s="3">
        <v>14</v>
      </c>
      <c r="J19" s="3">
        <v>0.33</v>
      </c>
      <c r="K19" s="3">
        <v>12.9</v>
      </c>
      <c r="L19" s="3">
        <v>17.3</v>
      </c>
      <c r="M19" s="3">
        <v>0.748</v>
      </c>
      <c r="N19" s="3">
        <v>5.2</v>
      </c>
      <c r="O19" s="3">
        <v>15</v>
      </c>
      <c r="P19" s="3">
        <v>20.100000000000001</v>
      </c>
      <c r="Q19" s="3">
        <v>14.4</v>
      </c>
      <c r="R19" s="3">
        <v>4</v>
      </c>
      <c r="S19" s="3">
        <v>1.4</v>
      </c>
      <c r="T19" s="3">
        <v>10.5</v>
      </c>
      <c r="U19" s="3">
        <v>11.7</v>
      </c>
    </row>
    <row r="20" spans="1:21" x14ac:dyDescent="0.3">
      <c r="A20" s="3" t="s">
        <v>27</v>
      </c>
      <c r="B20" s="3">
        <v>25</v>
      </c>
      <c r="C20" s="3">
        <v>14.1</v>
      </c>
      <c r="D20" s="3">
        <v>27.9</v>
      </c>
      <c r="E20" s="3">
        <v>9.4</v>
      </c>
      <c r="F20" s="3">
        <v>20.6</v>
      </c>
      <c r="G20" s="3">
        <v>0.45800000000000002</v>
      </c>
      <c r="H20" s="3">
        <v>2.8</v>
      </c>
      <c r="I20" s="3">
        <v>8.1999999999999993</v>
      </c>
      <c r="J20" s="3">
        <v>0.34100000000000003</v>
      </c>
      <c r="K20" s="3">
        <v>6.2</v>
      </c>
      <c r="L20" s="3">
        <v>8.5</v>
      </c>
      <c r="M20" s="3">
        <v>0.73099999999999998</v>
      </c>
      <c r="N20" s="3">
        <v>3.2</v>
      </c>
      <c r="O20" s="3">
        <v>9.4</v>
      </c>
      <c r="P20" s="3">
        <v>12.6</v>
      </c>
      <c r="Q20" s="3">
        <v>6.4</v>
      </c>
      <c r="R20" s="3">
        <v>2.7</v>
      </c>
      <c r="S20" s="3">
        <v>0.6</v>
      </c>
      <c r="T20" s="3">
        <v>4.7</v>
      </c>
      <c r="U20" s="3">
        <v>9.4</v>
      </c>
    </row>
    <row r="21" spans="1:21" x14ac:dyDescent="0.3">
      <c r="A21" s="3" t="s">
        <v>28</v>
      </c>
      <c r="B21" s="3">
        <v>25</v>
      </c>
      <c r="C21" s="3">
        <v>40.1</v>
      </c>
      <c r="D21" s="3">
        <v>78.400000000000006</v>
      </c>
      <c r="E21" s="3">
        <v>27.7</v>
      </c>
      <c r="F21" s="3">
        <v>63.1</v>
      </c>
      <c r="G21" s="3">
        <v>0.439</v>
      </c>
      <c r="H21" s="3">
        <v>8</v>
      </c>
      <c r="I21" s="3">
        <v>23.9</v>
      </c>
      <c r="J21" s="3">
        <v>0.33300000000000002</v>
      </c>
      <c r="K21" s="3">
        <v>15</v>
      </c>
      <c r="L21" s="3">
        <v>21.6</v>
      </c>
      <c r="M21" s="3">
        <v>0.69499999999999995</v>
      </c>
      <c r="N21" s="3">
        <v>10.6</v>
      </c>
      <c r="O21" s="3">
        <v>24.1</v>
      </c>
      <c r="P21" s="3">
        <v>34.700000000000003</v>
      </c>
      <c r="Q21" s="3">
        <v>18.600000000000001</v>
      </c>
      <c r="R21" s="3">
        <v>7.9</v>
      </c>
      <c r="S21" s="3">
        <v>2.6</v>
      </c>
      <c r="T21" s="3">
        <v>14.2</v>
      </c>
      <c r="U21" s="3">
        <v>21.8</v>
      </c>
    </row>
    <row r="22" spans="1:21" x14ac:dyDescent="0.3">
      <c r="A22" s="3" t="s">
        <v>29</v>
      </c>
      <c r="B22" s="3">
        <v>25</v>
      </c>
      <c r="C22" s="3">
        <v>25.2</v>
      </c>
      <c r="D22" s="3">
        <v>55</v>
      </c>
      <c r="E22" s="3">
        <v>19.2</v>
      </c>
      <c r="F22" s="3">
        <v>42</v>
      </c>
      <c r="G22" s="3">
        <v>0.45800000000000002</v>
      </c>
      <c r="H22" s="3">
        <v>5.6</v>
      </c>
      <c r="I22" s="3">
        <v>15.4</v>
      </c>
      <c r="J22" s="3">
        <v>0.36</v>
      </c>
      <c r="K22" s="3">
        <v>11</v>
      </c>
      <c r="L22" s="3">
        <v>15.4</v>
      </c>
      <c r="M22" s="3">
        <v>0.71399999999999997</v>
      </c>
      <c r="N22" s="3">
        <v>5.7</v>
      </c>
      <c r="O22" s="3">
        <v>15.1</v>
      </c>
      <c r="P22" s="3">
        <v>20.8</v>
      </c>
      <c r="Q22" s="3">
        <v>12.4</v>
      </c>
      <c r="R22" s="3">
        <v>5.0999999999999996</v>
      </c>
      <c r="S22" s="3">
        <v>2</v>
      </c>
      <c r="T22" s="3">
        <v>9</v>
      </c>
      <c r="U22" s="3">
        <v>12.6</v>
      </c>
    </row>
    <row r="23" spans="1:21" x14ac:dyDescent="0.3">
      <c r="A23" s="3" t="s">
        <v>30</v>
      </c>
      <c r="B23" s="3">
        <v>25</v>
      </c>
      <c r="C23" s="3">
        <v>13.9</v>
      </c>
      <c r="D23" s="3">
        <v>23.3</v>
      </c>
      <c r="E23" s="3">
        <v>8.4</v>
      </c>
      <c r="F23" s="3">
        <v>21.1</v>
      </c>
      <c r="G23" s="3">
        <v>0.4</v>
      </c>
      <c r="H23" s="3">
        <v>2.4</v>
      </c>
      <c r="I23" s="3">
        <v>8.5</v>
      </c>
      <c r="J23" s="3">
        <v>0.28299999999999997</v>
      </c>
      <c r="K23" s="3">
        <v>4</v>
      </c>
      <c r="L23" s="3">
        <v>6.2</v>
      </c>
      <c r="M23" s="3">
        <v>0.64700000000000002</v>
      </c>
      <c r="N23" s="3">
        <v>3</v>
      </c>
      <c r="O23" s="3">
        <v>7</v>
      </c>
      <c r="P23" s="3">
        <v>10</v>
      </c>
      <c r="Q23" s="3">
        <v>6.2</v>
      </c>
      <c r="R23" s="3">
        <v>2.8</v>
      </c>
      <c r="S23" s="3">
        <v>0.6</v>
      </c>
      <c r="T23" s="3">
        <v>4.4000000000000004</v>
      </c>
      <c r="U23" s="3">
        <v>9.3000000000000007</v>
      </c>
    </row>
    <row r="25" spans="1:21" x14ac:dyDescent="0.3">
      <c r="A25" s="1" t="s">
        <v>43</v>
      </c>
      <c r="B25" s="1" t="s">
        <v>3</v>
      </c>
      <c r="C25" s="1" t="s">
        <v>4</v>
      </c>
      <c r="D25" s="1" t="s">
        <v>5</v>
      </c>
      <c r="E25" s="1" t="s">
        <v>6</v>
      </c>
      <c r="F25" s="1" t="s">
        <v>7</v>
      </c>
      <c r="G25" s="1" t="s">
        <v>8</v>
      </c>
      <c r="H25" s="1" t="s">
        <v>9</v>
      </c>
      <c r="I25" s="1" t="s">
        <v>10</v>
      </c>
      <c r="J25" s="1" t="s">
        <v>11</v>
      </c>
      <c r="K25" s="1" t="s">
        <v>12</v>
      </c>
      <c r="L25" s="1" t="s">
        <v>13</v>
      </c>
      <c r="M25" s="1" t="s">
        <v>14</v>
      </c>
      <c r="N25" s="1" t="s">
        <v>15</v>
      </c>
      <c r="O25" s="1" t="s">
        <v>16</v>
      </c>
      <c r="P25" s="1" t="s">
        <v>24</v>
      </c>
      <c r="Q25" s="1" t="s">
        <v>18</v>
      </c>
      <c r="R25" s="1" t="s">
        <v>19</v>
      </c>
      <c r="S25" s="1" t="s">
        <v>20</v>
      </c>
      <c r="T25" s="1" t="s">
        <v>21</v>
      </c>
      <c r="U25" s="1" t="s">
        <v>22</v>
      </c>
    </row>
    <row r="26" spans="1:21" x14ac:dyDescent="0.3">
      <c r="A26" s="3" t="s">
        <v>91</v>
      </c>
      <c r="B26" s="3">
        <v>2</v>
      </c>
      <c r="C26" s="3">
        <v>39.5</v>
      </c>
      <c r="D26" s="3">
        <v>72</v>
      </c>
      <c r="E26" s="3">
        <v>27.5</v>
      </c>
      <c r="F26" s="3">
        <v>57</v>
      </c>
      <c r="G26" s="3">
        <v>0.48199999999999998</v>
      </c>
      <c r="H26" s="3">
        <v>6.5</v>
      </c>
      <c r="I26" s="3">
        <v>19.5</v>
      </c>
      <c r="J26" s="3">
        <v>0.33300000000000002</v>
      </c>
      <c r="K26" s="3">
        <v>10.5</v>
      </c>
      <c r="L26" s="3">
        <v>14</v>
      </c>
      <c r="M26" s="3">
        <v>0.75</v>
      </c>
      <c r="N26" s="3">
        <v>8.5</v>
      </c>
      <c r="O26" s="3">
        <v>29.5</v>
      </c>
      <c r="P26" s="3">
        <v>38</v>
      </c>
      <c r="Q26" s="3">
        <v>20.5</v>
      </c>
      <c r="R26" s="3">
        <v>3.5</v>
      </c>
      <c r="S26" s="3">
        <v>3</v>
      </c>
      <c r="T26" s="3">
        <v>17</v>
      </c>
      <c r="U26" s="3">
        <v>21.5</v>
      </c>
    </row>
    <row r="27" spans="1:21" x14ac:dyDescent="0.3">
      <c r="A27" s="3" t="s">
        <v>62</v>
      </c>
      <c r="B27" s="3">
        <v>2</v>
      </c>
      <c r="C27" s="3">
        <v>42.5</v>
      </c>
      <c r="D27" s="3">
        <v>97.5</v>
      </c>
      <c r="E27" s="3">
        <v>35</v>
      </c>
      <c r="F27" s="3">
        <v>67</v>
      </c>
      <c r="G27" s="3">
        <v>0.52200000000000002</v>
      </c>
      <c r="H27" s="3">
        <v>10</v>
      </c>
      <c r="I27" s="3">
        <v>27</v>
      </c>
      <c r="J27" s="3">
        <v>0.37</v>
      </c>
      <c r="K27" s="3">
        <v>17.5</v>
      </c>
      <c r="L27" s="3">
        <v>21.5</v>
      </c>
      <c r="M27" s="3">
        <v>0.81399999999999995</v>
      </c>
      <c r="N27" s="3">
        <v>7</v>
      </c>
      <c r="O27" s="3">
        <v>22</v>
      </c>
      <c r="P27" s="3">
        <v>29</v>
      </c>
      <c r="Q27" s="3">
        <v>30</v>
      </c>
      <c r="R27" s="3">
        <v>9</v>
      </c>
      <c r="S27" s="3">
        <v>1</v>
      </c>
      <c r="T27" s="3">
        <v>15</v>
      </c>
      <c r="U27" s="3">
        <v>18.5</v>
      </c>
    </row>
    <row r="28" spans="1:21" x14ac:dyDescent="0.3">
      <c r="A28" s="3" t="s">
        <v>63</v>
      </c>
      <c r="B28" s="3">
        <v>2</v>
      </c>
      <c r="C28" s="3">
        <v>40</v>
      </c>
      <c r="D28" s="3">
        <v>90.5</v>
      </c>
      <c r="E28" s="3">
        <v>33</v>
      </c>
      <c r="F28" s="3">
        <v>68</v>
      </c>
      <c r="G28" s="3">
        <v>0.48499999999999999</v>
      </c>
      <c r="H28" s="3">
        <v>6.5</v>
      </c>
      <c r="I28" s="3">
        <v>27</v>
      </c>
      <c r="J28" s="3">
        <v>0.24099999999999999</v>
      </c>
      <c r="K28" s="3">
        <v>18</v>
      </c>
      <c r="L28" s="3">
        <v>24.5</v>
      </c>
      <c r="M28" s="3">
        <v>0.73499999999999999</v>
      </c>
      <c r="N28" s="3">
        <v>13</v>
      </c>
      <c r="O28" s="3">
        <v>30</v>
      </c>
      <c r="P28" s="3">
        <v>43</v>
      </c>
      <c r="Q28" s="3">
        <v>23.5</v>
      </c>
      <c r="R28" s="3">
        <v>8.5</v>
      </c>
      <c r="S28" s="3">
        <v>3</v>
      </c>
      <c r="T28" s="3">
        <v>19</v>
      </c>
      <c r="U28" s="3">
        <v>24.5</v>
      </c>
    </row>
    <row r="29" spans="1:21" x14ac:dyDescent="0.3">
      <c r="A29" s="3" t="s">
        <v>64</v>
      </c>
      <c r="B29" s="3">
        <v>2</v>
      </c>
      <c r="C29" s="3">
        <v>40.5</v>
      </c>
      <c r="D29" s="3">
        <v>73</v>
      </c>
      <c r="E29" s="3">
        <v>23.5</v>
      </c>
      <c r="F29" s="3">
        <v>55</v>
      </c>
      <c r="G29" s="3">
        <v>0.42699999999999999</v>
      </c>
      <c r="H29" s="3">
        <v>9</v>
      </c>
      <c r="I29" s="3">
        <v>22.5</v>
      </c>
      <c r="J29" s="3">
        <v>0.4</v>
      </c>
      <c r="K29" s="3">
        <v>17</v>
      </c>
      <c r="L29" s="3">
        <v>24.5</v>
      </c>
      <c r="M29" s="3">
        <v>0.69399999999999995</v>
      </c>
      <c r="N29" s="3">
        <v>7.5</v>
      </c>
      <c r="O29" s="3">
        <v>19.5</v>
      </c>
      <c r="P29" s="3">
        <v>27</v>
      </c>
      <c r="Q29" s="3">
        <v>20.5</v>
      </c>
      <c r="R29" s="3">
        <v>6.5</v>
      </c>
      <c r="S29" s="3">
        <v>0.5</v>
      </c>
      <c r="T29" s="3">
        <v>19.5</v>
      </c>
      <c r="U29" s="3">
        <v>20</v>
      </c>
    </row>
    <row r="30" spans="1:21" x14ac:dyDescent="0.3">
      <c r="A30" s="3" t="s">
        <v>65</v>
      </c>
      <c r="B30" s="3">
        <v>2</v>
      </c>
      <c r="C30" s="3">
        <v>40</v>
      </c>
      <c r="D30" s="3">
        <v>76.5</v>
      </c>
      <c r="E30" s="3">
        <v>22</v>
      </c>
      <c r="F30" s="3">
        <v>56</v>
      </c>
      <c r="G30" s="3">
        <v>0.39300000000000002</v>
      </c>
      <c r="H30" s="3">
        <v>4.5</v>
      </c>
      <c r="I30" s="3">
        <v>15.5</v>
      </c>
      <c r="J30" s="3">
        <v>0.28999999999999998</v>
      </c>
      <c r="K30" s="3">
        <v>28</v>
      </c>
      <c r="L30" s="3">
        <v>40</v>
      </c>
      <c r="M30" s="3">
        <v>0.7</v>
      </c>
      <c r="N30" s="3">
        <v>10</v>
      </c>
      <c r="O30" s="3">
        <v>23</v>
      </c>
      <c r="P30" s="3">
        <v>33</v>
      </c>
      <c r="Q30" s="3">
        <v>17.5</v>
      </c>
      <c r="R30" s="3">
        <v>8.5</v>
      </c>
      <c r="S30" s="3">
        <v>2</v>
      </c>
      <c r="T30" s="3">
        <v>14</v>
      </c>
      <c r="U30" s="3">
        <v>18</v>
      </c>
    </row>
    <row r="31" spans="1:21" x14ac:dyDescent="0.3">
      <c r="A31" s="3" t="s">
        <v>66</v>
      </c>
      <c r="B31" s="3">
        <v>2</v>
      </c>
      <c r="C31" s="3">
        <v>40</v>
      </c>
      <c r="D31" s="3">
        <v>74</v>
      </c>
      <c r="E31" s="3">
        <v>25</v>
      </c>
      <c r="F31" s="3">
        <v>59.5</v>
      </c>
      <c r="G31" s="3">
        <v>0.42</v>
      </c>
      <c r="H31" s="3">
        <v>6.5</v>
      </c>
      <c r="I31" s="3">
        <v>21.5</v>
      </c>
      <c r="J31" s="3">
        <v>0.30199999999999999</v>
      </c>
      <c r="K31" s="3">
        <v>17.5</v>
      </c>
      <c r="L31" s="3">
        <v>21.5</v>
      </c>
      <c r="M31" s="3">
        <v>0.81399999999999995</v>
      </c>
      <c r="N31" s="3">
        <v>8.5</v>
      </c>
      <c r="O31" s="3">
        <v>24</v>
      </c>
      <c r="P31" s="3">
        <v>32.5</v>
      </c>
      <c r="Q31" s="3">
        <v>14.5</v>
      </c>
      <c r="R31" s="3">
        <v>9.5</v>
      </c>
      <c r="S31" s="3">
        <v>1.5</v>
      </c>
      <c r="T31" s="3">
        <v>18.5</v>
      </c>
      <c r="U31" s="3">
        <v>19</v>
      </c>
    </row>
    <row r="32" spans="1:21" x14ac:dyDescent="0.3">
      <c r="A32" s="3" t="s">
        <v>67</v>
      </c>
      <c r="B32" s="3">
        <v>2</v>
      </c>
      <c r="C32" s="3">
        <v>40</v>
      </c>
      <c r="D32" s="3">
        <v>83.5</v>
      </c>
      <c r="E32" s="3">
        <v>28</v>
      </c>
      <c r="F32" s="3">
        <v>57.5</v>
      </c>
      <c r="G32" s="3">
        <v>0.48699999999999999</v>
      </c>
      <c r="H32" s="3">
        <v>7.5</v>
      </c>
      <c r="I32" s="3">
        <v>19.5</v>
      </c>
      <c r="J32" s="3">
        <v>0.38500000000000001</v>
      </c>
      <c r="K32" s="3">
        <v>20</v>
      </c>
      <c r="L32" s="3">
        <v>25</v>
      </c>
      <c r="M32" s="3">
        <v>0.8</v>
      </c>
      <c r="N32" s="3">
        <v>9</v>
      </c>
      <c r="O32" s="3">
        <v>29.5</v>
      </c>
      <c r="P32" s="3">
        <v>38.5</v>
      </c>
      <c r="Q32" s="3">
        <v>16.5</v>
      </c>
      <c r="R32" s="3">
        <v>5</v>
      </c>
      <c r="S32" s="3">
        <v>3</v>
      </c>
      <c r="T32" s="3">
        <v>17</v>
      </c>
      <c r="U32" s="3">
        <v>19.5</v>
      </c>
    </row>
    <row r="33" spans="1:21" x14ac:dyDescent="0.3">
      <c r="A33" s="3" t="s">
        <v>68</v>
      </c>
      <c r="B33" s="3">
        <v>2</v>
      </c>
      <c r="C33" s="3">
        <v>40</v>
      </c>
      <c r="D33" s="3">
        <v>79.5</v>
      </c>
      <c r="E33" s="3">
        <v>23.5</v>
      </c>
      <c r="F33" s="3">
        <v>52.5</v>
      </c>
      <c r="G33" s="3">
        <v>0.44800000000000001</v>
      </c>
      <c r="H33" s="3">
        <v>7</v>
      </c>
      <c r="I33" s="3">
        <v>19</v>
      </c>
      <c r="J33" s="3">
        <v>0.36799999999999999</v>
      </c>
      <c r="K33" s="3">
        <v>25.5</v>
      </c>
      <c r="L33" s="3">
        <v>33.5</v>
      </c>
      <c r="M33" s="3">
        <v>0.76100000000000001</v>
      </c>
      <c r="N33" s="3">
        <v>7.5</v>
      </c>
      <c r="O33" s="3">
        <v>20.5</v>
      </c>
      <c r="P33" s="3">
        <v>28</v>
      </c>
      <c r="Q33" s="3">
        <v>19.5</v>
      </c>
      <c r="R33" s="3">
        <v>3.5</v>
      </c>
      <c r="S33" s="3">
        <v>2.5</v>
      </c>
      <c r="T33" s="3">
        <v>17</v>
      </c>
      <c r="U33" s="3">
        <v>24.5</v>
      </c>
    </row>
    <row r="34" spans="1:21" x14ac:dyDescent="0.3">
      <c r="A34" s="3" t="s">
        <v>69</v>
      </c>
      <c r="B34" s="3">
        <v>2</v>
      </c>
      <c r="C34" s="3">
        <v>40</v>
      </c>
      <c r="D34" s="3">
        <v>78</v>
      </c>
      <c r="E34" s="3">
        <v>24.5</v>
      </c>
      <c r="F34" s="3">
        <v>54.5</v>
      </c>
      <c r="G34" s="3">
        <v>0.45</v>
      </c>
      <c r="H34" s="3">
        <v>6.5</v>
      </c>
      <c r="I34" s="3">
        <v>22</v>
      </c>
      <c r="J34" s="3">
        <v>0.29499999999999998</v>
      </c>
      <c r="K34" s="3">
        <v>22.5</v>
      </c>
      <c r="L34" s="3">
        <v>29.5</v>
      </c>
      <c r="M34" s="3">
        <v>0.76300000000000001</v>
      </c>
      <c r="N34" s="3">
        <v>7.5</v>
      </c>
      <c r="O34" s="3">
        <v>25</v>
      </c>
      <c r="P34" s="3">
        <v>32.5</v>
      </c>
      <c r="Q34" s="3">
        <v>20.5</v>
      </c>
      <c r="R34" s="3">
        <v>8</v>
      </c>
      <c r="S34" s="3">
        <v>2</v>
      </c>
      <c r="T34" s="3">
        <v>17</v>
      </c>
      <c r="U34" s="3">
        <v>25</v>
      </c>
    </row>
    <row r="35" spans="1:21" x14ac:dyDescent="0.3">
      <c r="A35" s="3" t="s">
        <v>70</v>
      </c>
      <c r="B35" s="3">
        <v>1</v>
      </c>
      <c r="C35" s="3">
        <v>40</v>
      </c>
      <c r="D35" s="3">
        <v>91</v>
      </c>
      <c r="E35" s="3">
        <v>36</v>
      </c>
      <c r="F35" s="3">
        <v>66</v>
      </c>
      <c r="G35" s="3">
        <v>0.54500000000000004</v>
      </c>
      <c r="H35" s="3">
        <v>8</v>
      </c>
      <c r="I35" s="3">
        <v>21</v>
      </c>
      <c r="J35" s="3">
        <v>0.38100000000000001</v>
      </c>
      <c r="K35" s="3">
        <v>11</v>
      </c>
      <c r="L35" s="3">
        <v>18</v>
      </c>
      <c r="M35" s="3">
        <v>0.61099999999999999</v>
      </c>
      <c r="N35" s="3">
        <v>5</v>
      </c>
      <c r="O35" s="3">
        <v>20</v>
      </c>
      <c r="P35" s="3">
        <v>25</v>
      </c>
      <c r="Q35" s="3">
        <v>26</v>
      </c>
      <c r="R35" s="3">
        <v>7</v>
      </c>
      <c r="S35" s="3">
        <v>3</v>
      </c>
      <c r="T35" s="3">
        <v>7</v>
      </c>
      <c r="U35" s="3">
        <v>21</v>
      </c>
    </row>
    <row r="36" spans="1:21" x14ac:dyDescent="0.3">
      <c r="A36" s="3" t="s">
        <v>71</v>
      </c>
      <c r="B36" s="3">
        <v>2</v>
      </c>
      <c r="C36" s="3">
        <v>40</v>
      </c>
      <c r="D36" s="3">
        <v>85</v>
      </c>
      <c r="E36" s="3">
        <v>30</v>
      </c>
      <c r="F36" s="3">
        <v>61</v>
      </c>
      <c r="G36" s="3">
        <v>0.49199999999999999</v>
      </c>
      <c r="H36" s="3">
        <v>10</v>
      </c>
      <c r="I36" s="3">
        <v>24</v>
      </c>
      <c r="J36" s="3">
        <v>0.41699999999999998</v>
      </c>
      <c r="K36" s="3">
        <v>15</v>
      </c>
      <c r="L36" s="3">
        <v>23</v>
      </c>
      <c r="M36" s="3">
        <v>0.65200000000000002</v>
      </c>
      <c r="N36" s="3">
        <v>9.5</v>
      </c>
      <c r="O36" s="3">
        <v>24</v>
      </c>
      <c r="P36" s="3">
        <v>33.5</v>
      </c>
      <c r="Q36" s="3">
        <v>23</v>
      </c>
      <c r="R36" s="3">
        <v>5.5</v>
      </c>
      <c r="S36" s="3">
        <v>1</v>
      </c>
      <c r="T36" s="3">
        <v>17.5</v>
      </c>
      <c r="U36" s="3">
        <v>21</v>
      </c>
    </row>
    <row r="37" spans="1:21" ht="27.6" x14ac:dyDescent="0.3">
      <c r="A37" s="3" t="s">
        <v>72</v>
      </c>
      <c r="B37" s="3">
        <v>2</v>
      </c>
      <c r="C37" s="3">
        <v>39.5</v>
      </c>
      <c r="D37" s="3">
        <v>69.5</v>
      </c>
      <c r="E37" s="3">
        <v>21.5</v>
      </c>
      <c r="F37" s="3">
        <v>51.5</v>
      </c>
      <c r="G37" s="3">
        <v>0.41699999999999998</v>
      </c>
      <c r="H37" s="3">
        <v>6.5</v>
      </c>
      <c r="I37" s="3">
        <v>22</v>
      </c>
      <c r="J37" s="3">
        <v>0.29499999999999998</v>
      </c>
      <c r="K37" s="3">
        <v>20</v>
      </c>
      <c r="L37" s="3">
        <v>24</v>
      </c>
      <c r="M37" s="3">
        <v>0.83299999999999996</v>
      </c>
      <c r="N37" s="3">
        <v>5</v>
      </c>
      <c r="O37" s="3">
        <v>25</v>
      </c>
      <c r="P37" s="3">
        <v>30</v>
      </c>
      <c r="Q37" s="3">
        <v>16</v>
      </c>
      <c r="R37" s="3">
        <v>5</v>
      </c>
      <c r="S37" s="3">
        <v>1.5</v>
      </c>
      <c r="T37" s="3">
        <v>16</v>
      </c>
      <c r="U37" s="3">
        <v>20.5</v>
      </c>
    </row>
    <row r="38" spans="1:21" x14ac:dyDescent="0.3">
      <c r="A38" s="3" t="s">
        <v>74</v>
      </c>
      <c r="B38" s="3">
        <v>2</v>
      </c>
      <c r="C38" s="3">
        <v>40</v>
      </c>
      <c r="D38" s="3">
        <v>95</v>
      </c>
      <c r="E38" s="3">
        <v>32.5</v>
      </c>
      <c r="F38" s="3">
        <v>67</v>
      </c>
      <c r="G38" s="3">
        <v>0.48499999999999999</v>
      </c>
      <c r="H38" s="3">
        <v>8</v>
      </c>
      <c r="I38" s="3">
        <v>27</v>
      </c>
      <c r="J38" s="3">
        <v>0.29599999999999999</v>
      </c>
      <c r="K38" s="3">
        <v>22</v>
      </c>
      <c r="L38" s="3">
        <v>32</v>
      </c>
      <c r="M38" s="3">
        <v>0.68799999999999994</v>
      </c>
      <c r="N38" s="3">
        <v>9</v>
      </c>
      <c r="O38" s="3">
        <v>23</v>
      </c>
      <c r="P38" s="3">
        <v>32</v>
      </c>
      <c r="Q38" s="3">
        <v>24.5</v>
      </c>
      <c r="R38" s="3">
        <v>7</v>
      </c>
      <c r="S38" s="3">
        <v>2.5</v>
      </c>
      <c r="T38" s="3">
        <v>13.5</v>
      </c>
      <c r="U38" s="3">
        <v>22</v>
      </c>
    </row>
  </sheetData>
  <hyperlinks>
    <hyperlink ref="B1" r:id="rId1" display="file:///international/league/96/French-NM1/team/46/STB-Le-Havre/stats/2024/Averages/All/All/player/All/desc" xr:uid="{D93A01DD-9D4E-6B4B-978B-7039C2F00EB1}"/>
    <hyperlink ref="D1" r:id="rId2" display="file:///international/league/96/French-NM1/team/46/STB-Le-Havre/stats/2024/Averages/All/All/gp/All/desc" xr:uid="{67012DBE-E98D-DF4E-B269-FF10CF42CABB}"/>
    <hyperlink ref="E1" r:id="rId3" display="file:///international/league/96/French-NM1/team/46/STB-Le-Havre/stats/2024/Averages/All/All/minutes/All/desc" xr:uid="{2BC94270-C285-1B4B-962C-D3E47B9AA66B}"/>
    <hyperlink ref="F1" r:id="rId4" display="file:///international/league/96/French-NM1/team/46/STB-Le-Havre/stats/2024/Averages/All/All/points/All/asc" xr:uid="{4D976969-C7DF-6042-A1E3-A80C3F2571DF}"/>
    <hyperlink ref="G1" r:id="rId5" display="file:///international/league/96/French-NM1/team/46/STB-Le-Havre/stats/2024/Averages/All/All/fgm/All/desc" xr:uid="{0010D0E1-3A75-7141-85BF-954AB6D23615}"/>
    <hyperlink ref="H1" r:id="rId6" display="file:///international/league/96/French-NM1/team/46/STB-Le-Havre/stats/2024/Averages/All/All/fga/All/desc" xr:uid="{42BDFBA6-16AC-BF43-B6BC-FB658A9B262A}"/>
    <hyperlink ref="I1" r:id="rId7" display="file:///international/league/96/French-NM1/team/46/STB-Le-Havre/stats/2024/Averages/All/All/fg_pct/All/desc" xr:uid="{0446D3D2-E495-8947-9C97-7420E96B3659}"/>
    <hyperlink ref="J1" r:id="rId8" display="file:///international/league/96/French-NM1/team/46/STB-Le-Havre/stats/2024/Averages/All/All/tpfgm/All/desc" xr:uid="{2D8DD4CA-5056-BF45-B98B-151EDFC64D20}"/>
    <hyperlink ref="K1" r:id="rId9" display="file:///international/league/96/French-NM1/team/46/STB-Le-Havre/stats/2024/Averages/All/All/tpfga/All/desc" xr:uid="{FD6DE154-3254-A44D-B755-0EC94DCFE109}"/>
    <hyperlink ref="L1" r:id="rId10" display="file:///international/league/96/French-NM1/team/46/STB-Le-Havre/stats/2024/Averages/All/All/tpfg_pct/All/desc" xr:uid="{CA9AB34F-F7EB-C046-A143-BC5BCDBDD8B1}"/>
    <hyperlink ref="M1" r:id="rId11" display="file:///international/league/96/French-NM1/team/46/STB-Le-Havre/stats/2024/Averages/All/All/ftm/All/desc" xr:uid="{2A1DB225-25FB-8E47-AC32-A7055B0AF7B7}"/>
    <hyperlink ref="N1" r:id="rId12" display="file:///international/league/96/French-NM1/team/46/STB-Le-Havre/stats/2024/Averages/All/All/fta/All/desc" xr:uid="{74C476E0-E05D-C647-B3EE-A69A5A63E7A8}"/>
    <hyperlink ref="O1" r:id="rId13" display="file:///international/league/96/French-NM1/team/46/STB-Le-Havre/stats/2024/Averages/All/All/ft_pct/All/desc" xr:uid="{FC54350C-EC27-894C-AC6A-F5A12743FE2D}"/>
    <hyperlink ref="P1" r:id="rId14" display="file:///international/league/96/French-NM1/team/46/STB-Le-Havre/stats/2024/Averages/All/All/orb/All/desc" xr:uid="{45F792FA-0C4D-E542-B886-3A13680FDE4B}"/>
    <hyperlink ref="Q1" r:id="rId15" display="file:///international/league/96/French-NM1/team/46/STB-Le-Havre/stats/2024/Averages/All/All/drb/All/desc" xr:uid="{16DE309E-0E3D-8A4E-9A66-8632D3FB5B2A}"/>
    <hyperlink ref="R1" r:id="rId16" display="file:///international/league/96/French-NM1/team/46/STB-Le-Havre/stats/2024/Averages/All/All/trb/All/desc" xr:uid="{CA1268D5-7B1C-EF43-8F7B-CF81F1F37F2D}"/>
    <hyperlink ref="S1" r:id="rId17" display="file:///international/league/96/French-NM1/team/46/STB-Le-Havre/stats/2024/Averages/All/All/assists/All/desc" xr:uid="{33EDE8C1-FD84-6240-B1FF-9538D98EB75F}"/>
    <hyperlink ref="T1" r:id="rId18" display="file:///international/league/96/French-NM1/team/46/STB-Le-Havre/stats/2024/Averages/All/All/steals/All/desc" xr:uid="{F3A650AE-ABC1-6847-9879-016E4122B740}"/>
    <hyperlink ref="U1" r:id="rId19" display="file:///international/league/96/French-NM1/team/46/STB-Le-Havre/stats/2024/Averages/All/All/blocks/All/desc" xr:uid="{31390EB1-511A-9941-B446-08210042F4A8}"/>
    <hyperlink ref="V1" r:id="rId20" display="file:///international/league/96/French-NM1/team/46/STB-Le-Havre/stats/2024/Averages/All/All/turnovers/All/desc" xr:uid="{BEAC7A6B-5454-FC4C-B506-523D36C90A62}"/>
    <hyperlink ref="W1" r:id="rId21" display="file:///international/league/96/French-NM1/team/46/STB-Le-Havre/stats/2024/Averages/All/All/fouls/All/desc" xr:uid="{14786653-B19C-D541-B3F0-B611D3A5099A}"/>
    <hyperlink ref="B2" r:id="rId22" display="file:///player/Valentin-Bigote/Summary/26795" xr:uid="{CDBA7692-2B09-2C4B-BA07-A1D9B26D8C1B}"/>
    <hyperlink ref="C2" r:id="rId23" tooltip="STB Le Havre" display="file:///international/league/12/French-Jeep-Elite/team/46/STB-Le-Havre" xr:uid="{9EA2C185-AA9B-F94E-AB0A-DFA0756C2A3D}"/>
    <hyperlink ref="B3" r:id="rId24" display="file:///player/Fred-Thomas/Summary/42367" xr:uid="{C943F7A5-FDFF-134D-BA87-3EEFE07693C7}"/>
    <hyperlink ref="C3" r:id="rId25" tooltip="STB Le Havre" display="file:///international/league/12/French-Jeep-Elite/team/46/STB-Le-Havre" xr:uid="{A13BA36F-6144-2B41-817A-24ECAE38AA01}"/>
    <hyperlink ref="B4" r:id="rId26" display="file:///player/Pierre-Hannequin/Summary/115720" xr:uid="{D614250A-AD6C-E549-BCD5-3DE43CD7A390}"/>
    <hyperlink ref="C4" r:id="rId27" tooltip="STB Le Havre" display="file:///international/league/12/French-Jeep-Elite/team/46/STB-Le-Havre" xr:uid="{5AF1A877-1764-5945-80FA-96C921D885D8}"/>
    <hyperlink ref="B5" r:id="rId28" display="file:///player/Ruphin-Kayembe-Tshiabu/Summary/49707" xr:uid="{44917C20-9AF1-6C48-B5CD-31D4E4AF591C}"/>
    <hyperlink ref="C5" r:id="rId29" tooltip="STB Le Havre" display="file:///international/league/12/French-Jeep-Elite/team/46/STB-Le-Havre" xr:uid="{FBC3AF63-5680-CC46-BC49-303C5654C649}"/>
    <hyperlink ref="B6" r:id="rId30" display="file:///player/Mickael-Var/Summary/29314" xr:uid="{3717DCDB-8E03-5D42-8866-DBD79215C9A2}"/>
    <hyperlink ref="C6" r:id="rId31" tooltip="STB Le Havre" display="file:///international/league/12/French-Jeep-Elite/team/46/STB-Le-Havre" xr:uid="{4FAE1DB9-FD49-E94E-BAE2-09B4B0A53111}"/>
    <hyperlink ref="B7" r:id="rId32" display="file:///player/Guillaume-Boucard/Summary/72290" xr:uid="{EB76311D-686C-574A-BEEE-4AD5044BE1FE}"/>
    <hyperlink ref="C7" r:id="rId33" tooltip="STB Le Havre" display="file:///international/league/12/French-Jeep-Elite/team/46/STB-Le-Havre" xr:uid="{4BAC9196-E363-DE44-8A5D-3BD0D2116AD7}"/>
    <hyperlink ref="B8" r:id="rId34" display="file:///player/Damien-Nseke-Ebele/Summary/127270" xr:uid="{108AD314-F8F8-F349-A926-1BDED1774C47}"/>
    <hyperlink ref="C8" r:id="rId35" tooltip="STB Le Havre" display="file:///international/league/12/French-Jeep-Elite/team/46/STB-Le-Havre" xr:uid="{28DD4C23-3840-9C43-AFDB-9BD6AB3473D1}"/>
    <hyperlink ref="B9" r:id="rId36" display="file:///player/Dennis-Ona-Embo/Summary/76394" xr:uid="{DB85269D-AE6A-C044-8CBE-DAA879B09A22}"/>
    <hyperlink ref="C9" r:id="rId37" tooltip="STB Le Havre" display="file:///international/league/12/French-Jeep-Elite/team/46/STB-Le-Havre" xr:uid="{B76E36F6-1746-E54C-8C27-2A7ACADEE90A}"/>
    <hyperlink ref="B10" r:id="rId38" display="file:///player/Tony-Housieaux/Summary/97166" xr:uid="{94C25D84-E04A-7347-8583-5C61E934B598}"/>
    <hyperlink ref="C10" r:id="rId39" tooltip="STB Le Havre" display="file:///international/league/12/French-Jeep-Elite/team/46/STB-Le-Havre" xr:uid="{E9988557-5DC0-8344-BC9A-5E5C132610C0}"/>
    <hyperlink ref="B11" r:id="rId40" display="file:///player/Moustapha-Diop/Summary/184801" xr:uid="{B38974C5-E441-194F-A11F-9F1FD889CC10}"/>
    <hyperlink ref="C11" r:id="rId41" tooltip="STB Le Havre" display="file:///international/league/12/French-Jeep-Elite/team/46/STB-Le-Havre" xr:uid="{C34C171D-4A00-C442-BF37-1DC71021D8C6}"/>
    <hyperlink ref="B12" r:id="rId42" display="file:///player/Fernando-Raposo/Summary/2574" xr:uid="{0D6D2CFE-DED9-9D45-B307-5CF819114E8A}"/>
    <hyperlink ref="C12" r:id="rId43" tooltip="STB Le Havre" display="file:///international/league/12/French-Jeep-Elite/team/46/STB-Le-Havre" xr:uid="{42C82F69-AC89-F741-84A9-CD5347C61698}"/>
    <hyperlink ref="B13" r:id="rId44" display="file:///player/Zaion-Nebot/Summary/220986" xr:uid="{6198DBD5-7F5F-1F46-A089-0A1FD6B9C121}"/>
    <hyperlink ref="C13" r:id="rId45" tooltip="STB Le Havre" display="file:///international/league/12/French-Jeep-Elite/team/46/STB-Le-Havre" xr:uid="{379D831C-A21F-2545-A582-E02A8472FD6B}"/>
    <hyperlink ref="B14" r:id="rId46" display="file:///player/Kevan-Moreno/Summary/204752" xr:uid="{A4B7CE05-169C-094A-BD17-C360DF7E4F52}"/>
    <hyperlink ref="C14" r:id="rId47" tooltip="STB Le Havre" display="file:///international/league/12/French-Jeep-Elite/team/46/STB-Le-Havre" xr:uid="{2E74B0F0-777E-494E-BCCC-BA1D5B666BAE}"/>
    <hyperlink ref="B15" r:id="rId48" display="file:///player/Allan-Marius/Summary/205149" xr:uid="{3AE86545-A763-F843-8BE9-B7279913FFCD}"/>
    <hyperlink ref="C15" r:id="rId49" tooltip="STB Le Havre" display="file:///international/league/12/French-Jeep-Elite/team/46/STB-Le-Havre" xr:uid="{7B88AE0A-92E2-FC4A-B95F-28BDB385C688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774517-7CD1-4F40-B7F6-FC1503B8C28D}">
  <sheetPr codeName="Feuil11"/>
  <dimension ref="A1:W39"/>
  <sheetViews>
    <sheetView workbookViewId="0"/>
  </sheetViews>
  <sheetFormatPr baseColWidth="10" defaultRowHeight="15.6" x14ac:dyDescent="0.3"/>
  <cols>
    <col min="1" max="1" width="28.796875" bestFit="1" customWidth="1"/>
    <col min="2" max="2" width="20.296875" bestFit="1" customWidth="1"/>
    <col min="3" max="3" width="6.1992187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183</v>
      </c>
      <c r="C2" s="4" t="s">
        <v>184</v>
      </c>
      <c r="D2" s="3">
        <v>7</v>
      </c>
      <c r="E2" s="3">
        <v>26</v>
      </c>
      <c r="F2" s="3">
        <v>15.1</v>
      </c>
      <c r="G2" s="3">
        <v>5.7</v>
      </c>
      <c r="H2" s="3">
        <v>10.4</v>
      </c>
      <c r="I2" s="3">
        <v>0.54800000000000004</v>
      </c>
      <c r="J2" s="3">
        <v>0.1</v>
      </c>
      <c r="K2" s="3">
        <v>0.3</v>
      </c>
      <c r="L2" s="3">
        <v>0.5</v>
      </c>
      <c r="M2" s="3">
        <v>3.6</v>
      </c>
      <c r="N2" s="3">
        <v>4.9000000000000004</v>
      </c>
      <c r="O2" s="3">
        <v>0.73499999999999999</v>
      </c>
      <c r="P2" s="3">
        <v>1.6</v>
      </c>
      <c r="Q2" s="3">
        <v>3.6</v>
      </c>
      <c r="R2" s="3">
        <v>5.0999999999999996</v>
      </c>
      <c r="S2" s="3">
        <v>1.4</v>
      </c>
      <c r="T2" s="3">
        <v>0.7</v>
      </c>
      <c r="U2" s="3">
        <v>0.3</v>
      </c>
      <c r="V2" s="3">
        <v>1.7</v>
      </c>
      <c r="W2" s="3">
        <v>2.1</v>
      </c>
    </row>
    <row r="3" spans="1:23" ht="31.2" x14ac:dyDescent="0.3">
      <c r="A3" s="3">
        <v>2</v>
      </c>
      <c r="B3" s="4" t="s">
        <v>185</v>
      </c>
      <c r="C3" s="4" t="s">
        <v>184</v>
      </c>
      <c r="D3" s="3">
        <v>18</v>
      </c>
      <c r="E3" s="3">
        <v>25.5</v>
      </c>
      <c r="F3" s="3">
        <v>12.9</v>
      </c>
      <c r="G3" s="3">
        <v>4.2</v>
      </c>
      <c r="H3" s="3">
        <v>10.7</v>
      </c>
      <c r="I3" s="3">
        <v>0.39600000000000002</v>
      </c>
      <c r="J3" s="3">
        <v>1.5</v>
      </c>
      <c r="K3" s="3">
        <v>4.9000000000000004</v>
      </c>
      <c r="L3" s="3">
        <v>0.307</v>
      </c>
      <c r="M3" s="3">
        <v>2.9</v>
      </c>
      <c r="N3" s="3">
        <v>4</v>
      </c>
      <c r="O3" s="3">
        <v>0.73599999999999999</v>
      </c>
      <c r="P3" s="3">
        <v>0.3</v>
      </c>
      <c r="Q3" s="3">
        <v>1.7</v>
      </c>
      <c r="R3" s="3">
        <v>1.9</v>
      </c>
      <c r="S3" s="3">
        <v>2.4</v>
      </c>
      <c r="T3" s="3">
        <v>0.9</v>
      </c>
      <c r="U3" s="3">
        <v>0.1</v>
      </c>
      <c r="V3" s="3">
        <v>1.9</v>
      </c>
      <c r="W3" s="3">
        <v>1.6</v>
      </c>
    </row>
    <row r="4" spans="1:23" x14ac:dyDescent="0.3">
      <c r="A4" s="3">
        <v>3</v>
      </c>
      <c r="B4" s="4" t="s">
        <v>186</v>
      </c>
      <c r="C4" s="4" t="s">
        <v>184</v>
      </c>
      <c r="D4" s="3">
        <v>25</v>
      </c>
      <c r="E4" s="3">
        <v>30.4</v>
      </c>
      <c r="F4" s="3">
        <v>12.6</v>
      </c>
      <c r="G4" s="3">
        <v>3.7</v>
      </c>
      <c r="H4" s="3">
        <v>10.4</v>
      </c>
      <c r="I4" s="3">
        <v>0.35799999999999998</v>
      </c>
      <c r="J4" s="3">
        <v>0.9</v>
      </c>
      <c r="K4" s="3">
        <v>4.2</v>
      </c>
      <c r="L4" s="3">
        <v>0.20799999999999999</v>
      </c>
      <c r="M4" s="3">
        <v>4.2</v>
      </c>
      <c r="N4" s="3">
        <v>5.6</v>
      </c>
      <c r="O4" s="3">
        <v>0.76300000000000001</v>
      </c>
      <c r="P4" s="3">
        <v>0.7</v>
      </c>
      <c r="Q4" s="3">
        <v>2.8</v>
      </c>
      <c r="R4" s="3">
        <v>3.4</v>
      </c>
      <c r="S4" s="3">
        <v>5.4</v>
      </c>
      <c r="T4" s="3">
        <v>1.4</v>
      </c>
      <c r="U4" s="3">
        <v>0</v>
      </c>
      <c r="V4" s="3">
        <v>2.9</v>
      </c>
      <c r="W4" s="3">
        <v>2.2999999999999998</v>
      </c>
    </row>
    <row r="5" spans="1:23" x14ac:dyDescent="0.3">
      <c r="A5" s="3">
        <v>4</v>
      </c>
      <c r="B5" s="4" t="s">
        <v>187</v>
      </c>
      <c r="C5" s="4" t="s">
        <v>184</v>
      </c>
      <c r="D5" s="3">
        <v>2</v>
      </c>
      <c r="E5" s="3">
        <v>32.6</v>
      </c>
      <c r="F5" s="3">
        <v>12</v>
      </c>
      <c r="G5" s="3">
        <v>3</v>
      </c>
      <c r="H5" s="3">
        <v>8.5</v>
      </c>
      <c r="I5" s="3">
        <v>0.35299999999999998</v>
      </c>
      <c r="J5" s="3">
        <v>2</v>
      </c>
      <c r="K5" s="3">
        <v>6</v>
      </c>
      <c r="L5" s="3">
        <v>0.33300000000000002</v>
      </c>
      <c r="M5" s="3">
        <v>4</v>
      </c>
      <c r="N5" s="3">
        <v>6.5</v>
      </c>
      <c r="O5" s="3">
        <v>0.61499999999999999</v>
      </c>
      <c r="P5" s="3">
        <v>1</v>
      </c>
      <c r="Q5" s="3">
        <v>6.5</v>
      </c>
      <c r="R5" s="3">
        <v>7.5</v>
      </c>
      <c r="S5" s="3">
        <v>4</v>
      </c>
      <c r="T5" s="3">
        <v>2</v>
      </c>
      <c r="U5" s="3">
        <v>0</v>
      </c>
      <c r="V5" s="3">
        <v>3.5</v>
      </c>
      <c r="W5" s="3">
        <v>2</v>
      </c>
    </row>
    <row r="6" spans="1:23" x14ac:dyDescent="0.3">
      <c r="A6" s="3">
        <v>5</v>
      </c>
      <c r="B6" s="4" t="s">
        <v>188</v>
      </c>
      <c r="C6" s="4" t="s">
        <v>184</v>
      </c>
      <c r="D6" s="3">
        <v>25</v>
      </c>
      <c r="E6" s="3">
        <v>27.2</v>
      </c>
      <c r="F6" s="3">
        <v>11.3</v>
      </c>
      <c r="G6" s="3">
        <v>4.4000000000000004</v>
      </c>
      <c r="H6" s="3">
        <v>11.7</v>
      </c>
      <c r="I6" s="3">
        <v>0.373</v>
      </c>
      <c r="J6" s="3">
        <v>1.1000000000000001</v>
      </c>
      <c r="K6" s="3">
        <v>5.4</v>
      </c>
      <c r="L6" s="3">
        <v>0.20699999999999999</v>
      </c>
      <c r="M6" s="3">
        <v>1.5</v>
      </c>
      <c r="N6" s="3">
        <v>2.2000000000000002</v>
      </c>
      <c r="O6" s="3">
        <v>0.68500000000000005</v>
      </c>
      <c r="P6" s="3">
        <v>0.4</v>
      </c>
      <c r="Q6" s="3">
        <v>2.5</v>
      </c>
      <c r="R6" s="3">
        <v>3</v>
      </c>
      <c r="S6" s="3">
        <v>1.4</v>
      </c>
      <c r="T6" s="3">
        <v>1.6</v>
      </c>
      <c r="U6" s="3">
        <v>0.4</v>
      </c>
      <c r="V6" s="3">
        <v>1.8</v>
      </c>
      <c r="W6" s="3">
        <v>1.2</v>
      </c>
    </row>
    <row r="7" spans="1:23" x14ac:dyDescent="0.3">
      <c r="A7" s="3">
        <v>6</v>
      </c>
      <c r="B7" s="4" t="s">
        <v>189</v>
      </c>
      <c r="C7" s="4" t="s">
        <v>184</v>
      </c>
      <c r="D7" s="3">
        <v>11</v>
      </c>
      <c r="E7" s="3">
        <v>22.3</v>
      </c>
      <c r="F7" s="3">
        <v>10.199999999999999</v>
      </c>
      <c r="G7" s="3">
        <v>4</v>
      </c>
      <c r="H7" s="3">
        <v>6.5</v>
      </c>
      <c r="I7" s="3">
        <v>0.62</v>
      </c>
      <c r="J7" s="3">
        <v>0</v>
      </c>
      <c r="K7" s="3">
        <v>0</v>
      </c>
      <c r="L7" s="3">
        <v>0</v>
      </c>
      <c r="M7" s="3">
        <v>2.2000000000000002</v>
      </c>
      <c r="N7" s="3">
        <v>4.3</v>
      </c>
      <c r="O7" s="3">
        <v>0.51100000000000001</v>
      </c>
      <c r="P7" s="3">
        <v>0.9</v>
      </c>
      <c r="Q7" s="3">
        <v>3.5</v>
      </c>
      <c r="R7" s="3">
        <v>4.5</v>
      </c>
      <c r="S7" s="3">
        <v>0.8</v>
      </c>
      <c r="T7" s="3">
        <v>0.5</v>
      </c>
      <c r="U7" s="3">
        <v>1.2</v>
      </c>
      <c r="V7" s="3">
        <v>2.8</v>
      </c>
      <c r="W7" s="3">
        <v>3.2</v>
      </c>
    </row>
    <row r="8" spans="1:23" x14ac:dyDescent="0.3">
      <c r="A8" s="3">
        <v>7</v>
      </c>
      <c r="B8" s="4" t="s">
        <v>190</v>
      </c>
      <c r="C8" s="4" t="s">
        <v>184</v>
      </c>
      <c r="D8" s="3">
        <v>21</v>
      </c>
      <c r="E8" s="3">
        <v>22.8</v>
      </c>
      <c r="F8" s="3">
        <v>7.8</v>
      </c>
      <c r="G8" s="3">
        <v>3.5</v>
      </c>
      <c r="H8" s="3">
        <v>6.1</v>
      </c>
      <c r="I8" s="3">
        <v>0.57399999999999995</v>
      </c>
      <c r="J8" s="3">
        <v>0</v>
      </c>
      <c r="K8" s="3">
        <v>0</v>
      </c>
      <c r="L8" s="3">
        <v>1</v>
      </c>
      <c r="M8" s="3">
        <v>0.7</v>
      </c>
      <c r="N8" s="3">
        <v>1.9</v>
      </c>
      <c r="O8" s="3">
        <v>0.35899999999999999</v>
      </c>
      <c r="P8" s="3">
        <v>3</v>
      </c>
      <c r="Q8" s="3">
        <v>3.2</v>
      </c>
      <c r="R8" s="3">
        <v>6.2</v>
      </c>
      <c r="S8" s="3">
        <v>1.7</v>
      </c>
      <c r="T8" s="3">
        <v>1.2</v>
      </c>
      <c r="U8" s="3">
        <v>0.4</v>
      </c>
      <c r="V8" s="3">
        <v>1.4</v>
      </c>
      <c r="W8" s="3">
        <v>3.7</v>
      </c>
    </row>
    <row r="9" spans="1:23" x14ac:dyDescent="0.3">
      <c r="A9" s="3">
        <v>8</v>
      </c>
      <c r="B9" s="4" t="s">
        <v>191</v>
      </c>
      <c r="C9" s="4" t="s">
        <v>184</v>
      </c>
      <c r="D9" s="3">
        <v>20</v>
      </c>
      <c r="E9" s="3">
        <v>18.3</v>
      </c>
      <c r="F9" s="3">
        <v>7.4</v>
      </c>
      <c r="G9" s="3">
        <v>2.8</v>
      </c>
      <c r="H9" s="3">
        <v>6.2</v>
      </c>
      <c r="I9" s="3">
        <v>0.45500000000000002</v>
      </c>
      <c r="J9" s="3">
        <v>0.6</v>
      </c>
      <c r="K9" s="3">
        <v>2.1</v>
      </c>
      <c r="L9" s="3">
        <v>0.26200000000000001</v>
      </c>
      <c r="M9" s="3">
        <v>1.2</v>
      </c>
      <c r="N9" s="3">
        <v>1.8</v>
      </c>
      <c r="O9" s="3">
        <v>0.68600000000000005</v>
      </c>
      <c r="P9" s="3">
        <v>1.4</v>
      </c>
      <c r="Q9" s="3">
        <v>3.1</v>
      </c>
      <c r="R9" s="3">
        <v>4.5</v>
      </c>
      <c r="S9" s="3">
        <v>1.1000000000000001</v>
      </c>
      <c r="T9" s="3">
        <v>0.7</v>
      </c>
      <c r="U9" s="3">
        <v>0.3</v>
      </c>
      <c r="V9" s="3">
        <v>1.3</v>
      </c>
      <c r="W9" s="3">
        <v>3</v>
      </c>
    </row>
    <row r="10" spans="1:23" x14ac:dyDescent="0.3">
      <c r="A10" s="3">
        <v>9</v>
      </c>
      <c r="B10" s="4" t="s">
        <v>192</v>
      </c>
      <c r="C10" s="4" t="s">
        <v>184</v>
      </c>
      <c r="D10" s="3">
        <v>18</v>
      </c>
      <c r="E10" s="3">
        <v>17.7</v>
      </c>
      <c r="F10" s="3">
        <v>5.4</v>
      </c>
      <c r="G10" s="3">
        <v>1.7</v>
      </c>
      <c r="H10" s="3">
        <v>4.5</v>
      </c>
      <c r="I10" s="3">
        <v>0.37</v>
      </c>
      <c r="J10" s="3">
        <v>1.1000000000000001</v>
      </c>
      <c r="K10" s="3">
        <v>2.9</v>
      </c>
      <c r="L10" s="3">
        <v>0.36499999999999999</v>
      </c>
      <c r="M10" s="3">
        <v>1</v>
      </c>
      <c r="N10" s="3">
        <v>1.2</v>
      </c>
      <c r="O10" s="3">
        <v>0.81799999999999995</v>
      </c>
      <c r="P10" s="3">
        <v>0.4</v>
      </c>
      <c r="Q10" s="3">
        <v>1.9</v>
      </c>
      <c r="R10" s="3">
        <v>2.2999999999999998</v>
      </c>
      <c r="S10" s="3">
        <v>0.7</v>
      </c>
      <c r="T10" s="3">
        <v>0.5</v>
      </c>
      <c r="U10" s="3">
        <v>0.1</v>
      </c>
      <c r="V10" s="3">
        <v>0.7</v>
      </c>
      <c r="W10" s="3">
        <v>1.7</v>
      </c>
    </row>
    <row r="11" spans="1:23" x14ac:dyDescent="0.3">
      <c r="A11" s="3">
        <v>10</v>
      </c>
      <c r="B11" s="4" t="s">
        <v>193</v>
      </c>
      <c r="C11" s="4" t="s">
        <v>184</v>
      </c>
      <c r="D11" s="3">
        <v>5</v>
      </c>
      <c r="E11" s="3">
        <v>13.7</v>
      </c>
      <c r="F11" s="3">
        <v>5.2</v>
      </c>
      <c r="G11" s="3">
        <v>2.2000000000000002</v>
      </c>
      <c r="H11" s="3">
        <v>5</v>
      </c>
      <c r="I11" s="3">
        <v>0.44</v>
      </c>
      <c r="J11" s="3">
        <v>0</v>
      </c>
      <c r="K11" s="3">
        <v>0.4</v>
      </c>
      <c r="L11" s="3">
        <v>0</v>
      </c>
      <c r="M11" s="3">
        <v>0.8</v>
      </c>
      <c r="N11" s="3">
        <v>1</v>
      </c>
      <c r="O11" s="3">
        <v>0.8</v>
      </c>
      <c r="P11" s="3">
        <v>0.6</v>
      </c>
      <c r="Q11" s="3">
        <v>3.2</v>
      </c>
      <c r="R11" s="3">
        <v>3.8</v>
      </c>
      <c r="S11" s="3">
        <v>1</v>
      </c>
      <c r="T11" s="3">
        <v>0.8</v>
      </c>
      <c r="U11" s="3">
        <v>0.2</v>
      </c>
      <c r="V11" s="3">
        <v>2</v>
      </c>
      <c r="W11" s="3">
        <v>0.8</v>
      </c>
    </row>
    <row r="12" spans="1:23" x14ac:dyDescent="0.3">
      <c r="A12" s="3">
        <v>11</v>
      </c>
      <c r="B12" s="4" t="s">
        <v>194</v>
      </c>
      <c r="C12" s="4" t="s">
        <v>184</v>
      </c>
      <c r="D12" s="3">
        <v>22</v>
      </c>
      <c r="E12" s="3">
        <v>24</v>
      </c>
      <c r="F12" s="3">
        <v>5.0999999999999996</v>
      </c>
      <c r="G12" s="3">
        <v>1.9</v>
      </c>
      <c r="H12" s="3">
        <v>4.2</v>
      </c>
      <c r="I12" s="3">
        <v>0.45200000000000001</v>
      </c>
      <c r="J12" s="3">
        <v>0</v>
      </c>
      <c r="K12" s="3">
        <v>0.1</v>
      </c>
      <c r="L12" s="3">
        <v>0</v>
      </c>
      <c r="M12" s="3">
        <v>1.3</v>
      </c>
      <c r="N12" s="3">
        <v>1.5</v>
      </c>
      <c r="O12" s="3">
        <v>0.82399999999999995</v>
      </c>
      <c r="P12" s="3">
        <v>1.9</v>
      </c>
      <c r="Q12" s="3">
        <v>3.2</v>
      </c>
      <c r="R12" s="3">
        <v>5.0999999999999996</v>
      </c>
      <c r="S12" s="3">
        <v>2</v>
      </c>
      <c r="T12" s="3">
        <v>1</v>
      </c>
      <c r="U12" s="3">
        <v>0.5</v>
      </c>
      <c r="V12" s="3">
        <v>2.2999999999999998</v>
      </c>
      <c r="W12" s="3">
        <v>3</v>
      </c>
    </row>
    <row r="13" spans="1:23" x14ac:dyDescent="0.3">
      <c r="A13" s="3">
        <v>12</v>
      </c>
      <c r="B13" s="4" t="s">
        <v>195</v>
      </c>
      <c r="C13" s="4" t="s">
        <v>184</v>
      </c>
      <c r="D13" s="3">
        <v>24</v>
      </c>
      <c r="E13" s="3">
        <v>16.5</v>
      </c>
      <c r="F13" s="3">
        <v>4.2</v>
      </c>
      <c r="G13" s="3">
        <v>1.5</v>
      </c>
      <c r="H13" s="3">
        <v>3.3</v>
      </c>
      <c r="I13" s="3">
        <v>0.47399999999999998</v>
      </c>
      <c r="J13" s="3">
        <v>0.6</v>
      </c>
      <c r="K13" s="3">
        <v>1.5</v>
      </c>
      <c r="L13" s="3">
        <v>0.41699999999999998</v>
      </c>
      <c r="M13" s="3">
        <v>0.5</v>
      </c>
      <c r="N13" s="3">
        <v>1</v>
      </c>
      <c r="O13" s="3">
        <v>0.45800000000000002</v>
      </c>
      <c r="P13" s="3">
        <v>0.9</v>
      </c>
      <c r="Q13" s="3">
        <v>1.8</v>
      </c>
      <c r="R13" s="3">
        <v>2.6</v>
      </c>
      <c r="S13" s="3">
        <v>0.8</v>
      </c>
      <c r="T13" s="3">
        <v>0.4</v>
      </c>
      <c r="U13" s="3">
        <v>0.3</v>
      </c>
      <c r="V13" s="3">
        <v>0.5</v>
      </c>
      <c r="W13" s="3">
        <v>2.1</v>
      </c>
    </row>
    <row r="14" spans="1:23" x14ac:dyDescent="0.3">
      <c r="A14" s="3">
        <v>13</v>
      </c>
      <c r="B14" s="4" t="s">
        <v>196</v>
      </c>
      <c r="C14" s="4" t="s">
        <v>184</v>
      </c>
      <c r="D14" s="3">
        <v>22</v>
      </c>
      <c r="E14" s="3">
        <v>22.3</v>
      </c>
      <c r="F14" s="3">
        <v>3.2</v>
      </c>
      <c r="G14" s="3">
        <v>1</v>
      </c>
      <c r="H14" s="3">
        <v>2.7</v>
      </c>
      <c r="I14" s="3">
        <v>0.373</v>
      </c>
      <c r="J14" s="3">
        <v>0.7</v>
      </c>
      <c r="K14" s="3">
        <v>2</v>
      </c>
      <c r="L14" s="3">
        <v>0.372</v>
      </c>
      <c r="M14" s="3">
        <v>0.5</v>
      </c>
      <c r="N14" s="3">
        <v>0.9</v>
      </c>
      <c r="O14" s="3">
        <v>0.57899999999999996</v>
      </c>
      <c r="P14" s="3">
        <v>0.3</v>
      </c>
      <c r="Q14" s="3">
        <v>0.9</v>
      </c>
      <c r="R14" s="3">
        <v>1.1000000000000001</v>
      </c>
      <c r="S14" s="3">
        <v>1.9</v>
      </c>
      <c r="T14" s="3">
        <v>0.9</v>
      </c>
      <c r="U14" s="3">
        <v>0</v>
      </c>
      <c r="V14" s="3">
        <v>1.4</v>
      </c>
      <c r="W14" s="3">
        <v>2.5</v>
      </c>
    </row>
    <row r="15" spans="1:23" x14ac:dyDescent="0.3">
      <c r="A15" s="3">
        <v>14</v>
      </c>
      <c r="B15" s="4" t="s">
        <v>197</v>
      </c>
      <c r="C15" s="4" t="s">
        <v>184</v>
      </c>
      <c r="D15" s="3">
        <v>1</v>
      </c>
      <c r="E15" s="3">
        <v>0.5</v>
      </c>
      <c r="F15" s="3">
        <v>2</v>
      </c>
      <c r="G15" s="3">
        <v>1</v>
      </c>
      <c r="H15" s="3">
        <v>1</v>
      </c>
      <c r="I15" s="3">
        <v>1</v>
      </c>
      <c r="J15" s="3">
        <v>0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0</v>
      </c>
      <c r="R15" s="3">
        <v>0</v>
      </c>
      <c r="S15" s="3">
        <v>0</v>
      </c>
      <c r="T15" s="3">
        <v>0</v>
      </c>
      <c r="U15" s="3">
        <v>0</v>
      </c>
      <c r="V15" s="3">
        <v>0</v>
      </c>
      <c r="W15" s="3">
        <v>0</v>
      </c>
    </row>
    <row r="16" spans="1:23" x14ac:dyDescent="0.3">
      <c r="A16" s="3">
        <v>15</v>
      </c>
      <c r="B16" s="4" t="s">
        <v>198</v>
      </c>
      <c r="C16" s="4" t="s">
        <v>184</v>
      </c>
      <c r="D16" s="3">
        <v>4</v>
      </c>
      <c r="E16" s="3">
        <v>2</v>
      </c>
      <c r="F16" s="3">
        <v>0.3</v>
      </c>
      <c r="G16" s="3">
        <v>0</v>
      </c>
      <c r="H16" s="3">
        <v>0.3</v>
      </c>
      <c r="I16" s="3">
        <v>0</v>
      </c>
      <c r="J16" s="3">
        <v>0</v>
      </c>
      <c r="K16" s="3">
        <v>0.3</v>
      </c>
      <c r="L16" s="3">
        <v>0</v>
      </c>
      <c r="M16" s="3">
        <v>0.3</v>
      </c>
      <c r="N16" s="3">
        <v>0.5</v>
      </c>
      <c r="O16" s="3">
        <v>0.5</v>
      </c>
      <c r="P16" s="3">
        <v>0</v>
      </c>
      <c r="Q16" s="3">
        <v>0</v>
      </c>
      <c r="R16" s="3">
        <v>0</v>
      </c>
      <c r="S16" s="3">
        <v>0.5</v>
      </c>
      <c r="T16" s="3">
        <v>0</v>
      </c>
      <c r="U16" s="3">
        <v>0</v>
      </c>
      <c r="V16" s="3">
        <v>0.8</v>
      </c>
      <c r="W16" s="3">
        <v>0</v>
      </c>
    </row>
    <row r="18" spans="1:21" x14ac:dyDescent="0.3">
      <c r="A18" s="1" t="s">
        <v>23</v>
      </c>
      <c r="B18" s="1" t="s">
        <v>3</v>
      </c>
      <c r="C18" s="1" t="s">
        <v>4</v>
      </c>
      <c r="D18" s="1" t="s">
        <v>5</v>
      </c>
      <c r="E18" s="1" t="s">
        <v>6</v>
      </c>
      <c r="F18" s="1" t="s">
        <v>7</v>
      </c>
      <c r="G18" s="1" t="s">
        <v>8</v>
      </c>
      <c r="H18" s="1" t="s">
        <v>9</v>
      </c>
      <c r="I18" s="1" t="s">
        <v>10</v>
      </c>
      <c r="J18" s="1" t="s">
        <v>11</v>
      </c>
      <c r="K18" s="1" t="s">
        <v>12</v>
      </c>
      <c r="L18" s="1" t="s">
        <v>13</v>
      </c>
      <c r="M18" s="1" t="s">
        <v>14</v>
      </c>
      <c r="N18" s="1" t="s">
        <v>15</v>
      </c>
      <c r="O18" s="1" t="s">
        <v>16</v>
      </c>
      <c r="P18" s="1" t="s">
        <v>24</v>
      </c>
      <c r="Q18" s="1" t="s">
        <v>18</v>
      </c>
      <c r="R18" s="1" t="s">
        <v>19</v>
      </c>
      <c r="S18" s="1" t="s">
        <v>20</v>
      </c>
      <c r="T18" s="1" t="s">
        <v>21</v>
      </c>
      <c r="U18" s="1" t="s">
        <v>22</v>
      </c>
    </row>
    <row r="19" spans="1:21" x14ac:dyDescent="0.3">
      <c r="A19" s="3" t="s">
        <v>25</v>
      </c>
      <c r="B19" s="3">
        <v>25</v>
      </c>
      <c r="C19" s="3">
        <v>40.299999999999997</v>
      </c>
      <c r="D19" s="3">
        <v>71.599999999999994</v>
      </c>
      <c r="E19" s="3">
        <v>25.6</v>
      </c>
      <c r="F19" s="3">
        <v>59.8</v>
      </c>
      <c r="G19" s="3">
        <v>0.42899999999999999</v>
      </c>
      <c r="H19" s="3">
        <v>5.8</v>
      </c>
      <c r="I19" s="3">
        <v>20.9</v>
      </c>
      <c r="J19" s="3">
        <v>0.27500000000000002</v>
      </c>
      <c r="K19" s="3">
        <v>14.6</v>
      </c>
      <c r="L19" s="3">
        <v>21.6</v>
      </c>
      <c r="M19" s="3">
        <v>0.67500000000000004</v>
      </c>
      <c r="N19" s="3">
        <v>10.9</v>
      </c>
      <c r="O19" s="3">
        <v>23.9</v>
      </c>
      <c r="P19" s="3">
        <v>34.799999999999997</v>
      </c>
      <c r="Q19" s="3">
        <v>16.7</v>
      </c>
      <c r="R19" s="3">
        <v>8.4</v>
      </c>
      <c r="S19" s="3">
        <v>2.5</v>
      </c>
      <c r="T19" s="3">
        <v>16.100000000000001</v>
      </c>
      <c r="U19" s="3">
        <v>20.6</v>
      </c>
    </row>
    <row r="20" spans="1:21" x14ac:dyDescent="0.3">
      <c r="A20" s="3" t="s">
        <v>26</v>
      </c>
      <c r="B20" s="3">
        <v>25</v>
      </c>
      <c r="C20" s="3">
        <v>25</v>
      </c>
      <c r="D20" s="3">
        <v>50.7</v>
      </c>
      <c r="E20" s="3">
        <v>18.399999999999999</v>
      </c>
      <c r="F20" s="3">
        <v>42.2</v>
      </c>
      <c r="G20" s="3">
        <v>0.435</v>
      </c>
      <c r="H20" s="3">
        <v>3.6</v>
      </c>
      <c r="I20" s="3">
        <v>13.8</v>
      </c>
      <c r="J20" s="3">
        <v>0.26100000000000001</v>
      </c>
      <c r="K20" s="3">
        <v>10.4</v>
      </c>
      <c r="L20" s="3">
        <v>15.4</v>
      </c>
      <c r="M20" s="3">
        <v>0.67300000000000004</v>
      </c>
      <c r="N20" s="3">
        <v>5.4</v>
      </c>
      <c r="O20" s="3">
        <v>14.2</v>
      </c>
      <c r="P20" s="3">
        <v>19.600000000000001</v>
      </c>
      <c r="Q20" s="3">
        <v>10.9</v>
      </c>
      <c r="R20" s="3">
        <v>5.5</v>
      </c>
      <c r="S20" s="3">
        <v>1.6</v>
      </c>
      <c r="T20" s="3">
        <v>9.6999999999999993</v>
      </c>
      <c r="U20" s="3">
        <v>12.2</v>
      </c>
    </row>
    <row r="21" spans="1:21" x14ac:dyDescent="0.3">
      <c r="A21" s="3" t="s">
        <v>27</v>
      </c>
      <c r="B21" s="3">
        <v>25</v>
      </c>
      <c r="C21" s="3">
        <v>14.4</v>
      </c>
      <c r="D21" s="3">
        <v>20.9</v>
      </c>
      <c r="E21" s="3">
        <v>7.3</v>
      </c>
      <c r="F21" s="3">
        <v>17.600000000000001</v>
      </c>
      <c r="G21" s="3">
        <v>0.41499999999999998</v>
      </c>
      <c r="H21" s="3">
        <v>2.2000000000000002</v>
      </c>
      <c r="I21" s="3">
        <v>7.1</v>
      </c>
      <c r="J21" s="3">
        <v>0.30299999999999999</v>
      </c>
      <c r="K21" s="3">
        <v>4.2</v>
      </c>
      <c r="L21" s="3">
        <v>6.2</v>
      </c>
      <c r="M21" s="3">
        <v>0.68200000000000005</v>
      </c>
      <c r="N21" s="3">
        <v>3.6</v>
      </c>
      <c r="O21" s="3">
        <v>7.9</v>
      </c>
      <c r="P21" s="3">
        <v>11.5</v>
      </c>
      <c r="Q21" s="3">
        <v>5.8</v>
      </c>
      <c r="R21" s="3">
        <v>2.8</v>
      </c>
      <c r="S21" s="3">
        <v>0.9</v>
      </c>
      <c r="T21" s="3">
        <v>5.4</v>
      </c>
      <c r="U21" s="3">
        <v>8.4</v>
      </c>
    </row>
    <row r="22" spans="1:21" x14ac:dyDescent="0.3">
      <c r="A22" s="3" t="s">
        <v>28</v>
      </c>
      <c r="B22" s="3">
        <v>25</v>
      </c>
      <c r="C22" s="3">
        <v>40.4</v>
      </c>
      <c r="D22" s="3">
        <v>76.400000000000006</v>
      </c>
      <c r="E22" s="3">
        <v>26.3</v>
      </c>
      <c r="F22" s="3">
        <v>57.6</v>
      </c>
      <c r="G22" s="3">
        <v>0.45700000000000002</v>
      </c>
      <c r="H22" s="3">
        <v>8.4</v>
      </c>
      <c r="I22" s="3">
        <v>24.5</v>
      </c>
      <c r="J22" s="3">
        <v>0.34300000000000003</v>
      </c>
      <c r="K22" s="3">
        <v>15.4</v>
      </c>
      <c r="L22" s="3">
        <v>21.9</v>
      </c>
      <c r="M22" s="3">
        <v>0.70099999999999996</v>
      </c>
      <c r="N22" s="3">
        <v>9.8000000000000007</v>
      </c>
      <c r="O22" s="3">
        <v>25.2</v>
      </c>
      <c r="P22" s="3">
        <v>35</v>
      </c>
      <c r="Q22" s="3">
        <v>19.8</v>
      </c>
      <c r="R22" s="3">
        <v>8.4</v>
      </c>
      <c r="S22" s="3">
        <v>2.4</v>
      </c>
      <c r="T22" s="3">
        <v>16.8</v>
      </c>
      <c r="U22" s="3">
        <v>20.8</v>
      </c>
    </row>
    <row r="23" spans="1:21" x14ac:dyDescent="0.3">
      <c r="A23" s="3" t="s">
        <v>29</v>
      </c>
      <c r="B23" s="3">
        <v>25</v>
      </c>
      <c r="C23" s="3">
        <v>25.6</v>
      </c>
      <c r="D23" s="3">
        <v>52.5</v>
      </c>
      <c r="E23" s="3">
        <v>18.2</v>
      </c>
      <c r="F23" s="3">
        <v>37.9</v>
      </c>
      <c r="G23" s="3">
        <v>0.47899999999999998</v>
      </c>
      <c r="H23" s="3">
        <v>5.6</v>
      </c>
      <c r="I23" s="3">
        <v>16.3</v>
      </c>
      <c r="J23" s="3">
        <v>0.34399999999999997</v>
      </c>
      <c r="K23" s="3">
        <v>10.6</v>
      </c>
      <c r="L23" s="3">
        <v>14.4</v>
      </c>
      <c r="M23" s="3">
        <v>0.73099999999999998</v>
      </c>
      <c r="N23" s="3">
        <v>5</v>
      </c>
      <c r="O23" s="3">
        <v>16.2</v>
      </c>
      <c r="P23" s="3">
        <v>21.2</v>
      </c>
      <c r="Q23" s="3">
        <v>13.6</v>
      </c>
      <c r="R23" s="3">
        <v>5.7</v>
      </c>
      <c r="S23" s="3">
        <v>1.6</v>
      </c>
      <c r="T23" s="3">
        <v>10</v>
      </c>
      <c r="U23" s="3">
        <v>11.8</v>
      </c>
    </row>
    <row r="24" spans="1:21" x14ac:dyDescent="0.3">
      <c r="A24" s="3" t="s">
        <v>30</v>
      </c>
      <c r="B24" s="3">
        <v>25</v>
      </c>
      <c r="C24" s="3">
        <v>13.8</v>
      </c>
      <c r="D24" s="3">
        <v>23.9</v>
      </c>
      <c r="E24" s="3">
        <v>8.1999999999999993</v>
      </c>
      <c r="F24" s="3">
        <v>19.7</v>
      </c>
      <c r="G24" s="3">
        <v>0.41499999999999998</v>
      </c>
      <c r="H24" s="3">
        <v>2.8</v>
      </c>
      <c r="I24" s="3">
        <v>8.1999999999999993</v>
      </c>
      <c r="J24" s="3">
        <v>0.34100000000000003</v>
      </c>
      <c r="K24" s="3">
        <v>4.8</v>
      </c>
      <c r="L24" s="3">
        <v>7.5</v>
      </c>
      <c r="M24" s="3">
        <v>0.64200000000000002</v>
      </c>
      <c r="N24" s="3">
        <v>3.1</v>
      </c>
      <c r="O24" s="3">
        <v>7.2</v>
      </c>
      <c r="P24" s="3">
        <v>10.3</v>
      </c>
      <c r="Q24" s="3">
        <v>6.2</v>
      </c>
      <c r="R24" s="3">
        <v>2.6</v>
      </c>
      <c r="S24" s="3">
        <v>0.8</v>
      </c>
      <c r="T24" s="3">
        <v>5.8</v>
      </c>
      <c r="U24" s="3">
        <v>8.9</v>
      </c>
    </row>
    <row r="26" spans="1:21" x14ac:dyDescent="0.3">
      <c r="A26" s="1" t="s">
        <v>43</v>
      </c>
      <c r="B26" s="1" t="s">
        <v>3</v>
      </c>
      <c r="C26" s="1" t="s">
        <v>4</v>
      </c>
      <c r="D26" s="1" t="s">
        <v>5</v>
      </c>
      <c r="E26" s="1" t="s">
        <v>6</v>
      </c>
      <c r="F26" s="1" t="s">
        <v>7</v>
      </c>
      <c r="G26" s="1" t="s">
        <v>8</v>
      </c>
      <c r="H26" s="1" t="s">
        <v>9</v>
      </c>
      <c r="I26" s="1" t="s">
        <v>10</v>
      </c>
      <c r="J26" s="1" t="s">
        <v>11</v>
      </c>
      <c r="K26" s="1" t="s">
        <v>12</v>
      </c>
      <c r="L26" s="1" t="s">
        <v>13</v>
      </c>
      <c r="M26" s="1" t="s">
        <v>14</v>
      </c>
      <c r="N26" s="1" t="s">
        <v>15</v>
      </c>
      <c r="O26" s="1" t="s">
        <v>16</v>
      </c>
      <c r="P26" s="1" t="s">
        <v>24</v>
      </c>
      <c r="Q26" s="1" t="s">
        <v>18</v>
      </c>
      <c r="R26" s="1" t="s">
        <v>19</v>
      </c>
      <c r="S26" s="1" t="s">
        <v>20</v>
      </c>
      <c r="T26" s="1" t="s">
        <v>21</v>
      </c>
      <c r="U26" s="1" t="s">
        <v>22</v>
      </c>
    </row>
    <row r="27" spans="1:21" x14ac:dyDescent="0.3">
      <c r="A27" s="3" t="s">
        <v>91</v>
      </c>
      <c r="B27" s="3">
        <v>2</v>
      </c>
      <c r="C27" s="3">
        <v>40</v>
      </c>
      <c r="D27" s="3">
        <v>69</v>
      </c>
      <c r="E27" s="3">
        <v>23</v>
      </c>
      <c r="F27" s="3">
        <v>60</v>
      </c>
      <c r="G27" s="3">
        <v>0.38300000000000001</v>
      </c>
      <c r="H27" s="3">
        <v>5.5</v>
      </c>
      <c r="I27" s="3">
        <v>18</v>
      </c>
      <c r="J27" s="3">
        <v>0.30599999999999999</v>
      </c>
      <c r="K27" s="3">
        <v>17.5</v>
      </c>
      <c r="L27" s="3">
        <v>24.5</v>
      </c>
      <c r="M27" s="3">
        <v>0.71399999999999997</v>
      </c>
      <c r="N27" s="3">
        <v>10</v>
      </c>
      <c r="O27" s="3">
        <v>20.5</v>
      </c>
      <c r="P27" s="3">
        <v>30.5</v>
      </c>
      <c r="Q27" s="3">
        <v>14.5</v>
      </c>
      <c r="R27" s="3">
        <v>12</v>
      </c>
      <c r="S27" s="3">
        <v>3.5</v>
      </c>
      <c r="T27" s="3">
        <v>14.5</v>
      </c>
      <c r="U27" s="3">
        <v>23.5</v>
      </c>
    </row>
    <row r="28" spans="1:21" x14ac:dyDescent="0.3">
      <c r="A28" s="3" t="s">
        <v>62</v>
      </c>
      <c r="B28" s="3">
        <v>2</v>
      </c>
      <c r="C28" s="3">
        <v>40</v>
      </c>
      <c r="D28" s="3">
        <v>78</v>
      </c>
      <c r="E28" s="3">
        <v>30</v>
      </c>
      <c r="F28" s="3">
        <v>63</v>
      </c>
      <c r="G28" s="3">
        <v>0.47599999999999998</v>
      </c>
      <c r="H28" s="3">
        <v>7.5</v>
      </c>
      <c r="I28" s="3">
        <v>23.5</v>
      </c>
      <c r="J28" s="3">
        <v>0.31900000000000001</v>
      </c>
      <c r="K28" s="3">
        <v>10.5</v>
      </c>
      <c r="L28" s="3">
        <v>20</v>
      </c>
      <c r="M28" s="3">
        <v>0.52500000000000002</v>
      </c>
      <c r="N28" s="3">
        <v>13</v>
      </c>
      <c r="O28" s="3">
        <v>22.5</v>
      </c>
      <c r="P28" s="3">
        <v>35.5</v>
      </c>
      <c r="Q28" s="3">
        <v>16</v>
      </c>
      <c r="R28" s="3">
        <v>6</v>
      </c>
      <c r="S28" s="3">
        <v>1.5</v>
      </c>
      <c r="T28" s="3">
        <v>15</v>
      </c>
      <c r="U28" s="3">
        <v>16</v>
      </c>
    </row>
    <row r="29" spans="1:21" x14ac:dyDescent="0.3">
      <c r="A29" s="3" t="s">
        <v>63</v>
      </c>
      <c r="B29" s="3">
        <v>2</v>
      </c>
      <c r="C29" s="3">
        <v>42</v>
      </c>
      <c r="D29" s="3">
        <v>90.5</v>
      </c>
      <c r="E29" s="3">
        <v>32</v>
      </c>
      <c r="F29" s="3">
        <v>69.5</v>
      </c>
      <c r="G29" s="3">
        <v>0.46</v>
      </c>
      <c r="H29" s="3">
        <v>9.5</v>
      </c>
      <c r="I29" s="3">
        <v>23</v>
      </c>
      <c r="J29" s="3">
        <v>0.41299999999999998</v>
      </c>
      <c r="K29" s="3">
        <v>17</v>
      </c>
      <c r="L29" s="3">
        <v>24</v>
      </c>
      <c r="M29" s="3">
        <v>0.70799999999999996</v>
      </c>
      <c r="N29" s="3">
        <v>11</v>
      </c>
      <c r="O29" s="3">
        <v>24.5</v>
      </c>
      <c r="P29" s="3">
        <v>35.5</v>
      </c>
      <c r="Q29" s="3">
        <v>25</v>
      </c>
      <c r="R29" s="3">
        <v>8.5</v>
      </c>
      <c r="S29" s="3">
        <v>2</v>
      </c>
      <c r="T29" s="3">
        <v>13</v>
      </c>
      <c r="U29" s="3">
        <v>20</v>
      </c>
    </row>
    <row r="30" spans="1:21" x14ac:dyDescent="0.3">
      <c r="A30" s="3" t="s">
        <v>64</v>
      </c>
      <c r="B30" s="3">
        <v>2</v>
      </c>
      <c r="C30" s="3">
        <v>40</v>
      </c>
      <c r="D30" s="3">
        <v>68.5</v>
      </c>
      <c r="E30" s="3">
        <v>23</v>
      </c>
      <c r="F30" s="3">
        <v>51</v>
      </c>
      <c r="G30" s="3">
        <v>0.45100000000000001</v>
      </c>
      <c r="H30" s="3">
        <v>7</v>
      </c>
      <c r="I30" s="3">
        <v>20</v>
      </c>
      <c r="J30" s="3">
        <v>0.35</v>
      </c>
      <c r="K30" s="3">
        <v>15.5</v>
      </c>
      <c r="L30" s="3">
        <v>22</v>
      </c>
      <c r="M30" s="3">
        <v>0.70499999999999996</v>
      </c>
      <c r="N30" s="3">
        <v>8</v>
      </c>
      <c r="O30" s="3">
        <v>23</v>
      </c>
      <c r="P30" s="3">
        <v>31</v>
      </c>
      <c r="Q30" s="3">
        <v>18.5</v>
      </c>
      <c r="R30" s="3">
        <v>6</v>
      </c>
      <c r="S30" s="3">
        <v>4</v>
      </c>
      <c r="T30" s="3">
        <v>21.5</v>
      </c>
      <c r="U30" s="3">
        <v>24.5</v>
      </c>
    </row>
    <row r="31" spans="1:21" x14ac:dyDescent="0.3">
      <c r="A31" s="3" t="s">
        <v>65</v>
      </c>
      <c r="B31" s="3">
        <v>2</v>
      </c>
      <c r="C31" s="3">
        <v>39.5</v>
      </c>
      <c r="D31" s="3">
        <v>65</v>
      </c>
      <c r="E31" s="3">
        <v>20.5</v>
      </c>
      <c r="F31" s="3">
        <v>52.5</v>
      </c>
      <c r="G31" s="3">
        <v>0.39</v>
      </c>
      <c r="H31" s="3">
        <v>5</v>
      </c>
      <c r="I31" s="3">
        <v>21.5</v>
      </c>
      <c r="J31" s="3">
        <v>0.23300000000000001</v>
      </c>
      <c r="K31" s="3">
        <v>19</v>
      </c>
      <c r="L31" s="3">
        <v>25</v>
      </c>
      <c r="M31" s="3">
        <v>0.76</v>
      </c>
      <c r="N31" s="3">
        <v>5.5</v>
      </c>
      <c r="O31" s="3">
        <v>27.5</v>
      </c>
      <c r="P31" s="3">
        <v>33</v>
      </c>
      <c r="Q31" s="3">
        <v>15</v>
      </c>
      <c r="R31" s="3">
        <v>8</v>
      </c>
      <c r="S31" s="3">
        <v>2.5</v>
      </c>
      <c r="T31" s="3">
        <v>20.5</v>
      </c>
      <c r="U31" s="3">
        <v>18</v>
      </c>
    </row>
    <row r="32" spans="1:21" x14ac:dyDescent="0.3">
      <c r="A32" s="3" t="s">
        <v>66</v>
      </c>
      <c r="B32" s="3">
        <v>2</v>
      </c>
      <c r="C32" s="3">
        <v>40</v>
      </c>
      <c r="D32" s="3">
        <v>73</v>
      </c>
      <c r="E32" s="3">
        <v>29</v>
      </c>
      <c r="F32" s="3">
        <v>65.5</v>
      </c>
      <c r="G32" s="3">
        <v>0.443</v>
      </c>
      <c r="H32" s="3">
        <v>3.5</v>
      </c>
      <c r="I32" s="3">
        <v>16.5</v>
      </c>
      <c r="J32" s="3">
        <v>0.21199999999999999</v>
      </c>
      <c r="K32" s="3">
        <v>11.5</v>
      </c>
      <c r="L32" s="3">
        <v>17</v>
      </c>
      <c r="M32" s="3">
        <v>0.67600000000000005</v>
      </c>
      <c r="N32" s="3">
        <v>9.5</v>
      </c>
      <c r="O32" s="3">
        <v>24.5</v>
      </c>
      <c r="P32" s="3">
        <v>34</v>
      </c>
      <c r="Q32" s="3">
        <v>13</v>
      </c>
      <c r="R32" s="3">
        <v>8</v>
      </c>
      <c r="S32" s="3">
        <v>2.5</v>
      </c>
      <c r="T32" s="3">
        <v>18</v>
      </c>
      <c r="U32" s="3">
        <v>22</v>
      </c>
    </row>
    <row r="33" spans="1:21" x14ac:dyDescent="0.3">
      <c r="A33" s="3" t="s">
        <v>67</v>
      </c>
      <c r="B33" s="3">
        <v>2</v>
      </c>
      <c r="C33" s="3">
        <v>40</v>
      </c>
      <c r="D33" s="3">
        <v>74</v>
      </c>
      <c r="E33" s="3">
        <v>27</v>
      </c>
      <c r="F33" s="3">
        <v>52.5</v>
      </c>
      <c r="G33" s="3">
        <v>0.51400000000000001</v>
      </c>
      <c r="H33" s="3">
        <v>5.5</v>
      </c>
      <c r="I33" s="3">
        <v>16.5</v>
      </c>
      <c r="J33" s="3">
        <v>0.33300000000000002</v>
      </c>
      <c r="K33" s="3">
        <v>14.5</v>
      </c>
      <c r="L33" s="3">
        <v>24</v>
      </c>
      <c r="M33" s="3">
        <v>0.60399999999999998</v>
      </c>
      <c r="N33" s="3">
        <v>4</v>
      </c>
      <c r="O33" s="3">
        <v>25.5</v>
      </c>
      <c r="P33" s="3">
        <v>29.5</v>
      </c>
      <c r="Q33" s="3">
        <v>18</v>
      </c>
      <c r="R33" s="3">
        <v>7.5</v>
      </c>
      <c r="S33" s="3">
        <v>3</v>
      </c>
      <c r="T33" s="3">
        <v>11.5</v>
      </c>
      <c r="U33" s="3">
        <v>20</v>
      </c>
    </row>
    <row r="34" spans="1:21" x14ac:dyDescent="0.3">
      <c r="A34" s="3" t="s">
        <v>68</v>
      </c>
      <c r="B34" s="3">
        <v>1</v>
      </c>
      <c r="C34" s="3">
        <v>40</v>
      </c>
      <c r="D34" s="3">
        <v>67</v>
      </c>
      <c r="E34" s="3">
        <v>26</v>
      </c>
      <c r="F34" s="3">
        <v>58</v>
      </c>
      <c r="G34" s="3">
        <v>0.44800000000000001</v>
      </c>
      <c r="H34" s="3">
        <v>3</v>
      </c>
      <c r="I34" s="3">
        <v>24</v>
      </c>
      <c r="J34" s="3">
        <v>0.125</v>
      </c>
      <c r="K34" s="3">
        <v>12</v>
      </c>
      <c r="L34" s="3">
        <v>18</v>
      </c>
      <c r="M34" s="3">
        <v>0.66700000000000004</v>
      </c>
      <c r="N34" s="3">
        <v>6</v>
      </c>
      <c r="O34" s="3">
        <v>18</v>
      </c>
      <c r="P34" s="3">
        <v>24</v>
      </c>
      <c r="Q34" s="3">
        <v>18</v>
      </c>
      <c r="R34" s="3">
        <v>7</v>
      </c>
      <c r="S34" s="3">
        <v>2</v>
      </c>
      <c r="T34" s="3">
        <v>14</v>
      </c>
      <c r="U34" s="3">
        <v>19</v>
      </c>
    </row>
    <row r="35" spans="1:21" x14ac:dyDescent="0.3">
      <c r="A35" s="3" t="s">
        <v>70</v>
      </c>
      <c r="B35" s="3">
        <v>2</v>
      </c>
      <c r="C35" s="3">
        <v>40</v>
      </c>
      <c r="D35" s="3">
        <v>69.5</v>
      </c>
      <c r="E35" s="3">
        <v>27</v>
      </c>
      <c r="F35" s="3">
        <v>65</v>
      </c>
      <c r="G35" s="3">
        <v>0.41499999999999998</v>
      </c>
      <c r="H35" s="3">
        <v>5.5</v>
      </c>
      <c r="I35" s="3">
        <v>22.5</v>
      </c>
      <c r="J35" s="3">
        <v>0.24399999999999999</v>
      </c>
      <c r="K35" s="3">
        <v>10</v>
      </c>
      <c r="L35" s="3">
        <v>13.5</v>
      </c>
      <c r="M35" s="3">
        <v>0.74099999999999999</v>
      </c>
      <c r="N35" s="3">
        <v>10.5</v>
      </c>
      <c r="O35" s="3">
        <v>20</v>
      </c>
      <c r="P35" s="3">
        <v>30.5</v>
      </c>
      <c r="Q35" s="3">
        <v>17</v>
      </c>
      <c r="R35" s="3">
        <v>8</v>
      </c>
      <c r="S35" s="3">
        <v>3</v>
      </c>
      <c r="T35" s="3">
        <v>15.5</v>
      </c>
      <c r="U35" s="3">
        <v>25.5</v>
      </c>
    </row>
    <row r="36" spans="1:21" x14ac:dyDescent="0.3">
      <c r="A36" s="3" t="s">
        <v>71</v>
      </c>
      <c r="B36" s="3">
        <v>2</v>
      </c>
      <c r="C36" s="3">
        <v>40</v>
      </c>
      <c r="D36" s="3">
        <v>65.5</v>
      </c>
      <c r="E36" s="3">
        <v>25</v>
      </c>
      <c r="F36" s="3">
        <v>61</v>
      </c>
      <c r="G36" s="3">
        <v>0.41</v>
      </c>
      <c r="H36" s="3">
        <v>7.5</v>
      </c>
      <c r="I36" s="3">
        <v>26</v>
      </c>
      <c r="J36" s="3">
        <v>0.28799999999999998</v>
      </c>
      <c r="K36" s="3">
        <v>8</v>
      </c>
      <c r="L36" s="3">
        <v>13.5</v>
      </c>
      <c r="M36" s="3">
        <v>0.59299999999999997</v>
      </c>
      <c r="N36" s="3">
        <v>5</v>
      </c>
      <c r="O36" s="3">
        <v>18</v>
      </c>
      <c r="P36" s="3">
        <v>23</v>
      </c>
      <c r="Q36" s="3">
        <v>16.5</v>
      </c>
      <c r="R36" s="3">
        <v>9.5</v>
      </c>
      <c r="S36" s="3">
        <v>1.5</v>
      </c>
      <c r="T36" s="3">
        <v>14</v>
      </c>
      <c r="U36" s="3">
        <v>15</v>
      </c>
    </row>
    <row r="37" spans="1:21" ht="27.6" x14ac:dyDescent="0.3">
      <c r="A37" s="3" t="s">
        <v>72</v>
      </c>
      <c r="B37" s="3">
        <v>2</v>
      </c>
      <c r="C37" s="3">
        <v>42.5</v>
      </c>
      <c r="D37" s="3">
        <v>71.5</v>
      </c>
      <c r="E37" s="3">
        <v>25.5</v>
      </c>
      <c r="F37" s="3">
        <v>56.5</v>
      </c>
      <c r="G37" s="3">
        <v>0.45100000000000001</v>
      </c>
      <c r="H37" s="3">
        <v>4.5</v>
      </c>
      <c r="I37" s="3">
        <v>20.5</v>
      </c>
      <c r="J37" s="3">
        <v>0.22</v>
      </c>
      <c r="K37" s="3">
        <v>16</v>
      </c>
      <c r="L37" s="3">
        <v>25</v>
      </c>
      <c r="M37" s="3">
        <v>0.64</v>
      </c>
      <c r="N37" s="3">
        <v>7.5</v>
      </c>
      <c r="O37" s="3">
        <v>19.5</v>
      </c>
      <c r="P37" s="3">
        <v>27</v>
      </c>
      <c r="Q37" s="3">
        <v>16</v>
      </c>
      <c r="R37" s="3">
        <v>11</v>
      </c>
      <c r="S37" s="3">
        <v>3.5</v>
      </c>
      <c r="T37" s="3">
        <v>16.5</v>
      </c>
      <c r="U37" s="3">
        <v>22.5</v>
      </c>
    </row>
    <row r="38" spans="1:21" x14ac:dyDescent="0.3">
      <c r="A38" s="3" t="s">
        <v>73</v>
      </c>
      <c r="B38" s="3">
        <v>2</v>
      </c>
      <c r="C38" s="3">
        <v>40</v>
      </c>
      <c r="D38" s="3">
        <v>73</v>
      </c>
      <c r="E38" s="3">
        <v>24</v>
      </c>
      <c r="F38" s="3">
        <v>60.5</v>
      </c>
      <c r="G38" s="3">
        <v>0.39700000000000002</v>
      </c>
      <c r="H38" s="3">
        <v>6</v>
      </c>
      <c r="I38" s="3">
        <v>22.5</v>
      </c>
      <c r="J38" s="3">
        <v>0.26700000000000002</v>
      </c>
      <c r="K38" s="3">
        <v>19</v>
      </c>
      <c r="L38" s="3">
        <v>29.5</v>
      </c>
      <c r="M38" s="3">
        <v>0.64400000000000002</v>
      </c>
      <c r="N38" s="3">
        <v>10.5</v>
      </c>
      <c r="O38" s="3">
        <v>22</v>
      </c>
      <c r="P38" s="3">
        <v>32.5</v>
      </c>
      <c r="Q38" s="3">
        <v>18</v>
      </c>
      <c r="R38" s="3">
        <v>7</v>
      </c>
      <c r="S38" s="3">
        <v>2</v>
      </c>
      <c r="T38" s="3">
        <v>15</v>
      </c>
      <c r="U38" s="3">
        <v>22.5</v>
      </c>
    </row>
    <row r="39" spans="1:21" x14ac:dyDescent="0.3">
      <c r="A39" s="3" t="s">
        <v>74</v>
      </c>
      <c r="B39" s="3">
        <v>2</v>
      </c>
      <c r="C39" s="3">
        <v>40</v>
      </c>
      <c r="D39" s="3">
        <v>64</v>
      </c>
      <c r="E39" s="3">
        <v>21.5</v>
      </c>
      <c r="F39" s="3">
        <v>61.5</v>
      </c>
      <c r="G39" s="3">
        <v>0.35</v>
      </c>
      <c r="H39" s="3">
        <v>3.5</v>
      </c>
      <c r="I39" s="3">
        <v>19</v>
      </c>
      <c r="J39" s="3">
        <v>0.184</v>
      </c>
      <c r="K39" s="3">
        <v>17.5</v>
      </c>
      <c r="L39" s="3">
        <v>22.5</v>
      </c>
      <c r="M39" s="3">
        <v>0.77800000000000002</v>
      </c>
      <c r="N39" s="3">
        <v>15.5</v>
      </c>
      <c r="O39" s="3">
        <v>19</v>
      </c>
      <c r="P39" s="3">
        <v>34.5</v>
      </c>
      <c r="Q39" s="3">
        <v>12.5</v>
      </c>
      <c r="R39" s="3">
        <v>9.5</v>
      </c>
      <c r="S39" s="3">
        <v>1.5</v>
      </c>
      <c r="T39" s="3">
        <v>18</v>
      </c>
      <c r="U39" s="3">
        <v>18</v>
      </c>
    </row>
  </sheetData>
  <hyperlinks>
    <hyperlink ref="B1" r:id="rId1" display="file:///international/league/96/French-NM1/team/2458/Lyonso-Basket/stats/2024/Averages/All/All/player/All/desc" xr:uid="{247D1B59-D746-9C4A-B503-F837CF548644}"/>
    <hyperlink ref="D1" r:id="rId2" display="file:///international/league/96/French-NM1/team/2458/Lyonso-Basket/stats/2024/Averages/All/All/gp/All/desc" xr:uid="{8A5DC594-6E72-F442-A673-F61F6FF1968E}"/>
    <hyperlink ref="E1" r:id="rId3" display="file:///international/league/96/French-NM1/team/2458/Lyonso-Basket/stats/2024/Averages/All/All/minutes/All/desc" xr:uid="{E018482C-BE4D-4F4E-9BBE-FB9B0FA0B188}"/>
    <hyperlink ref="F1" r:id="rId4" display="file:///international/league/96/French-NM1/team/2458/Lyonso-Basket/stats/2024/Averages/All/All/points/All/asc" xr:uid="{47948115-783D-2E46-BB7D-1CB681030CF7}"/>
    <hyperlink ref="G1" r:id="rId5" display="file:///international/league/96/French-NM1/team/2458/Lyonso-Basket/stats/2024/Averages/All/All/fgm/All/desc" xr:uid="{D8093B03-3E18-BB45-81C0-7820681CB5E4}"/>
    <hyperlink ref="H1" r:id="rId6" display="file:///international/league/96/French-NM1/team/2458/Lyonso-Basket/stats/2024/Averages/All/All/fga/All/desc" xr:uid="{342762ED-FD76-9544-84A4-B98977E48793}"/>
    <hyperlink ref="I1" r:id="rId7" display="file:///international/league/96/French-NM1/team/2458/Lyonso-Basket/stats/2024/Averages/All/All/fg_pct/All/desc" xr:uid="{099AE9DA-CA1A-1242-B3C2-42D8B7D676ED}"/>
    <hyperlink ref="J1" r:id="rId8" display="file:///international/league/96/French-NM1/team/2458/Lyonso-Basket/stats/2024/Averages/All/All/tpfgm/All/desc" xr:uid="{CFA6C617-172D-E149-9691-08B0502F56EA}"/>
    <hyperlink ref="K1" r:id="rId9" display="file:///international/league/96/French-NM1/team/2458/Lyonso-Basket/stats/2024/Averages/All/All/tpfga/All/desc" xr:uid="{0B004FD8-F7C6-A24C-9209-10E585981188}"/>
    <hyperlink ref="L1" r:id="rId10" display="file:///international/league/96/French-NM1/team/2458/Lyonso-Basket/stats/2024/Averages/All/All/tpfg_pct/All/desc" xr:uid="{DCE07E78-05CF-DC49-AD5D-009EA3990CFB}"/>
    <hyperlink ref="M1" r:id="rId11" display="file:///international/league/96/French-NM1/team/2458/Lyonso-Basket/stats/2024/Averages/All/All/ftm/All/desc" xr:uid="{FCCC2AB5-F1F8-AE45-BD30-AED3230FA57D}"/>
    <hyperlink ref="N1" r:id="rId12" display="file:///international/league/96/French-NM1/team/2458/Lyonso-Basket/stats/2024/Averages/All/All/fta/All/desc" xr:uid="{777AFABB-F35F-2746-992A-B2F232958133}"/>
    <hyperlink ref="O1" r:id="rId13" display="file:///international/league/96/French-NM1/team/2458/Lyonso-Basket/stats/2024/Averages/All/All/ft_pct/All/desc" xr:uid="{43D30818-222F-304C-A2BF-328531E897F3}"/>
    <hyperlink ref="P1" r:id="rId14" display="file:///international/league/96/French-NM1/team/2458/Lyonso-Basket/stats/2024/Averages/All/All/orb/All/desc" xr:uid="{1F830566-CCA6-4640-9648-AD5F8F93A6DF}"/>
    <hyperlink ref="Q1" r:id="rId15" display="file:///international/league/96/French-NM1/team/2458/Lyonso-Basket/stats/2024/Averages/All/All/drb/All/desc" xr:uid="{1D5F0D7B-E985-594F-9624-CF850892CDFF}"/>
    <hyperlink ref="R1" r:id="rId16" display="file:///international/league/96/French-NM1/team/2458/Lyonso-Basket/stats/2024/Averages/All/All/trb/All/desc" xr:uid="{587A0C63-DBF0-3349-A0C2-2FC594442642}"/>
    <hyperlink ref="S1" r:id="rId17" display="file:///international/league/96/French-NM1/team/2458/Lyonso-Basket/stats/2024/Averages/All/All/assists/All/desc" xr:uid="{16FEDBAF-9EAC-EA4C-A719-2BE3D3B618D9}"/>
    <hyperlink ref="T1" r:id="rId18" display="file:///international/league/96/French-NM1/team/2458/Lyonso-Basket/stats/2024/Averages/All/All/steals/All/desc" xr:uid="{0942541A-0706-A144-B5E8-41F28E62D0B1}"/>
    <hyperlink ref="U1" r:id="rId19" display="file:///international/league/96/French-NM1/team/2458/Lyonso-Basket/stats/2024/Averages/All/All/blocks/All/desc" xr:uid="{09949D9C-E23E-6148-A933-BE7740540F33}"/>
    <hyperlink ref="V1" r:id="rId20" display="file:///international/league/96/French-NM1/team/2458/Lyonso-Basket/stats/2024/Averages/All/All/turnovers/All/desc" xr:uid="{BB4F7EB7-0F3A-2E40-8A9C-A781A6F91995}"/>
    <hyperlink ref="W1" r:id="rId21" display="file:///international/league/96/French-NM1/team/2458/Lyonso-Basket/stats/2024/Averages/All/All/fouls/All/desc" xr:uid="{B8C504CC-7523-A74E-AD98-80589468BD07}"/>
    <hyperlink ref="B2" r:id="rId22" display="file:///player/Jordan-Barham/Summary/44220" xr:uid="{61F6FA86-28E0-3349-9599-F9E34AE636DE}"/>
    <hyperlink ref="C2" r:id="rId23" tooltip="Lyonso Basket" display="file:///international/league/96/French-NM1/team/2458/Lyonso-Basket" xr:uid="{96CAB9C5-E9B2-EA4D-9D1E-913AB9822DDF}"/>
    <hyperlink ref="B3" r:id="rId24" display="file:///player/Kiady-Razanamahenina/Summary/168791" xr:uid="{8CE3EBD3-4047-CE4E-9916-FB59DFCB93AB}"/>
    <hyperlink ref="C3" r:id="rId25" tooltip="Lyonso Basket" display="file:///international/league/96/French-NM1/team/2458/Lyonso-Basket" xr:uid="{6125CAE8-FE05-7F49-85B8-2C7405BC496F}"/>
    <hyperlink ref="B4" r:id="rId26" display="file:///player/Thibault-Desseignet/Summary/93685" xr:uid="{7F20A81F-A2B2-C04B-82CA-2D4E284FFA25}"/>
    <hyperlink ref="C4" r:id="rId27" tooltip="Lyonso Basket" display="file:///international/league/96/French-NM1/team/2458/Lyonso-Basket" xr:uid="{D0318211-96E9-934F-808B-1076BCB9A82D}"/>
    <hyperlink ref="B5" r:id="rId28" display="file:///player/Dylan-Gana/Summary/108220" xr:uid="{B1116943-423F-8147-9E3E-2CAF6E65E883}"/>
    <hyperlink ref="C5" r:id="rId29" tooltip="Lyonso Basket" display="file:///international/league/96/French-NM1/team/2458/Lyonso-Basket" xr:uid="{C80D0233-506E-3542-A7A9-FE8B0289A668}"/>
    <hyperlink ref="B6" r:id="rId30" display="file:///player/Sya-Plaucoste/Summary/110122" xr:uid="{E8557835-AF67-494C-8FAF-A0D9827D1E39}"/>
    <hyperlink ref="C6" r:id="rId31" tooltip="Lyonso Basket" display="file:///international/league/96/French-NM1/team/2458/Lyonso-Basket" xr:uid="{6B98A3A0-BEC9-BD43-B876-378846D79109}"/>
    <hyperlink ref="B7" r:id="rId32" display="file:///player/Josh-Sykes/Summary/106658" xr:uid="{E07FCD4E-4B1A-AD45-94CF-3ABDF2C32A16}"/>
    <hyperlink ref="C7" r:id="rId33" tooltip="Lyonso Basket" display="file:///international/league/96/French-NM1/team/2458/Lyonso-Basket" xr:uid="{8E488109-3128-FA42-AA8B-5592E73CBE75}"/>
    <hyperlink ref="B8" r:id="rId34" display="file:///player/Bastien-Albert/Summary/141496" xr:uid="{96EF0752-18F4-3048-B6E9-130D64F838BE}"/>
    <hyperlink ref="C8" r:id="rId35" tooltip="Lyonso Basket" display="file:///international/league/96/French-NM1/team/2458/Lyonso-Basket" xr:uid="{B0A88677-996E-6547-B824-B9150B51FA59}"/>
    <hyperlink ref="B9" r:id="rId36" display="file:///player/Francois-Wibaut/Summary/161580" xr:uid="{EBC1F448-7618-7E49-A5BA-DE4E4D0EA69D}"/>
    <hyperlink ref="C9" r:id="rId37" tooltip="Lyonso Basket" display="file:///international/league/96/French-NM1/team/2458/Lyonso-Basket" xr:uid="{5D95702B-A74D-3C4F-A39F-A496E5C3723A}"/>
    <hyperlink ref="B10" r:id="rId38" display="file:///player/Noah-Manet/Summary/152399" xr:uid="{E9ED491D-EFD3-4F4C-8921-ECD84C2C4515}"/>
    <hyperlink ref="C10" r:id="rId39" tooltip="Lyonso Basket" display="file:///international/league/96/French-NM1/team/2458/Lyonso-Basket" xr:uid="{F4B81940-1ED0-DB44-9C48-BDE6FFA3C6F5}"/>
    <hyperlink ref="B11" r:id="rId40" display="file:///player/Ousseynou-Laye-Basse/Summary/47742" xr:uid="{5BEA5727-4971-C248-9732-AE4B0D4E36D0}"/>
    <hyperlink ref="C11" r:id="rId41" tooltip="Lyonso Basket" display="file:///international/league/96/French-NM1/team/2458/Lyonso-Basket" xr:uid="{6C0073D4-CAA8-9543-AB7F-16120378E449}"/>
    <hyperlink ref="B12" r:id="rId42" display="file:///player/Georgi-Joseph/Summary/29309" xr:uid="{979C79AF-1E69-B044-A46D-F21C136B7DE9}"/>
    <hyperlink ref="C12" r:id="rId43" tooltip="Lyonso Basket" display="file:///international/league/96/French-NM1/team/2458/Lyonso-Basket" xr:uid="{F5903A20-10B5-304F-A345-C9C6C34D6C2F}"/>
    <hyperlink ref="B13" r:id="rId44" display="file:///player/Matheo-Vidalenche/Summary/204278" xr:uid="{60F09441-697A-7545-A537-088C98CD0127}"/>
    <hyperlink ref="C13" r:id="rId45" tooltip="Lyonso Basket" display="file:///international/league/96/French-NM1/team/2458/Lyonso-Basket" xr:uid="{72F9826D-D407-B242-A857-EB2FDF163F8D}"/>
    <hyperlink ref="B14" r:id="rId46" display="file:///player/Kevin-Joss-Rauze/Summary/33101" xr:uid="{11705474-3FB4-F343-A02C-D3CA8DB713C7}"/>
    <hyperlink ref="C14" r:id="rId47" tooltip="Lyonso Basket" display="file:///international/league/96/French-NM1/team/2458/Lyonso-Basket" xr:uid="{251C499E-5D13-8348-AB0C-F14706E5D233}"/>
    <hyperlink ref="B15" r:id="rId48" display="file:///player/Ryan-Nken/Summary/222007" xr:uid="{A3AEEA08-E3EA-044F-BB91-F4610A7F11BF}"/>
    <hyperlink ref="C15" r:id="rId49" tooltip="Lyonso Basket" display="file:///international/league/96/French-NM1/team/2458/Lyonso-Basket" xr:uid="{2D9C90C5-2F0E-BA46-99E1-B320AB506A15}"/>
    <hyperlink ref="B16" r:id="rId50" display="file:///player/Killian-Olivieri/Summary/222006" xr:uid="{A2E2B4A0-C8FC-F048-816C-ADA5FC58999E}"/>
    <hyperlink ref="C16" r:id="rId51" tooltip="Lyonso Basket" display="file:///international/league/96/French-NM1/team/2458/Lyonso-Basket" xr:uid="{C7CC45F4-BF7C-BE41-9D36-7F5803175979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8A0EFC-37EC-094A-BF92-F7E93DF46093}">
  <sheetPr codeName="Feuil12"/>
  <dimension ref="A1:W37"/>
  <sheetViews>
    <sheetView workbookViewId="0"/>
  </sheetViews>
  <sheetFormatPr baseColWidth="10" defaultRowHeight="15.6" x14ac:dyDescent="0.3"/>
  <cols>
    <col min="1" max="1" width="28.796875" bestFit="1" customWidth="1"/>
    <col min="2" max="2" width="21.796875" bestFit="1" customWidth="1"/>
    <col min="3" max="3" width="6.1992187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200</v>
      </c>
      <c r="C2" s="4" t="s">
        <v>201</v>
      </c>
      <c r="D2" s="3">
        <v>25</v>
      </c>
      <c r="E2" s="3">
        <v>27.3</v>
      </c>
      <c r="F2" s="3">
        <v>14.3</v>
      </c>
      <c r="G2" s="3">
        <v>5.6</v>
      </c>
      <c r="H2" s="3">
        <v>12.2</v>
      </c>
      <c r="I2" s="3">
        <v>0.45800000000000002</v>
      </c>
      <c r="J2" s="3">
        <v>0.3</v>
      </c>
      <c r="K2" s="3">
        <v>0.8</v>
      </c>
      <c r="L2" s="3">
        <v>0.42099999999999999</v>
      </c>
      <c r="M2" s="3">
        <v>2.8</v>
      </c>
      <c r="N2" s="3">
        <v>3.4</v>
      </c>
      <c r="O2" s="3">
        <v>0.80200000000000005</v>
      </c>
      <c r="P2" s="3">
        <v>2.6</v>
      </c>
      <c r="Q2" s="3">
        <v>5.0999999999999996</v>
      </c>
      <c r="R2" s="3">
        <v>7.8</v>
      </c>
      <c r="S2" s="3">
        <v>2.1</v>
      </c>
      <c r="T2" s="3">
        <v>0.8</v>
      </c>
      <c r="U2" s="3">
        <v>0.5</v>
      </c>
      <c r="V2" s="3">
        <v>1.9</v>
      </c>
      <c r="W2" s="3">
        <v>2</v>
      </c>
    </row>
    <row r="3" spans="1:23" x14ac:dyDescent="0.3">
      <c r="A3" s="3">
        <v>2</v>
      </c>
      <c r="B3" s="4" t="s">
        <v>202</v>
      </c>
      <c r="C3" s="4" t="s">
        <v>201</v>
      </c>
      <c r="D3" s="3">
        <v>4</v>
      </c>
      <c r="E3" s="3">
        <v>22.8</v>
      </c>
      <c r="F3" s="3">
        <v>11.5</v>
      </c>
      <c r="G3" s="3">
        <v>4.5</v>
      </c>
      <c r="H3" s="3">
        <v>10.8</v>
      </c>
      <c r="I3" s="3">
        <v>0.41899999999999998</v>
      </c>
      <c r="J3" s="3">
        <v>0.8</v>
      </c>
      <c r="K3" s="3">
        <v>4.3</v>
      </c>
      <c r="L3" s="3">
        <v>0.17599999999999999</v>
      </c>
      <c r="M3" s="3">
        <v>1.8</v>
      </c>
      <c r="N3" s="3">
        <v>2</v>
      </c>
      <c r="O3" s="3">
        <v>0.875</v>
      </c>
      <c r="P3" s="3">
        <v>1.5</v>
      </c>
      <c r="Q3" s="3">
        <v>3.5</v>
      </c>
      <c r="R3" s="3">
        <v>5</v>
      </c>
      <c r="S3" s="3">
        <v>0.8</v>
      </c>
      <c r="T3" s="3">
        <v>1.3</v>
      </c>
      <c r="U3" s="3">
        <v>0.3</v>
      </c>
      <c r="V3" s="3">
        <v>1.8</v>
      </c>
      <c r="W3" s="3">
        <v>2.5</v>
      </c>
    </row>
    <row r="4" spans="1:23" x14ac:dyDescent="0.3">
      <c r="A4" s="3">
        <v>3</v>
      </c>
      <c r="B4" s="4" t="s">
        <v>203</v>
      </c>
      <c r="C4" s="4" t="s">
        <v>201</v>
      </c>
      <c r="D4" s="3">
        <v>22</v>
      </c>
      <c r="E4" s="3">
        <v>19.3</v>
      </c>
      <c r="F4" s="3">
        <v>11.4</v>
      </c>
      <c r="G4" s="3">
        <v>4.0999999999999996</v>
      </c>
      <c r="H4" s="3">
        <v>7.5</v>
      </c>
      <c r="I4" s="3">
        <v>0.54800000000000004</v>
      </c>
      <c r="J4" s="3">
        <v>0.5</v>
      </c>
      <c r="K4" s="3">
        <v>1.3</v>
      </c>
      <c r="L4" s="3">
        <v>0.41399999999999998</v>
      </c>
      <c r="M4" s="3">
        <v>2.5</v>
      </c>
      <c r="N4" s="3">
        <v>3.9</v>
      </c>
      <c r="O4" s="3">
        <v>0.65100000000000002</v>
      </c>
      <c r="P4" s="3">
        <v>1.4</v>
      </c>
      <c r="Q4" s="3">
        <v>3.9</v>
      </c>
      <c r="R4" s="3">
        <v>5.2</v>
      </c>
      <c r="S4" s="3">
        <v>1.3</v>
      </c>
      <c r="T4" s="3">
        <v>0.9</v>
      </c>
      <c r="U4" s="3">
        <v>1</v>
      </c>
      <c r="V4" s="3">
        <v>2.6</v>
      </c>
      <c r="W4" s="3">
        <v>2.9</v>
      </c>
    </row>
    <row r="5" spans="1:23" x14ac:dyDescent="0.3">
      <c r="A5" s="3">
        <v>4</v>
      </c>
      <c r="B5" s="4" t="s">
        <v>204</v>
      </c>
      <c r="C5" s="4" t="s">
        <v>201</v>
      </c>
      <c r="D5" s="3">
        <v>25</v>
      </c>
      <c r="E5" s="3">
        <v>29.3</v>
      </c>
      <c r="F5" s="3">
        <v>10</v>
      </c>
      <c r="G5" s="3">
        <v>4.5</v>
      </c>
      <c r="H5" s="3">
        <v>8.6</v>
      </c>
      <c r="I5" s="3">
        <v>0.51900000000000002</v>
      </c>
      <c r="J5" s="3">
        <v>0.1</v>
      </c>
      <c r="K5" s="3">
        <v>0.8</v>
      </c>
      <c r="L5" s="3">
        <v>0.158</v>
      </c>
      <c r="M5" s="3">
        <v>1</v>
      </c>
      <c r="N5" s="3">
        <v>2.5</v>
      </c>
      <c r="O5" s="3">
        <v>0.38700000000000001</v>
      </c>
      <c r="P5" s="3">
        <v>2.9</v>
      </c>
      <c r="Q5" s="3">
        <v>4.8</v>
      </c>
      <c r="R5" s="3">
        <v>7.8</v>
      </c>
      <c r="S5" s="3">
        <v>2.6</v>
      </c>
      <c r="T5" s="3">
        <v>1.7</v>
      </c>
      <c r="U5" s="3">
        <v>0.9</v>
      </c>
      <c r="V5" s="3">
        <v>1.6</v>
      </c>
      <c r="W5" s="3">
        <v>1.5</v>
      </c>
    </row>
    <row r="6" spans="1:23" x14ac:dyDescent="0.3">
      <c r="A6" s="3">
        <v>5</v>
      </c>
      <c r="B6" s="4" t="s">
        <v>205</v>
      </c>
      <c r="C6" s="4" t="s">
        <v>201</v>
      </c>
      <c r="D6" s="3">
        <v>23</v>
      </c>
      <c r="E6" s="3">
        <v>23.7</v>
      </c>
      <c r="F6" s="3">
        <v>9.6</v>
      </c>
      <c r="G6" s="3">
        <v>2.8</v>
      </c>
      <c r="H6" s="3">
        <v>7.5</v>
      </c>
      <c r="I6" s="3">
        <v>0.378</v>
      </c>
      <c r="J6" s="3">
        <v>1.9</v>
      </c>
      <c r="K6" s="3">
        <v>5.0999999999999996</v>
      </c>
      <c r="L6" s="3">
        <v>0.373</v>
      </c>
      <c r="M6" s="3">
        <v>2</v>
      </c>
      <c r="N6" s="3">
        <v>2.6</v>
      </c>
      <c r="O6" s="3">
        <v>0.79700000000000004</v>
      </c>
      <c r="P6" s="3">
        <v>0.7</v>
      </c>
      <c r="Q6" s="3">
        <v>2.4</v>
      </c>
      <c r="R6" s="3">
        <v>3.1</v>
      </c>
      <c r="S6" s="3">
        <v>3.3</v>
      </c>
      <c r="T6" s="3">
        <v>1.1000000000000001</v>
      </c>
      <c r="U6" s="3">
        <v>0.2</v>
      </c>
      <c r="V6" s="3">
        <v>2</v>
      </c>
      <c r="W6" s="3">
        <v>3.1</v>
      </c>
    </row>
    <row r="7" spans="1:23" x14ac:dyDescent="0.3">
      <c r="A7" s="3">
        <v>6</v>
      </c>
      <c r="B7" s="4" t="s">
        <v>206</v>
      </c>
      <c r="C7" s="4" t="s">
        <v>201</v>
      </c>
      <c r="D7" s="3">
        <v>24</v>
      </c>
      <c r="E7" s="3">
        <v>25.5</v>
      </c>
      <c r="F7" s="3">
        <v>9.4</v>
      </c>
      <c r="G7" s="3">
        <v>3.1</v>
      </c>
      <c r="H7" s="3">
        <v>6.4</v>
      </c>
      <c r="I7" s="3">
        <v>0.49</v>
      </c>
      <c r="J7" s="3">
        <v>1.8</v>
      </c>
      <c r="K7" s="3">
        <v>4.3</v>
      </c>
      <c r="L7" s="3">
        <v>0.41199999999999998</v>
      </c>
      <c r="M7" s="3">
        <v>1.4</v>
      </c>
      <c r="N7" s="3">
        <v>1.9</v>
      </c>
      <c r="O7" s="3">
        <v>0.75600000000000001</v>
      </c>
      <c r="P7" s="3">
        <v>0.7</v>
      </c>
      <c r="Q7" s="3">
        <v>2.8</v>
      </c>
      <c r="R7" s="3">
        <v>3.5</v>
      </c>
      <c r="S7" s="3">
        <v>1.6</v>
      </c>
      <c r="T7" s="3">
        <v>0.7</v>
      </c>
      <c r="U7" s="3">
        <v>0.4</v>
      </c>
      <c r="V7" s="3">
        <v>0.8</v>
      </c>
      <c r="W7" s="3">
        <v>2</v>
      </c>
    </row>
    <row r="8" spans="1:23" x14ac:dyDescent="0.3">
      <c r="A8" s="3">
        <v>7</v>
      </c>
      <c r="B8" s="4" t="s">
        <v>207</v>
      </c>
      <c r="C8" s="4" t="s">
        <v>201</v>
      </c>
      <c r="D8" s="3">
        <v>22</v>
      </c>
      <c r="E8" s="3">
        <v>21.1</v>
      </c>
      <c r="F8" s="3">
        <v>9.1999999999999993</v>
      </c>
      <c r="G8" s="3">
        <v>3</v>
      </c>
      <c r="H8" s="3">
        <v>7.6</v>
      </c>
      <c r="I8" s="3">
        <v>0.40100000000000002</v>
      </c>
      <c r="J8" s="3">
        <v>2.5</v>
      </c>
      <c r="K8" s="3">
        <v>6.5</v>
      </c>
      <c r="L8" s="3">
        <v>0.38</v>
      </c>
      <c r="M8" s="3">
        <v>0.7</v>
      </c>
      <c r="N8" s="3">
        <v>0.9</v>
      </c>
      <c r="O8" s="3">
        <v>0.75</v>
      </c>
      <c r="P8" s="3">
        <v>0.7</v>
      </c>
      <c r="Q8" s="3">
        <v>0.6</v>
      </c>
      <c r="R8" s="3">
        <v>1.3</v>
      </c>
      <c r="S8" s="3">
        <v>1.3</v>
      </c>
      <c r="T8" s="3">
        <v>0.4</v>
      </c>
      <c r="U8" s="3">
        <v>0</v>
      </c>
      <c r="V8" s="3">
        <v>0.9</v>
      </c>
      <c r="W8" s="3">
        <v>2.2999999999999998</v>
      </c>
    </row>
    <row r="9" spans="1:23" x14ac:dyDescent="0.3">
      <c r="A9" s="3">
        <v>8</v>
      </c>
      <c r="B9" s="4" t="s">
        <v>208</v>
      </c>
      <c r="C9" s="4" t="s">
        <v>201</v>
      </c>
      <c r="D9" s="3">
        <v>25</v>
      </c>
      <c r="E9" s="3">
        <v>26.4</v>
      </c>
      <c r="F9" s="3">
        <v>8.6999999999999993</v>
      </c>
      <c r="G9" s="3">
        <v>2.6</v>
      </c>
      <c r="H9" s="3">
        <v>6.8</v>
      </c>
      <c r="I9" s="3">
        <v>0.38500000000000001</v>
      </c>
      <c r="J9" s="3">
        <v>1.7</v>
      </c>
      <c r="K9" s="3">
        <v>5</v>
      </c>
      <c r="L9" s="3">
        <v>0.34399999999999997</v>
      </c>
      <c r="M9" s="3">
        <v>1.8</v>
      </c>
      <c r="N9" s="3">
        <v>2.2000000000000002</v>
      </c>
      <c r="O9" s="3">
        <v>0.81499999999999995</v>
      </c>
      <c r="P9" s="3">
        <v>0.2</v>
      </c>
      <c r="Q9" s="3">
        <v>1.4</v>
      </c>
      <c r="R9" s="3">
        <v>1.7</v>
      </c>
      <c r="S9" s="3">
        <v>4.4000000000000004</v>
      </c>
      <c r="T9" s="3">
        <v>1</v>
      </c>
      <c r="U9" s="3">
        <v>0</v>
      </c>
      <c r="V9" s="3">
        <v>2.2000000000000002</v>
      </c>
      <c r="W9" s="3">
        <v>2.8</v>
      </c>
    </row>
    <row r="10" spans="1:23" ht="31.2" x14ac:dyDescent="0.3">
      <c r="A10" s="3">
        <v>9</v>
      </c>
      <c r="B10" s="4" t="s">
        <v>209</v>
      </c>
      <c r="C10" s="4" t="s">
        <v>201</v>
      </c>
      <c r="D10" s="3">
        <v>25</v>
      </c>
      <c r="E10" s="3">
        <v>23.6</v>
      </c>
      <c r="F10" s="3">
        <v>8.6</v>
      </c>
      <c r="G10" s="3">
        <v>3.2</v>
      </c>
      <c r="H10" s="3">
        <v>6.6</v>
      </c>
      <c r="I10" s="3">
        <v>0.47599999999999998</v>
      </c>
      <c r="J10" s="3">
        <v>0.4</v>
      </c>
      <c r="K10" s="3">
        <v>1.6</v>
      </c>
      <c r="L10" s="3">
        <v>0.22500000000000001</v>
      </c>
      <c r="M10" s="3">
        <v>1.9</v>
      </c>
      <c r="N10" s="3">
        <v>2.8</v>
      </c>
      <c r="O10" s="3">
        <v>0.67600000000000005</v>
      </c>
      <c r="P10" s="3">
        <v>1.3</v>
      </c>
      <c r="Q10" s="3">
        <v>3.1</v>
      </c>
      <c r="R10" s="3">
        <v>4.4000000000000004</v>
      </c>
      <c r="S10" s="3">
        <v>4.0999999999999996</v>
      </c>
      <c r="T10" s="3">
        <v>0.8</v>
      </c>
      <c r="U10" s="3">
        <v>0.8</v>
      </c>
      <c r="V10" s="3">
        <v>3.3</v>
      </c>
      <c r="W10" s="3">
        <v>1.8</v>
      </c>
    </row>
    <row r="11" spans="1:23" x14ac:dyDescent="0.3">
      <c r="A11" s="3">
        <v>10</v>
      </c>
      <c r="B11" s="4" t="s">
        <v>210</v>
      </c>
      <c r="C11" s="4" t="s">
        <v>201</v>
      </c>
      <c r="D11" s="3">
        <v>6</v>
      </c>
      <c r="E11" s="3">
        <v>19.899999999999999</v>
      </c>
      <c r="F11" s="3">
        <v>6.3</v>
      </c>
      <c r="G11" s="3">
        <v>2.8</v>
      </c>
      <c r="H11" s="3">
        <v>6.2</v>
      </c>
      <c r="I11" s="3">
        <v>0.45900000000000002</v>
      </c>
      <c r="J11" s="3">
        <v>0</v>
      </c>
      <c r="K11" s="3">
        <v>1.7</v>
      </c>
      <c r="L11" s="3">
        <v>0</v>
      </c>
      <c r="M11" s="3">
        <v>0.7</v>
      </c>
      <c r="N11" s="3">
        <v>1.3</v>
      </c>
      <c r="O11" s="3">
        <v>0.5</v>
      </c>
      <c r="P11" s="3">
        <v>1.2</v>
      </c>
      <c r="Q11" s="3">
        <v>4</v>
      </c>
      <c r="R11" s="3">
        <v>5.2</v>
      </c>
      <c r="S11" s="3">
        <v>2</v>
      </c>
      <c r="T11" s="3">
        <v>0.5</v>
      </c>
      <c r="U11" s="3">
        <v>0.3</v>
      </c>
      <c r="V11" s="3">
        <v>1</v>
      </c>
      <c r="W11" s="3">
        <v>1.7</v>
      </c>
    </row>
    <row r="12" spans="1:23" x14ac:dyDescent="0.3">
      <c r="A12" s="3">
        <v>11</v>
      </c>
      <c r="B12" s="4" t="s">
        <v>211</v>
      </c>
      <c r="C12" s="4" t="s">
        <v>201</v>
      </c>
      <c r="D12" s="3">
        <v>11</v>
      </c>
      <c r="E12" s="3">
        <v>7.9</v>
      </c>
      <c r="F12" s="3">
        <v>2.9</v>
      </c>
      <c r="G12" s="3">
        <v>0.9</v>
      </c>
      <c r="H12" s="3">
        <v>1.7</v>
      </c>
      <c r="I12" s="3">
        <v>0.52600000000000002</v>
      </c>
      <c r="J12" s="3">
        <v>0.1</v>
      </c>
      <c r="K12" s="3">
        <v>0.3</v>
      </c>
      <c r="L12" s="3">
        <v>0.33300000000000002</v>
      </c>
      <c r="M12" s="3">
        <v>1</v>
      </c>
      <c r="N12" s="3">
        <v>1.1000000000000001</v>
      </c>
      <c r="O12" s="3">
        <v>0.91700000000000004</v>
      </c>
      <c r="P12" s="3">
        <v>0.6</v>
      </c>
      <c r="Q12" s="3">
        <v>1.2</v>
      </c>
      <c r="R12" s="3">
        <v>1.8</v>
      </c>
      <c r="S12" s="3">
        <v>0.6</v>
      </c>
      <c r="T12" s="3">
        <v>0.3</v>
      </c>
      <c r="U12" s="3">
        <v>0</v>
      </c>
      <c r="V12" s="3">
        <v>0.7</v>
      </c>
      <c r="W12" s="3">
        <v>0.9</v>
      </c>
    </row>
    <row r="13" spans="1:23" x14ac:dyDescent="0.3">
      <c r="A13" s="3">
        <v>12</v>
      </c>
      <c r="B13" s="4" t="s">
        <v>212</v>
      </c>
      <c r="C13" s="4" t="s">
        <v>201</v>
      </c>
      <c r="D13" s="3">
        <v>8</v>
      </c>
      <c r="E13" s="3">
        <v>5.8</v>
      </c>
      <c r="F13" s="3">
        <v>1.4</v>
      </c>
      <c r="G13" s="3">
        <v>0.6</v>
      </c>
      <c r="H13" s="3">
        <v>2.4</v>
      </c>
      <c r="I13" s="3">
        <v>0.26300000000000001</v>
      </c>
      <c r="J13" s="3">
        <v>0</v>
      </c>
      <c r="K13" s="3">
        <v>1.5</v>
      </c>
      <c r="L13" s="3">
        <v>0</v>
      </c>
      <c r="M13" s="3">
        <v>0.1</v>
      </c>
      <c r="N13" s="3">
        <v>0.3</v>
      </c>
      <c r="O13" s="3">
        <v>0.5</v>
      </c>
      <c r="P13" s="3">
        <v>0.3</v>
      </c>
      <c r="Q13" s="3">
        <v>0.6</v>
      </c>
      <c r="R13" s="3">
        <v>0.9</v>
      </c>
      <c r="S13" s="3">
        <v>0.8</v>
      </c>
      <c r="T13" s="3">
        <v>0.1</v>
      </c>
      <c r="U13" s="3">
        <v>0</v>
      </c>
      <c r="V13" s="3">
        <v>0.3</v>
      </c>
      <c r="W13" s="3">
        <v>1.5</v>
      </c>
    </row>
    <row r="14" spans="1:23" x14ac:dyDescent="0.3">
      <c r="A14" s="3">
        <v>13</v>
      </c>
      <c r="B14" s="4" t="s">
        <v>213</v>
      </c>
      <c r="C14" s="4" t="s">
        <v>201</v>
      </c>
      <c r="D14" s="3">
        <v>4</v>
      </c>
      <c r="E14" s="3">
        <v>3.7</v>
      </c>
      <c r="F14" s="3">
        <v>1.3</v>
      </c>
      <c r="G14" s="3">
        <v>0.3</v>
      </c>
      <c r="H14" s="3">
        <v>1</v>
      </c>
      <c r="I14" s="3">
        <v>0.25</v>
      </c>
      <c r="J14" s="3">
        <v>0.3</v>
      </c>
      <c r="K14" s="3">
        <v>0.5</v>
      </c>
      <c r="L14" s="3">
        <v>0.5</v>
      </c>
      <c r="M14" s="3">
        <v>0.5</v>
      </c>
      <c r="N14" s="3">
        <v>1.5</v>
      </c>
      <c r="O14" s="3">
        <v>0.33300000000000002</v>
      </c>
      <c r="P14" s="3">
        <v>0</v>
      </c>
      <c r="Q14" s="3">
        <v>0.3</v>
      </c>
      <c r="R14" s="3">
        <v>0.3</v>
      </c>
      <c r="S14" s="3">
        <v>0.5</v>
      </c>
      <c r="T14" s="3">
        <v>0</v>
      </c>
      <c r="U14" s="3">
        <v>0</v>
      </c>
      <c r="V14" s="3">
        <v>0</v>
      </c>
      <c r="W14" s="3">
        <v>0.3</v>
      </c>
    </row>
    <row r="16" spans="1:23" x14ac:dyDescent="0.3">
      <c r="A16" s="1" t="s">
        <v>23</v>
      </c>
      <c r="B16" s="1" t="s">
        <v>3</v>
      </c>
      <c r="C16" s="1" t="s">
        <v>4</v>
      </c>
      <c r="D16" s="1" t="s">
        <v>5</v>
      </c>
      <c r="E16" s="1" t="s">
        <v>6</v>
      </c>
      <c r="F16" s="1" t="s">
        <v>7</v>
      </c>
      <c r="G16" s="1" t="s">
        <v>8</v>
      </c>
      <c r="H16" s="1" t="s">
        <v>9</v>
      </c>
      <c r="I16" s="1" t="s">
        <v>10</v>
      </c>
      <c r="J16" s="1" t="s">
        <v>11</v>
      </c>
      <c r="K16" s="1" t="s">
        <v>12</v>
      </c>
      <c r="L16" s="1" t="s">
        <v>13</v>
      </c>
      <c r="M16" s="1" t="s">
        <v>14</v>
      </c>
      <c r="N16" s="1" t="s">
        <v>15</v>
      </c>
      <c r="O16" s="1" t="s">
        <v>16</v>
      </c>
      <c r="P16" s="1" t="s">
        <v>24</v>
      </c>
      <c r="Q16" s="1" t="s">
        <v>18</v>
      </c>
      <c r="R16" s="1" t="s">
        <v>19</v>
      </c>
      <c r="S16" s="1" t="s">
        <v>20</v>
      </c>
      <c r="T16" s="1" t="s">
        <v>21</v>
      </c>
      <c r="U16" s="1" t="s">
        <v>22</v>
      </c>
    </row>
    <row r="17" spans="1:21" x14ac:dyDescent="0.3">
      <c r="A17" s="3" t="s">
        <v>25</v>
      </c>
      <c r="B17" s="3">
        <v>25</v>
      </c>
      <c r="C17" s="3">
        <v>40.5</v>
      </c>
      <c r="D17" s="3">
        <v>82.9</v>
      </c>
      <c r="E17" s="3">
        <v>29.8</v>
      </c>
      <c r="F17" s="3">
        <v>65.5</v>
      </c>
      <c r="G17" s="3">
        <v>0.45500000000000002</v>
      </c>
      <c r="H17" s="3">
        <v>8.8000000000000007</v>
      </c>
      <c r="I17" s="3">
        <v>25.5</v>
      </c>
      <c r="J17" s="3">
        <v>0.34499999999999997</v>
      </c>
      <c r="K17" s="3">
        <v>14.5</v>
      </c>
      <c r="L17" s="3">
        <v>20.8</v>
      </c>
      <c r="M17" s="3">
        <v>0.69699999999999995</v>
      </c>
      <c r="N17" s="3">
        <v>12.8</v>
      </c>
      <c r="O17" s="3">
        <v>27.3</v>
      </c>
      <c r="P17" s="3">
        <v>40.200000000000003</v>
      </c>
      <c r="Q17" s="3">
        <v>21.2</v>
      </c>
      <c r="R17" s="3">
        <v>7.6</v>
      </c>
      <c r="S17" s="3">
        <v>3.8</v>
      </c>
      <c r="T17" s="3">
        <v>16.3</v>
      </c>
      <c r="U17" s="3">
        <v>19.100000000000001</v>
      </c>
    </row>
    <row r="18" spans="1:21" x14ac:dyDescent="0.3">
      <c r="A18" s="3" t="s">
        <v>26</v>
      </c>
      <c r="B18" s="3">
        <v>25</v>
      </c>
      <c r="C18" s="3">
        <v>26.2</v>
      </c>
      <c r="D18" s="3">
        <v>52.2</v>
      </c>
      <c r="E18" s="3">
        <v>19.100000000000001</v>
      </c>
      <c r="F18" s="3">
        <v>43.1</v>
      </c>
      <c r="G18" s="3">
        <v>0.442</v>
      </c>
      <c r="H18" s="3">
        <v>5.2</v>
      </c>
      <c r="I18" s="3">
        <v>15.2</v>
      </c>
      <c r="J18" s="3">
        <v>0.34100000000000003</v>
      </c>
      <c r="K18" s="3">
        <v>8.9</v>
      </c>
      <c r="L18" s="3">
        <v>12.4</v>
      </c>
      <c r="M18" s="3">
        <v>0.71799999999999997</v>
      </c>
      <c r="N18" s="3">
        <v>7.8</v>
      </c>
      <c r="O18" s="3">
        <v>17.399999999999999</v>
      </c>
      <c r="P18" s="3">
        <v>25.2</v>
      </c>
      <c r="Q18" s="3">
        <v>13.9</v>
      </c>
      <c r="R18" s="3">
        <v>5.0999999999999996</v>
      </c>
      <c r="S18" s="3">
        <v>2.4</v>
      </c>
      <c r="T18" s="3">
        <v>8.9</v>
      </c>
      <c r="U18" s="3">
        <v>10.6</v>
      </c>
    </row>
    <row r="19" spans="1:21" x14ac:dyDescent="0.3">
      <c r="A19" s="3" t="s">
        <v>27</v>
      </c>
      <c r="B19" s="3">
        <v>25</v>
      </c>
      <c r="C19" s="3">
        <v>13.4</v>
      </c>
      <c r="D19" s="3">
        <v>30.6</v>
      </c>
      <c r="E19" s="3">
        <v>10.7</v>
      </c>
      <c r="F19" s="3">
        <v>22.4</v>
      </c>
      <c r="G19" s="3">
        <v>0.47899999999999998</v>
      </c>
      <c r="H19" s="3">
        <v>3.6</v>
      </c>
      <c r="I19" s="3">
        <v>10.3</v>
      </c>
      <c r="J19" s="3">
        <v>0.35</v>
      </c>
      <c r="K19" s="3">
        <v>5.6</v>
      </c>
      <c r="L19" s="3">
        <v>8.4</v>
      </c>
      <c r="M19" s="3">
        <v>0.66700000000000004</v>
      </c>
      <c r="N19" s="3">
        <v>3.3</v>
      </c>
      <c r="O19" s="3">
        <v>8.1999999999999993</v>
      </c>
      <c r="P19" s="3">
        <v>11.5</v>
      </c>
      <c r="Q19" s="3">
        <v>7.3</v>
      </c>
      <c r="R19" s="3">
        <v>2.5</v>
      </c>
      <c r="S19" s="3">
        <v>1.4</v>
      </c>
      <c r="T19" s="3">
        <v>6.7</v>
      </c>
      <c r="U19" s="3">
        <v>8.5</v>
      </c>
    </row>
    <row r="20" spans="1:21" x14ac:dyDescent="0.3">
      <c r="A20" s="3" t="s">
        <v>28</v>
      </c>
      <c r="B20" s="3">
        <v>25</v>
      </c>
      <c r="C20" s="3">
        <v>40.4</v>
      </c>
      <c r="D20" s="3">
        <v>77.8</v>
      </c>
      <c r="E20" s="3">
        <v>28.3</v>
      </c>
      <c r="F20" s="3">
        <v>65.5</v>
      </c>
      <c r="G20" s="3">
        <v>0.432</v>
      </c>
      <c r="H20" s="3">
        <v>7</v>
      </c>
      <c r="I20" s="3">
        <v>21.7</v>
      </c>
      <c r="J20" s="3">
        <v>0.32</v>
      </c>
      <c r="K20" s="3">
        <v>14.2</v>
      </c>
      <c r="L20" s="3">
        <v>20.100000000000001</v>
      </c>
      <c r="M20" s="3">
        <v>0.70699999999999996</v>
      </c>
      <c r="N20" s="3">
        <v>11.3</v>
      </c>
      <c r="O20" s="3">
        <v>25.2</v>
      </c>
      <c r="P20" s="3">
        <v>36.5</v>
      </c>
      <c r="Q20" s="3">
        <v>15.6</v>
      </c>
      <c r="R20" s="3">
        <v>8.5</v>
      </c>
      <c r="S20" s="3">
        <v>1.9</v>
      </c>
      <c r="T20" s="3">
        <v>15</v>
      </c>
      <c r="U20" s="3">
        <v>19.600000000000001</v>
      </c>
    </row>
    <row r="21" spans="1:21" x14ac:dyDescent="0.3">
      <c r="A21" s="3" t="s">
        <v>29</v>
      </c>
      <c r="B21" s="3">
        <v>25</v>
      </c>
      <c r="C21" s="3">
        <v>25.2</v>
      </c>
      <c r="D21" s="3">
        <v>51.4</v>
      </c>
      <c r="E21" s="3">
        <v>18.600000000000001</v>
      </c>
      <c r="F21" s="3">
        <v>42.5</v>
      </c>
      <c r="G21" s="3">
        <v>0.437</v>
      </c>
      <c r="H21" s="3">
        <v>4.3</v>
      </c>
      <c r="I21" s="3">
        <v>13.2</v>
      </c>
      <c r="J21" s="3">
        <v>0.32600000000000001</v>
      </c>
      <c r="K21" s="3">
        <v>10</v>
      </c>
      <c r="L21" s="3">
        <v>13.9</v>
      </c>
      <c r="M21" s="3">
        <v>0.71599999999999997</v>
      </c>
      <c r="N21" s="3">
        <v>6.7</v>
      </c>
      <c r="O21" s="3">
        <v>15.6</v>
      </c>
      <c r="P21" s="3">
        <v>22.4</v>
      </c>
      <c r="Q21" s="3">
        <v>10.3</v>
      </c>
      <c r="R21" s="3">
        <v>5.0999999999999996</v>
      </c>
      <c r="S21" s="3">
        <v>1.3</v>
      </c>
      <c r="T21" s="3">
        <v>9.1999999999999993</v>
      </c>
      <c r="U21" s="3">
        <v>11.4</v>
      </c>
    </row>
    <row r="22" spans="1:21" x14ac:dyDescent="0.3">
      <c r="A22" s="3" t="s">
        <v>30</v>
      </c>
      <c r="B22" s="3">
        <v>25</v>
      </c>
      <c r="C22" s="3">
        <v>14.4</v>
      </c>
      <c r="D22" s="3">
        <v>26.4</v>
      </c>
      <c r="E22" s="3">
        <v>9.8000000000000007</v>
      </c>
      <c r="F22" s="3">
        <v>23</v>
      </c>
      <c r="G22" s="3">
        <v>0.42499999999999999</v>
      </c>
      <c r="H22" s="3">
        <v>2.6</v>
      </c>
      <c r="I22" s="3">
        <v>8.5</v>
      </c>
      <c r="J22" s="3">
        <v>0.311</v>
      </c>
      <c r="K22" s="3">
        <v>4.2</v>
      </c>
      <c r="L22" s="3">
        <v>6.2</v>
      </c>
      <c r="M22" s="3">
        <v>0.68799999999999994</v>
      </c>
      <c r="N22" s="3">
        <v>3.2</v>
      </c>
      <c r="O22" s="3">
        <v>8.1</v>
      </c>
      <c r="P22" s="3">
        <v>11.2</v>
      </c>
      <c r="Q22" s="3">
        <v>5.2</v>
      </c>
      <c r="R22" s="3">
        <v>3.4</v>
      </c>
      <c r="S22" s="3">
        <v>0.6</v>
      </c>
      <c r="T22" s="3">
        <v>5.0999999999999996</v>
      </c>
      <c r="U22" s="3">
        <v>8.3000000000000007</v>
      </c>
    </row>
    <row r="24" spans="1:21" x14ac:dyDescent="0.3">
      <c r="A24" s="1" t="s">
        <v>43</v>
      </c>
      <c r="B24" s="1" t="s">
        <v>3</v>
      </c>
      <c r="C24" s="1" t="s">
        <v>4</v>
      </c>
      <c r="D24" s="1" t="s">
        <v>5</v>
      </c>
      <c r="E24" s="1" t="s">
        <v>6</v>
      </c>
      <c r="F24" s="1" t="s">
        <v>7</v>
      </c>
      <c r="G24" s="1" t="s">
        <v>8</v>
      </c>
      <c r="H24" s="1" t="s">
        <v>9</v>
      </c>
      <c r="I24" s="1" t="s">
        <v>10</v>
      </c>
      <c r="J24" s="1" t="s">
        <v>11</v>
      </c>
      <c r="K24" s="1" t="s">
        <v>12</v>
      </c>
      <c r="L24" s="1" t="s">
        <v>13</v>
      </c>
      <c r="M24" s="1" t="s">
        <v>14</v>
      </c>
      <c r="N24" s="1" t="s">
        <v>15</v>
      </c>
      <c r="O24" s="1" t="s">
        <v>16</v>
      </c>
      <c r="P24" s="1" t="s">
        <v>24</v>
      </c>
      <c r="Q24" s="1" t="s">
        <v>18</v>
      </c>
      <c r="R24" s="1" t="s">
        <v>19</v>
      </c>
      <c r="S24" s="1" t="s">
        <v>20</v>
      </c>
      <c r="T24" s="1" t="s">
        <v>21</v>
      </c>
      <c r="U24" s="1" t="s">
        <v>22</v>
      </c>
    </row>
    <row r="25" spans="1:21" x14ac:dyDescent="0.3">
      <c r="A25" s="3" t="s">
        <v>91</v>
      </c>
      <c r="B25" s="3">
        <v>2</v>
      </c>
      <c r="C25" s="3">
        <v>40</v>
      </c>
      <c r="D25" s="3">
        <v>71</v>
      </c>
      <c r="E25" s="3">
        <v>27</v>
      </c>
      <c r="F25" s="3">
        <v>62</v>
      </c>
      <c r="G25" s="3">
        <v>0.435</v>
      </c>
      <c r="H25" s="3">
        <v>5.5</v>
      </c>
      <c r="I25" s="3">
        <v>23.5</v>
      </c>
      <c r="J25" s="3">
        <v>0.23400000000000001</v>
      </c>
      <c r="K25" s="3">
        <v>11.5</v>
      </c>
      <c r="L25" s="3">
        <v>17.5</v>
      </c>
      <c r="M25" s="3">
        <v>0.65700000000000003</v>
      </c>
      <c r="N25" s="3">
        <v>8</v>
      </c>
      <c r="O25" s="3">
        <v>20.5</v>
      </c>
      <c r="P25" s="3">
        <v>28.5</v>
      </c>
      <c r="Q25" s="3">
        <v>21.5</v>
      </c>
      <c r="R25" s="3">
        <v>7</v>
      </c>
      <c r="S25" s="3">
        <v>4</v>
      </c>
      <c r="T25" s="3">
        <v>19</v>
      </c>
      <c r="U25" s="3">
        <v>20</v>
      </c>
    </row>
    <row r="26" spans="1:21" x14ac:dyDescent="0.3">
      <c r="A26" s="3" t="s">
        <v>62</v>
      </c>
      <c r="B26" s="3">
        <v>2</v>
      </c>
      <c r="C26" s="3">
        <v>40</v>
      </c>
      <c r="D26" s="3">
        <v>92</v>
      </c>
      <c r="E26" s="3">
        <v>35.5</v>
      </c>
      <c r="F26" s="3">
        <v>69.5</v>
      </c>
      <c r="G26" s="3">
        <v>0.51100000000000001</v>
      </c>
      <c r="H26" s="3">
        <v>8.5</v>
      </c>
      <c r="I26" s="3">
        <v>20.5</v>
      </c>
      <c r="J26" s="3">
        <v>0.41499999999999998</v>
      </c>
      <c r="K26" s="3">
        <v>12.5</v>
      </c>
      <c r="L26" s="3">
        <v>20</v>
      </c>
      <c r="M26" s="3">
        <v>0.625</v>
      </c>
      <c r="N26" s="3">
        <v>13</v>
      </c>
      <c r="O26" s="3">
        <v>23.5</v>
      </c>
      <c r="P26" s="3">
        <v>36.5</v>
      </c>
      <c r="Q26" s="3">
        <v>18</v>
      </c>
      <c r="R26" s="3">
        <v>10.5</v>
      </c>
      <c r="S26" s="3">
        <v>2.5</v>
      </c>
      <c r="T26" s="3">
        <v>18</v>
      </c>
      <c r="U26" s="3">
        <v>19.5</v>
      </c>
    </row>
    <row r="27" spans="1:21" x14ac:dyDescent="0.3">
      <c r="A27" s="3" t="s">
        <v>63</v>
      </c>
      <c r="B27" s="3">
        <v>2</v>
      </c>
      <c r="C27" s="3">
        <v>40</v>
      </c>
      <c r="D27" s="3">
        <v>99</v>
      </c>
      <c r="E27" s="3">
        <v>36.5</v>
      </c>
      <c r="F27" s="3">
        <v>74</v>
      </c>
      <c r="G27" s="3">
        <v>0.49299999999999999</v>
      </c>
      <c r="H27" s="3">
        <v>12</v>
      </c>
      <c r="I27" s="3">
        <v>31.5</v>
      </c>
      <c r="J27" s="3">
        <v>0.38100000000000001</v>
      </c>
      <c r="K27" s="3">
        <v>14</v>
      </c>
      <c r="L27" s="3">
        <v>19.5</v>
      </c>
      <c r="M27" s="3">
        <v>0.71799999999999997</v>
      </c>
      <c r="N27" s="3">
        <v>14</v>
      </c>
      <c r="O27" s="3">
        <v>29</v>
      </c>
      <c r="P27" s="3">
        <v>43</v>
      </c>
      <c r="Q27" s="3">
        <v>25.5</v>
      </c>
      <c r="R27" s="3">
        <v>3.5</v>
      </c>
      <c r="S27" s="3">
        <v>3</v>
      </c>
      <c r="T27" s="3">
        <v>12.5</v>
      </c>
      <c r="U27" s="3">
        <v>20.5</v>
      </c>
    </row>
    <row r="28" spans="1:21" x14ac:dyDescent="0.3">
      <c r="A28" s="3" t="s">
        <v>64</v>
      </c>
      <c r="B28" s="3">
        <v>2</v>
      </c>
      <c r="C28" s="3">
        <v>40</v>
      </c>
      <c r="D28" s="3">
        <v>69.5</v>
      </c>
      <c r="E28" s="3">
        <v>25.5</v>
      </c>
      <c r="F28" s="3">
        <v>58</v>
      </c>
      <c r="G28" s="3">
        <v>0.44</v>
      </c>
      <c r="H28" s="3">
        <v>8.5</v>
      </c>
      <c r="I28" s="3">
        <v>25</v>
      </c>
      <c r="J28" s="3">
        <v>0.34</v>
      </c>
      <c r="K28" s="3">
        <v>10</v>
      </c>
      <c r="L28" s="3">
        <v>15</v>
      </c>
      <c r="M28" s="3">
        <v>0.66700000000000004</v>
      </c>
      <c r="N28" s="3">
        <v>9</v>
      </c>
      <c r="O28" s="3">
        <v>26</v>
      </c>
      <c r="P28" s="3">
        <v>35</v>
      </c>
      <c r="Q28" s="3">
        <v>18</v>
      </c>
      <c r="R28" s="3">
        <v>6.5</v>
      </c>
      <c r="S28" s="3">
        <v>2.5</v>
      </c>
      <c r="T28" s="3">
        <v>17.5</v>
      </c>
      <c r="U28" s="3">
        <v>17.5</v>
      </c>
    </row>
    <row r="29" spans="1:21" x14ac:dyDescent="0.3">
      <c r="A29" s="3" t="s">
        <v>65</v>
      </c>
      <c r="B29" s="3">
        <v>2</v>
      </c>
      <c r="C29" s="3">
        <v>40</v>
      </c>
      <c r="D29" s="3">
        <v>92.5</v>
      </c>
      <c r="E29" s="3">
        <v>30.5</v>
      </c>
      <c r="F29" s="3">
        <v>61.5</v>
      </c>
      <c r="G29" s="3">
        <v>0.496</v>
      </c>
      <c r="H29" s="3">
        <v>8.5</v>
      </c>
      <c r="I29" s="3">
        <v>21</v>
      </c>
      <c r="J29" s="3">
        <v>0.40500000000000003</v>
      </c>
      <c r="K29" s="3">
        <v>23</v>
      </c>
      <c r="L29" s="3">
        <v>32.5</v>
      </c>
      <c r="M29" s="3">
        <v>0.70799999999999996</v>
      </c>
      <c r="N29" s="3">
        <v>8</v>
      </c>
      <c r="O29" s="3">
        <v>32.5</v>
      </c>
      <c r="P29" s="3">
        <v>40.5</v>
      </c>
      <c r="Q29" s="3">
        <v>23</v>
      </c>
      <c r="R29" s="3">
        <v>8</v>
      </c>
      <c r="S29" s="3">
        <v>4</v>
      </c>
      <c r="T29" s="3">
        <v>14</v>
      </c>
      <c r="U29" s="3">
        <v>15</v>
      </c>
    </row>
    <row r="30" spans="1:21" x14ac:dyDescent="0.3">
      <c r="A30" s="3" t="s">
        <v>67</v>
      </c>
      <c r="B30" s="3">
        <v>2</v>
      </c>
      <c r="C30" s="3">
        <v>45</v>
      </c>
      <c r="D30" s="3">
        <v>93</v>
      </c>
      <c r="E30" s="3">
        <v>30.5</v>
      </c>
      <c r="F30" s="3">
        <v>66.5</v>
      </c>
      <c r="G30" s="3">
        <v>0.45900000000000002</v>
      </c>
      <c r="H30" s="3">
        <v>9</v>
      </c>
      <c r="I30" s="3">
        <v>24</v>
      </c>
      <c r="J30" s="3">
        <v>0.375</v>
      </c>
      <c r="K30" s="3">
        <v>23</v>
      </c>
      <c r="L30" s="3">
        <v>30.5</v>
      </c>
      <c r="M30" s="3">
        <v>0.754</v>
      </c>
      <c r="N30" s="3">
        <v>12</v>
      </c>
      <c r="O30" s="3">
        <v>33.5</v>
      </c>
      <c r="P30" s="3">
        <v>45.5</v>
      </c>
      <c r="Q30" s="3">
        <v>24</v>
      </c>
      <c r="R30" s="3">
        <v>6</v>
      </c>
      <c r="S30" s="3">
        <v>6.5</v>
      </c>
      <c r="T30" s="3">
        <v>22</v>
      </c>
      <c r="U30" s="3">
        <v>22.5</v>
      </c>
    </row>
    <row r="31" spans="1:21" x14ac:dyDescent="0.3">
      <c r="A31" s="3" t="s">
        <v>68</v>
      </c>
      <c r="B31" s="3">
        <v>2</v>
      </c>
      <c r="C31" s="3">
        <v>40</v>
      </c>
      <c r="D31" s="3">
        <v>68.5</v>
      </c>
      <c r="E31" s="3">
        <v>25.5</v>
      </c>
      <c r="F31" s="3">
        <v>61</v>
      </c>
      <c r="G31" s="3">
        <v>0.41799999999999998</v>
      </c>
      <c r="H31" s="3">
        <v>5.5</v>
      </c>
      <c r="I31" s="3">
        <v>22</v>
      </c>
      <c r="J31" s="3">
        <v>0.25</v>
      </c>
      <c r="K31" s="3">
        <v>12</v>
      </c>
      <c r="L31" s="3">
        <v>15.5</v>
      </c>
      <c r="M31" s="3">
        <v>0.77400000000000002</v>
      </c>
      <c r="N31" s="3">
        <v>11.5</v>
      </c>
      <c r="O31" s="3">
        <v>24.5</v>
      </c>
      <c r="P31" s="3">
        <v>36</v>
      </c>
      <c r="Q31" s="3">
        <v>16</v>
      </c>
      <c r="R31" s="3">
        <v>6</v>
      </c>
      <c r="S31" s="3">
        <v>5.5</v>
      </c>
      <c r="T31" s="3">
        <v>16.5</v>
      </c>
      <c r="U31" s="3">
        <v>19.5</v>
      </c>
    </row>
    <row r="32" spans="1:21" x14ac:dyDescent="0.3">
      <c r="A32" s="3" t="s">
        <v>69</v>
      </c>
      <c r="B32" s="3">
        <v>2</v>
      </c>
      <c r="C32" s="3">
        <v>40</v>
      </c>
      <c r="D32" s="3">
        <v>81.5</v>
      </c>
      <c r="E32" s="3">
        <v>25</v>
      </c>
      <c r="F32" s="3">
        <v>57</v>
      </c>
      <c r="G32" s="3">
        <v>0.439</v>
      </c>
      <c r="H32" s="3">
        <v>10.5</v>
      </c>
      <c r="I32" s="3">
        <v>30</v>
      </c>
      <c r="J32" s="3">
        <v>0.35</v>
      </c>
      <c r="K32" s="3">
        <v>21</v>
      </c>
      <c r="L32" s="3">
        <v>28</v>
      </c>
      <c r="M32" s="3">
        <v>0.75</v>
      </c>
      <c r="N32" s="3">
        <v>7.5</v>
      </c>
      <c r="O32" s="3">
        <v>25.5</v>
      </c>
      <c r="P32" s="3">
        <v>33</v>
      </c>
      <c r="Q32" s="3">
        <v>24</v>
      </c>
      <c r="R32" s="3">
        <v>8</v>
      </c>
      <c r="S32" s="3">
        <v>4.5</v>
      </c>
      <c r="T32" s="3">
        <v>16.5</v>
      </c>
      <c r="U32" s="3">
        <v>17.5</v>
      </c>
    </row>
    <row r="33" spans="1:21" x14ac:dyDescent="0.3">
      <c r="A33" s="3" t="s">
        <v>70</v>
      </c>
      <c r="B33" s="3">
        <v>2</v>
      </c>
      <c r="C33" s="3">
        <v>42.5</v>
      </c>
      <c r="D33" s="3">
        <v>94</v>
      </c>
      <c r="E33" s="3">
        <v>36</v>
      </c>
      <c r="F33" s="3">
        <v>79.5</v>
      </c>
      <c r="G33" s="3">
        <v>0.45300000000000001</v>
      </c>
      <c r="H33" s="3">
        <v>10</v>
      </c>
      <c r="I33" s="3">
        <v>34</v>
      </c>
      <c r="J33" s="3">
        <v>0.29399999999999998</v>
      </c>
      <c r="K33" s="3">
        <v>12</v>
      </c>
      <c r="L33" s="3">
        <v>19.5</v>
      </c>
      <c r="M33" s="3">
        <v>0.61499999999999999</v>
      </c>
      <c r="N33" s="3">
        <v>14</v>
      </c>
      <c r="O33" s="3">
        <v>24.5</v>
      </c>
      <c r="P33" s="3">
        <v>38.5</v>
      </c>
      <c r="Q33" s="3">
        <v>22</v>
      </c>
      <c r="R33" s="3">
        <v>8.5</v>
      </c>
      <c r="S33" s="3">
        <v>4</v>
      </c>
      <c r="T33" s="3">
        <v>10.5</v>
      </c>
      <c r="U33" s="3">
        <v>23</v>
      </c>
    </row>
    <row r="34" spans="1:21" x14ac:dyDescent="0.3">
      <c r="A34" s="3" t="s">
        <v>71</v>
      </c>
      <c r="B34" s="3">
        <v>1</v>
      </c>
      <c r="C34" s="3">
        <v>40</v>
      </c>
      <c r="D34" s="3">
        <v>75</v>
      </c>
      <c r="E34" s="3">
        <v>30</v>
      </c>
      <c r="F34" s="3">
        <v>68</v>
      </c>
      <c r="G34" s="3">
        <v>0.441</v>
      </c>
      <c r="H34" s="3">
        <v>11</v>
      </c>
      <c r="I34" s="3">
        <v>24</v>
      </c>
      <c r="J34" s="3">
        <v>0.45800000000000002</v>
      </c>
      <c r="K34" s="3">
        <v>4</v>
      </c>
      <c r="L34" s="3">
        <v>9</v>
      </c>
      <c r="M34" s="3">
        <v>0.44400000000000001</v>
      </c>
      <c r="N34" s="3">
        <v>11</v>
      </c>
      <c r="O34" s="3">
        <v>24</v>
      </c>
      <c r="P34" s="3">
        <v>35</v>
      </c>
      <c r="Q34" s="3">
        <v>19</v>
      </c>
      <c r="R34" s="3">
        <v>7</v>
      </c>
      <c r="S34" s="3">
        <v>4</v>
      </c>
      <c r="T34" s="3">
        <v>17</v>
      </c>
      <c r="U34" s="3">
        <v>15</v>
      </c>
    </row>
    <row r="35" spans="1:21" ht="27.6" x14ac:dyDescent="0.3">
      <c r="A35" s="3" t="s">
        <v>72</v>
      </c>
      <c r="B35" s="3">
        <v>2</v>
      </c>
      <c r="C35" s="3">
        <v>39</v>
      </c>
      <c r="D35" s="3">
        <v>76</v>
      </c>
      <c r="E35" s="3">
        <v>29</v>
      </c>
      <c r="F35" s="3">
        <v>58.5</v>
      </c>
      <c r="G35" s="3">
        <v>0.496</v>
      </c>
      <c r="H35" s="3">
        <v>5.5</v>
      </c>
      <c r="I35" s="3">
        <v>18</v>
      </c>
      <c r="J35" s="3">
        <v>0.30599999999999999</v>
      </c>
      <c r="K35" s="3">
        <v>12.5</v>
      </c>
      <c r="L35" s="3">
        <v>17</v>
      </c>
      <c r="M35" s="3">
        <v>0.73499999999999999</v>
      </c>
      <c r="N35" s="3">
        <v>9.5</v>
      </c>
      <c r="O35" s="3">
        <v>23</v>
      </c>
      <c r="P35" s="3">
        <v>32.5</v>
      </c>
      <c r="Q35" s="3">
        <v>22</v>
      </c>
      <c r="R35" s="3">
        <v>10.5</v>
      </c>
      <c r="S35" s="3">
        <v>4.5</v>
      </c>
      <c r="T35" s="3">
        <v>19</v>
      </c>
      <c r="U35" s="3">
        <v>14.5</v>
      </c>
    </row>
    <row r="36" spans="1:21" x14ac:dyDescent="0.3">
      <c r="A36" s="3" t="s">
        <v>73</v>
      </c>
      <c r="B36" s="3">
        <v>2</v>
      </c>
      <c r="C36" s="3">
        <v>40</v>
      </c>
      <c r="D36" s="3">
        <v>83</v>
      </c>
      <c r="E36" s="3">
        <v>31</v>
      </c>
      <c r="F36" s="3">
        <v>64.5</v>
      </c>
      <c r="G36" s="3">
        <v>0.48099999999999998</v>
      </c>
      <c r="H36" s="3">
        <v>10.5</v>
      </c>
      <c r="I36" s="3">
        <v>22.5</v>
      </c>
      <c r="J36" s="3">
        <v>0.46700000000000003</v>
      </c>
      <c r="K36" s="3">
        <v>10.5</v>
      </c>
      <c r="L36" s="3">
        <v>20</v>
      </c>
      <c r="M36" s="3">
        <v>0.52500000000000002</v>
      </c>
      <c r="N36" s="3">
        <v>10.5</v>
      </c>
      <c r="O36" s="3">
        <v>22.5</v>
      </c>
      <c r="P36" s="3">
        <v>33</v>
      </c>
      <c r="Q36" s="3">
        <v>21</v>
      </c>
      <c r="R36" s="3">
        <v>8.5</v>
      </c>
      <c r="S36" s="3">
        <v>2</v>
      </c>
      <c r="T36" s="3">
        <v>16.5</v>
      </c>
      <c r="U36" s="3">
        <v>19.5</v>
      </c>
    </row>
    <row r="37" spans="1:21" x14ac:dyDescent="0.3">
      <c r="A37" s="3" t="s">
        <v>74</v>
      </c>
      <c r="B37" s="3">
        <v>2</v>
      </c>
      <c r="C37" s="3">
        <v>40</v>
      </c>
      <c r="D37" s="3">
        <v>78.5</v>
      </c>
      <c r="E37" s="3">
        <v>25.5</v>
      </c>
      <c r="F37" s="3">
        <v>72.5</v>
      </c>
      <c r="G37" s="3">
        <v>0.35199999999999998</v>
      </c>
      <c r="H37" s="3">
        <v>10.5</v>
      </c>
      <c r="I37" s="3">
        <v>35</v>
      </c>
      <c r="J37" s="3">
        <v>0.3</v>
      </c>
      <c r="K37" s="3">
        <v>17</v>
      </c>
      <c r="L37" s="3">
        <v>20</v>
      </c>
      <c r="M37" s="3">
        <v>0.85</v>
      </c>
      <c r="N37" s="3">
        <v>16.5</v>
      </c>
      <c r="O37" s="3">
        <v>22.5</v>
      </c>
      <c r="P37" s="3">
        <v>39</v>
      </c>
      <c r="Q37" s="3">
        <v>21</v>
      </c>
      <c r="R37" s="3">
        <v>8</v>
      </c>
      <c r="S37" s="3">
        <v>2.5</v>
      </c>
      <c r="T37" s="3">
        <v>18.5</v>
      </c>
      <c r="U37" s="3">
        <v>22</v>
      </c>
    </row>
  </sheetData>
  <hyperlinks>
    <hyperlink ref="B1" r:id="rId1" display="file:///international/league/96/French-NM1/team/503/FC-Mulhouse-Basket/stats/2024/Averages/All/All/player/All/desc" xr:uid="{3FE16CD5-9270-DC47-BECE-9941CD727202}"/>
    <hyperlink ref="D1" r:id="rId2" display="file:///international/league/96/French-NM1/team/503/FC-Mulhouse-Basket/stats/2024/Averages/All/All/gp/All/desc" xr:uid="{DB9B1093-0E55-FC48-85EA-7644CFC46DDE}"/>
    <hyperlink ref="E1" r:id="rId3" display="file:///international/league/96/French-NM1/team/503/FC-Mulhouse-Basket/stats/2024/Averages/All/All/minutes/All/desc" xr:uid="{06FCADC8-8051-814B-B2CD-FFC9D38AEFE2}"/>
    <hyperlink ref="F1" r:id="rId4" display="file:///international/league/96/French-NM1/team/503/FC-Mulhouse-Basket/stats/2024/Averages/All/All/points/All/asc" xr:uid="{59323CD4-DA4F-144F-8694-E344ECDCDF34}"/>
    <hyperlink ref="G1" r:id="rId5" display="file:///international/league/96/French-NM1/team/503/FC-Mulhouse-Basket/stats/2024/Averages/All/All/fgm/All/desc" xr:uid="{12973516-D33E-D14F-B4C2-D5B56CDEFE45}"/>
    <hyperlink ref="H1" r:id="rId6" display="file:///international/league/96/French-NM1/team/503/FC-Mulhouse-Basket/stats/2024/Averages/All/All/fga/All/desc" xr:uid="{83919EE5-668A-004E-B632-979C664F66CA}"/>
    <hyperlink ref="I1" r:id="rId7" display="file:///international/league/96/French-NM1/team/503/FC-Mulhouse-Basket/stats/2024/Averages/All/All/fg_pct/All/desc" xr:uid="{B4B2B40E-D29D-A743-AAF0-ECB4B6119203}"/>
    <hyperlink ref="J1" r:id="rId8" display="file:///international/league/96/French-NM1/team/503/FC-Mulhouse-Basket/stats/2024/Averages/All/All/tpfgm/All/desc" xr:uid="{BC04C54B-1152-904E-9529-FFCE787B788C}"/>
    <hyperlink ref="K1" r:id="rId9" display="file:///international/league/96/French-NM1/team/503/FC-Mulhouse-Basket/stats/2024/Averages/All/All/tpfga/All/desc" xr:uid="{A9E56DCB-7F19-EF49-993C-9883A6C6DD9F}"/>
    <hyperlink ref="L1" r:id="rId10" display="file:///international/league/96/French-NM1/team/503/FC-Mulhouse-Basket/stats/2024/Averages/All/All/tpfg_pct/All/desc" xr:uid="{AC46B9A4-FD2C-034C-B51E-0A192D465A2F}"/>
    <hyperlink ref="M1" r:id="rId11" display="file:///international/league/96/French-NM1/team/503/FC-Mulhouse-Basket/stats/2024/Averages/All/All/ftm/All/desc" xr:uid="{22577D7E-B02E-BD44-9265-61FF22A0ACFF}"/>
    <hyperlink ref="N1" r:id="rId12" display="file:///international/league/96/French-NM1/team/503/FC-Mulhouse-Basket/stats/2024/Averages/All/All/fta/All/desc" xr:uid="{18E74B77-DFB2-404C-8B58-327F9C88621A}"/>
    <hyperlink ref="O1" r:id="rId13" display="file:///international/league/96/French-NM1/team/503/FC-Mulhouse-Basket/stats/2024/Averages/All/All/ft_pct/All/desc" xr:uid="{A30DA560-8A04-5D45-8D75-7212EFECEEF7}"/>
    <hyperlink ref="P1" r:id="rId14" display="file:///international/league/96/French-NM1/team/503/FC-Mulhouse-Basket/stats/2024/Averages/All/All/orb/All/desc" xr:uid="{73D5F520-E6D5-314C-B280-D2A1F2F744A5}"/>
    <hyperlink ref="Q1" r:id="rId15" display="file:///international/league/96/French-NM1/team/503/FC-Mulhouse-Basket/stats/2024/Averages/All/All/drb/All/desc" xr:uid="{38DB663F-B353-074F-BBE6-2A2EE231EAD3}"/>
    <hyperlink ref="R1" r:id="rId16" display="file:///international/league/96/French-NM1/team/503/FC-Mulhouse-Basket/stats/2024/Averages/All/All/trb/All/desc" xr:uid="{17563D8C-8284-2E40-82CA-FBA46D95B30F}"/>
    <hyperlink ref="S1" r:id="rId17" display="file:///international/league/96/French-NM1/team/503/FC-Mulhouse-Basket/stats/2024/Averages/All/All/assists/All/desc" xr:uid="{E68103B6-FE70-0344-BC40-E56F8A84A1B2}"/>
    <hyperlink ref="T1" r:id="rId18" display="file:///international/league/96/French-NM1/team/503/FC-Mulhouse-Basket/stats/2024/Averages/All/All/steals/All/desc" xr:uid="{4D218C9B-606C-DB48-A79A-868A699725A0}"/>
    <hyperlink ref="U1" r:id="rId19" display="file:///international/league/96/French-NM1/team/503/FC-Mulhouse-Basket/stats/2024/Averages/All/All/blocks/All/desc" xr:uid="{6C3785B3-4956-8E45-B67E-A1416CF03D09}"/>
    <hyperlink ref="V1" r:id="rId20" display="file:///international/league/96/French-NM1/team/503/FC-Mulhouse-Basket/stats/2024/Averages/All/All/turnovers/All/desc" xr:uid="{318D9700-6CD4-504F-A17E-E2AC2933DE7C}"/>
    <hyperlink ref="W1" r:id="rId21" display="file:///international/league/96/French-NM1/team/503/FC-Mulhouse-Basket/stats/2024/Averages/All/All/fouls/All/desc" xr:uid="{B450B541-A2B0-7745-9993-85B3F29D1580}"/>
    <hyperlink ref="B2" r:id="rId22" display="file:///player/Victor-Serrano/Summary/29042" xr:uid="{D2F00C84-9337-4644-8B16-97B63136C979}"/>
    <hyperlink ref="C2" r:id="rId23" tooltip="FC Mulhouse Basket" display="file:///international/league/96/French-NM1/team/503/FC-Mulhouse-Basket" xr:uid="{E0FBADF3-D99B-D74F-A8D6-AF214CEAF75D}"/>
    <hyperlink ref="B3" r:id="rId24" display="file:///player/Bernie-Andre/Summary/111930" xr:uid="{92A824D6-7BEE-0C4E-8F02-F9D56A1FD87C}"/>
    <hyperlink ref="C3" r:id="rId25" tooltip="FC Mulhouse Basket" display="file:///international/league/96/French-NM1/team/503/FC-Mulhouse-Basket" xr:uid="{197151B0-6246-BD42-9FE4-C77D70A2E8C4}"/>
    <hyperlink ref="B4" r:id="rId26" display="file:///player/Samuel-Eyango-Dingo/Summary/127517" xr:uid="{FE9EF218-FB81-884F-BE96-52CCDC644F50}"/>
    <hyperlink ref="C4" r:id="rId27" tooltip="FC Mulhouse Basket" display="file:///international/league/96/French-NM1/team/503/FC-Mulhouse-Basket" xr:uid="{17AAFC0B-B1F4-3D49-A0A0-AF54416FFB46}"/>
    <hyperlink ref="B5" r:id="rId28" display="file:///player/Florian-Pouaveyoun/Summary/120299" xr:uid="{C6B93DE1-9746-A345-8D0E-969F129E4EB7}"/>
    <hyperlink ref="C5" r:id="rId29" tooltip="FC Mulhouse Basket" display="file:///international/league/96/French-NM1/team/503/FC-Mulhouse-Basket" xr:uid="{B2096C81-16CB-E947-A253-EBAC105DE6A9}"/>
    <hyperlink ref="B6" r:id="rId30" display="file:///player/Lucas-Veraghe/Summary/141969" xr:uid="{3B4C1D1B-FE99-4A46-AD21-205E7869B591}"/>
    <hyperlink ref="C6" r:id="rId31" tooltip="FC Mulhouse Basket" display="file:///international/league/96/French-NM1/team/503/FC-Mulhouse-Basket" xr:uid="{940FC10A-E704-5D4F-B80F-F06F0B0109B3}"/>
    <hyperlink ref="B7" r:id="rId32" display="file:///player/Hugo-Minning/Summary/155349" xr:uid="{96273FAF-DFB5-8547-8952-6FDBB5DE379D}"/>
    <hyperlink ref="C7" r:id="rId33" tooltip="FC Mulhouse Basket" display="file:///international/league/96/French-NM1/team/503/FC-Mulhouse-Basket" xr:uid="{2DA58380-8D0E-D04C-ABF6-45581139768B}"/>
    <hyperlink ref="B8" r:id="rId34" display="file:///player/Benjamin-Mondesir/Summary/141915" xr:uid="{4EB8A960-62D1-E840-AED2-2F19642EA1DE}"/>
    <hyperlink ref="C8" r:id="rId35" tooltip="FC Mulhouse Basket" display="file:///international/league/96/French-NM1/team/503/FC-Mulhouse-Basket" xr:uid="{170F229E-E9B1-5B4A-B342-8EBE25A21357}"/>
    <hyperlink ref="B9" r:id="rId36" display="file:///player/Thomas-Vincent/Summary/87925" xr:uid="{F645BDE5-EDF4-B447-A490-B6A4822B99C3}"/>
    <hyperlink ref="C9" r:id="rId37" tooltip="FC Mulhouse Basket" display="file:///international/league/96/French-NM1/team/503/FC-Mulhouse-Basket" xr:uid="{716BDD46-13E7-DD4C-A7C1-29F9AF11D3AD}"/>
    <hyperlink ref="B10" r:id="rId38" display="file:///player/Seydou-Ousmane-Ndiaye/Summary/195243" xr:uid="{EFFC3602-BD48-F447-B6E2-548FCC132820}"/>
    <hyperlink ref="C10" r:id="rId39" tooltip="FC Mulhouse Basket" display="file:///international/league/96/French-NM1/team/503/FC-Mulhouse-Basket" xr:uid="{E73E68A2-446C-EE4F-A5B7-692F8A196D1A}"/>
    <hyperlink ref="B11" r:id="rId40" display="file:///player/Chris-Seeley/Summary/85708" xr:uid="{0EE0D874-E63F-914C-A754-8B9BE1A705A4}"/>
    <hyperlink ref="C11" r:id="rId41" tooltip="FC Mulhouse Basket" display="file:///international/league/96/French-NM1/team/503/FC-Mulhouse-Basket" xr:uid="{D857A96B-3275-4542-843D-13689C96D373}"/>
    <hyperlink ref="B12" r:id="rId42" display="file:///player/Hugo-Kamdem/Summary/220992" xr:uid="{E82E97DD-07C9-D84D-9728-58F1FE46ACDD}"/>
    <hyperlink ref="C12" r:id="rId43" tooltip="FC Mulhouse Basket" display="file:///international/league/96/French-NM1/team/503/FC-Mulhouse-Basket" xr:uid="{36A0B2F2-6CC4-3C45-8822-E7F10474364B}"/>
    <hyperlink ref="B13" r:id="rId44" display="file:///player/Emric-Gallienne/Summary/220991" xr:uid="{BE5AA3F3-9B54-2E4F-978A-620455FE8046}"/>
    <hyperlink ref="C13" r:id="rId45" tooltip="FC Mulhouse Basket" display="file:///international/league/96/French-NM1/team/503/FC-Mulhouse-Basket" xr:uid="{26191F71-C970-944A-B759-F378F9089BDA}"/>
    <hyperlink ref="B14" r:id="rId46" display="file:///player/Christopher-Ratinet/Summary/217023" xr:uid="{CAD7C80E-7C1E-9948-94EE-B0139931A274}"/>
    <hyperlink ref="C14" r:id="rId47" tooltip="FC Mulhouse Basket" display="file:///international/league/96/French-NM1/team/503/FC-Mulhouse-Basket" xr:uid="{5579A1A4-94BA-D749-ACDF-B6765CDA5B92}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FF99C1-4D54-B940-AECA-4447F3F138FC}">
  <sheetPr codeName="Feuil13"/>
  <dimension ref="A1:W39"/>
  <sheetViews>
    <sheetView workbookViewId="0"/>
  </sheetViews>
  <sheetFormatPr baseColWidth="10" defaultRowHeight="15.6" x14ac:dyDescent="0.3"/>
  <cols>
    <col min="1" max="1" width="28.796875" bestFit="1" customWidth="1"/>
    <col min="2" max="2" width="18.69921875" bestFit="1" customWidth="1"/>
    <col min="3" max="3" width="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215</v>
      </c>
      <c r="C2" s="4" t="s">
        <v>216</v>
      </c>
      <c r="D2" s="3">
        <v>7</v>
      </c>
      <c r="E2" s="3">
        <v>28.4</v>
      </c>
      <c r="F2" s="3">
        <v>17.3</v>
      </c>
      <c r="G2" s="3">
        <v>6.4</v>
      </c>
      <c r="H2" s="3">
        <v>12.6</v>
      </c>
      <c r="I2" s="3">
        <v>0.51100000000000001</v>
      </c>
      <c r="J2" s="3">
        <v>2.2999999999999998</v>
      </c>
      <c r="K2" s="3">
        <v>5.4</v>
      </c>
      <c r="L2" s="3">
        <v>0.42099999999999999</v>
      </c>
      <c r="M2" s="3">
        <v>2.1</v>
      </c>
      <c r="N2" s="3">
        <v>2.2999999999999998</v>
      </c>
      <c r="O2" s="3">
        <v>0.93799999999999994</v>
      </c>
      <c r="P2" s="3">
        <v>0.9</v>
      </c>
      <c r="Q2" s="3">
        <v>3.9</v>
      </c>
      <c r="R2" s="3">
        <v>4.7</v>
      </c>
      <c r="S2" s="3">
        <v>2.1</v>
      </c>
      <c r="T2" s="3">
        <v>1.9</v>
      </c>
      <c r="U2" s="3">
        <v>0.1</v>
      </c>
      <c r="V2" s="3">
        <v>2.4</v>
      </c>
      <c r="W2" s="3">
        <v>1.9</v>
      </c>
    </row>
    <row r="3" spans="1:23" x14ac:dyDescent="0.3">
      <c r="A3" s="3">
        <v>2</v>
      </c>
      <c r="B3" s="4" t="s">
        <v>217</v>
      </c>
      <c r="C3" s="4" t="s">
        <v>216</v>
      </c>
      <c r="D3" s="3">
        <v>25</v>
      </c>
      <c r="E3" s="3">
        <v>30.2</v>
      </c>
      <c r="F3" s="3">
        <v>15.6</v>
      </c>
      <c r="G3" s="3">
        <v>5.4</v>
      </c>
      <c r="H3" s="3">
        <v>12.2</v>
      </c>
      <c r="I3" s="3">
        <v>0.443</v>
      </c>
      <c r="J3" s="3">
        <v>3.2</v>
      </c>
      <c r="K3" s="3">
        <v>8</v>
      </c>
      <c r="L3" s="3">
        <v>0.40699999999999997</v>
      </c>
      <c r="M3" s="3">
        <v>1.5</v>
      </c>
      <c r="N3" s="3">
        <v>1.8</v>
      </c>
      <c r="O3" s="3">
        <v>0.86399999999999999</v>
      </c>
      <c r="P3" s="3">
        <v>1.5</v>
      </c>
      <c r="Q3" s="3">
        <v>4.2</v>
      </c>
      <c r="R3" s="3">
        <v>5.7</v>
      </c>
      <c r="S3" s="3">
        <v>1.4</v>
      </c>
      <c r="T3" s="3">
        <v>0.7</v>
      </c>
      <c r="U3" s="3">
        <v>0.1</v>
      </c>
      <c r="V3" s="3">
        <v>2</v>
      </c>
      <c r="W3" s="3">
        <v>2.2999999999999998</v>
      </c>
    </row>
    <row r="4" spans="1:23" x14ac:dyDescent="0.3">
      <c r="A4" s="3">
        <v>3</v>
      </c>
      <c r="B4" s="4" t="s">
        <v>218</v>
      </c>
      <c r="C4" s="4" t="s">
        <v>216</v>
      </c>
      <c r="D4" s="3">
        <v>9</v>
      </c>
      <c r="E4" s="3">
        <v>28.4</v>
      </c>
      <c r="F4" s="3">
        <v>10</v>
      </c>
      <c r="G4" s="3">
        <v>3.7</v>
      </c>
      <c r="H4" s="3">
        <v>10.7</v>
      </c>
      <c r="I4" s="3">
        <v>0.34399999999999997</v>
      </c>
      <c r="J4" s="3">
        <v>1.2</v>
      </c>
      <c r="K4" s="3">
        <v>4.5999999999999996</v>
      </c>
      <c r="L4" s="3">
        <v>0.26800000000000002</v>
      </c>
      <c r="M4" s="3">
        <v>1.4</v>
      </c>
      <c r="N4" s="3">
        <v>2</v>
      </c>
      <c r="O4" s="3">
        <v>0.72199999999999998</v>
      </c>
      <c r="P4" s="3">
        <v>0</v>
      </c>
      <c r="Q4" s="3">
        <v>1.7</v>
      </c>
      <c r="R4" s="3">
        <v>1.7</v>
      </c>
      <c r="S4" s="3">
        <v>5.3</v>
      </c>
      <c r="T4" s="3">
        <v>1.1000000000000001</v>
      </c>
      <c r="U4" s="3">
        <v>0</v>
      </c>
      <c r="V4" s="3">
        <v>2.7</v>
      </c>
      <c r="W4" s="3">
        <v>1.6</v>
      </c>
    </row>
    <row r="5" spans="1:23" x14ac:dyDescent="0.3">
      <c r="A5" s="3">
        <v>4</v>
      </c>
      <c r="B5" s="4" t="s">
        <v>219</v>
      </c>
      <c r="C5" s="4" t="s">
        <v>216</v>
      </c>
      <c r="D5" s="3">
        <v>8</v>
      </c>
      <c r="E5" s="3">
        <v>21.1</v>
      </c>
      <c r="F5" s="3">
        <v>9.6</v>
      </c>
      <c r="G5" s="3">
        <v>3.4</v>
      </c>
      <c r="H5" s="3">
        <v>8</v>
      </c>
      <c r="I5" s="3">
        <v>0.42199999999999999</v>
      </c>
      <c r="J5" s="3">
        <v>2.2999999999999998</v>
      </c>
      <c r="K5" s="3">
        <v>5.4</v>
      </c>
      <c r="L5" s="3">
        <v>0.41899999999999998</v>
      </c>
      <c r="M5" s="3">
        <v>0.6</v>
      </c>
      <c r="N5" s="3">
        <v>0.8</v>
      </c>
      <c r="O5" s="3">
        <v>0.83299999999999996</v>
      </c>
      <c r="P5" s="3">
        <v>0.4</v>
      </c>
      <c r="Q5" s="3">
        <v>1.4</v>
      </c>
      <c r="R5" s="3">
        <v>1.8</v>
      </c>
      <c r="S5" s="3">
        <v>0.8</v>
      </c>
      <c r="T5" s="3">
        <v>0.4</v>
      </c>
      <c r="U5" s="3">
        <v>0</v>
      </c>
      <c r="V5" s="3">
        <v>2.4</v>
      </c>
      <c r="W5" s="3">
        <v>1.3</v>
      </c>
    </row>
    <row r="6" spans="1:23" x14ac:dyDescent="0.3">
      <c r="A6" s="3">
        <v>5</v>
      </c>
      <c r="B6" s="4" t="s">
        <v>220</v>
      </c>
      <c r="C6" s="4" t="s">
        <v>216</v>
      </c>
      <c r="D6" s="3">
        <v>22</v>
      </c>
      <c r="E6" s="3">
        <v>19.399999999999999</v>
      </c>
      <c r="F6" s="3">
        <v>9.6</v>
      </c>
      <c r="G6" s="3">
        <v>3.3</v>
      </c>
      <c r="H6" s="3">
        <v>6</v>
      </c>
      <c r="I6" s="3">
        <v>0.54100000000000004</v>
      </c>
      <c r="J6" s="3">
        <v>0</v>
      </c>
      <c r="K6" s="3">
        <v>0.1</v>
      </c>
      <c r="L6" s="3">
        <v>0</v>
      </c>
      <c r="M6" s="3">
        <v>3</v>
      </c>
      <c r="N6" s="3">
        <v>3.9</v>
      </c>
      <c r="O6" s="3">
        <v>0.77900000000000003</v>
      </c>
      <c r="P6" s="3">
        <v>2</v>
      </c>
      <c r="Q6" s="3">
        <v>3.3</v>
      </c>
      <c r="R6" s="3">
        <v>5.3</v>
      </c>
      <c r="S6" s="3">
        <v>0.5</v>
      </c>
      <c r="T6" s="3">
        <v>0.3</v>
      </c>
      <c r="U6" s="3">
        <v>0.1</v>
      </c>
      <c r="V6" s="3">
        <v>1.8</v>
      </c>
      <c r="W6" s="3">
        <v>2.7</v>
      </c>
    </row>
    <row r="7" spans="1:23" x14ac:dyDescent="0.3">
      <c r="A7" s="3">
        <v>6</v>
      </c>
      <c r="B7" s="4" t="s">
        <v>221</v>
      </c>
      <c r="C7" s="4" t="s">
        <v>216</v>
      </c>
      <c r="D7" s="3">
        <v>17</v>
      </c>
      <c r="E7" s="3">
        <v>20.7</v>
      </c>
      <c r="F7" s="3">
        <v>9.1</v>
      </c>
      <c r="G7" s="3">
        <v>3.5</v>
      </c>
      <c r="H7" s="3">
        <v>7.8</v>
      </c>
      <c r="I7" s="3">
        <v>0.44400000000000001</v>
      </c>
      <c r="J7" s="3">
        <v>0.6</v>
      </c>
      <c r="K7" s="3">
        <v>2.4</v>
      </c>
      <c r="L7" s="3">
        <v>0.26800000000000002</v>
      </c>
      <c r="M7" s="3">
        <v>1.5</v>
      </c>
      <c r="N7" s="3">
        <v>2.1</v>
      </c>
      <c r="O7" s="3">
        <v>0.69399999999999995</v>
      </c>
      <c r="P7" s="3">
        <v>2.4</v>
      </c>
      <c r="Q7" s="3">
        <v>2.5</v>
      </c>
      <c r="R7" s="3">
        <v>4.9000000000000004</v>
      </c>
      <c r="S7" s="3">
        <v>0.4</v>
      </c>
      <c r="T7" s="3">
        <v>0.4</v>
      </c>
      <c r="U7" s="3">
        <v>0.5</v>
      </c>
      <c r="V7" s="3">
        <v>1.5</v>
      </c>
      <c r="W7" s="3">
        <v>2.8</v>
      </c>
    </row>
    <row r="8" spans="1:23" x14ac:dyDescent="0.3">
      <c r="A8" s="3">
        <v>7</v>
      </c>
      <c r="B8" s="4" t="s">
        <v>222</v>
      </c>
      <c r="C8" s="4" t="s">
        <v>216</v>
      </c>
      <c r="D8" s="3">
        <v>24</v>
      </c>
      <c r="E8" s="3">
        <v>31</v>
      </c>
      <c r="F8" s="3">
        <v>8.6999999999999993</v>
      </c>
      <c r="G8" s="3">
        <v>2.6</v>
      </c>
      <c r="H8" s="3">
        <v>6.8</v>
      </c>
      <c r="I8" s="3">
        <v>0.38900000000000001</v>
      </c>
      <c r="J8" s="3">
        <v>1.9</v>
      </c>
      <c r="K8" s="3">
        <v>5.3</v>
      </c>
      <c r="L8" s="3">
        <v>0.36199999999999999</v>
      </c>
      <c r="M8" s="3">
        <v>1.5</v>
      </c>
      <c r="N8" s="3">
        <v>1.7</v>
      </c>
      <c r="O8" s="3">
        <v>0.9</v>
      </c>
      <c r="P8" s="3">
        <v>0.4</v>
      </c>
      <c r="Q8" s="3">
        <v>2.5</v>
      </c>
      <c r="R8" s="3">
        <v>2.9</v>
      </c>
      <c r="S8" s="3">
        <v>6.8</v>
      </c>
      <c r="T8" s="3">
        <v>0.9</v>
      </c>
      <c r="U8" s="3">
        <v>0</v>
      </c>
      <c r="V8" s="3">
        <v>3.9</v>
      </c>
      <c r="W8" s="3">
        <v>1.5</v>
      </c>
    </row>
    <row r="9" spans="1:23" x14ac:dyDescent="0.3">
      <c r="A9" s="3">
        <v>8</v>
      </c>
      <c r="B9" s="4" t="s">
        <v>223</v>
      </c>
      <c r="C9" s="4" t="s">
        <v>216</v>
      </c>
      <c r="D9" s="3">
        <v>11</v>
      </c>
      <c r="E9" s="3">
        <v>17.600000000000001</v>
      </c>
      <c r="F9" s="3">
        <v>8.5</v>
      </c>
      <c r="G9" s="3">
        <v>3.2</v>
      </c>
      <c r="H9" s="3">
        <v>6.7</v>
      </c>
      <c r="I9" s="3">
        <v>0.47299999999999998</v>
      </c>
      <c r="J9" s="3">
        <v>1.5</v>
      </c>
      <c r="K9" s="3">
        <v>3.8</v>
      </c>
      <c r="L9" s="3">
        <v>0.40500000000000003</v>
      </c>
      <c r="M9" s="3">
        <v>0.6</v>
      </c>
      <c r="N9" s="3">
        <v>0.8</v>
      </c>
      <c r="O9" s="3">
        <v>0.77800000000000002</v>
      </c>
      <c r="P9" s="3">
        <v>0.5</v>
      </c>
      <c r="Q9" s="3">
        <v>1.4</v>
      </c>
      <c r="R9" s="3">
        <v>1.8</v>
      </c>
      <c r="S9" s="3">
        <v>1.6</v>
      </c>
      <c r="T9" s="3">
        <v>0.5</v>
      </c>
      <c r="U9" s="3">
        <v>0</v>
      </c>
      <c r="V9" s="3">
        <v>1.7</v>
      </c>
      <c r="W9" s="3">
        <v>1.5</v>
      </c>
    </row>
    <row r="10" spans="1:23" x14ac:dyDescent="0.3">
      <c r="A10" s="3">
        <v>9</v>
      </c>
      <c r="B10" s="4" t="s">
        <v>224</v>
      </c>
      <c r="C10" s="4" t="s">
        <v>216</v>
      </c>
      <c r="D10" s="3">
        <v>23</v>
      </c>
      <c r="E10" s="3">
        <v>18.100000000000001</v>
      </c>
      <c r="F10" s="3">
        <v>7.7</v>
      </c>
      <c r="G10" s="3">
        <v>2.4</v>
      </c>
      <c r="H10" s="3">
        <v>5.0999999999999996</v>
      </c>
      <c r="I10" s="3">
        <v>0.47499999999999998</v>
      </c>
      <c r="J10" s="3">
        <v>1.8</v>
      </c>
      <c r="K10" s="3">
        <v>3.8</v>
      </c>
      <c r="L10" s="3">
        <v>0.47699999999999998</v>
      </c>
      <c r="M10" s="3">
        <v>1</v>
      </c>
      <c r="N10" s="3">
        <v>1.2</v>
      </c>
      <c r="O10" s="3">
        <v>0.88900000000000001</v>
      </c>
      <c r="P10" s="3">
        <v>0.5</v>
      </c>
      <c r="Q10" s="3">
        <v>2.5</v>
      </c>
      <c r="R10" s="3">
        <v>3</v>
      </c>
      <c r="S10" s="3">
        <v>1</v>
      </c>
      <c r="T10" s="3">
        <v>0.9</v>
      </c>
      <c r="U10" s="3">
        <v>0.1</v>
      </c>
      <c r="V10" s="3">
        <v>0.7</v>
      </c>
      <c r="W10" s="3">
        <v>1.8</v>
      </c>
    </row>
    <row r="11" spans="1:23" x14ac:dyDescent="0.3">
      <c r="A11" s="3">
        <v>10</v>
      </c>
      <c r="B11" s="4" t="s">
        <v>225</v>
      </c>
      <c r="C11" s="4" t="s">
        <v>216</v>
      </c>
      <c r="D11" s="3">
        <v>3</v>
      </c>
      <c r="E11" s="3">
        <v>28.2</v>
      </c>
      <c r="F11" s="3">
        <v>6.7</v>
      </c>
      <c r="G11" s="3">
        <v>2.2999999999999998</v>
      </c>
      <c r="H11" s="3">
        <v>6</v>
      </c>
      <c r="I11" s="3">
        <v>0.38900000000000001</v>
      </c>
      <c r="J11" s="3">
        <v>1.7</v>
      </c>
      <c r="K11" s="3">
        <v>3</v>
      </c>
      <c r="L11" s="3">
        <v>0.55600000000000005</v>
      </c>
      <c r="M11" s="3">
        <v>0.3</v>
      </c>
      <c r="N11" s="3">
        <v>1</v>
      </c>
      <c r="O11" s="3">
        <v>0.33300000000000002</v>
      </c>
      <c r="P11" s="3">
        <v>0.7</v>
      </c>
      <c r="Q11" s="3">
        <v>4.7</v>
      </c>
      <c r="R11" s="3">
        <v>5.3</v>
      </c>
      <c r="S11" s="3">
        <v>5.7</v>
      </c>
      <c r="T11" s="3">
        <v>0</v>
      </c>
      <c r="U11" s="3">
        <v>0</v>
      </c>
      <c r="V11" s="3">
        <v>4.3</v>
      </c>
      <c r="W11" s="3">
        <v>1.3</v>
      </c>
    </row>
    <row r="12" spans="1:23" ht="31.2" x14ac:dyDescent="0.3">
      <c r="A12" s="3">
        <v>11</v>
      </c>
      <c r="B12" s="4" t="s">
        <v>226</v>
      </c>
      <c r="C12" s="4" t="s">
        <v>216</v>
      </c>
      <c r="D12" s="3">
        <v>3</v>
      </c>
      <c r="E12" s="3">
        <v>18.5</v>
      </c>
      <c r="F12" s="3">
        <v>6</v>
      </c>
      <c r="G12" s="3">
        <v>3</v>
      </c>
      <c r="H12" s="3">
        <v>4.7</v>
      </c>
      <c r="I12" s="3">
        <v>0.64300000000000002</v>
      </c>
      <c r="J12" s="3">
        <v>0</v>
      </c>
      <c r="K12" s="3">
        <v>0</v>
      </c>
      <c r="L12" s="3">
        <v>0</v>
      </c>
      <c r="M12" s="3">
        <v>0</v>
      </c>
      <c r="N12" s="3">
        <v>2</v>
      </c>
      <c r="O12" s="3">
        <v>0</v>
      </c>
      <c r="P12" s="3">
        <v>1.7</v>
      </c>
      <c r="Q12" s="3">
        <v>3.7</v>
      </c>
      <c r="R12" s="3">
        <v>5.3</v>
      </c>
      <c r="S12" s="3">
        <v>0.7</v>
      </c>
      <c r="T12" s="3">
        <v>0.3</v>
      </c>
      <c r="U12" s="3">
        <v>0.3</v>
      </c>
      <c r="V12" s="3">
        <v>1.7</v>
      </c>
      <c r="W12" s="3">
        <v>3.7</v>
      </c>
    </row>
    <row r="13" spans="1:23" x14ac:dyDescent="0.3">
      <c r="A13" s="3">
        <v>12</v>
      </c>
      <c r="B13" s="4" t="s">
        <v>227</v>
      </c>
      <c r="C13" s="4" t="s">
        <v>216</v>
      </c>
      <c r="D13" s="3">
        <v>23</v>
      </c>
      <c r="E13" s="3">
        <v>16.7</v>
      </c>
      <c r="F13" s="3">
        <v>5.8</v>
      </c>
      <c r="G13" s="3">
        <v>2</v>
      </c>
      <c r="H13" s="3">
        <v>4.7</v>
      </c>
      <c r="I13" s="3">
        <v>0.439</v>
      </c>
      <c r="J13" s="3">
        <v>0.6</v>
      </c>
      <c r="K13" s="3">
        <v>1</v>
      </c>
      <c r="L13" s="3">
        <v>0.54200000000000004</v>
      </c>
      <c r="M13" s="3">
        <v>1.2</v>
      </c>
      <c r="N13" s="3">
        <v>1.6</v>
      </c>
      <c r="O13" s="3">
        <v>0.73</v>
      </c>
      <c r="P13" s="3">
        <v>1.2</v>
      </c>
      <c r="Q13" s="3">
        <v>2</v>
      </c>
      <c r="R13" s="3">
        <v>3.2</v>
      </c>
      <c r="S13" s="3">
        <v>0.9</v>
      </c>
      <c r="T13" s="3">
        <v>0.7</v>
      </c>
      <c r="U13" s="3">
        <v>0.3</v>
      </c>
      <c r="V13" s="3">
        <v>1.4</v>
      </c>
      <c r="W13" s="3">
        <v>2.6</v>
      </c>
    </row>
    <row r="14" spans="1:23" x14ac:dyDescent="0.3">
      <c r="A14" s="3">
        <v>13</v>
      </c>
      <c r="B14" s="4" t="s">
        <v>228</v>
      </c>
      <c r="C14" s="4" t="s">
        <v>216</v>
      </c>
      <c r="D14" s="3">
        <v>22</v>
      </c>
      <c r="E14" s="3">
        <v>10.1</v>
      </c>
      <c r="F14" s="3">
        <v>4</v>
      </c>
      <c r="G14" s="3">
        <v>1.5</v>
      </c>
      <c r="H14" s="3">
        <v>3.8</v>
      </c>
      <c r="I14" s="3">
        <v>0.38600000000000001</v>
      </c>
      <c r="J14" s="3">
        <v>0.9</v>
      </c>
      <c r="K14" s="3">
        <v>2.5</v>
      </c>
      <c r="L14" s="3">
        <v>0.33900000000000002</v>
      </c>
      <c r="M14" s="3">
        <v>0.2</v>
      </c>
      <c r="N14" s="3">
        <v>0.3</v>
      </c>
      <c r="O14" s="3">
        <v>0.83299999999999996</v>
      </c>
      <c r="P14" s="3">
        <v>0.3</v>
      </c>
      <c r="Q14" s="3">
        <v>0.5</v>
      </c>
      <c r="R14" s="3">
        <v>0.7</v>
      </c>
      <c r="S14" s="3">
        <v>0.8</v>
      </c>
      <c r="T14" s="3">
        <v>0.2</v>
      </c>
      <c r="U14" s="3">
        <v>0</v>
      </c>
      <c r="V14" s="3">
        <v>0.8</v>
      </c>
      <c r="W14" s="3">
        <v>1.1000000000000001</v>
      </c>
    </row>
    <row r="15" spans="1:23" x14ac:dyDescent="0.3">
      <c r="A15" s="3">
        <v>14</v>
      </c>
      <c r="B15" s="4" t="s">
        <v>229</v>
      </c>
      <c r="C15" s="4" t="s">
        <v>216</v>
      </c>
      <c r="D15" s="3">
        <v>25</v>
      </c>
      <c r="E15" s="3">
        <v>21.4</v>
      </c>
      <c r="F15" s="3">
        <v>3.9</v>
      </c>
      <c r="G15" s="3">
        <v>1.2</v>
      </c>
      <c r="H15" s="3">
        <v>3.4</v>
      </c>
      <c r="I15" s="3">
        <v>0.36499999999999999</v>
      </c>
      <c r="J15" s="3">
        <v>0.3</v>
      </c>
      <c r="K15" s="3">
        <v>1.2</v>
      </c>
      <c r="L15" s="3">
        <v>0.23300000000000001</v>
      </c>
      <c r="M15" s="3">
        <v>1.2</v>
      </c>
      <c r="N15" s="3">
        <v>1.8</v>
      </c>
      <c r="O15" s="3">
        <v>0.65900000000000003</v>
      </c>
      <c r="P15" s="3">
        <v>1</v>
      </c>
      <c r="Q15" s="3">
        <v>2.6</v>
      </c>
      <c r="R15" s="3">
        <v>3.6</v>
      </c>
      <c r="S15" s="3">
        <v>2.7</v>
      </c>
      <c r="T15" s="3">
        <v>0.9</v>
      </c>
      <c r="U15" s="3">
        <v>0</v>
      </c>
      <c r="V15" s="3">
        <v>1.4</v>
      </c>
      <c r="W15" s="3">
        <v>1.8</v>
      </c>
    </row>
    <row r="16" spans="1:23" x14ac:dyDescent="0.3">
      <c r="A16" s="3">
        <v>15</v>
      </c>
      <c r="B16" s="4" t="s">
        <v>230</v>
      </c>
      <c r="C16" s="4" t="s">
        <v>216</v>
      </c>
      <c r="D16" s="3">
        <v>23</v>
      </c>
      <c r="E16" s="3">
        <v>11.2</v>
      </c>
      <c r="F16" s="3">
        <v>2.9</v>
      </c>
      <c r="G16" s="3">
        <v>1.2</v>
      </c>
      <c r="H16" s="3">
        <v>3</v>
      </c>
      <c r="I16" s="3">
        <v>0.39700000000000002</v>
      </c>
      <c r="J16" s="3">
        <v>0.2</v>
      </c>
      <c r="K16" s="3">
        <v>0.7</v>
      </c>
      <c r="L16" s="3">
        <v>0.313</v>
      </c>
      <c r="M16" s="3">
        <v>0.3</v>
      </c>
      <c r="N16" s="3">
        <v>1.1000000000000001</v>
      </c>
      <c r="O16" s="3">
        <v>0.32</v>
      </c>
      <c r="P16" s="3">
        <v>0.7</v>
      </c>
      <c r="Q16" s="3">
        <v>0.7</v>
      </c>
      <c r="R16" s="3">
        <v>1.4</v>
      </c>
      <c r="S16" s="3">
        <v>0.4</v>
      </c>
      <c r="T16" s="3">
        <v>0.3</v>
      </c>
      <c r="U16" s="3">
        <v>0</v>
      </c>
      <c r="V16" s="3">
        <v>0.8</v>
      </c>
      <c r="W16" s="3">
        <v>1.9</v>
      </c>
    </row>
    <row r="18" spans="1:21" x14ac:dyDescent="0.3">
      <c r="A18" s="1" t="s">
        <v>23</v>
      </c>
      <c r="B18" s="1" t="s">
        <v>3</v>
      </c>
      <c r="C18" s="1" t="s">
        <v>4</v>
      </c>
      <c r="D18" s="1" t="s">
        <v>5</v>
      </c>
      <c r="E18" s="1" t="s">
        <v>6</v>
      </c>
      <c r="F18" s="1" t="s">
        <v>7</v>
      </c>
      <c r="G18" s="1" t="s">
        <v>8</v>
      </c>
      <c r="H18" s="1" t="s">
        <v>9</v>
      </c>
      <c r="I18" s="1" t="s">
        <v>10</v>
      </c>
      <c r="J18" s="1" t="s">
        <v>11</v>
      </c>
      <c r="K18" s="1" t="s">
        <v>12</v>
      </c>
      <c r="L18" s="1" t="s">
        <v>13</v>
      </c>
      <c r="M18" s="1" t="s">
        <v>14</v>
      </c>
      <c r="N18" s="1" t="s">
        <v>15</v>
      </c>
      <c r="O18" s="1" t="s">
        <v>16</v>
      </c>
      <c r="P18" s="1" t="s">
        <v>24</v>
      </c>
      <c r="Q18" s="1" t="s">
        <v>18</v>
      </c>
      <c r="R18" s="1" t="s">
        <v>19</v>
      </c>
      <c r="S18" s="1" t="s">
        <v>20</v>
      </c>
      <c r="T18" s="1" t="s">
        <v>21</v>
      </c>
      <c r="U18" s="1" t="s">
        <v>22</v>
      </c>
    </row>
    <row r="19" spans="1:21" x14ac:dyDescent="0.3">
      <c r="A19" s="3" t="s">
        <v>25</v>
      </c>
      <c r="B19" s="3">
        <v>25</v>
      </c>
      <c r="C19" s="3">
        <v>40.200000000000003</v>
      </c>
      <c r="D19" s="3">
        <v>77.900000000000006</v>
      </c>
      <c r="E19" s="3">
        <v>27.1</v>
      </c>
      <c r="F19" s="3">
        <v>61.9</v>
      </c>
      <c r="G19" s="3">
        <v>0.438</v>
      </c>
      <c r="H19" s="3">
        <v>11.6</v>
      </c>
      <c r="I19" s="3">
        <v>30.2</v>
      </c>
      <c r="J19" s="3">
        <v>0.38500000000000001</v>
      </c>
      <c r="K19" s="3">
        <v>12</v>
      </c>
      <c r="L19" s="3">
        <v>16.100000000000001</v>
      </c>
      <c r="M19" s="3">
        <v>0.74399999999999999</v>
      </c>
      <c r="N19" s="3">
        <v>11.3</v>
      </c>
      <c r="O19" s="3">
        <v>24.6</v>
      </c>
      <c r="P19" s="3">
        <v>36</v>
      </c>
      <c r="Q19" s="3">
        <v>18.399999999999999</v>
      </c>
      <c r="R19" s="3">
        <v>6.3</v>
      </c>
      <c r="S19" s="3">
        <v>1</v>
      </c>
      <c r="T19" s="3">
        <v>18.399999999999999</v>
      </c>
      <c r="U19" s="3">
        <v>19.399999999999999</v>
      </c>
    </row>
    <row r="20" spans="1:21" x14ac:dyDescent="0.3">
      <c r="A20" s="3" t="s">
        <v>26</v>
      </c>
      <c r="B20" s="3">
        <v>25</v>
      </c>
      <c r="C20" s="3">
        <v>26</v>
      </c>
      <c r="D20" s="3">
        <v>54.5</v>
      </c>
      <c r="E20" s="3">
        <v>19.2</v>
      </c>
      <c r="F20" s="3">
        <v>42.5</v>
      </c>
      <c r="G20" s="3">
        <v>0.45200000000000001</v>
      </c>
      <c r="H20" s="3">
        <v>9.1</v>
      </c>
      <c r="I20" s="3">
        <v>22.5</v>
      </c>
      <c r="J20" s="3">
        <v>0.40300000000000002</v>
      </c>
      <c r="K20" s="3">
        <v>7</v>
      </c>
      <c r="L20" s="3">
        <v>9.1</v>
      </c>
      <c r="M20" s="3">
        <v>0.77500000000000002</v>
      </c>
      <c r="N20" s="3">
        <v>5.8</v>
      </c>
      <c r="O20" s="3">
        <v>15.4</v>
      </c>
      <c r="P20" s="3">
        <v>21.2</v>
      </c>
      <c r="Q20" s="3">
        <v>13.1</v>
      </c>
      <c r="R20" s="3">
        <v>4</v>
      </c>
      <c r="S20" s="3">
        <v>0.6</v>
      </c>
      <c r="T20" s="3">
        <v>11.4</v>
      </c>
      <c r="U20" s="3">
        <v>10.4</v>
      </c>
    </row>
    <row r="21" spans="1:21" x14ac:dyDescent="0.3">
      <c r="A21" s="3" t="s">
        <v>27</v>
      </c>
      <c r="B21" s="3">
        <v>25</v>
      </c>
      <c r="C21" s="3">
        <v>13.4</v>
      </c>
      <c r="D21" s="3">
        <v>23.4</v>
      </c>
      <c r="E21" s="3">
        <v>7.9</v>
      </c>
      <c r="F21" s="3">
        <v>19.399999999999999</v>
      </c>
      <c r="G21" s="3">
        <v>0.40699999999999997</v>
      </c>
      <c r="H21" s="3">
        <v>2.6</v>
      </c>
      <c r="I21" s="3">
        <v>7.7</v>
      </c>
      <c r="J21" s="3">
        <v>0.33200000000000002</v>
      </c>
      <c r="K21" s="3">
        <v>5</v>
      </c>
      <c r="L21" s="3">
        <v>7</v>
      </c>
      <c r="M21" s="3">
        <v>0.70499999999999996</v>
      </c>
      <c r="N21" s="3">
        <v>3.6</v>
      </c>
      <c r="O21" s="3">
        <v>7.4</v>
      </c>
      <c r="P21" s="3">
        <v>11</v>
      </c>
      <c r="Q21" s="3">
        <v>5.4</v>
      </c>
      <c r="R21" s="3">
        <v>2.2000000000000002</v>
      </c>
      <c r="S21" s="3">
        <v>0.4</v>
      </c>
      <c r="T21" s="3">
        <v>5.6</v>
      </c>
      <c r="U21" s="3">
        <v>9</v>
      </c>
    </row>
    <row r="22" spans="1:21" x14ac:dyDescent="0.3">
      <c r="A22" s="3" t="s">
        <v>28</v>
      </c>
      <c r="B22" s="3">
        <v>25</v>
      </c>
      <c r="C22" s="3">
        <v>40.299999999999997</v>
      </c>
      <c r="D22" s="3">
        <v>83</v>
      </c>
      <c r="E22" s="3">
        <v>30</v>
      </c>
      <c r="F22" s="3">
        <v>64</v>
      </c>
      <c r="G22" s="3">
        <v>0.46899999999999997</v>
      </c>
      <c r="H22" s="3">
        <v>9.1</v>
      </c>
      <c r="I22" s="3">
        <v>25.2</v>
      </c>
      <c r="J22" s="3">
        <v>0.36</v>
      </c>
      <c r="K22" s="3">
        <v>13.9</v>
      </c>
      <c r="L22" s="3">
        <v>19.399999999999999</v>
      </c>
      <c r="M22" s="3">
        <v>0.71699999999999997</v>
      </c>
      <c r="N22" s="3">
        <v>10.5</v>
      </c>
      <c r="O22" s="3">
        <v>24.5</v>
      </c>
      <c r="P22" s="3">
        <v>35</v>
      </c>
      <c r="Q22" s="3">
        <v>19.399999999999999</v>
      </c>
      <c r="R22" s="3">
        <v>8.6</v>
      </c>
      <c r="S22" s="3">
        <v>2.7</v>
      </c>
      <c r="T22" s="3">
        <v>15</v>
      </c>
      <c r="U22" s="3">
        <v>18.600000000000001</v>
      </c>
    </row>
    <row r="23" spans="1:21" x14ac:dyDescent="0.3">
      <c r="A23" s="3" t="s">
        <v>29</v>
      </c>
      <c r="B23" s="3">
        <v>25</v>
      </c>
      <c r="C23" s="3">
        <v>25.1</v>
      </c>
      <c r="D23" s="3">
        <v>52.5</v>
      </c>
      <c r="E23" s="3">
        <v>19</v>
      </c>
      <c r="F23" s="3">
        <v>40.9</v>
      </c>
      <c r="G23" s="3">
        <v>0.46500000000000002</v>
      </c>
      <c r="H23" s="3">
        <v>5.9</v>
      </c>
      <c r="I23" s="3">
        <v>16.2</v>
      </c>
      <c r="J23" s="3">
        <v>0.36599999999999999</v>
      </c>
      <c r="K23" s="3">
        <v>8.6</v>
      </c>
      <c r="L23" s="3">
        <v>12</v>
      </c>
      <c r="M23" s="3">
        <v>0.71399999999999997</v>
      </c>
      <c r="N23" s="3">
        <v>5.8</v>
      </c>
      <c r="O23" s="3">
        <v>15</v>
      </c>
      <c r="P23" s="3">
        <v>20.7</v>
      </c>
      <c r="Q23" s="3">
        <v>12.6</v>
      </c>
      <c r="R23" s="3">
        <v>5.6</v>
      </c>
      <c r="S23" s="3">
        <v>1.8</v>
      </c>
      <c r="T23" s="3">
        <v>8.9</v>
      </c>
      <c r="U23" s="3">
        <v>9.9</v>
      </c>
    </row>
    <row r="24" spans="1:21" x14ac:dyDescent="0.3">
      <c r="A24" s="3" t="s">
        <v>30</v>
      </c>
      <c r="B24" s="3">
        <v>25</v>
      </c>
      <c r="C24" s="3">
        <v>14.3</v>
      </c>
      <c r="D24" s="3">
        <v>30.4</v>
      </c>
      <c r="E24" s="3">
        <v>11</v>
      </c>
      <c r="F24" s="3">
        <v>23.1</v>
      </c>
      <c r="G24" s="3">
        <v>0.47599999999999998</v>
      </c>
      <c r="H24" s="3">
        <v>3.2</v>
      </c>
      <c r="I24" s="3">
        <v>9.1</v>
      </c>
      <c r="J24" s="3">
        <v>0.34799999999999998</v>
      </c>
      <c r="K24" s="3">
        <v>5.3</v>
      </c>
      <c r="L24" s="3">
        <v>7.3</v>
      </c>
      <c r="M24" s="3">
        <v>0.72099999999999997</v>
      </c>
      <c r="N24" s="3">
        <v>3.1</v>
      </c>
      <c r="O24" s="3">
        <v>7.8</v>
      </c>
      <c r="P24" s="3">
        <v>10.8</v>
      </c>
      <c r="Q24" s="3">
        <v>6.9</v>
      </c>
      <c r="R24" s="3">
        <v>3</v>
      </c>
      <c r="S24" s="3">
        <v>1</v>
      </c>
      <c r="T24" s="3">
        <v>4.7</v>
      </c>
      <c r="U24" s="3">
        <v>8.6999999999999993</v>
      </c>
    </row>
    <row r="26" spans="1:21" x14ac:dyDescent="0.3">
      <c r="A26" s="1" t="s">
        <v>43</v>
      </c>
      <c r="B26" s="1" t="s">
        <v>3</v>
      </c>
      <c r="C26" s="1" t="s">
        <v>4</v>
      </c>
      <c r="D26" s="1" t="s">
        <v>5</v>
      </c>
      <c r="E26" s="1" t="s">
        <v>6</v>
      </c>
      <c r="F26" s="1" t="s">
        <v>7</v>
      </c>
      <c r="G26" s="1" t="s">
        <v>8</v>
      </c>
      <c r="H26" s="1" t="s">
        <v>9</v>
      </c>
      <c r="I26" s="1" t="s">
        <v>10</v>
      </c>
      <c r="J26" s="1" t="s">
        <v>11</v>
      </c>
      <c r="K26" s="1" t="s">
        <v>12</v>
      </c>
      <c r="L26" s="1" t="s">
        <v>13</v>
      </c>
      <c r="M26" s="1" t="s">
        <v>14</v>
      </c>
      <c r="N26" s="1" t="s">
        <v>15</v>
      </c>
      <c r="O26" s="1" t="s">
        <v>16</v>
      </c>
      <c r="P26" s="1" t="s">
        <v>24</v>
      </c>
      <c r="Q26" s="1" t="s">
        <v>18</v>
      </c>
      <c r="R26" s="1" t="s">
        <v>19</v>
      </c>
      <c r="S26" s="1" t="s">
        <v>20</v>
      </c>
      <c r="T26" s="1" t="s">
        <v>21</v>
      </c>
      <c r="U26" s="1" t="s">
        <v>22</v>
      </c>
    </row>
    <row r="27" spans="1:21" x14ac:dyDescent="0.3">
      <c r="A27" s="3" t="s">
        <v>91</v>
      </c>
      <c r="B27" s="3">
        <v>2</v>
      </c>
      <c r="C27" s="3">
        <v>42.5</v>
      </c>
      <c r="D27" s="3">
        <v>82.5</v>
      </c>
      <c r="E27" s="3">
        <v>29</v>
      </c>
      <c r="F27" s="3">
        <v>69.5</v>
      </c>
      <c r="G27" s="3">
        <v>0.41699999999999998</v>
      </c>
      <c r="H27" s="3">
        <v>13.5</v>
      </c>
      <c r="I27" s="3">
        <v>35</v>
      </c>
      <c r="J27" s="3">
        <v>0.38600000000000001</v>
      </c>
      <c r="K27" s="3">
        <v>11</v>
      </c>
      <c r="L27" s="3">
        <v>14</v>
      </c>
      <c r="M27" s="3">
        <v>0.78600000000000003</v>
      </c>
      <c r="N27" s="3">
        <v>11.5</v>
      </c>
      <c r="O27" s="3">
        <v>24</v>
      </c>
      <c r="P27" s="3">
        <v>35.5</v>
      </c>
      <c r="Q27" s="3">
        <v>19</v>
      </c>
      <c r="R27" s="3">
        <v>6.5</v>
      </c>
      <c r="S27" s="3">
        <v>1</v>
      </c>
      <c r="T27" s="3">
        <v>18.5</v>
      </c>
      <c r="U27" s="3">
        <v>21.5</v>
      </c>
    </row>
    <row r="28" spans="1:21" x14ac:dyDescent="0.3">
      <c r="A28" s="3" t="s">
        <v>63</v>
      </c>
      <c r="B28" s="3">
        <v>2</v>
      </c>
      <c r="C28" s="3">
        <v>39.5</v>
      </c>
      <c r="D28" s="3">
        <v>78</v>
      </c>
      <c r="E28" s="3">
        <v>28</v>
      </c>
      <c r="F28" s="3">
        <v>78</v>
      </c>
      <c r="G28" s="3">
        <v>0.35899999999999999</v>
      </c>
      <c r="H28" s="3">
        <v>12</v>
      </c>
      <c r="I28" s="3">
        <v>36</v>
      </c>
      <c r="J28" s="3">
        <v>0.33300000000000002</v>
      </c>
      <c r="K28" s="3">
        <v>10</v>
      </c>
      <c r="L28" s="3">
        <v>12</v>
      </c>
      <c r="M28" s="3">
        <v>0.83299999999999996</v>
      </c>
      <c r="N28" s="3">
        <v>14.5</v>
      </c>
      <c r="O28" s="3">
        <v>28</v>
      </c>
      <c r="P28" s="3">
        <v>42.5</v>
      </c>
      <c r="Q28" s="3">
        <v>18.5</v>
      </c>
      <c r="R28" s="3">
        <v>8</v>
      </c>
      <c r="S28" s="3">
        <v>0.5</v>
      </c>
      <c r="T28" s="3">
        <v>14</v>
      </c>
      <c r="U28" s="3">
        <v>18.5</v>
      </c>
    </row>
    <row r="29" spans="1:21" x14ac:dyDescent="0.3">
      <c r="A29" s="3" t="s">
        <v>64</v>
      </c>
      <c r="B29" s="3">
        <v>2</v>
      </c>
      <c r="C29" s="3">
        <v>40</v>
      </c>
      <c r="D29" s="3">
        <v>68.5</v>
      </c>
      <c r="E29" s="3">
        <v>22.5</v>
      </c>
      <c r="F29" s="3">
        <v>59</v>
      </c>
      <c r="G29" s="3">
        <v>0.38100000000000001</v>
      </c>
      <c r="H29" s="3">
        <v>10</v>
      </c>
      <c r="I29" s="3">
        <v>29</v>
      </c>
      <c r="J29" s="3">
        <v>0.34499999999999997</v>
      </c>
      <c r="K29" s="3">
        <v>13.5</v>
      </c>
      <c r="L29" s="3">
        <v>18</v>
      </c>
      <c r="M29" s="3">
        <v>0.75</v>
      </c>
      <c r="N29" s="3">
        <v>9.5</v>
      </c>
      <c r="O29" s="3">
        <v>22.5</v>
      </c>
      <c r="P29" s="3">
        <v>32</v>
      </c>
      <c r="Q29" s="3">
        <v>12.5</v>
      </c>
      <c r="R29" s="3">
        <v>5</v>
      </c>
      <c r="S29" s="3">
        <v>1</v>
      </c>
      <c r="T29" s="3">
        <v>20.5</v>
      </c>
      <c r="U29" s="3">
        <v>20</v>
      </c>
    </row>
    <row r="30" spans="1:21" x14ac:dyDescent="0.3">
      <c r="A30" s="3" t="s">
        <v>65</v>
      </c>
      <c r="B30" s="3">
        <v>2</v>
      </c>
      <c r="C30" s="3">
        <v>39.5</v>
      </c>
      <c r="D30" s="3">
        <v>82</v>
      </c>
      <c r="E30" s="3">
        <v>25.5</v>
      </c>
      <c r="F30" s="3">
        <v>48</v>
      </c>
      <c r="G30" s="3">
        <v>0.53100000000000003</v>
      </c>
      <c r="H30" s="3">
        <v>9</v>
      </c>
      <c r="I30" s="3">
        <v>19</v>
      </c>
      <c r="J30" s="3">
        <v>0.47399999999999998</v>
      </c>
      <c r="K30" s="3">
        <v>22</v>
      </c>
      <c r="L30" s="3">
        <v>28</v>
      </c>
      <c r="M30" s="3">
        <v>0.78600000000000003</v>
      </c>
      <c r="N30" s="3">
        <v>7.5</v>
      </c>
      <c r="O30" s="3">
        <v>23</v>
      </c>
      <c r="P30" s="3">
        <v>30.5</v>
      </c>
      <c r="Q30" s="3">
        <v>21</v>
      </c>
      <c r="R30" s="3">
        <v>9.5</v>
      </c>
      <c r="S30" s="3">
        <v>0.5</v>
      </c>
      <c r="T30" s="3">
        <v>21</v>
      </c>
      <c r="U30" s="3">
        <v>14</v>
      </c>
    </row>
    <row r="31" spans="1:21" x14ac:dyDescent="0.3">
      <c r="A31" s="3" t="s">
        <v>66</v>
      </c>
      <c r="B31" s="3">
        <v>2</v>
      </c>
      <c r="C31" s="3">
        <v>40</v>
      </c>
      <c r="D31" s="3">
        <v>79.5</v>
      </c>
      <c r="E31" s="3">
        <v>26.5</v>
      </c>
      <c r="F31" s="3">
        <v>58</v>
      </c>
      <c r="G31" s="3">
        <v>0.45700000000000002</v>
      </c>
      <c r="H31" s="3">
        <v>11</v>
      </c>
      <c r="I31" s="3">
        <v>27.5</v>
      </c>
      <c r="J31" s="3">
        <v>0.4</v>
      </c>
      <c r="K31" s="3">
        <v>15.5</v>
      </c>
      <c r="L31" s="3">
        <v>21</v>
      </c>
      <c r="M31" s="3">
        <v>0.73799999999999999</v>
      </c>
      <c r="N31" s="3">
        <v>8</v>
      </c>
      <c r="O31" s="3">
        <v>23</v>
      </c>
      <c r="P31" s="3">
        <v>31</v>
      </c>
      <c r="Q31" s="3">
        <v>18</v>
      </c>
      <c r="R31" s="3">
        <v>9.5</v>
      </c>
      <c r="S31" s="3">
        <v>1</v>
      </c>
      <c r="T31" s="3">
        <v>20</v>
      </c>
      <c r="U31" s="3">
        <v>20.5</v>
      </c>
    </row>
    <row r="32" spans="1:21" x14ac:dyDescent="0.3">
      <c r="A32" s="3" t="s">
        <v>67</v>
      </c>
      <c r="B32" s="3">
        <v>2</v>
      </c>
      <c r="C32" s="3">
        <v>40</v>
      </c>
      <c r="D32" s="3">
        <v>86</v>
      </c>
      <c r="E32" s="3">
        <v>30</v>
      </c>
      <c r="F32" s="3">
        <v>63.5</v>
      </c>
      <c r="G32" s="3">
        <v>0.47199999999999998</v>
      </c>
      <c r="H32" s="3">
        <v>12</v>
      </c>
      <c r="I32" s="3">
        <v>30</v>
      </c>
      <c r="J32" s="3">
        <v>0.4</v>
      </c>
      <c r="K32" s="3">
        <v>14</v>
      </c>
      <c r="L32" s="3">
        <v>17.5</v>
      </c>
      <c r="M32" s="3">
        <v>0.8</v>
      </c>
      <c r="N32" s="3">
        <v>9</v>
      </c>
      <c r="O32" s="3">
        <v>29</v>
      </c>
      <c r="P32" s="3">
        <v>38</v>
      </c>
      <c r="Q32" s="3">
        <v>20</v>
      </c>
      <c r="R32" s="3">
        <v>4.5</v>
      </c>
      <c r="S32" s="3">
        <v>1</v>
      </c>
      <c r="T32" s="3">
        <v>15.5</v>
      </c>
      <c r="U32" s="3">
        <v>15</v>
      </c>
    </row>
    <row r="33" spans="1:21" x14ac:dyDescent="0.3">
      <c r="A33" s="3" t="s">
        <v>68</v>
      </c>
      <c r="B33" s="3">
        <v>2</v>
      </c>
      <c r="C33" s="3">
        <v>39.5</v>
      </c>
      <c r="D33" s="3">
        <v>70.5</v>
      </c>
      <c r="E33" s="3">
        <v>25.5</v>
      </c>
      <c r="F33" s="3">
        <v>51.5</v>
      </c>
      <c r="G33" s="3">
        <v>0.495</v>
      </c>
      <c r="H33" s="3">
        <v>11.5</v>
      </c>
      <c r="I33" s="3">
        <v>23</v>
      </c>
      <c r="J33" s="3">
        <v>0.5</v>
      </c>
      <c r="K33" s="3">
        <v>8</v>
      </c>
      <c r="L33" s="3">
        <v>11.5</v>
      </c>
      <c r="M33" s="3">
        <v>0.69599999999999995</v>
      </c>
      <c r="N33" s="3">
        <v>6</v>
      </c>
      <c r="O33" s="3">
        <v>17.5</v>
      </c>
      <c r="P33" s="3">
        <v>23.5</v>
      </c>
      <c r="Q33" s="3">
        <v>17</v>
      </c>
      <c r="R33" s="3">
        <v>5</v>
      </c>
      <c r="S33" s="3">
        <v>1.5</v>
      </c>
      <c r="T33" s="3">
        <v>22.5</v>
      </c>
      <c r="U33" s="3">
        <v>22</v>
      </c>
    </row>
    <row r="34" spans="1:21" x14ac:dyDescent="0.3">
      <c r="A34" s="3" t="s">
        <v>69</v>
      </c>
      <c r="B34" s="3">
        <v>2</v>
      </c>
      <c r="C34" s="3">
        <v>40</v>
      </c>
      <c r="D34" s="3">
        <v>68.5</v>
      </c>
      <c r="E34" s="3">
        <v>26</v>
      </c>
      <c r="F34" s="3">
        <v>58</v>
      </c>
      <c r="G34" s="3">
        <v>0.44800000000000001</v>
      </c>
      <c r="H34" s="3">
        <v>10</v>
      </c>
      <c r="I34" s="3">
        <v>32.5</v>
      </c>
      <c r="J34" s="3">
        <v>0.308</v>
      </c>
      <c r="K34" s="3">
        <v>6.5</v>
      </c>
      <c r="L34" s="3">
        <v>11.5</v>
      </c>
      <c r="M34" s="3">
        <v>0.56499999999999995</v>
      </c>
      <c r="N34" s="3">
        <v>6</v>
      </c>
      <c r="O34" s="3">
        <v>20</v>
      </c>
      <c r="P34" s="3">
        <v>26</v>
      </c>
      <c r="Q34" s="3">
        <v>17.5</v>
      </c>
      <c r="R34" s="3">
        <v>6</v>
      </c>
      <c r="S34" s="3">
        <v>0.5</v>
      </c>
      <c r="T34" s="3">
        <v>19</v>
      </c>
      <c r="U34" s="3">
        <v>19</v>
      </c>
    </row>
    <row r="35" spans="1:21" x14ac:dyDescent="0.3">
      <c r="A35" s="3" t="s">
        <v>70</v>
      </c>
      <c r="B35" s="3">
        <v>2</v>
      </c>
      <c r="C35" s="3">
        <v>40</v>
      </c>
      <c r="D35" s="3">
        <v>74.5</v>
      </c>
      <c r="E35" s="3">
        <v>26.5</v>
      </c>
      <c r="F35" s="3">
        <v>66.5</v>
      </c>
      <c r="G35" s="3">
        <v>0.39800000000000002</v>
      </c>
      <c r="H35" s="3">
        <v>14</v>
      </c>
      <c r="I35" s="3">
        <v>38.5</v>
      </c>
      <c r="J35" s="3">
        <v>0.36399999999999999</v>
      </c>
      <c r="K35" s="3">
        <v>7.5</v>
      </c>
      <c r="L35" s="3">
        <v>13</v>
      </c>
      <c r="M35" s="3">
        <v>0.57699999999999996</v>
      </c>
      <c r="N35" s="3">
        <v>12</v>
      </c>
      <c r="O35" s="3">
        <v>21</v>
      </c>
      <c r="P35" s="3">
        <v>33</v>
      </c>
      <c r="Q35" s="3">
        <v>14</v>
      </c>
      <c r="R35" s="3">
        <v>6.5</v>
      </c>
      <c r="S35" s="3">
        <v>0.5</v>
      </c>
      <c r="T35" s="3">
        <v>16</v>
      </c>
      <c r="U35" s="3">
        <v>24.5</v>
      </c>
    </row>
    <row r="36" spans="1:21" x14ac:dyDescent="0.3">
      <c r="A36" s="3" t="s">
        <v>71</v>
      </c>
      <c r="B36" s="3">
        <v>2</v>
      </c>
      <c r="C36" s="3">
        <v>40</v>
      </c>
      <c r="D36" s="3">
        <v>82.5</v>
      </c>
      <c r="E36" s="3">
        <v>29</v>
      </c>
      <c r="F36" s="3">
        <v>67.5</v>
      </c>
      <c r="G36" s="3">
        <v>0.43</v>
      </c>
      <c r="H36" s="3">
        <v>14.5</v>
      </c>
      <c r="I36" s="3">
        <v>36</v>
      </c>
      <c r="J36" s="3">
        <v>0.40300000000000002</v>
      </c>
      <c r="K36" s="3">
        <v>10</v>
      </c>
      <c r="L36" s="3">
        <v>15</v>
      </c>
      <c r="M36" s="3">
        <v>0.66700000000000004</v>
      </c>
      <c r="N36" s="3">
        <v>10</v>
      </c>
      <c r="O36" s="3">
        <v>25</v>
      </c>
      <c r="P36" s="3">
        <v>35</v>
      </c>
      <c r="Q36" s="3">
        <v>22.5</v>
      </c>
      <c r="R36" s="3">
        <v>4</v>
      </c>
      <c r="S36" s="3">
        <v>0.5</v>
      </c>
      <c r="T36" s="3">
        <v>13.5</v>
      </c>
      <c r="U36" s="3">
        <v>16.5</v>
      </c>
    </row>
    <row r="37" spans="1:21" ht="27.6" x14ac:dyDescent="0.3">
      <c r="A37" s="3" t="s">
        <v>72</v>
      </c>
      <c r="B37" s="3">
        <v>1</v>
      </c>
      <c r="C37" s="3">
        <v>40</v>
      </c>
      <c r="D37" s="3">
        <v>77</v>
      </c>
      <c r="E37" s="3">
        <v>25</v>
      </c>
      <c r="F37" s="3">
        <v>57</v>
      </c>
      <c r="G37" s="3">
        <v>0.439</v>
      </c>
      <c r="H37" s="3">
        <v>14</v>
      </c>
      <c r="I37" s="3">
        <v>36</v>
      </c>
      <c r="J37" s="3">
        <v>0.38900000000000001</v>
      </c>
      <c r="K37" s="3">
        <v>13</v>
      </c>
      <c r="L37" s="3">
        <v>17</v>
      </c>
      <c r="M37" s="3">
        <v>0.76500000000000001</v>
      </c>
      <c r="N37" s="3">
        <v>12</v>
      </c>
      <c r="O37" s="3">
        <v>21</v>
      </c>
      <c r="P37" s="3">
        <v>33</v>
      </c>
      <c r="Q37" s="3">
        <v>20</v>
      </c>
      <c r="R37" s="3">
        <v>8</v>
      </c>
      <c r="S37" s="3">
        <v>3</v>
      </c>
      <c r="T37" s="3">
        <v>20</v>
      </c>
      <c r="U37" s="3">
        <v>20</v>
      </c>
    </row>
    <row r="38" spans="1:21" x14ac:dyDescent="0.3">
      <c r="A38" s="3" t="s">
        <v>73</v>
      </c>
      <c r="B38" s="3">
        <v>2</v>
      </c>
      <c r="C38" s="3">
        <v>42.5</v>
      </c>
      <c r="D38" s="3">
        <v>86.5</v>
      </c>
      <c r="E38" s="3">
        <v>31</v>
      </c>
      <c r="F38" s="3">
        <v>66</v>
      </c>
      <c r="G38" s="3">
        <v>0.47</v>
      </c>
      <c r="H38" s="3">
        <v>11</v>
      </c>
      <c r="I38" s="3">
        <v>27</v>
      </c>
      <c r="J38" s="3">
        <v>0.40699999999999997</v>
      </c>
      <c r="K38" s="3">
        <v>13.5</v>
      </c>
      <c r="L38" s="3">
        <v>16.5</v>
      </c>
      <c r="M38" s="3">
        <v>0.81799999999999995</v>
      </c>
      <c r="N38" s="3">
        <v>9.5</v>
      </c>
      <c r="O38" s="3">
        <v>23</v>
      </c>
      <c r="P38" s="3">
        <v>32.5</v>
      </c>
      <c r="Q38" s="3">
        <v>25.5</v>
      </c>
      <c r="R38" s="3">
        <v>4.5</v>
      </c>
      <c r="S38" s="3">
        <v>1</v>
      </c>
      <c r="T38" s="3">
        <v>18.5</v>
      </c>
      <c r="U38" s="3">
        <v>21.5</v>
      </c>
    </row>
    <row r="39" spans="1:21" x14ac:dyDescent="0.3">
      <c r="A39" s="3" t="s">
        <v>74</v>
      </c>
      <c r="B39" s="3">
        <v>2</v>
      </c>
      <c r="C39" s="3">
        <v>39</v>
      </c>
      <c r="D39" s="3">
        <v>76</v>
      </c>
      <c r="E39" s="3">
        <v>27</v>
      </c>
      <c r="F39" s="3">
        <v>60</v>
      </c>
      <c r="G39" s="3">
        <v>0.45</v>
      </c>
      <c r="H39" s="3">
        <v>10</v>
      </c>
      <c r="I39" s="3">
        <v>26.5</v>
      </c>
      <c r="J39" s="3">
        <v>0.377</v>
      </c>
      <c r="K39" s="3">
        <v>12</v>
      </c>
      <c r="L39" s="3">
        <v>15</v>
      </c>
      <c r="M39" s="3">
        <v>0.8</v>
      </c>
      <c r="N39" s="3">
        <v>8.5</v>
      </c>
      <c r="O39" s="3">
        <v>18</v>
      </c>
      <c r="P39" s="3">
        <v>26.5</v>
      </c>
      <c r="Q39" s="3">
        <v>15</v>
      </c>
      <c r="R39" s="3">
        <v>5.5</v>
      </c>
      <c r="S39" s="3">
        <v>1.5</v>
      </c>
      <c r="T39" s="3">
        <v>17</v>
      </c>
      <c r="U39" s="3">
        <v>19.5</v>
      </c>
    </row>
  </sheetData>
  <hyperlinks>
    <hyperlink ref="B1" r:id="rId1" display="file:///international/league/96/French-NM1/team/1388/BC-Orchies/stats/2024/Averages/All/All/player/All/desc" xr:uid="{79AA501B-F919-794E-A339-A5DC8FBBEB85}"/>
    <hyperlink ref="D1" r:id="rId2" display="file:///international/league/96/French-NM1/team/1388/BC-Orchies/stats/2024/Averages/All/All/gp/All/desc" xr:uid="{D35B9D55-0A28-844C-BDA6-F51C54710DF0}"/>
    <hyperlink ref="E1" r:id="rId3" display="file:///international/league/96/French-NM1/team/1388/BC-Orchies/stats/2024/Averages/All/All/minutes/All/desc" xr:uid="{667064D0-60A7-AC40-92FD-07B5772F44AD}"/>
    <hyperlink ref="F1" r:id="rId4" display="file:///international/league/96/French-NM1/team/1388/BC-Orchies/stats/2024/Averages/All/All/points/All/asc" xr:uid="{D4BAFFEF-867A-D443-B87A-164FC1A842D9}"/>
    <hyperlink ref="G1" r:id="rId5" display="file:///international/league/96/French-NM1/team/1388/BC-Orchies/stats/2024/Averages/All/All/fgm/All/desc" xr:uid="{B1987E03-4C05-7C4B-89D1-31423470EF61}"/>
    <hyperlink ref="H1" r:id="rId6" display="file:///international/league/96/French-NM1/team/1388/BC-Orchies/stats/2024/Averages/All/All/fga/All/desc" xr:uid="{2DD8FD39-735E-F24A-9971-D397E0B82C64}"/>
    <hyperlink ref="I1" r:id="rId7" display="file:///international/league/96/French-NM1/team/1388/BC-Orchies/stats/2024/Averages/All/All/fg_pct/All/desc" xr:uid="{E2A0BB48-28F2-4F4F-9F56-054B69F9AB92}"/>
    <hyperlink ref="J1" r:id="rId8" display="file:///international/league/96/French-NM1/team/1388/BC-Orchies/stats/2024/Averages/All/All/tpfgm/All/desc" xr:uid="{CEC6AA78-AB02-ED4E-90C4-FE36AD282022}"/>
    <hyperlink ref="K1" r:id="rId9" display="file:///international/league/96/French-NM1/team/1388/BC-Orchies/stats/2024/Averages/All/All/tpfga/All/desc" xr:uid="{3F94E0D6-0055-4D49-8001-99918E53A7A3}"/>
    <hyperlink ref="L1" r:id="rId10" display="file:///international/league/96/French-NM1/team/1388/BC-Orchies/stats/2024/Averages/All/All/tpfg_pct/All/desc" xr:uid="{E1442443-7798-6D4D-8F9C-EB305AD28A9B}"/>
    <hyperlink ref="M1" r:id="rId11" display="file:///international/league/96/French-NM1/team/1388/BC-Orchies/stats/2024/Averages/All/All/ftm/All/desc" xr:uid="{BE02F8DE-F270-9446-897D-28A389D5F6AA}"/>
    <hyperlink ref="N1" r:id="rId12" display="file:///international/league/96/French-NM1/team/1388/BC-Orchies/stats/2024/Averages/All/All/fta/All/desc" xr:uid="{9F83AB04-49F9-3147-AAC4-BB95ED4CAA72}"/>
    <hyperlink ref="O1" r:id="rId13" display="file:///international/league/96/French-NM1/team/1388/BC-Orchies/stats/2024/Averages/All/All/ft_pct/All/desc" xr:uid="{509889AE-7685-A348-BC7D-AB89942D99FC}"/>
    <hyperlink ref="P1" r:id="rId14" display="file:///international/league/96/French-NM1/team/1388/BC-Orchies/stats/2024/Averages/All/All/orb/All/desc" xr:uid="{A209D568-76F4-2949-8FF9-D80D1CE8BE8B}"/>
    <hyperlink ref="Q1" r:id="rId15" display="file:///international/league/96/French-NM1/team/1388/BC-Orchies/stats/2024/Averages/All/All/drb/All/desc" xr:uid="{BB5CB17E-34DB-6945-9510-D1FD8CD88AEF}"/>
    <hyperlink ref="R1" r:id="rId16" display="file:///international/league/96/French-NM1/team/1388/BC-Orchies/stats/2024/Averages/All/All/trb/All/desc" xr:uid="{EC76A7FC-E63B-DD42-894D-DFCF76BDF3B2}"/>
    <hyperlink ref="S1" r:id="rId17" display="file:///international/league/96/French-NM1/team/1388/BC-Orchies/stats/2024/Averages/All/All/assists/All/desc" xr:uid="{9E2B8DFC-D667-504B-8DC3-40307787B851}"/>
    <hyperlink ref="T1" r:id="rId18" display="file:///international/league/96/French-NM1/team/1388/BC-Orchies/stats/2024/Averages/All/All/steals/All/desc" xr:uid="{27F16C3D-2D13-6B4C-93EC-76B8A41071A5}"/>
    <hyperlink ref="U1" r:id="rId19" display="file:///international/league/96/French-NM1/team/1388/BC-Orchies/stats/2024/Averages/All/All/blocks/All/desc" xr:uid="{2C913BCA-17F7-C444-846C-BAA756246588}"/>
    <hyperlink ref="V1" r:id="rId20" display="file:///international/league/96/French-NM1/team/1388/BC-Orchies/stats/2024/Averages/All/All/turnovers/All/desc" xr:uid="{ACBFF7AD-B8B8-4849-8E0F-E4CA0EE20D33}"/>
    <hyperlink ref="W1" r:id="rId21" display="file:///international/league/96/French-NM1/team/1388/BC-Orchies/stats/2024/Averages/All/All/fouls/All/desc" xr:uid="{08765BD6-FB10-6C44-9D26-3BDB8F33B37E}"/>
    <hyperlink ref="B2" r:id="rId22" display="file:///player/Andrew-Jones/Summary/103161" xr:uid="{70628C06-2F77-7C4B-992A-35D9CFC53D96}"/>
    <hyperlink ref="C2" r:id="rId23" tooltip="BC Orchies" display="file:///international/league/96/French-NM1/team/1388/BC-Orchies" xr:uid="{AD965FEA-D3B6-794F-922D-CEBB463032B3}"/>
    <hyperlink ref="B3" r:id="rId24" display="file:///player/Loic-Menuge/Summary/220993" xr:uid="{BB72F9F4-054D-D842-9A90-A66CC170F26E}"/>
    <hyperlink ref="C3" r:id="rId25" tooltip="BC Orchies" display="file:///international/league/96/French-NM1/team/1388/BC-Orchies" xr:uid="{ED48A22C-F986-6E4B-A653-C25EA68676A5}"/>
    <hyperlink ref="B4" r:id="rId26" display="file:///player/Louis-Rucklin/Summary/91763" xr:uid="{EB363029-6423-E14A-98BC-3E4DF02E0A34}"/>
    <hyperlink ref="C4" r:id="rId27" tooltip="BC Orchies" display="file:///international/league/96/French-NM1/team/1388/BC-Orchies" xr:uid="{982BBCCE-CA0C-F540-9C59-4DD7436A862F}"/>
    <hyperlink ref="B5" r:id="rId28" display="file:///player/Eduards-Hazners/Summary/54331" xr:uid="{D7F84B21-3735-9D40-99F4-A49BA0B11655}"/>
    <hyperlink ref="C5" r:id="rId29" tooltip="BC Orchies" display="file:///international/league/96/French-NM1/team/1388/BC-Orchies" xr:uid="{E668A939-4F12-6D4E-8537-DAB7A544A721}"/>
    <hyperlink ref="B6" r:id="rId30" display="file:///player/Moussa-Mayaki/Summary/189263" xr:uid="{B049CA29-74B7-F343-8ABE-D7EA4A876062}"/>
    <hyperlink ref="C6" r:id="rId31" tooltip="BC Orchies" display="file:///international/league/96/French-NM1/team/1388/BC-Orchies" xr:uid="{43C21E0B-08EC-CD42-92FF-2368150BF448}"/>
    <hyperlink ref="B7" r:id="rId32" display="file:///player/Giedrius-Bergaudas/Summary/108671" xr:uid="{21B1B0FB-DBCE-8444-9458-BF0E3F77A5F2}"/>
    <hyperlink ref="C7" r:id="rId33" tooltip="BC Orchies" display="file:///international/league/96/French-NM1/team/1388/BC-Orchies" xr:uid="{FD4299E7-4726-4A4E-9DF8-60716926C270}"/>
    <hyperlink ref="B8" r:id="rId34" display="file:///player/Aurelien-Rigaux/Summary/33044" xr:uid="{13A7D462-19D3-1B4E-9024-940FB786247E}"/>
    <hyperlink ref="C8" r:id="rId35" tooltip="BC Orchies" display="file:///international/league/96/French-NM1/team/1388/BC-Orchies" xr:uid="{6312040C-D557-D440-B95F-42664A1E6F99}"/>
    <hyperlink ref="B9" r:id="rId36" display="file:///player/Tanguy-Touze/Summary/127386" xr:uid="{CB02191F-7DC7-D746-9089-39599ABE015B}"/>
    <hyperlink ref="C9" r:id="rId37" tooltip="BC Orchies" display="file:///international/league/96/French-NM1/team/1388/BC-Orchies" xr:uid="{186B1C50-A6D1-EA42-9FD7-1E65B5B568B3}"/>
    <hyperlink ref="B10" r:id="rId38" display="file:///player/Mike-Benhamed/Summary/122193" xr:uid="{8A640E5E-E4E0-204C-83B3-F87062F7F65D}"/>
    <hyperlink ref="C10" r:id="rId39" tooltip="BC Orchies" display="file:///international/league/96/French-NM1/team/1388/BC-Orchies" xr:uid="{A545A1FB-1B7E-9F4F-A3B3-141A2B7B3F42}"/>
    <hyperlink ref="B11" r:id="rId40" display="file:///player/Dovydas-Redikas/Summary/24778" xr:uid="{684F1831-2276-774E-B6E1-C04DB64FB39C}"/>
    <hyperlink ref="C11" r:id="rId41" tooltip="BC Orchies" display="file:///international/league/96/French-NM1/team/1388/BC-Orchies" xr:uid="{03293168-9A18-A740-8113-D3C8B182F80C}"/>
    <hyperlink ref="B12" r:id="rId42" display="file:///player/Cheikh-Mbacke-Diong/Summary/121739" xr:uid="{DFEFDF35-BD01-5A43-B94D-0E08389554A2}"/>
    <hyperlink ref="C12" r:id="rId43" tooltip="BC Orchies" display="file:///international/league/96/French-NM1/team/1388/BC-Orchies" xr:uid="{D6F83271-39D8-834F-B956-420D587789C5}"/>
    <hyperlink ref="B13" r:id="rId44" display="file:///player/Glenn-Duro/Summary/58427" xr:uid="{8F754E5D-E30C-9149-B810-6AB1E50297F0}"/>
    <hyperlink ref="C13" r:id="rId45" tooltip="BC Orchies" display="file:///international/league/96/French-NM1/team/1388/BC-Orchies" xr:uid="{4F6F2D74-5A57-6F4E-8236-78853A5992DD}"/>
    <hyperlink ref="B14" r:id="rId46" display="file:///player/Chris-Tsamas/Summary/178222" xr:uid="{58701FE3-B185-374E-B4D4-C61388C84C8C}"/>
    <hyperlink ref="C14" r:id="rId47" tooltip="BC Orchies" display="file:///international/league/96/French-NM1/team/1388/BC-Orchies" xr:uid="{A36E8411-A7E7-1D45-BC0D-C09CB48642CB}"/>
    <hyperlink ref="B15" r:id="rId48" display="file:///player/Joffrey-Verbeke/Summary/54599" xr:uid="{56E2BC89-05D6-1249-A833-D065E62A232F}"/>
    <hyperlink ref="C15" r:id="rId49" tooltip="BC Orchies" display="file:///international/league/96/French-NM1/team/1388/BC-Orchies" xr:uid="{BFB506F6-1607-D74A-8FE2-C919082BDEB5}"/>
    <hyperlink ref="B16" r:id="rId50" display="file:///player/Wesley-Ouatongo/Summary/143155" xr:uid="{242181D2-61F2-7844-9FB4-65F732649C76}"/>
    <hyperlink ref="C16" r:id="rId51" tooltip="BC Orchies" display="file:///international/league/96/French-NM1/team/1388/BC-Orchies" xr:uid="{BE759451-D7FE-B648-B89D-D3346712C92B}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4BEF5-C632-DB49-B7A8-F2E1B595BA28}">
  <sheetPr codeName="Feuil14"/>
  <dimension ref="A1:W41"/>
  <sheetViews>
    <sheetView workbookViewId="0"/>
  </sheetViews>
  <sheetFormatPr baseColWidth="10" defaultRowHeight="15.6" x14ac:dyDescent="0.3"/>
  <cols>
    <col min="1" max="1" width="28.796875" bestFit="1" customWidth="1"/>
    <col min="2" max="2" width="23" bestFit="1" customWidth="1"/>
    <col min="3" max="3" width="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232</v>
      </c>
      <c r="C2" s="4" t="s">
        <v>233</v>
      </c>
      <c r="D2" s="3">
        <v>23</v>
      </c>
      <c r="E2" s="3">
        <v>28.7</v>
      </c>
      <c r="F2" s="3">
        <v>16</v>
      </c>
      <c r="G2" s="3">
        <v>5.5</v>
      </c>
      <c r="H2" s="3">
        <v>13</v>
      </c>
      <c r="I2" s="3">
        <v>0.42299999999999999</v>
      </c>
      <c r="J2" s="3">
        <v>1.7</v>
      </c>
      <c r="K2" s="3">
        <v>6</v>
      </c>
      <c r="L2" s="3">
        <v>0.28999999999999998</v>
      </c>
      <c r="M2" s="3">
        <v>3.3</v>
      </c>
      <c r="N2" s="3">
        <v>4.3</v>
      </c>
      <c r="O2" s="3">
        <v>0.75</v>
      </c>
      <c r="P2" s="3">
        <v>0.3</v>
      </c>
      <c r="Q2" s="3">
        <v>2.9</v>
      </c>
      <c r="R2" s="3">
        <v>3.3</v>
      </c>
      <c r="S2" s="3">
        <v>5.3</v>
      </c>
      <c r="T2" s="3">
        <v>2.2999999999999998</v>
      </c>
      <c r="U2" s="3">
        <v>0.3</v>
      </c>
      <c r="V2" s="3">
        <v>3.3</v>
      </c>
      <c r="W2" s="3">
        <v>2</v>
      </c>
    </row>
    <row r="3" spans="1:23" x14ac:dyDescent="0.3">
      <c r="A3" s="3">
        <v>2</v>
      </c>
      <c r="B3" s="4" t="s">
        <v>234</v>
      </c>
      <c r="C3" s="4" t="s">
        <v>233</v>
      </c>
      <c r="D3" s="3">
        <v>25</v>
      </c>
      <c r="E3" s="3">
        <v>28.9</v>
      </c>
      <c r="F3" s="3">
        <v>11</v>
      </c>
      <c r="G3" s="3">
        <v>4.0999999999999996</v>
      </c>
      <c r="H3" s="3">
        <v>8.8000000000000007</v>
      </c>
      <c r="I3" s="3">
        <v>0.47</v>
      </c>
      <c r="J3" s="3">
        <v>1.5</v>
      </c>
      <c r="K3" s="3">
        <v>4.0999999999999996</v>
      </c>
      <c r="L3" s="3">
        <v>0.373</v>
      </c>
      <c r="M3" s="3">
        <v>1.3</v>
      </c>
      <c r="N3" s="3">
        <v>1.9</v>
      </c>
      <c r="O3" s="3">
        <v>0.68100000000000005</v>
      </c>
      <c r="P3" s="3">
        <v>1.6</v>
      </c>
      <c r="Q3" s="3">
        <v>3.7</v>
      </c>
      <c r="R3" s="3">
        <v>5.3</v>
      </c>
      <c r="S3" s="3">
        <v>1</v>
      </c>
      <c r="T3" s="3">
        <v>1.5</v>
      </c>
      <c r="U3" s="3">
        <v>0.2</v>
      </c>
      <c r="V3" s="3">
        <v>1.4</v>
      </c>
      <c r="W3" s="3">
        <v>3.1</v>
      </c>
    </row>
    <row r="4" spans="1:23" x14ac:dyDescent="0.3">
      <c r="A4" s="3">
        <v>3</v>
      </c>
      <c r="B4" s="4" t="s">
        <v>235</v>
      </c>
      <c r="C4" s="4" t="s">
        <v>233</v>
      </c>
      <c r="D4" s="3">
        <v>20</v>
      </c>
      <c r="E4" s="3">
        <v>24.4</v>
      </c>
      <c r="F4" s="3">
        <v>9.9</v>
      </c>
      <c r="G4" s="3">
        <v>3.3</v>
      </c>
      <c r="H4" s="3">
        <v>8.6</v>
      </c>
      <c r="I4" s="3">
        <v>0.38600000000000001</v>
      </c>
      <c r="J4" s="3">
        <v>1</v>
      </c>
      <c r="K4" s="3">
        <v>3.6</v>
      </c>
      <c r="L4" s="3">
        <v>0.28199999999999997</v>
      </c>
      <c r="M4" s="3">
        <v>2.2999999999999998</v>
      </c>
      <c r="N4" s="3">
        <v>2.9</v>
      </c>
      <c r="O4" s="3">
        <v>0.80700000000000005</v>
      </c>
      <c r="P4" s="3">
        <v>0.9</v>
      </c>
      <c r="Q4" s="3">
        <v>2.1</v>
      </c>
      <c r="R4" s="3">
        <v>3</v>
      </c>
      <c r="S4" s="3">
        <v>3.2</v>
      </c>
      <c r="T4" s="3">
        <v>1.2</v>
      </c>
      <c r="U4" s="3">
        <v>0.1</v>
      </c>
      <c r="V4" s="3">
        <v>2.9</v>
      </c>
      <c r="W4" s="3">
        <v>3</v>
      </c>
    </row>
    <row r="5" spans="1:23" x14ac:dyDescent="0.3">
      <c r="A5" s="3">
        <v>4</v>
      </c>
      <c r="B5" s="4" t="s">
        <v>236</v>
      </c>
      <c r="C5" s="4" t="s">
        <v>233</v>
      </c>
      <c r="D5" s="3">
        <v>19</v>
      </c>
      <c r="E5" s="3">
        <v>22.8</v>
      </c>
      <c r="F5" s="3">
        <v>7.2</v>
      </c>
      <c r="G5" s="3">
        <v>3.1</v>
      </c>
      <c r="H5" s="3">
        <v>8.9</v>
      </c>
      <c r="I5" s="3">
        <v>0.34899999999999998</v>
      </c>
      <c r="J5" s="3">
        <v>0.3</v>
      </c>
      <c r="K5" s="3">
        <v>1.4</v>
      </c>
      <c r="L5" s="3">
        <v>0.222</v>
      </c>
      <c r="M5" s="3">
        <v>0.6</v>
      </c>
      <c r="N5" s="3">
        <v>0.9</v>
      </c>
      <c r="O5" s="3">
        <v>0.66700000000000004</v>
      </c>
      <c r="P5" s="3">
        <v>1.2</v>
      </c>
      <c r="Q5" s="3">
        <v>2.7</v>
      </c>
      <c r="R5" s="3">
        <v>3.9</v>
      </c>
      <c r="S5" s="3">
        <v>1.2</v>
      </c>
      <c r="T5" s="3">
        <v>1.4</v>
      </c>
      <c r="U5" s="3">
        <v>0.7</v>
      </c>
      <c r="V5" s="3">
        <v>1.9</v>
      </c>
      <c r="W5" s="3">
        <v>2.2999999999999998</v>
      </c>
    </row>
    <row r="6" spans="1:23" x14ac:dyDescent="0.3">
      <c r="A6" s="3">
        <v>5</v>
      </c>
      <c r="B6" s="4" t="s">
        <v>237</v>
      </c>
      <c r="C6" s="4" t="s">
        <v>233</v>
      </c>
      <c r="D6" s="3">
        <v>9</v>
      </c>
      <c r="E6" s="3">
        <v>19.5</v>
      </c>
      <c r="F6" s="3">
        <v>7.1</v>
      </c>
      <c r="G6" s="3">
        <v>2.2999999999999998</v>
      </c>
      <c r="H6" s="3">
        <v>4.9000000000000004</v>
      </c>
      <c r="I6" s="3">
        <v>0.47699999999999998</v>
      </c>
      <c r="J6" s="3">
        <v>0.2</v>
      </c>
      <c r="K6" s="3">
        <v>1.3</v>
      </c>
      <c r="L6" s="3">
        <v>0.16700000000000001</v>
      </c>
      <c r="M6" s="3">
        <v>2.2000000000000002</v>
      </c>
      <c r="N6" s="3">
        <v>2.8</v>
      </c>
      <c r="O6" s="3">
        <v>0.8</v>
      </c>
      <c r="P6" s="3">
        <v>1.2</v>
      </c>
      <c r="Q6" s="3">
        <v>1.3</v>
      </c>
      <c r="R6" s="3">
        <v>2.6</v>
      </c>
      <c r="S6" s="3">
        <v>0.4</v>
      </c>
      <c r="T6" s="3">
        <v>1</v>
      </c>
      <c r="U6" s="3">
        <v>0.3</v>
      </c>
      <c r="V6" s="3">
        <v>1.2</v>
      </c>
      <c r="W6" s="3">
        <v>1.4</v>
      </c>
    </row>
    <row r="7" spans="1:23" x14ac:dyDescent="0.3">
      <c r="A7" s="3">
        <v>6</v>
      </c>
      <c r="B7" s="4" t="s">
        <v>238</v>
      </c>
      <c r="C7" s="4" t="s">
        <v>233</v>
      </c>
      <c r="D7" s="3">
        <v>24</v>
      </c>
      <c r="E7" s="3">
        <v>20.2</v>
      </c>
      <c r="F7" s="3">
        <v>5.8</v>
      </c>
      <c r="G7" s="3">
        <v>2</v>
      </c>
      <c r="H7" s="3">
        <v>6.3</v>
      </c>
      <c r="I7" s="3">
        <v>0.309</v>
      </c>
      <c r="J7" s="3">
        <v>1</v>
      </c>
      <c r="K7" s="3">
        <v>4.5</v>
      </c>
      <c r="L7" s="3">
        <v>0.222</v>
      </c>
      <c r="M7" s="3">
        <v>0.9</v>
      </c>
      <c r="N7" s="3">
        <v>1.7</v>
      </c>
      <c r="O7" s="3">
        <v>0.55000000000000004</v>
      </c>
      <c r="P7" s="3">
        <v>0.2</v>
      </c>
      <c r="Q7" s="3">
        <v>1.8</v>
      </c>
      <c r="R7" s="3">
        <v>2</v>
      </c>
      <c r="S7" s="3">
        <v>1.2</v>
      </c>
      <c r="T7" s="3">
        <v>0.8</v>
      </c>
      <c r="U7" s="3">
        <v>0.2</v>
      </c>
      <c r="V7" s="3">
        <v>0.9</v>
      </c>
      <c r="W7" s="3">
        <v>2.1</v>
      </c>
    </row>
    <row r="8" spans="1:23" x14ac:dyDescent="0.3">
      <c r="A8" s="3">
        <v>7</v>
      </c>
      <c r="B8" s="4" t="s">
        <v>239</v>
      </c>
      <c r="C8" s="4" t="s">
        <v>233</v>
      </c>
      <c r="D8" s="3">
        <v>19</v>
      </c>
      <c r="E8" s="3">
        <v>17.399999999999999</v>
      </c>
      <c r="F8" s="3">
        <v>5.7</v>
      </c>
      <c r="G8" s="3">
        <v>2.2999999999999998</v>
      </c>
      <c r="H8" s="3">
        <v>5.5</v>
      </c>
      <c r="I8" s="3">
        <v>0.41</v>
      </c>
      <c r="J8" s="3">
        <v>0.5</v>
      </c>
      <c r="K8" s="3">
        <v>1.8</v>
      </c>
      <c r="L8" s="3">
        <v>0.26500000000000001</v>
      </c>
      <c r="M8" s="3">
        <v>0.7</v>
      </c>
      <c r="N8" s="3">
        <v>1.1000000000000001</v>
      </c>
      <c r="O8" s="3">
        <v>0.7</v>
      </c>
      <c r="P8" s="3">
        <v>1.1000000000000001</v>
      </c>
      <c r="Q8" s="3">
        <v>1.2</v>
      </c>
      <c r="R8" s="3">
        <v>2.2999999999999998</v>
      </c>
      <c r="S8" s="3">
        <v>0.6</v>
      </c>
      <c r="T8" s="3">
        <v>0.3</v>
      </c>
      <c r="U8" s="3">
        <v>0.3</v>
      </c>
      <c r="V8" s="3">
        <v>1.4</v>
      </c>
      <c r="W8" s="3">
        <v>2.2000000000000002</v>
      </c>
    </row>
    <row r="9" spans="1:23" x14ac:dyDescent="0.3">
      <c r="A9" s="3">
        <v>8</v>
      </c>
      <c r="B9" s="4" t="s">
        <v>240</v>
      </c>
      <c r="C9" s="4" t="s">
        <v>233</v>
      </c>
      <c r="D9" s="3">
        <v>8</v>
      </c>
      <c r="E9" s="3">
        <v>17.8</v>
      </c>
      <c r="F9" s="3">
        <v>4.5999999999999996</v>
      </c>
      <c r="G9" s="3">
        <v>1.9</v>
      </c>
      <c r="H9" s="3">
        <v>3.1</v>
      </c>
      <c r="I9" s="3">
        <v>0.6</v>
      </c>
      <c r="J9" s="3">
        <v>0</v>
      </c>
      <c r="K9" s="3">
        <v>0</v>
      </c>
      <c r="L9" s="3">
        <v>0</v>
      </c>
      <c r="M9" s="3">
        <v>0.9</v>
      </c>
      <c r="N9" s="3">
        <v>1.8</v>
      </c>
      <c r="O9" s="3">
        <v>0.5</v>
      </c>
      <c r="P9" s="3">
        <v>0.9</v>
      </c>
      <c r="Q9" s="3">
        <v>1.5</v>
      </c>
      <c r="R9" s="3">
        <v>2.4</v>
      </c>
      <c r="S9" s="3">
        <v>0.4</v>
      </c>
      <c r="T9" s="3">
        <v>0.8</v>
      </c>
      <c r="U9" s="3">
        <v>0.3</v>
      </c>
      <c r="V9" s="3">
        <v>0.9</v>
      </c>
      <c r="W9" s="3">
        <v>3.1</v>
      </c>
    </row>
    <row r="10" spans="1:23" x14ac:dyDescent="0.3">
      <c r="A10" s="3">
        <v>9</v>
      </c>
      <c r="B10" s="4" t="s">
        <v>241</v>
      </c>
      <c r="C10" s="4" t="s">
        <v>233</v>
      </c>
      <c r="D10" s="3">
        <v>23</v>
      </c>
      <c r="E10" s="3">
        <v>16.600000000000001</v>
      </c>
      <c r="F10" s="3">
        <v>3.5</v>
      </c>
      <c r="G10" s="3">
        <v>1.3</v>
      </c>
      <c r="H10" s="3">
        <v>3.4</v>
      </c>
      <c r="I10" s="3">
        <v>0.38</v>
      </c>
      <c r="J10" s="3">
        <v>0.2</v>
      </c>
      <c r="K10" s="3">
        <v>1</v>
      </c>
      <c r="L10" s="3">
        <v>0.22700000000000001</v>
      </c>
      <c r="M10" s="3">
        <v>0.7</v>
      </c>
      <c r="N10" s="3">
        <v>1.1000000000000001</v>
      </c>
      <c r="O10" s="3">
        <v>0.64</v>
      </c>
      <c r="P10" s="3">
        <v>0.4</v>
      </c>
      <c r="Q10" s="3">
        <v>1.2</v>
      </c>
      <c r="R10" s="3">
        <v>1.7</v>
      </c>
      <c r="S10" s="3">
        <v>1</v>
      </c>
      <c r="T10" s="3">
        <v>1</v>
      </c>
      <c r="U10" s="3">
        <v>0.1</v>
      </c>
      <c r="V10" s="3">
        <v>1.7</v>
      </c>
      <c r="W10" s="3">
        <v>2.7</v>
      </c>
    </row>
    <row r="11" spans="1:23" x14ac:dyDescent="0.3">
      <c r="A11" s="3">
        <v>10</v>
      </c>
      <c r="B11" s="4" t="s">
        <v>242</v>
      </c>
      <c r="C11" s="4" t="s">
        <v>233</v>
      </c>
      <c r="D11" s="3">
        <v>23</v>
      </c>
      <c r="E11" s="3">
        <v>11.4</v>
      </c>
      <c r="F11" s="3">
        <v>3</v>
      </c>
      <c r="G11" s="3">
        <v>1</v>
      </c>
      <c r="H11" s="3">
        <v>3</v>
      </c>
      <c r="I11" s="3">
        <v>0.33800000000000002</v>
      </c>
      <c r="J11" s="3">
        <v>0.5</v>
      </c>
      <c r="K11" s="3">
        <v>1.7</v>
      </c>
      <c r="L11" s="3">
        <v>0.3</v>
      </c>
      <c r="M11" s="3">
        <v>0.4</v>
      </c>
      <c r="N11" s="3">
        <v>0.6</v>
      </c>
      <c r="O11" s="3">
        <v>0.76900000000000002</v>
      </c>
      <c r="P11" s="3">
        <v>0.2</v>
      </c>
      <c r="Q11" s="3">
        <v>1.3</v>
      </c>
      <c r="R11" s="3">
        <v>1.5</v>
      </c>
      <c r="S11" s="3">
        <v>0.3</v>
      </c>
      <c r="T11" s="3">
        <v>0.6</v>
      </c>
      <c r="U11" s="3">
        <v>0.1</v>
      </c>
      <c r="V11" s="3">
        <v>1</v>
      </c>
      <c r="W11" s="3">
        <v>1.3</v>
      </c>
    </row>
    <row r="12" spans="1:23" x14ac:dyDescent="0.3">
      <c r="A12" s="3">
        <v>11</v>
      </c>
      <c r="B12" s="4" t="s">
        <v>243</v>
      </c>
      <c r="C12" s="4" t="s">
        <v>233</v>
      </c>
      <c r="D12" s="3">
        <v>20</v>
      </c>
      <c r="E12" s="3">
        <v>16.899999999999999</v>
      </c>
      <c r="F12" s="3">
        <v>3</v>
      </c>
      <c r="G12" s="3">
        <v>1.2</v>
      </c>
      <c r="H12" s="3">
        <v>2.9</v>
      </c>
      <c r="I12" s="3">
        <v>0.40400000000000003</v>
      </c>
      <c r="J12" s="3">
        <v>0.2</v>
      </c>
      <c r="K12" s="3">
        <v>0.7</v>
      </c>
      <c r="L12" s="3">
        <v>0.23100000000000001</v>
      </c>
      <c r="M12" s="3">
        <v>0.5</v>
      </c>
      <c r="N12" s="3">
        <v>0.8</v>
      </c>
      <c r="O12" s="3">
        <v>0.625</v>
      </c>
      <c r="P12" s="3">
        <v>1.2</v>
      </c>
      <c r="Q12" s="3">
        <v>2.8</v>
      </c>
      <c r="R12" s="3">
        <v>4</v>
      </c>
      <c r="S12" s="3">
        <v>0.5</v>
      </c>
      <c r="T12" s="3">
        <v>0.4</v>
      </c>
      <c r="U12" s="3">
        <v>0.8</v>
      </c>
      <c r="V12" s="3">
        <v>0.9</v>
      </c>
      <c r="W12" s="3">
        <v>2.4</v>
      </c>
    </row>
    <row r="13" spans="1:23" ht="31.2" x14ac:dyDescent="0.3">
      <c r="A13" s="3">
        <v>12</v>
      </c>
      <c r="B13" s="4" t="s">
        <v>244</v>
      </c>
      <c r="C13" s="4" t="s">
        <v>233</v>
      </c>
      <c r="D13" s="3">
        <v>23</v>
      </c>
      <c r="E13" s="3">
        <v>11.1</v>
      </c>
      <c r="F13" s="3">
        <v>1.7</v>
      </c>
      <c r="G13" s="3">
        <v>0.5</v>
      </c>
      <c r="H13" s="3">
        <v>2.6</v>
      </c>
      <c r="I13" s="3">
        <v>0.20300000000000001</v>
      </c>
      <c r="J13" s="3">
        <v>0</v>
      </c>
      <c r="K13" s="3">
        <v>1.1000000000000001</v>
      </c>
      <c r="L13" s="3">
        <v>0.04</v>
      </c>
      <c r="M13" s="3">
        <v>0.7</v>
      </c>
      <c r="N13" s="3">
        <v>1</v>
      </c>
      <c r="O13" s="3">
        <v>0.65200000000000002</v>
      </c>
      <c r="P13" s="3">
        <v>0.5</v>
      </c>
      <c r="Q13" s="3">
        <v>0.4</v>
      </c>
      <c r="R13" s="3">
        <v>1</v>
      </c>
      <c r="S13" s="3">
        <v>1</v>
      </c>
      <c r="T13" s="3">
        <v>0.7</v>
      </c>
      <c r="U13" s="3">
        <v>0</v>
      </c>
      <c r="V13" s="3">
        <v>1.1000000000000001</v>
      </c>
      <c r="W13" s="3">
        <v>1.1000000000000001</v>
      </c>
    </row>
    <row r="14" spans="1:23" x14ac:dyDescent="0.3">
      <c r="A14" s="3">
        <v>13</v>
      </c>
      <c r="B14" s="4" t="s">
        <v>245</v>
      </c>
      <c r="C14" s="4" t="s">
        <v>233</v>
      </c>
      <c r="D14" s="3">
        <v>2</v>
      </c>
      <c r="E14" s="3">
        <v>5.5</v>
      </c>
      <c r="F14" s="3">
        <v>1</v>
      </c>
      <c r="G14" s="3">
        <v>0.5</v>
      </c>
      <c r="H14" s="3">
        <v>1.5</v>
      </c>
      <c r="I14" s="3">
        <v>0.33300000000000002</v>
      </c>
      <c r="J14" s="3">
        <v>0</v>
      </c>
      <c r="K14" s="3">
        <v>0.5</v>
      </c>
      <c r="L14" s="3">
        <v>0</v>
      </c>
      <c r="M14" s="3">
        <v>0</v>
      </c>
      <c r="N14" s="3">
        <v>1</v>
      </c>
      <c r="O14" s="3">
        <v>0</v>
      </c>
      <c r="P14" s="3">
        <v>0</v>
      </c>
      <c r="Q14" s="3">
        <v>0</v>
      </c>
      <c r="R14" s="3">
        <v>0</v>
      </c>
      <c r="S14" s="3">
        <v>0</v>
      </c>
      <c r="T14" s="3">
        <v>0</v>
      </c>
      <c r="U14" s="3">
        <v>0</v>
      </c>
      <c r="V14" s="3">
        <v>0</v>
      </c>
      <c r="W14" s="3">
        <v>0</v>
      </c>
    </row>
    <row r="15" spans="1:23" x14ac:dyDescent="0.3">
      <c r="A15" s="3">
        <v>14</v>
      </c>
      <c r="B15" s="4" t="s">
        <v>246</v>
      </c>
      <c r="C15" s="4" t="s">
        <v>233</v>
      </c>
      <c r="D15" s="3">
        <v>22</v>
      </c>
      <c r="E15" s="3">
        <v>10.6</v>
      </c>
      <c r="F15" s="3">
        <v>0.4</v>
      </c>
      <c r="G15" s="3">
        <v>0</v>
      </c>
      <c r="H15" s="3">
        <v>0.7</v>
      </c>
      <c r="I15" s="3">
        <v>6.3E-2</v>
      </c>
      <c r="J15" s="3">
        <v>0</v>
      </c>
      <c r="K15" s="3">
        <v>0</v>
      </c>
      <c r="L15" s="3">
        <v>0</v>
      </c>
      <c r="M15" s="3">
        <v>0.3</v>
      </c>
      <c r="N15" s="3">
        <v>0.5</v>
      </c>
      <c r="O15" s="3">
        <v>0.58299999999999996</v>
      </c>
      <c r="P15" s="3">
        <v>0.5</v>
      </c>
      <c r="Q15" s="3">
        <v>1.1000000000000001</v>
      </c>
      <c r="R15" s="3">
        <v>1.5</v>
      </c>
      <c r="S15" s="3">
        <v>0.4</v>
      </c>
      <c r="T15" s="3">
        <v>0.5</v>
      </c>
      <c r="U15" s="3">
        <v>0.1</v>
      </c>
      <c r="V15" s="3">
        <v>0.5</v>
      </c>
      <c r="W15" s="3">
        <v>2.2999999999999998</v>
      </c>
    </row>
    <row r="16" spans="1:23" x14ac:dyDescent="0.3">
      <c r="A16" s="3">
        <v>15</v>
      </c>
      <c r="B16" s="4" t="s">
        <v>247</v>
      </c>
      <c r="C16" s="4" t="s">
        <v>233</v>
      </c>
      <c r="D16" s="3">
        <v>12</v>
      </c>
      <c r="E16" s="3">
        <v>5.5</v>
      </c>
      <c r="F16" s="3">
        <v>0.3</v>
      </c>
      <c r="G16" s="3">
        <v>0.1</v>
      </c>
      <c r="H16" s="3">
        <v>0.3</v>
      </c>
      <c r="I16" s="3">
        <v>0.25</v>
      </c>
      <c r="J16" s="3">
        <v>0</v>
      </c>
      <c r="K16" s="3">
        <v>0</v>
      </c>
      <c r="L16" s="3">
        <v>0</v>
      </c>
      <c r="M16" s="3">
        <v>0.2</v>
      </c>
      <c r="N16" s="3">
        <v>0.3</v>
      </c>
      <c r="O16" s="3">
        <v>0.5</v>
      </c>
      <c r="P16" s="3">
        <v>0</v>
      </c>
      <c r="Q16" s="3">
        <v>0.4</v>
      </c>
      <c r="R16" s="3">
        <v>0.4</v>
      </c>
      <c r="S16" s="3">
        <v>0.5</v>
      </c>
      <c r="T16" s="3">
        <v>0</v>
      </c>
      <c r="U16" s="3">
        <v>0</v>
      </c>
      <c r="V16" s="3">
        <v>0.3</v>
      </c>
      <c r="W16" s="3">
        <v>0.7</v>
      </c>
    </row>
    <row r="17" spans="1:23" x14ac:dyDescent="0.3">
      <c r="A17" s="3">
        <v>16</v>
      </c>
      <c r="B17" s="4" t="s">
        <v>248</v>
      </c>
      <c r="C17" s="4" t="s">
        <v>233</v>
      </c>
      <c r="D17" s="3">
        <v>1</v>
      </c>
      <c r="E17" s="3">
        <v>9.1999999999999993</v>
      </c>
      <c r="F17" s="3">
        <v>0</v>
      </c>
      <c r="G17" s="3">
        <v>0</v>
      </c>
      <c r="H17" s="3">
        <v>1</v>
      </c>
      <c r="I17" s="3">
        <v>0</v>
      </c>
      <c r="J17" s="3">
        <v>0</v>
      </c>
      <c r="K17" s="3">
        <v>0</v>
      </c>
      <c r="L17" s="3">
        <v>0</v>
      </c>
      <c r="M17" s="3">
        <v>0</v>
      </c>
      <c r="N17" s="3">
        <v>0</v>
      </c>
      <c r="O17" s="3">
        <v>0</v>
      </c>
      <c r="P17" s="3">
        <v>0</v>
      </c>
      <c r="Q17" s="3">
        <v>1</v>
      </c>
      <c r="R17" s="3">
        <v>1</v>
      </c>
      <c r="S17" s="3">
        <v>0</v>
      </c>
      <c r="T17" s="3">
        <v>0</v>
      </c>
      <c r="U17" s="3">
        <v>0</v>
      </c>
      <c r="V17" s="3">
        <v>3</v>
      </c>
      <c r="W17" s="3">
        <v>0</v>
      </c>
    </row>
    <row r="18" spans="1:23" x14ac:dyDescent="0.3">
      <c r="A18" s="3">
        <v>17</v>
      </c>
      <c r="B18" s="4" t="s">
        <v>249</v>
      </c>
      <c r="C18" s="4" t="s">
        <v>233</v>
      </c>
      <c r="D18" s="3">
        <v>1</v>
      </c>
      <c r="E18" s="3">
        <v>8.8000000000000007</v>
      </c>
      <c r="F18" s="3">
        <v>0</v>
      </c>
      <c r="G18" s="3">
        <v>0</v>
      </c>
      <c r="H18" s="3">
        <v>0</v>
      </c>
      <c r="I18" s="3">
        <v>0</v>
      </c>
      <c r="J18" s="3">
        <v>0</v>
      </c>
      <c r="K18" s="3">
        <v>0</v>
      </c>
      <c r="L18" s="3">
        <v>0</v>
      </c>
      <c r="M18" s="3">
        <v>0</v>
      </c>
      <c r="N18" s="3">
        <v>0</v>
      </c>
      <c r="O18" s="3">
        <v>0</v>
      </c>
      <c r="P18" s="3">
        <v>0</v>
      </c>
      <c r="Q18" s="3">
        <v>1</v>
      </c>
      <c r="R18" s="3">
        <v>1</v>
      </c>
      <c r="S18" s="3">
        <v>0</v>
      </c>
      <c r="T18" s="3">
        <v>0</v>
      </c>
      <c r="U18" s="3">
        <v>0</v>
      </c>
      <c r="V18" s="3">
        <v>1</v>
      </c>
      <c r="W18" s="3">
        <v>1</v>
      </c>
    </row>
    <row r="20" spans="1:23" x14ac:dyDescent="0.3">
      <c r="A20" s="1" t="s">
        <v>23</v>
      </c>
      <c r="B20" s="1" t="s">
        <v>3</v>
      </c>
      <c r="C20" s="1" t="s">
        <v>4</v>
      </c>
      <c r="D20" s="1" t="s">
        <v>5</v>
      </c>
      <c r="E20" s="1" t="s">
        <v>6</v>
      </c>
      <c r="F20" s="1" t="s">
        <v>7</v>
      </c>
      <c r="G20" s="1" t="s">
        <v>8</v>
      </c>
      <c r="H20" s="1" t="s">
        <v>9</v>
      </c>
      <c r="I20" s="1" t="s">
        <v>10</v>
      </c>
      <c r="J20" s="1" t="s">
        <v>11</v>
      </c>
      <c r="K20" s="1" t="s">
        <v>12</v>
      </c>
      <c r="L20" s="1" t="s">
        <v>13</v>
      </c>
      <c r="M20" s="1" t="s">
        <v>14</v>
      </c>
      <c r="N20" s="1" t="s">
        <v>15</v>
      </c>
      <c r="O20" s="1" t="s">
        <v>16</v>
      </c>
      <c r="P20" s="1" t="s">
        <v>24</v>
      </c>
      <c r="Q20" s="1" t="s">
        <v>18</v>
      </c>
      <c r="R20" s="1" t="s">
        <v>19</v>
      </c>
      <c r="S20" s="1" t="s">
        <v>20</v>
      </c>
      <c r="T20" s="1" t="s">
        <v>21</v>
      </c>
      <c r="U20" s="1" t="s">
        <v>22</v>
      </c>
    </row>
    <row r="21" spans="1:23" x14ac:dyDescent="0.3">
      <c r="A21" s="3" t="s">
        <v>25</v>
      </c>
      <c r="B21" s="3">
        <v>25</v>
      </c>
      <c r="C21" s="3">
        <v>39.9</v>
      </c>
      <c r="D21" s="3">
        <v>63.6</v>
      </c>
      <c r="E21" s="3">
        <v>22.8</v>
      </c>
      <c r="F21" s="3">
        <v>58.8</v>
      </c>
      <c r="G21" s="3">
        <v>0.38800000000000001</v>
      </c>
      <c r="H21" s="3">
        <v>6.4</v>
      </c>
      <c r="I21" s="3">
        <v>23.8</v>
      </c>
      <c r="J21" s="3">
        <v>0.26900000000000002</v>
      </c>
      <c r="K21" s="3">
        <v>11.5</v>
      </c>
      <c r="L21" s="3">
        <v>16.600000000000001</v>
      </c>
      <c r="M21" s="3">
        <v>0.69199999999999995</v>
      </c>
      <c r="N21" s="3">
        <v>9.1</v>
      </c>
      <c r="O21" s="3">
        <v>21.3</v>
      </c>
      <c r="P21" s="3">
        <v>30.4</v>
      </c>
      <c r="Q21" s="3">
        <v>14.2</v>
      </c>
      <c r="R21" s="3">
        <v>10</v>
      </c>
      <c r="S21" s="3">
        <v>2.7</v>
      </c>
      <c r="T21" s="3">
        <v>17.2</v>
      </c>
      <c r="U21" s="3">
        <v>23.3</v>
      </c>
    </row>
    <row r="22" spans="1:23" x14ac:dyDescent="0.3">
      <c r="A22" s="3" t="s">
        <v>26</v>
      </c>
      <c r="B22" s="3">
        <v>25</v>
      </c>
      <c r="C22" s="3">
        <v>22.6</v>
      </c>
      <c r="D22" s="3">
        <v>41.2</v>
      </c>
      <c r="E22" s="3">
        <v>15.1</v>
      </c>
      <c r="F22" s="3">
        <v>37.200000000000003</v>
      </c>
      <c r="G22" s="3">
        <v>0.40500000000000003</v>
      </c>
      <c r="H22" s="3">
        <v>4.4000000000000004</v>
      </c>
      <c r="I22" s="3">
        <v>15.2</v>
      </c>
      <c r="J22" s="3">
        <v>0.29099999999999998</v>
      </c>
      <c r="K22" s="3">
        <v>6.6</v>
      </c>
      <c r="L22" s="3">
        <v>9.9</v>
      </c>
      <c r="M22" s="3">
        <v>0.66800000000000004</v>
      </c>
      <c r="N22" s="3">
        <v>4.4000000000000004</v>
      </c>
      <c r="O22" s="3">
        <v>12.7</v>
      </c>
      <c r="P22" s="3">
        <v>17.100000000000001</v>
      </c>
      <c r="Q22" s="3">
        <v>9.1999999999999993</v>
      </c>
      <c r="R22" s="3">
        <v>6.3</v>
      </c>
      <c r="S22" s="3">
        <v>1.6</v>
      </c>
      <c r="T22" s="3">
        <v>9.1999999999999993</v>
      </c>
      <c r="U22" s="3">
        <v>13.1</v>
      </c>
    </row>
    <row r="23" spans="1:23" x14ac:dyDescent="0.3">
      <c r="A23" s="3" t="s">
        <v>27</v>
      </c>
      <c r="B23" s="3">
        <v>25</v>
      </c>
      <c r="C23" s="3">
        <v>16.399999999999999</v>
      </c>
      <c r="D23" s="3">
        <v>22.4</v>
      </c>
      <c r="E23" s="3">
        <v>7.8</v>
      </c>
      <c r="F23" s="3">
        <v>21.6</v>
      </c>
      <c r="G23" s="3">
        <v>0.35899999999999999</v>
      </c>
      <c r="H23" s="3">
        <v>2</v>
      </c>
      <c r="I23" s="3">
        <v>8.5</v>
      </c>
      <c r="J23" s="3">
        <v>0.23</v>
      </c>
      <c r="K23" s="3">
        <v>4.9000000000000004</v>
      </c>
      <c r="L23" s="3">
        <v>6.8</v>
      </c>
      <c r="M23" s="3">
        <v>0.72799999999999998</v>
      </c>
      <c r="N23" s="3">
        <v>3.3</v>
      </c>
      <c r="O23" s="3">
        <v>7.2</v>
      </c>
      <c r="P23" s="3">
        <v>10.5</v>
      </c>
      <c r="Q23" s="3">
        <v>5</v>
      </c>
      <c r="R23" s="3">
        <v>3.7</v>
      </c>
      <c r="S23" s="3">
        <v>1.1000000000000001</v>
      </c>
      <c r="T23" s="3">
        <v>6.5</v>
      </c>
      <c r="U23" s="3">
        <v>10.199999999999999</v>
      </c>
    </row>
    <row r="24" spans="1:23" x14ac:dyDescent="0.3">
      <c r="A24" s="3" t="s">
        <v>28</v>
      </c>
      <c r="B24" s="3">
        <v>25</v>
      </c>
      <c r="C24" s="3">
        <v>39.799999999999997</v>
      </c>
      <c r="D24" s="3">
        <v>78.900000000000006</v>
      </c>
      <c r="E24" s="3">
        <v>26.2</v>
      </c>
      <c r="F24" s="3">
        <v>56.6</v>
      </c>
      <c r="G24" s="3">
        <v>0.46300000000000002</v>
      </c>
      <c r="H24" s="3">
        <v>6.6</v>
      </c>
      <c r="I24" s="3">
        <v>19.600000000000001</v>
      </c>
      <c r="J24" s="3">
        <v>0.33900000000000002</v>
      </c>
      <c r="K24" s="3">
        <v>19.8</v>
      </c>
      <c r="L24" s="3">
        <v>28.1</v>
      </c>
      <c r="M24" s="3">
        <v>0.70699999999999996</v>
      </c>
      <c r="N24" s="3">
        <v>11.9</v>
      </c>
      <c r="O24" s="3">
        <v>28</v>
      </c>
      <c r="P24" s="3">
        <v>39.9</v>
      </c>
      <c r="Q24" s="3">
        <v>20.8</v>
      </c>
      <c r="R24" s="3">
        <v>9.1999999999999993</v>
      </c>
      <c r="S24" s="3">
        <v>2</v>
      </c>
      <c r="T24" s="3">
        <v>18.399999999999999</v>
      </c>
      <c r="U24" s="3">
        <v>18</v>
      </c>
    </row>
    <row r="25" spans="1:23" x14ac:dyDescent="0.3">
      <c r="A25" s="3" t="s">
        <v>29</v>
      </c>
      <c r="B25" s="3">
        <v>25</v>
      </c>
      <c r="C25" s="3">
        <v>25.2</v>
      </c>
      <c r="D25" s="3">
        <v>53.2</v>
      </c>
      <c r="E25" s="3">
        <v>18.2</v>
      </c>
      <c r="F25" s="3">
        <v>37.6</v>
      </c>
      <c r="G25" s="3">
        <v>0.48499999999999999</v>
      </c>
      <c r="H25" s="3">
        <v>4.5999999999999996</v>
      </c>
      <c r="I25" s="3">
        <v>13</v>
      </c>
      <c r="J25" s="3">
        <v>0.35</v>
      </c>
      <c r="K25" s="3">
        <v>12.1</v>
      </c>
      <c r="L25" s="3">
        <v>16.7</v>
      </c>
      <c r="M25" s="3">
        <v>0.72499999999999998</v>
      </c>
      <c r="N25" s="3">
        <v>6.4</v>
      </c>
      <c r="O25" s="3">
        <v>17.2</v>
      </c>
      <c r="P25" s="3">
        <v>23.6</v>
      </c>
      <c r="Q25" s="3">
        <v>14.4</v>
      </c>
      <c r="R25" s="3">
        <v>6.2</v>
      </c>
      <c r="S25" s="3">
        <v>1.3</v>
      </c>
      <c r="T25" s="3">
        <v>11.2</v>
      </c>
      <c r="U25" s="3">
        <v>10.6</v>
      </c>
    </row>
    <row r="26" spans="1:23" x14ac:dyDescent="0.3">
      <c r="A26" s="3" t="s">
        <v>30</v>
      </c>
      <c r="B26" s="3">
        <v>25</v>
      </c>
      <c r="C26" s="3">
        <v>13.8</v>
      </c>
      <c r="D26" s="3">
        <v>25.7</v>
      </c>
      <c r="E26" s="3">
        <v>8</v>
      </c>
      <c r="F26" s="3">
        <v>19</v>
      </c>
      <c r="G26" s="3">
        <v>0.42</v>
      </c>
      <c r="H26" s="3">
        <v>2.1</v>
      </c>
      <c r="I26" s="3">
        <v>6.5</v>
      </c>
      <c r="J26" s="3">
        <v>0.31900000000000001</v>
      </c>
      <c r="K26" s="3">
        <v>7.7</v>
      </c>
      <c r="L26" s="3">
        <v>11.4</v>
      </c>
      <c r="M26" s="3">
        <v>0.68</v>
      </c>
      <c r="N26" s="3">
        <v>3.4</v>
      </c>
      <c r="O26" s="3">
        <v>8.5</v>
      </c>
      <c r="P26" s="3">
        <v>11.9</v>
      </c>
      <c r="Q26" s="3">
        <v>6.4</v>
      </c>
      <c r="R26" s="3">
        <v>3.1</v>
      </c>
      <c r="S26" s="3">
        <v>0.7</v>
      </c>
      <c r="T26" s="3">
        <v>5.6</v>
      </c>
      <c r="U26" s="3">
        <v>7.4</v>
      </c>
    </row>
    <row r="28" spans="1:23" x14ac:dyDescent="0.3">
      <c r="A28" s="1" t="s">
        <v>43</v>
      </c>
      <c r="B28" s="1" t="s">
        <v>3</v>
      </c>
      <c r="C28" s="1" t="s">
        <v>4</v>
      </c>
      <c r="D28" s="1" t="s">
        <v>5</v>
      </c>
      <c r="E28" s="1" t="s">
        <v>6</v>
      </c>
      <c r="F28" s="1" t="s">
        <v>7</v>
      </c>
      <c r="G28" s="1" t="s">
        <v>8</v>
      </c>
      <c r="H28" s="1" t="s">
        <v>9</v>
      </c>
      <c r="I28" s="1" t="s">
        <v>10</v>
      </c>
      <c r="J28" s="1" t="s">
        <v>11</v>
      </c>
      <c r="K28" s="1" t="s">
        <v>12</v>
      </c>
      <c r="L28" s="1" t="s">
        <v>13</v>
      </c>
      <c r="M28" s="1" t="s">
        <v>14</v>
      </c>
      <c r="N28" s="1" t="s">
        <v>15</v>
      </c>
      <c r="O28" s="1" t="s">
        <v>16</v>
      </c>
      <c r="P28" s="1" t="s">
        <v>24</v>
      </c>
      <c r="Q28" s="1" t="s">
        <v>18</v>
      </c>
      <c r="R28" s="1" t="s">
        <v>19</v>
      </c>
      <c r="S28" s="1" t="s">
        <v>20</v>
      </c>
      <c r="T28" s="1" t="s">
        <v>21</v>
      </c>
      <c r="U28" s="1" t="s">
        <v>22</v>
      </c>
    </row>
    <row r="29" spans="1:23" x14ac:dyDescent="0.3">
      <c r="A29" s="3" t="s">
        <v>91</v>
      </c>
      <c r="B29" s="3">
        <v>1</v>
      </c>
      <c r="C29" s="3">
        <v>40</v>
      </c>
      <c r="D29" s="3">
        <v>54</v>
      </c>
      <c r="E29" s="3">
        <v>20</v>
      </c>
      <c r="F29" s="3">
        <v>66</v>
      </c>
      <c r="G29" s="3">
        <v>0.30299999999999999</v>
      </c>
      <c r="H29" s="3">
        <v>5</v>
      </c>
      <c r="I29" s="3">
        <v>24</v>
      </c>
      <c r="J29" s="3">
        <v>0.20799999999999999</v>
      </c>
      <c r="K29" s="3">
        <v>9</v>
      </c>
      <c r="L29" s="3">
        <v>13</v>
      </c>
      <c r="M29" s="3">
        <v>0.69199999999999995</v>
      </c>
      <c r="N29" s="3">
        <v>19</v>
      </c>
      <c r="O29" s="3">
        <v>18</v>
      </c>
      <c r="P29" s="3">
        <v>37</v>
      </c>
      <c r="Q29" s="3">
        <v>9</v>
      </c>
      <c r="R29" s="3">
        <v>6</v>
      </c>
      <c r="S29" s="3">
        <v>3</v>
      </c>
      <c r="T29" s="3">
        <v>21</v>
      </c>
      <c r="U29" s="3">
        <v>21</v>
      </c>
    </row>
    <row r="30" spans="1:23" x14ac:dyDescent="0.3">
      <c r="A30" s="3" t="s">
        <v>62</v>
      </c>
      <c r="B30" s="3">
        <v>2</v>
      </c>
      <c r="C30" s="3">
        <v>39.5</v>
      </c>
      <c r="D30" s="3">
        <v>67</v>
      </c>
      <c r="E30" s="3">
        <v>26</v>
      </c>
      <c r="F30" s="3">
        <v>63.5</v>
      </c>
      <c r="G30" s="3">
        <v>0.40899999999999997</v>
      </c>
      <c r="H30" s="3">
        <v>7</v>
      </c>
      <c r="I30" s="3">
        <v>28.5</v>
      </c>
      <c r="J30" s="3">
        <v>0.246</v>
      </c>
      <c r="K30" s="3">
        <v>8</v>
      </c>
      <c r="L30" s="3">
        <v>10.5</v>
      </c>
      <c r="M30" s="3">
        <v>0.76200000000000001</v>
      </c>
      <c r="N30" s="3">
        <v>8.5</v>
      </c>
      <c r="O30" s="3">
        <v>15</v>
      </c>
      <c r="P30" s="3">
        <v>23.5</v>
      </c>
      <c r="Q30" s="3">
        <v>20</v>
      </c>
      <c r="R30" s="3">
        <v>10.5</v>
      </c>
      <c r="S30" s="3">
        <v>3</v>
      </c>
      <c r="T30" s="3">
        <v>16</v>
      </c>
      <c r="U30" s="3">
        <v>24</v>
      </c>
    </row>
    <row r="31" spans="1:23" x14ac:dyDescent="0.3">
      <c r="A31" s="3" t="s">
        <v>63</v>
      </c>
      <c r="B31" s="3">
        <v>2</v>
      </c>
      <c r="C31" s="3">
        <v>40</v>
      </c>
      <c r="D31" s="3">
        <v>66.5</v>
      </c>
      <c r="E31" s="3">
        <v>21.5</v>
      </c>
      <c r="F31" s="3">
        <v>59.5</v>
      </c>
      <c r="G31" s="3">
        <v>0.36099999999999999</v>
      </c>
      <c r="H31" s="3">
        <v>6.5</v>
      </c>
      <c r="I31" s="3">
        <v>24</v>
      </c>
      <c r="J31" s="3">
        <v>0.27100000000000002</v>
      </c>
      <c r="K31" s="3">
        <v>17</v>
      </c>
      <c r="L31" s="3">
        <v>23.5</v>
      </c>
      <c r="M31" s="3">
        <v>0.72299999999999998</v>
      </c>
      <c r="N31" s="3">
        <v>10</v>
      </c>
      <c r="O31" s="3">
        <v>17</v>
      </c>
      <c r="P31" s="3">
        <v>27</v>
      </c>
      <c r="Q31" s="3">
        <v>14</v>
      </c>
      <c r="R31" s="3">
        <v>12</v>
      </c>
      <c r="S31" s="3">
        <v>1</v>
      </c>
      <c r="T31" s="3">
        <v>17</v>
      </c>
      <c r="U31" s="3">
        <v>20</v>
      </c>
    </row>
    <row r="32" spans="1:23" x14ac:dyDescent="0.3">
      <c r="A32" s="3" t="s">
        <v>64</v>
      </c>
      <c r="B32" s="3">
        <v>2</v>
      </c>
      <c r="C32" s="3">
        <v>40</v>
      </c>
      <c r="D32" s="3">
        <v>53</v>
      </c>
      <c r="E32" s="3">
        <v>18.5</v>
      </c>
      <c r="F32" s="3">
        <v>52.5</v>
      </c>
      <c r="G32" s="3">
        <v>0.35199999999999998</v>
      </c>
      <c r="H32" s="3">
        <v>6.5</v>
      </c>
      <c r="I32" s="3">
        <v>22</v>
      </c>
      <c r="J32" s="3">
        <v>0.29499999999999998</v>
      </c>
      <c r="K32" s="3">
        <v>9.5</v>
      </c>
      <c r="L32" s="3">
        <v>13.5</v>
      </c>
      <c r="M32" s="3">
        <v>0.70399999999999996</v>
      </c>
      <c r="N32" s="3">
        <v>6</v>
      </c>
      <c r="O32" s="3">
        <v>16</v>
      </c>
      <c r="P32" s="3">
        <v>22</v>
      </c>
      <c r="Q32" s="3">
        <v>13</v>
      </c>
      <c r="R32" s="3">
        <v>10</v>
      </c>
      <c r="S32" s="3">
        <v>2</v>
      </c>
      <c r="T32" s="3">
        <v>20</v>
      </c>
      <c r="U32" s="3">
        <v>21</v>
      </c>
    </row>
    <row r="33" spans="1:21" x14ac:dyDescent="0.3">
      <c r="A33" s="3" t="s">
        <v>66</v>
      </c>
      <c r="B33" s="3">
        <v>2</v>
      </c>
      <c r="C33" s="3">
        <v>39.5</v>
      </c>
      <c r="D33" s="3">
        <v>65</v>
      </c>
      <c r="E33" s="3">
        <v>23.5</v>
      </c>
      <c r="F33" s="3">
        <v>64</v>
      </c>
      <c r="G33" s="3">
        <v>0.36699999999999999</v>
      </c>
      <c r="H33" s="3">
        <v>6</v>
      </c>
      <c r="I33" s="3">
        <v>21.5</v>
      </c>
      <c r="J33" s="3">
        <v>0.27900000000000003</v>
      </c>
      <c r="K33" s="3">
        <v>12</v>
      </c>
      <c r="L33" s="3">
        <v>15</v>
      </c>
      <c r="M33" s="3">
        <v>0.8</v>
      </c>
      <c r="N33" s="3">
        <v>6.5</v>
      </c>
      <c r="O33" s="3">
        <v>23</v>
      </c>
      <c r="P33" s="3">
        <v>29.5</v>
      </c>
      <c r="Q33" s="3">
        <v>11</v>
      </c>
      <c r="R33" s="3">
        <v>7.5</v>
      </c>
      <c r="S33" s="3">
        <v>3.5</v>
      </c>
      <c r="T33" s="3">
        <v>16.5</v>
      </c>
      <c r="U33" s="3">
        <v>24</v>
      </c>
    </row>
    <row r="34" spans="1:21" x14ac:dyDescent="0.3">
      <c r="A34" s="3" t="s">
        <v>67</v>
      </c>
      <c r="B34" s="3">
        <v>2</v>
      </c>
      <c r="C34" s="3">
        <v>40</v>
      </c>
      <c r="D34" s="3">
        <v>62</v>
      </c>
      <c r="E34" s="3">
        <v>21.5</v>
      </c>
      <c r="F34" s="3">
        <v>57.5</v>
      </c>
      <c r="G34" s="3">
        <v>0.374</v>
      </c>
      <c r="H34" s="3">
        <v>5</v>
      </c>
      <c r="I34" s="3">
        <v>25.5</v>
      </c>
      <c r="J34" s="3">
        <v>0.19600000000000001</v>
      </c>
      <c r="K34" s="3">
        <v>14</v>
      </c>
      <c r="L34" s="3">
        <v>22</v>
      </c>
      <c r="M34" s="3">
        <v>0.63600000000000001</v>
      </c>
      <c r="N34" s="3">
        <v>10.5</v>
      </c>
      <c r="O34" s="3">
        <v>25.5</v>
      </c>
      <c r="P34" s="3">
        <v>36</v>
      </c>
      <c r="Q34" s="3">
        <v>12.5</v>
      </c>
      <c r="R34" s="3">
        <v>10.5</v>
      </c>
      <c r="S34" s="3">
        <v>3</v>
      </c>
      <c r="T34" s="3">
        <v>14.5</v>
      </c>
      <c r="U34" s="3">
        <v>23.5</v>
      </c>
    </row>
    <row r="35" spans="1:21" x14ac:dyDescent="0.3">
      <c r="A35" s="3" t="s">
        <v>68</v>
      </c>
      <c r="B35" s="3">
        <v>2</v>
      </c>
      <c r="C35" s="3">
        <v>40</v>
      </c>
      <c r="D35" s="3">
        <v>50</v>
      </c>
      <c r="E35" s="3">
        <v>18</v>
      </c>
      <c r="F35" s="3">
        <v>52.5</v>
      </c>
      <c r="G35" s="3">
        <v>0.34300000000000003</v>
      </c>
      <c r="H35" s="3">
        <v>4.5</v>
      </c>
      <c r="I35" s="3">
        <v>20</v>
      </c>
      <c r="J35" s="3">
        <v>0.22500000000000001</v>
      </c>
      <c r="K35" s="3">
        <v>9.5</v>
      </c>
      <c r="L35" s="3">
        <v>16.5</v>
      </c>
      <c r="M35" s="3">
        <v>0.57599999999999996</v>
      </c>
      <c r="N35" s="3">
        <v>6.5</v>
      </c>
      <c r="O35" s="3">
        <v>17.5</v>
      </c>
      <c r="P35" s="3">
        <v>24</v>
      </c>
      <c r="Q35" s="3">
        <v>14</v>
      </c>
      <c r="R35" s="3">
        <v>11</v>
      </c>
      <c r="S35" s="3">
        <v>2</v>
      </c>
      <c r="T35" s="3">
        <v>20.5</v>
      </c>
      <c r="U35" s="3">
        <v>21</v>
      </c>
    </row>
    <row r="36" spans="1:21" x14ac:dyDescent="0.3">
      <c r="A36" s="3" t="s">
        <v>69</v>
      </c>
      <c r="B36" s="3">
        <v>2</v>
      </c>
      <c r="C36" s="3">
        <v>40</v>
      </c>
      <c r="D36" s="3">
        <v>66</v>
      </c>
      <c r="E36" s="3">
        <v>22.5</v>
      </c>
      <c r="F36" s="3">
        <v>55.5</v>
      </c>
      <c r="G36" s="3">
        <v>0.40500000000000003</v>
      </c>
      <c r="H36" s="3">
        <v>7</v>
      </c>
      <c r="I36" s="3">
        <v>22.5</v>
      </c>
      <c r="J36" s="3">
        <v>0.311</v>
      </c>
      <c r="K36" s="3">
        <v>14</v>
      </c>
      <c r="L36" s="3">
        <v>20</v>
      </c>
      <c r="M36" s="3">
        <v>0.7</v>
      </c>
      <c r="N36" s="3">
        <v>7</v>
      </c>
      <c r="O36" s="3">
        <v>21</v>
      </c>
      <c r="P36" s="3">
        <v>28</v>
      </c>
      <c r="Q36" s="3">
        <v>12.5</v>
      </c>
      <c r="R36" s="3">
        <v>12</v>
      </c>
      <c r="S36" s="3">
        <v>3</v>
      </c>
      <c r="T36" s="3">
        <v>17.5</v>
      </c>
      <c r="U36" s="3">
        <v>22</v>
      </c>
    </row>
    <row r="37" spans="1:21" x14ac:dyDescent="0.3">
      <c r="A37" s="3" t="s">
        <v>70</v>
      </c>
      <c r="B37" s="3">
        <v>2</v>
      </c>
      <c r="C37" s="3">
        <v>40</v>
      </c>
      <c r="D37" s="3">
        <v>64.5</v>
      </c>
      <c r="E37" s="3">
        <v>23.5</v>
      </c>
      <c r="F37" s="3">
        <v>68.5</v>
      </c>
      <c r="G37" s="3">
        <v>0.34300000000000003</v>
      </c>
      <c r="H37" s="3">
        <v>7.5</v>
      </c>
      <c r="I37" s="3">
        <v>30.5</v>
      </c>
      <c r="J37" s="3">
        <v>0.246</v>
      </c>
      <c r="K37" s="3">
        <v>10</v>
      </c>
      <c r="L37" s="3">
        <v>15</v>
      </c>
      <c r="M37" s="3">
        <v>0.66700000000000004</v>
      </c>
      <c r="N37" s="3">
        <v>8</v>
      </c>
      <c r="O37" s="3">
        <v>23</v>
      </c>
      <c r="P37" s="3">
        <v>31</v>
      </c>
      <c r="Q37" s="3">
        <v>12.5</v>
      </c>
      <c r="R37" s="3">
        <v>9.5</v>
      </c>
      <c r="S37" s="3">
        <v>4.5</v>
      </c>
      <c r="T37" s="3">
        <v>8</v>
      </c>
      <c r="U37" s="3">
        <v>29</v>
      </c>
    </row>
    <row r="38" spans="1:21" x14ac:dyDescent="0.3">
      <c r="A38" s="3" t="s">
        <v>71</v>
      </c>
      <c r="B38" s="3">
        <v>2</v>
      </c>
      <c r="C38" s="3">
        <v>39.5</v>
      </c>
      <c r="D38" s="3">
        <v>74.5</v>
      </c>
      <c r="E38" s="3">
        <v>28</v>
      </c>
      <c r="F38" s="3">
        <v>61.5</v>
      </c>
      <c r="G38" s="3">
        <v>0.45500000000000002</v>
      </c>
      <c r="H38" s="3">
        <v>7</v>
      </c>
      <c r="I38" s="3">
        <v>23.5</v>
      </c>
      <c r="J38" s="3">
        <v>0.29799999999999999</v>
      </c>
      <c r="K38" s="3">
        <v>11.5</v>
      </c>
      <c r="L38" s="3">
        <v>17.5</v>
      </c>
      <c r="M38" s="3">
        <v>0.65700000000000003</v>
      </c>
      <c r="N38" s="3">
        <v>5</v>
      </c>
      <c r="O38" s="3">
        <v>24.5</v>
      </c>
      <c r="P38" s="3">
        <v>29.5</v>
      </c>
      <c r="Q38" s="3">
        <v>17.5</v>
      </c>
      <c r="R38" s="3">
        <v>7.5</v>
      </c>
      <c r="S38" s="3">
        <v>2.5</v>
      </c>
      <c r="T38" s="3">
        <v>14.5</v>
      </c>
      <c r="U38" s="3">
        <v>25.5</v>
      </c>
    </row>
    <row r="39" spans="1:21" ht="27.6" x14ac:dyDescent="0.3">
      <c r="A39" s="3" t="s">
        <v>72</v>
      </c>
      <c r="B39" s="3">
        <v>2</v>
      </c>
      <c r="C39" s="3">
        <v>40</v>
      </c>
      <c r="D39" s="3">
        <v>57</v>
      </c>
      <c r="E39" s="3">
        <v>19</v>
      </c>
      <c r="F39" s="3">
        <v>47.5</v>
      </c>
      <c r="G39" s="3">
        <v>0.4</v>
      </c>
      <c r="H39" s="3">
        <v>5.5</v>
      </c>
      <c r="I39" s="3">
        <v>22.5</v>
      </c>
      <c r="J39" s="3">
        <v>0.24399999999999999</v>
      </c>
      <c r="K39" s="3">
        <v>13.5</v>
      </c>
      <c r="L39" s="3">
        <v>16</v>
      </c>
      <c r="M39" s="3">
        <v>0.84399999999999997</v>
      </c>
      <c r="N39" s="3">
        <v>5.5</v>
      </c>
      <c r="O39" s="3">
        <v>16</v>
      </c>
      <c r="P39" s="3">
        <v>21.5</v>
      </c>
      <c r="Q39" s="3">
        <v>10.5</v>
      </c>
      <c r="R39" s="3">
        <v>10.5</v>
      </c>
      <c r="S39" s="3">
        <v>1</v>
      </c>
      <c r="T39" s="3">
        <v>19</v>
      </c>
      <c r="U39" s="3">
        <v>21.5</v>
      </c>
    </row>
    <row r="40" spans="1:21" x14ac:dyDescent="0.3">
      <c r="A40" s="3" t="s">
        <v>73</v>
      </c>
      <c r="B40" s="3">
        <v>2</v>
      </c>
      <c r="C40" s="3">
        <v>40</v>
      </c>
      <c r="D40" s="3">
        <v>72.5</v>
      </c>
      <c r="E40" s="3">
        <v>27.5</v>
      </c>
      <c r="F40" s="3">
        <v>59</v>
      </c>
      <c r="G40" s="3">
        <v>0.46600000000000003</v>
      </c>
      <c r="H40" s="3">
        <v>7.5</v>
      </c>
      <c r="I40" s="3">
        <v>20.5</v>
      </c>
      <c r="J40" s="3">
        <v>0.36599999999999999</v>
      </c>
      <c r="K40" s="3">
        <v>10</v>
      </c>
      <c r="L40" s="3">
        <v>14.5</v>
      </c>
      <c r="M40" s="3">
        <v>0.69</v>
      </c>
      <c r="N40" s="3">
        <v>4.5</v>
      </c>
      <c r="O40" s="3">
        <v>25</v>
      </c>
      <c r="P40" s="3">
        <v>29.5</v>
      </c>
      <c r="Q40" s="3">
        <v>16.5</v>
      </c>
      <c r="R40" s="3">
        <v>8</v>
      </c>
      <c r="S40" s="3">
        <v>3.5</v>
      </c>
      <c r="T40" s="3">
        <v>13</v>
      </c>
      <c r="U40" s="3">
        <v>28.5</v>
      </c>
    </row>
    <row r="41" spans="1:21" x14ac:dyDescent="0.3">
      <c r="A41" s="3" t="s">
        <v>74</v>
      </c>
      <c r="B41" s="3">
        <v>2</v>
      </c>
      <c r="C41" s="3">
        <v>40</v>
      </c>
      <c r="D41" s="3">
        <v>70</v>
      </c>
      <c r="E41" s="3">
        <v>26</v>
      </c>
      <c r="F41" s="3">
        <v>60.5</v>
      </c>
      <c r="G41" s="3">
        <v>0.43</v>
      </c>
      <c r="H41" s="3">
        <v>7.5</v>
      </c>
      <c r="I41" s="3">
        <v>24</v>
      </c>
      <c r="J41" s="3">
        <v>0.313</v>
      </c>
      <c r="K41" s="3">
        <v>10.5</v>
      </c>
      <c r="L41" s="3">
        <v>17.5</v>
      </c>
      <c r="M41" s="3">
        <v>0.6</v>
      </c>
      <c r="N41" s="3">
        <v>9</v>
      </c>
      <c r="O41" s="3">
        <v>15.5</v>
      </c>
      <c r="P41" s="3">
        <v>24.5</v>
      </c>
      <c r="Q41" s="3">
        <v>19.5</v>
      </c>
      <c r="R41" s="3">
        <v>13</v>
      </c>
      <c r="S41" s="3">
        <v>3.5</v>
      </c>
      <c r="T41" s="3">
        <v>18.5</v>
      </c>
      <c r="U41" s="3">
        <v>20.5</v>
      </c>
    </row>
  </sheetData>
  <hyperlinks>
    <hyperlink ref="B1" r:id="rId1" display="file:///international/league/96/French-NM1/team/1332/Centre-Federal-Du-Basket-Ball/stats/2024/Averages/All/All/player/All/desc" xr:uid="{0082A743-C6F3-0744-A278-05FEAA09C4BB}"/>
    <hyperlink ref="D1" r:id="rId2" display="file:///international/league/96/French-NM1/team/1332/Centre-Federal-Du-Basket-Ball/stats/2024/Averages/All/All/gp/All/desc" xr:uid="{D4DC8459-45D7-E544-A2D6-9CDF36920100}"/>
    <hyperlink ref="E1" r:id="rId3" display="file:///international/league/96/French-NM1/team/1332/Centre-Federal-Du-Basket-Ball/stats/2024/Averages/All/All/minutes/All/desc" xr:uid="{DE90A6CB-F049-2A4C-BEA2-C4DDD4CB1D0F}"/>
    <hyperlink ref="F1" r:id="rId4" display="file:///international/league/96/French-NM1/team/1332/Centre-Federal-Du-Basket-Ball/stats/2024/Averages/All/All/points/All/asc" xr:uid="{FA7F6C60-CA09-F44D-924D-0F9A6D76FFE0}"/>
    <hyperlink ref="G1" r:id="rId5" display="file:///international/league/96/French-NM1/team/1332/Centre-Federal-Du-Basket-Ball/stats/2024/Averages/All/All/fgm/All/desc" xr:uid="{E3D95E2D-0EF2-1847-9A88-3C227271AD16}"/>
    <hyperlink ref="H1" r:id="rId6" display="file:///international/league/96/French-NM1/team/1332/Centre-Federal-Du-Basket-Ball/stats/2024/Averages/All/All/fga/All/desc" xr:uid="{05BE7CB3-3C72-5342-89AD-BC25A608B784}"/>
    <hyperlink ref="I1" r:id="rId7" display="file:///international/league/96/French-NM1/team/1332/Centre-Federal-Du-Basket-Ball/stats/2024/Averages/All/All/fg_pct/All/desc" xr:uid="{6E31FCC8-F6B1-D74C-AE22-CEC33174A186}"/>
    <hyperlink ref="J1" r:id="rId8" display="file:///international/league/96/French-NM1/team/1332/Centre-Federal-Du-Basket-Ball/stats/2024/Averages/All/All/tpfgm/All/desc" xr:uid="{81EE767D-59D7-7941-897D-73DDD955008C}"/>
    <hyperlink ref="K1" r:id="rId9" display="file:///international/league/96/French-NM1/team/1332/Centre-Federal-Du-Basket-Ball/stats/2024/Averages/All/All/tpfga/All/desc" xr:uid="{DF56667F-E519-1E47-9006-A69386383408}"/>
    <hyperlink ref="L1" r:id="rId10" display="file:///international/league/96/French-NM1/team/1332/Centre-Federal-Du-Basket-Ball/stats/2024/Averages/All/All/tpfg_pct/All/desc" xr:uid="{AF1D573B-D716-8E4C-9A8D-8AE6576147D8}"/>
    <hyperlink ref="M1" r:id="rId11" display="file:///international/league/96/French-NM1/team/1332/Centre-Federal-Du-Basket-Ball/stats/2024/Averages/All/All/ftm/All/desc" xr:uid="{FA6369C8-9A43-674D-958A-675074DEF5B1}"/>
    <hyperlink ref="N1" r:id="rId12" display="file:///international/league/96/French-NM1/team/1332/Centre-Federal-Du-Basket-Ball/stats/2024/Averages/All/All/fta/All/desc" xr:uid="{13905736-CFF3-8648-8DA4-4EDFDF721702}"/>
    <hyperlink ref="O1" r:id="rId13" display="file:///international/league/96/French-NM1/team/1332/Centre-Federal-Du-Basket-Ball/stats/2024/Averages/All/All/ft_pct/All/desc" xr:uid="{A924A764-2A50-7B42-BC01-C7CE693C5DFD}"/>
    <hyperlink ref="P1" r:id="rId14" display="file:///international/league/96/French-NM1/team/1332/Centre-Federal-Du-Basket-Ball/stats/2024/Averages/All/All/orb/All/desc" xr:uid="{E913EC1B-DF3B-7A41-BEB0-D2A1EAA973D0}"/>
    <hyperlink ref="Q1" r:id="rId15" display="file:///international/league/96/French-NM1/team/1332/Centre-Federal-Du-Basket-Ball/stats/2024/Averages/All/All/drb/All/desc" xr:uid="{FB6BFDE5-1687-7944-9FAC-3AC8D180037D}"/>
    <hyperlink ref="R1" r:id="rId16" display="file:///international/league/96/French-NM1/team/1332/Centre-Federal-Du-Basket-Ball/stats/2024/Averages/All/All/trb/All/desc" xr:uid="{A1FEF26C-82AD-7B41-95A6-563D148372AE}"/>
    <hyperlink ref="S1" r:id="rId17" display="file:///international/league/96/French-NM1/team/1332/Centre-Federal-Du-Basket-Ball/stats/2024/Averages/All/All/assists/All/desc" xr:uid="{15F5A898-2B69-734F-936B-55BCF6F14EA8}"/>
    <hyperlink ref="T1" r:id="rId18" display="file:///international/league/96/French-NM1/team/1332/Centre-Federal-Du-Basket-Ball/stats/2024/Averages/All/All/steals/All/desc" xr:uid="{6690FAE7-48D0-374D-951C-10B510920A73}"/>
    <hyperlink ref="U1" r:id="rId19" display="file:///international/league/96/French-NM1/team/1332/Centre-Federal-Du-Basket-Ball/stats/2024/Averages/All/All/blocks/All/desc" xr:uid="{AE222C06-E1FB-3045-9F34-F76C81B06016}"/>
    <hyperlink ref="V1" r:id="rId20" display="file:///international/league/96/French-NM1/team/1332/Centre-Federal-Du-Basket-Ball/stats/2024/Averages/All/All/turnovers/All/desc" xr:uid="{F5A04C4C-1271-2C48-9C2D-6839EC0193DC}"/>
    <hyperlink ref="W1" r:id="rId21" display="file:///international/league/96/French-NM1/team/1332/Centre-Federal-Du-Basket-Ball/stats/2024/Averages/All/All/fouls/All/desc" xr:uid="{923F0956-595A-FC4E-B84A-812CAD814766}"/>
    <hyperlink ref="B2" r:id="rId22" display="file:///player/Nolan-Traore/Summary/188668" xr:uid="{8CF4BCE0-3AE6-EA4D-8155-8BAE4F7A218F}"/>
    <hyperlink ref="C2" r:id="rId23" tooltip="Centre Federal Du Basket-Ball" display="file:///international/league/96/French-NM1/team/1332/Centre-Federal-Du-Basket-Ball" xr:uid="{829BC3D7-634B-CA49-BB32-EF10B08D867F}"/>
    <hyperlink ref="B3" r:id="rId24" display="file:///player/Jonas-Boulefaa/Summary/191312" xr:uid="{C381C17E-F00B-0046-A5A3-1CAB0CA9946D}"/>
    <hyperlink ref="C3" r:id="rId25" tooltip="Centre Federal Du Basket-Ball" display="file:///international/league/96/French-NM1/team/1332/Centre-Federal-Du-Basket-Ball" xr:uid="{66BE9B5E-11A8-204F-BF4A-3AAC87DCA01E}"/>
    <hyperlink ref="B4" r:id="rId26" display="file:///player/Talis-Soulhac/Summary/191313" xr:uid="{32CEB522-FE3A-C84D-867D-AC800353C1DA}"/>
    <hyperlink ref="C4" r:id="rId27" tooltip="Centre Federal Du Basket-Ball" display="file:///international/league/96/French-NM1/team/1332/Centre-Federal-Du-Basket-Ball" xr:uid="{0AE205A8-0872-654E-8B87-090C0FDED2BB}"/>
    <hyperlink ref="B5" r:id="rId28" display="file:///player/Mohamed-Diakite/Summary/183435" xr:uid="{EC3990C2-EFE6-EB4B-9F21-95940C35C68D}"/>
    <hyperlink ref="C5" r:id="rId29" tooltip="Centre Federal Du Basket-Ball" display="file:///international/league/96/French-NM1/team/1332/Centre-Federal-Du-Basket-Ball" xr:uid="{C0A5CD7D-0875-9C49-8661-EDE0E3BAFC49}"/>
    <hyperlink ref="B6" r:id="rId30" display="file:///player/Nathan-Soliman/Summary/195744" xr:uid="{28757346-AC3D-F949-8322-0C37FD07930D}"/>
    <hyperlink ref="C6" r:id="rId31" tooltip="Centre Federal Du Basket-Ball" display="file:///international/league/96/French-NM1/team/1332/Centre-Federal-Du-Basket-Ball" xr:uid="{7D11CD23-AA9E-274C-B008-A39BFA48564C}"/>
    <hyperlink ref="B7" r:id="rId32" display="file:///player/Yannis-Allard/Summary/174971" xr:uid="{16D4FB2F-2D09-0240-8F6F-91BFB1A95BAB}"/>
    <hyperlink ref="C7" r:id="rId33" tooltip="Centre Federal Du Basket-Ball" display="file:///international/league/96/French-NM1/team/1332/Centre-Federal-Du-Basket-Ball" xr:uid="{642E9A6A-F8DA-2545-A1EA-D7C4443FD01D}"/>
    <hyperlink ref="B8" r:id="rId34" display="file:///player/Hugo-Yimga-Moukouri/Summary/208144" xr:uid="{8E6EC768-EB08-6045-8E9F-93E74947B7A7}"/>
    <hyperlink ref="C8" r:id="rId35" tooltip="Centre Federal Du Basket-Ball" display="file:///international/league/96/French-NM1/team/1332/Centre-Federal-Du-Basket-Ball" xr:uid="{E1374B76-5D60-1F40-B514-C0A94D3CBE12}"/>
    <hyperlink ref="B9" r:id="rId36" display="file:///player/Cameron-Houindo/Summary/208143" xr:uid="{FA02F140-C177-0148-8DB4-47E737B581EA}"/>
    <hyperlink ref="C9" r:id="rId37" tooltip="Centre Federal Du Basket-Ball" display="file:///international/league/96/French-NM1/team/1332/Centre-Federal-Du-Basket-Ball" xr:uid="{5CE7CA01-F68E-8C42-A6DD-785160A8D7A0}"/>
    <hyperlink ref="B10" r:id="rId38" display="file:///player/Henri-Mounanga/Summary/189302" xr:uid="{4B4893E6-BBFD-CE47-99B2-4854312620C0}"/>
    <hyperlink ref="C10" r:id="rId39" tooltip="Centre Federal Du Basket-Ball" display="file:///international/league/96/French-NM1/team/1332/Centre-Federal-Du-Basket-Ball" xr:uid="{A69F59AC-42A1-814F-82A6-69C6613687F7}"/>
    <hyperlink ref="B11" r:id="rId40" display="file:///player/Meissa-Faye/Summary/207971" xr:uid="{B2916C11-441B-784A-B338-89F71C09B5CC}"/>
    <hyperlink ref="C11" r:id="rId41" tooltip="Centre Federal Du Basket-Ball" display="file:///international/league/96/French-NM1/team/1332/Centre-Federal-Du-Basket-Ball" xr:uid="{26BAF65C-6D21-414E-932E-948D9425D5F8}"/>
    <hyperlink ref="B12" r:id="rId42" display="file:///player/Noa-Kouakou-Heugue/Summary/207942" xr:uid="{89D3B0CC-06A0-C146-BC6B-1B4C341DC984}"/>
    <hyperlink ref="C12" r:id="rId43" tooltip="Centre Federal Du Basket-Ball" display="file:///international/league/96/French-NM1/team/1332/Centre-Federal-Du-Basket-Ball" xr:uid="{9FF189C7-C952-2240-9AC7-73F9785EE110}"/>
    <hyperlink ref="B13" r:id="rId44" display="file:///player/Christopher-Ebunangombe/Summary/192010" xr:uid="{447F2487-AA71-8C4B-B1E0-CEFD56AF5FF0}"/>
    <hyperlink ref="C13" r:id="rId45" tooltip="Centre Federal Du Basket-Ball" display="file:///international/league/96/French-NM1/team/1332/Centre-Federal-Du-Basket-Ball" xr:uid="{FE6B0FFB-EEE3-A643-A153-E12237870B60}"/>
    <hyperlink ref="B14" r:id="rId46" display="file:///player/Mehdi-Chouad/Summary/207980" xr:uid="{462E227C-E82F-0146-848D-1102EA820B84}"/>
    <hyperlink ref="C14" r:id="rId47" tooltip="Centre Federal Du Basket-Ball" display="file:///international/league/96/French-NM1/team/1332/Centre-Federal-Du-Basket-Ball" xr:uid="{761458A5-4914-E44C-80FF-208EF6739671}"/>
    <hyperlink ref="B15" r:id="rId48" display="file:///player/Elie-Ntowoa-Ndenga/Summary/219779" xr:uid="{E40C93B0-1899-BE4F-A66C-36A3008E19D9}"/>
    <hyperlink ref="C15" r:id="rId49" tooltip="Centre Federal Du Basket-Ball" display="file:///international/league/96/French-NM1/team/1332/Centre-Federal-Du-Basket-Ball" xr:uid="{D58106D2-C22D-BD48-A057-78BF87EA1AB3}"/>
    <hyperlink ref="B16" r:id="rId50" display="file:///player/Abdoulaye-Sy/Summary/121362" xr:uid="{35EF1CC7-7BC4-4A46-BC67-6A0261FFE8D4}"/>
    <hyperlink ref="C16" r:id="rId51" tooltip="Centre Federal Du Basket-Ball" display="file:///international/league/96/French-NM1/team/1332/Centre-Federal-Du-Basket-Ball" xr:uid="{39458A8D-5D2B-2841-910D-64B3C91AB710}"/>
    <hyperlink ref="B17" r:id="rId52" display="file:///player/Nateo-Des-Bordes/Summary/207985" xr:uid="{F9ED8977-EC5D-EE41-8667-55F1EA93911D}"/>
    <hyperlink ref="C17" r:id="rId53" tooltip="Centre Federal Du Basket-Ball" display="file:///international/league/96/French-NM1/team/1332/Centre-Federal-Du-Basket-Ball" xr:uid="{981044C5-4A73-4B4A-B9D4-548250D861F7}"/>
    <hyperlink ref="B18" r:id="rId54" display="file:///player/Achille-Elouma/Summary/207982" xr:uid="{D4891ADB-E3CA-0D42-AEC6-603B5BDFE3DE}"/>
    <hyperlink ref="C18" r:id="rId55" tooltip="Centre Federal Du Basket-Ball" display="file:///international/league/96/French-NM1/team/1332/Centre-Federal-Du-Basket-Ball" xr:uid="{B2E88E93-FF5A-DA44-90F8-4D80AA29C87E}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C49FC7-0655-9040-B8C5-4819216B0735}">
  <sheetPr codeName="Feuil15"/>
  <dimension ref="A1:W36"/>
  <sheetViews>
    <sheetView workbookViewId="0"/>
  </sheetViews>
  <sheetFormatPr baseColWidth="10" defaultRowHeight="15.6" x14ac:dyDescent="0.3"/>
  <cols>
    <col min="1" max="1" width="22.69921875" bestFit="1" customWidth="1"/>
    <col min="2" max="2" width="19.69921875" bestFit="1" customWidth="1"/>
    <col min="3" max="3" width="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251</v>
      </c>
      <c r="C2" s="4" t="s">
        <v>252</v>
      </c>
      <c r="D2" s="3">
        <v>25</v>
      </c>
      <c r="E2" s="3">
        <v>29.8</v>
      </c>
      <c r="F2" s="3">
        <v>15.1</v>
      </c>
      <c r="G2" s="3">
        <v>5.9</v>
      </c>
      <c r="H2" s="3">
        <v>10.9</v>
      </c>
      <c r="I2" s="3">
        <v>0.54200000000000004</v>
      </c>
      <c r="J2" s="3">
        <v>0.8</v>
      </c>
      <c r="K2" s="3">
        <v>2.5</v>
      </c>
      <c r="L2" s="3">
        <v>0.33300000000000002</v>
      </c>
      <c r="M2" s="3">
        <v>2.4</v>
      </c>
      <c r="N2" s="3">
        <v>2.9</v>
      </c>
      <c r="O2" s="3">
        <v>0.82199999999999995</v>
      </c>
      <c r="P2" s="3">
        <v>2.6</v>
      </c>
      <c r="Q2" s="3">
        <v>4.4000000000000004</v>
      </c>
      <c r="R2" s="3">
        <v>7</v>
      </c>
      <c r="S2" s="3">
        <v>1.5</v>
      </c>
      <c r="T2" s="3">
        <v>1</v>
      </c>
      <c r="U2" s="3">
        <v>1.7</v>
      </c>
      <c r="V2" s="3">
        <v>2.8</v>
      </c>
      <c r="W2" s="3">
        <v>2.8</v>
      </c>
    </row>
    <row r="3" spans="1:23" ht="31.2" x14ac:dyDescent="0.3">
      <c r="A3" s="3">
        <v>2</v>
      </c>
      <c r="B3" s="4" t="s">
        <v>253</v>
      </c>
      <c r="C3" s="4" t="s">
        <v>252</v>
      </c>
      <c r="D3" s="3">
        <v>25</v>
      </c>
      <c r="E3" s="3">
        <v>26</v>
      </c>
      <c r="F3" s="3">
        <v>10</v>
      </c>
      <c r="G3" s="3">
        <v>3.6</v>
      </c>
      <c r="H3" s="3">
        <v>8.5</v>
      </c>
      <c r="I3" s="3">
        <v>0.42899999999999999</v>
      </c>
      <c r="J3" s="3">
        <v>1.6</v>
      </c>
      <c r="K3" s="3">
        <v>4.2</v>
      </c>
      <c r="L3" s="3">
        <v>0.38100000000000001</v>
      </c>
      <c r="M3" s="3">
        <v>1.2</v>
      </c>
      <c r="N3" s="3">
        <v>1.6</v>
      </c>
      <c r="O3" s="3">
        <v>0.74399999999999999</v>
      </c>
      <c r="P3" s="3">
        <v>1.2</v>
      </c>
      <c r="Q3" s="3">
        <v>2.8</v>
      </c>
      <c r="R3" s="3">
        <v>3.9</v>
      </c>
      <c r="S3" s="3">
        <v>2.7</v>
      </c>
      <c r="T3" s="3">
        <v>1.1000000000000001</v>
      </c>
      <c r="U3" s="3">
        <v>0</v>
      </c>
      <c r="V3" s="3">
        <v>2.2000000000000002</v>
      </c>
      <c r="W3" s="3">
        <v>2</v>
      </c>
    </row>
    <row r="4" spans="1:23" x14ac:dyDescent="0.3">
      <c r="A4" s="3">
        <v>3</v>
      </c>
      <c r="B4" s="4" t="s">
        <v>254</v>
      </c>
      <c r="C4" s="4" t="s">
        <v>252</v>
      </c>
      <c r="D4" s="3">
        <v>14</v>
      </c>
      <c r="E4" s="3">
        <v>20.399999999999999</v>
      </c>
      <c r="F4" s="3">
        <v>8.4</v>
      </c>
      <c r="G4" s="3">
        <v>3.2</v>
      </c>
      <c r="H4" s="3">
        <v>5.4</v>
      </c>
      <c r="I4" s="3">
        <v>0.59199999999999997</v>
      </c>
      <c r="J4" s="3">
        <v>0.1</v>
      </c>
      <c r="K4" s="3">
        <v>0.1</v>
      </c>
      <c r="L4" s="3">
        <v>1</v>
      </c>
      <c r="M4" s="3">
        <v>1.9</v>
      </c>
      <c r="N4" s="3">
        <v>2.9</v>
      </c>
      <c r="O4" s="3">
        <v>0.65900000000000003</v>
      </c>
      <c r="P4" s="3">
        <v>1.4</v>
      </c>
      <c r="Q4" s="3">
        <v>2.7</v>
      </c>
      <c r="R4" s="3">
        <v>4.0999999999999996</v>
      </c>
      <c r="S4" s="3">
        <v>0.9</v>
      </c>
      <c r="T4" s="3">
        <v>1.1000000000000001</v>
      </c>
      <c r="U4" s="3">
        <v>0.1</v>
      </c>
      <c r="V4" s="3">
        <v>1.2</v>
      </c>
      <c r="W4" s="3">
        <v>1.4</v>
      </c>
    </row>
    <row r="5" spans="1:23" x14ac:dyDescent="0.3">
      <c r="A5" s="3">
        <v>4</v>
      </c>
      <c r="B5" s="4" t="s">
        <v>255</v>
      </c>
      <c r="C5" s="4" t="s">
        <v>252</v>
      </c>
      <c r="D5" s="3">
        <v>25</v>
      </c>
      <c r="E5" s="3">
        <v>22</v>
      </c>
      <c r="F5" s="3">
        <v>7.6</v>
      </c>
      <c r="G5" s="3">
        <v>2.2999999999999998</v>
      </c>
      <c r="H5" s="3">
        <v>6.9</v>
      </c>
      <c r="I5" s="3">
        <v>0.33700000000000002</v>
      </c>
      <c r="J5" s="3">
        <v>1.6</v>
      </c>
      <c r="K5" s="3">
        <v>4.8</v>
      </c>
      <c r="L5" s="3">
        <v>0.33100000000000002</v>
      </c>
      <c r="M5" s="3">
        <v>1.4</v>
      </c>
      <c r="N5" s="3">
        <v>1.7</v>
      </c>
      <c r="O5" s="3">
        <v>0.81399999999999995</v>
      </c>
      <c r="P5" s="3">
        <v>0.5</v>
      </c>
      <c r="Q5" s="3">
        <v>1</v>
      </c>
      <c r="R5" s="3">
        <v>1.5</v>
      </c>
      <c r="S5" s="3">
        <v>3.3</v>
      </c>
      <c r="T5" s="3">
        <v>0.6</v>
      </c>
      <c r="U5" s="3">
        <v>0.1</v>
      </c>
      <c r="V5" s="3">
        <v>2.1</v>
      </c>
      <c r="W5" s="3">
        <v>1.8</v>
      </c>
    </row>
    <row r="6" spans="1:23" x14ac:dyDescent="0.3">
      <c r="A6" s="3">
        <v>5</v>
      </c>
      <c r="B6" s="4" t="s">
        <v>256</v>
      </c>
      <c r="C6" s="4" t="s">
        <v>252</v>
      </c>
      <c r="D6" s="3">
        <v>24</v>
      </c>
      <c r="E6" s="3">
        <v>18.3</v>
      </c>
      <c r="F6" s="3">
        <v>7.6</v>
      </c>
      <c r="G6" s="3">
        <v>2.5</v>
      </c>
      <c r="H6" s="3">
        <v>6.3</v>
      </c>
      <c r="I6" s="3">
        <v>0.40100000000000002</v>
      </c>
      <c r="J6" s="3">
        <v>1.8</v>
      </c>
      <c r="K6" s="3">
        <v>4.2</v>
      </c>
      <c r="L6" s="3">
        <v>0.41599999999999998</v>
      </c>
      <c r="M6" s="3">
        <v>0.8</v>
      </c>
      <c r="N6" s="3">
        <v>1.1000000000000001</v>
      </c>
      <c r="O6" s="3">
        <v>0.73099999999999998</v>
      </c>
      <c r="P6" s="3">
        <v>0.5</v>
      </c>
      <c r="Q6" s="3">
        <v>2.1</v>
      </c>
      <c r="R6" s="3">
        <v>2.6</v>
      </c>
      <c r="S6" s="3">
        <v>1.2</v>
      </c>
      <c r="T6" s="3">
        <v>0.6</v>
      </c>
      <c r="U6" s="3">
        <v>0</v>
      </c>
      <c r="V6" s="3">
        <v>2</v>
      </c>
      <c r="W6" s="3">
        <v>2</v>
      </c>
    </row>
    <row r="7" spans="1:23" x14ac:dyDescent="0.3">
      <c r="A7" s="3">
        <v>6</v>
      </c>
      <c r="B7" s="4" t="s">
        <v>257</v>
      </c>
      <c r="C7" s="4" t="s">
        <v>252</v>
      </c>
      <c r="D7" s="3">
        <v>22</v>
      </c>
      <c r="E7" s="3">
        <v>19.3</v>
      </c>
      <c r="F7" s="3">
        <v>7.2</v>
      </c>
      <c r="G7" s="3">
        <v>2.5</v>
      </c>
      <c r="H7" s="3">
        <v>6.1</v>
      </c>
      <c r="I7" s="3">
        <v>0.40699999999999997</v>
      </c>
      <c r="J7" s="3">
        <v>0.4</v>
      </c>
      <c r="K7" s="3">
        <v>1.6</v>
      </c>
      <c r="L7" s="3">
        <v>0.25700000000000001</v>
      </c>
      <c r="M7" s="3">
        <v>1.8</v>
      </c>
      <c r="N7" s="3">
        <v>2.8</v>
      </c>
      <c r="O7" s="3">
        <v>0.64500000000000002</v>
      </c>
      <c r="P7" s="3">
        <v>0.3</v>
      </c>
      <c r="Q7" s="3">
        <v>2.2999999999999998</v>
      </c>
      <c r="R7" s="3">
        <v>2.6</v>
      </c>
      <c r="S7" s="3">
        <v>4.0999999999999996</v>
      </c>
      <c r="T7" s="3">
        <v>1.3</v>
      </c>
      <c r="U7" s="3">
        <v>0.2</v>
      </c>
      <c r="V7" s="3">
        <v>2.4</v>
      </c>
      <c r="W7" s="3">
        <v>2.7</v>
      </c>
    </row>
    <row r="8" spans="1:23" x14ac:dyDescent="0.3">
      <c r="A8" s="3">
        <v>7</v>
      </c>
      <c r="B8" s="4" t="s">
        <v>258</v>
      </c>
      <c r="C8" s="4" t="s">
        <v>252</v>
      </c>
      <c r="D8" s="3">
        <v>25</v>
      </c>
      <c r="E8" s="3">
        <v>21.7</v>
      </c>
      <c r="F8" s="3">
        <v>6.5</v>
      </c>
      <c r="G8" s="3">
        <v>2.2000000000000002</v>
      </c>
      <c r="H8" s="3">
        <v>5.9</v>
      </c>
      <c r="I8" s="3">
        <v>0.378</v>
      </c>
      <c r="J8" s="3">
        <v>1.3</v>
      </c>
      <c r="K8" s="3">
        <v>3.8</v>
      </c>
      <c r="L8" s="3">
        <v>0.34699999999999998</v>
      </c>
      <c r="M8" s="3">
        <v>0.7</v>
      </c>
      <c r="N8" s="3">
        <v>1.1000000000000001</v>
      </c>
      <c r="O8" s="3">
        <v>0.66700000000000004</v>
      </c>
      <c r="P8" s="3">
        <v>0.6</v>
      </c>
      <c r="Q8" s="3">
        <v>2</v>
      </c>
      <c r="R8" s="3">
        <v>2.6</v>
      </c>
      <c r="S8" s="3">
        <v>1.7</v>
      </c>
      <c r="T8" s="3">
        <v>0.5</v>
      </c>
      <c r="U8" s="3">
        <v>0</v>
      </c>
      <c r="V8" s="3">
        <v>1.4</v>
      </c>
      <c r="W8" s="3">
        <v>1.8</v>
      </c>
    </row>
    <row r="9" spans="1:23" x14ac:dyDescent="0.3">
      <c r="A9" s="3">
        <v>8</v>
      </c>
      <c r="B9" s="4" t="s">
        <v>259</v>
      </c>
      <c r="C9" s="4" t="s">
        <v>252</v>
      </c>
      <c r="D9" s="3">
        <v>24</v>
      </c>
      <c r="E9" s="3">
        <v>20.7</v>
      </c>
      <c r="F9" s="3">
        <v>5.8</v>
      </c>
      <c r="G9" s="3">
        <v>2.2000000000000002</v>
      </c>
      <c r="H9" s="3">
        <v>4.8</v>
      </c>
      <c r="I9" s="3">
        <v>0.46100000000000002</v>
      </c>
      <c r="J9" s="3">
        <v>0.3</v>
      </c>
      <c r="K9" s="3">
        <v>1.3</v>
      </c>
      <c r="L9" s="3">
        <v>0.2</v>
      </c>
      <c r="M9" s="3">
        <v>1.2</v>
      </c>
      <c r="N9" s="3">
        <v>2</v>
      </c>
      <c r="O9" s="3">
        <v>0.57099999999999995</v>
      </c>
      <c r="P9" s="3">
        <v>1.5</v>
      </c>
      <c r="Q9" s="3">
        <v>1.8</v>
      </c>
      <c r="R9" s="3">
        <v>3.3</v>
      </c>
      <c r="S9" s="3">
        <v>1.3</v>
      </c>
      <c r="T9" s="3">
        <v>0.5</v>
      </c>
      <c r="U9" s="3">
        <v>0.2</v>
      </c>
      <c r="V9" s="3">
        <v>1.5</v>
      </c>
      <c r="W9" s="3">
        <v>2.2999999999999998</v>
      </c>
    </row>
    <row r="10" spans="1:23" x14ac:dyDescent="0.3">
      <c r="A10" s="3">
        <v>9</v>
      </c>
      <c r="B10" s="4" t="s">
        <v>260</v>
      </c>
      <c r="C10" s="4" t="s">
        <v>252</v>
      </c>
      <c r="D10" s="3">
        <v>24</v>
      </c>
      <c r="E10" s="3">
        <v>19.7</v>
      </c>
      <c r="F10" s="3">
        <v>3.6</v>
      </c>
      <c r="G10" s="3">
        <v>1.7</v>
      </c>
      <c r="H10" s="3">
        <v>3.2</v>
      </c>
      <c r="I10" s="3">
        <v>0.53900000000000003</v>
      </c>
      <c r="J10" s="3">
        <v>0</v>
      </c>
      <c r="K10" s="3">
        <v>0.1</v>
      </c>
      <c r="L10" s="3">
        <v>0</v>
      </c>
      <c r="M10" s="3">
        <v>0.2</v>
      </c>
      <c r="N10" s="3">
        <v>0.5</v>
      </c>
      <c r="O10" s="3">
        <v>0.45500000000000002</v>
      </c>
      <c r="P10" s="3">
        <v>1.1000000000000001</v>
      </c>
      <c r="Q10" s="3">
        <v>2.7</v>
      </c>
      <c r="R10" s="3">
        <v>3.8</v>
      </c>
      <c r="S10" s="3">
        <v>1</v>
      </c>
      <c r="T10" s="3">
        <v>0.6</v>
      </c>
      <c r="U10" s="3">
        <v>0.2</v>
      </c>
      <c r="V10" s="3">
        <v>1</v>
      </c>
      <c r="W10" s="3">
        <v>2.5</v>
      </c>
    </row>
    <row r="11" spans="1:23" x14ac:dyDescent="0.3">
      <c r="A11" s="3">
        <v>10</v>
      </c>
      <c r="B11" s="4" t="s">
        <v>261</v>
      </c>
      <c r="C11" s="4" t="s">
        <v>252</v>
      </c>
      <c r="D11" s="3">
        <v>25</v>
      </c>
      <c r="E11" s="3">
        <v>15.8</v>
      </c>
      <c r="F11" s="3">
        <v>2.4</v>
      </c>
      <c r="G11" s="3">
        <v>0.9</v>
      </c>
      <c r="H11" s="3">
        <v>2.7</v>
      </c>
      <c r="I11" s="3">
        <v>0.32400000000000001</v>
      </c>
      <c r="J11" s="3">
        <v>0.5</v>
      </c>
      <c r="K11" s="3">
        <v>1.9</v>
      </c>
      <c r="L11" s="3">
        <v>0.27100000000000002</v>
      </c>
      <c r="M11" s="3">
        <v>0.1</v>
      </c>
      <c r="N11" s="3">
        <v>0.4</v>
      </c>
      <c r="O11" s="3">
        <v>0.3</v>
      </c>
      <c r="P11" s="3">
        <v>0.4</v>
      </c>
      <c r="Q11" s="3">
        <v>1.7</v>
      </c>
      <c r="R11" s="3">
        <v>2.1</v>
      </c>
      <c r="S11" s="3">
        <v>0.9</v>
      </c>
      <c r="T11" s="3">
        <v>0.3</v>
      </c>
      <c r="U11" s="3">
        <v>0.1</v>
      </c>
      <c r="V11" s="3">
        <v>1</v>
      </c>
      <c r="W11" s="3">
        <v>1.6</v>
      </c>
    </row>
    <row r="12" spans="1:23" x14ac:dyDescent="0.3">
      <c r="A12" s="3">
        <v>11</v>
      </c>
      <c r="B12" s="4" t="s">
        <v>262</v>
      </c>
      <c r="C12" s="4" t="s">
        <v>252</v>
      </c>
      <c r="D12" s="3">
        <v>5</v>
      </c>
      <c r="E12" s="3">
        <v>4.5999999999999996</v>
      </c>
      <c r="F12" s="3">
        <v>0.4</v>
      </c>
      <c r="G12" s="3">
        <v>0</v>
      </c>
      <c r="H12" s="3">
        <v>0.6</v>
      </c>
      <c r="I12" s="3">
        <v>0</v>
      </c>
      <c r="J12" s="3">
        <v>0</v>
      </c>
      <c r="K12" s="3">
        <v>0.2</v>
      </c>
      <c r="L12" s="3">
        <v>0</v>
      </c>
      <c r="M12" s="3">
        <v>0.4</v>
      </c>
      <c r="N12" s="3">
        <v>0.8</v>
      </c>
      <c r="O12" s="3">
        <v>0.5</v>
      </c>
      <c r="P12" s="3">
        <v>0.2</v>
      </c>
      <c r="Q12" s="3">
        <v>0.4</v>
      </c>
      <c r="R12" s="3">
        <v>0.6</v>
      </c>
      <c r="S12" s="3">
        <v>0.2</v>
      </c>
      <c r="T12" s="3">
        <v>0.2</v>
      </c>
      <c r="U12" s="3">
        <v>0</v>
      </c>
      <c r="V12" s="3">
        <v>1</v>
      </c>
      <c r="W12" s="3">
        <v>0.2</v>
      </c>
    </row>
    <row r="14" spans="1:23" x14ac:dyDescent="0.3">
      <c r="A14" s="1" t="s">
        <v>23</v>
      </c>
      <c r="B14" s="1" t="s">
        <v>3</v>
      </c>
      <c r="C14" s="1" t="s">
        <v>4</v>
      </c>
      <c r="D14" s="1" t="s">
        <v>5</v>
      </c>
      <c r="E14" s="1" t="s">
        <v>6</v>
      </c>
      <c r="F14" s="1" t="s">
        <v>7</v>
      </c>
      <c r="G14" s="1" t="s">
        <v>8</v>
      </c>
      <c r="H14" s="1" t="s">
        <v>9</v>
      </c>
      <c r="I14" s="1" t="s">
        <v>10</v>
      </c>
      <c r="J14" s="1" t="s">
        <v>11</v>
      </c>
      <c r="K14" s="1" t="s">
        <v>12</v>
      </c>
      <c r="L14" s="1" t="s">
        <v>13</v>
      </c>
      <c r="M14" s="1" t="s">
        <v>14</v>
      </c>
      <c r="N14" s="1" t="s">
        <v>15</v>
      </c>
      <c r="O14" s="1" t="s">
        <v>16</v>
      </c>
      <c r="P14" s="1" t="s">
        <v>24</v>
      </c>
      <c r="Q14" s="1" t="s">
        <v>18</v>
      </c>
      <c r="R14" s="1" t="s">
        <v>19</v>
      </c>
      <c r="S14" s="1" t="s">
        <v>20</v>
      </c>
      <c r="T14" s="1" t="s">
        <v>21</v>
      </c>
      <c r="U14" s="1" t="s">
        <v>22</v>
      </c>
    </row>
    <row r="15" spans="1:23" x14ac:dyDescent="0.3">
      <c r="A15" s="3" t="s">
        <v>25</v>
      </c>
      <c r="B15" s="3">
        <v>25</v>
      </c>
      <c r="C15" s="3">
        <v>40.1</v>
      </c>
      <c r="D15" s="3">
        <v>69.2</v>
      </c>
      <c r="E15" s="3">
        <v>25.2</v>
      </c>
      <c r="F15" s="3">
        <v>57.2</v>
      </c>
      <c r="G15" s="3">
        <v>0.441</v>
      </c>
      <c r="H15" s="3">
        <v>8.1999999999999993</v>
      </c>
      <c r="I15" s="3">
        <v>24.1</v>
      </c>
      <c r="J15" s="3">
        <v>0.34</v>
      </c>
      <c r="K15" s="3">
        <v>10.6</v>
      </c>
      <c r="L15" s="3">
        <v>15.4</v>
      </c>
      <c r="M15" s="3">
        <v>0.69099999999999995</v>
      </c>
      <c r="N15" s="3">
        <v>11</v>
      </c>
      <c r="O15" s="3">
        <v>23.7</v>
      </c>
      <c r="P15" s="3">
        <v>34.700000000000003</v>
      </c>
      <c r="Q15" s="3">
        <v>17.600000000000001</v>
      </c>
      <c r="R15" s="3">
        <v>7</v>
      </c>
      <c r="S15" s="3">
        <v>2.6</v>
      </c>
      <c r="T15" s="3">
        <v>18.3</v>
      </c>
      <c r="U15" s="3">
        <v>19.8</v>
      </c>
    </row>
    <row r="16" spans="1:23" x14ac:dyDescent="0.3">
      <c r="A16" s="3" t="s">
        <v>26</v>
      </c>
      <c r="B16" s="3">
        <v>25</v>
      </c>
      <c r="C16" s="3">
        <v>23.6</v>
      </c>
      <c r="D16" s="3">
        <v>44</v>
      </c>
      <c r="E16" s="3">
        <v>16.399999999999999</v>
      </c>
      <c r="F16" s="3">
        <v>35.6</v>
      </c>
      <c r="G16" s="3">
        <v>0.45900000000000002</v>
      </c>
      <c r="H16" s="3">
        <v>4.8</v>
      </c>
      <c r="I16" s="3">
        <v>13.8</v>
      </c>
      <c r="J16" s="3">
        <v>0.34399999999999997</v>
      </c>
      <c r="K16" s="3">
        <v>6.6</v>
      </c>
      <c r="L16" s="3">
        <v>8.8000000000000007</v>
      </c>
      <c r="M16" s="3">
        <v>0.745</v>
      </c>
      <c r="N16" s="3">
        <v>6.3</v>
      </c>
      <c r="O16" s="3">
        <v>12.8</v>
      </c>
      <c r="P16" s="3">
        <v>19.2</v>
      </c>
      <c r="Q16" s="3">
        <v>9.9</v>
      </c>
      <c r="R16" s="3">
        <v>4</v>
      </c>
      <c r="S16" s="3">
        <v>2.2000000000000002</v>
      </c>
      <c r="T16" s="3">
        <v>9.4</v>
      </c>
      <c r="U16" s="3">
        <v>11</v>
      </c>
    </row>
    <row r="17" spans="1:21" x14ac:dyDescent="0.3">
      <c r="A17" s="3" t="s">
        <v>27</v>
      </c>
      <c r="B17" s="3">
        <v>25</v>
      </c>
      <c r="C17" s="3">
        <v>15.6</v>
      </c>
      <c r="D17" s="3">
        <v>25.2</v>
      </c>
      <c r="E17" s="3">
        <v>8.8000000000000007</v>
      </c>
      <c r="F17" s="3">
        <v>21.6</v>
      </c>
      <c r="G17" s="3">
        <v>0.41</v>
      </c>
      <c r="H17" s="3">
        <v>3.4</v>
      </c>
      <c r="I17" s="3">
        <v>10.3</v>
      </c>
      <c r="J17" s="3">
        <v>0.33500000000000002</v>
      </c>
      <c r="K17" s="3">
        <v>4.0999999999999996</v>
      </c>
      <c r="L17" s="3">
        <v>6.6</v>
      </c>
      <c r="M17" s="3">
        <v>0.61799999999999999</v>
      </c>
      <c r="N17" s="3">
        <v>2.9</v>
      </c>
      <c r="O17" s="3">
        <v>9</v>
      </c>
      <c r="P17" s="3">
        <v>12</v>
      </c>
      <c r="Q17" s="3">
        <v>7.7</v>
      </c>
      <c r="R17" s="3">
        <v>3</v>
      </c>
      <c r="S17" s="3">
        <v>0.5</v>
      </c>
      <c r="T17" s="3">
        <v>7.4</v>
      </c>
      <c r="U17" s="3">
        <v>8.8000000000000007</v>
      </c>
    </row>
    <row r="18" spans="1:21" x14ac:dyDescent="0.3">
      <c r="A18" s="3" t="s">
        <v>28</v>
      </c>
      <c r="B18" s="3">
        <v>25</v>
      </c>
      <c r="C18" s="3">
        <v>40</v>
      </c>
      <c r="D18" s="3">
        <v>71.8</v>
      </c>
      <c r="E18" s="3">
        <v>24.8</v>
      </c>
      <c r="F18" s="3">
        <v>57.4</v>
      </c>
      <c r="G18" s="3">
        <v>0.432</v>
      </c>
      <c r="H18" s="3">
        <v>6.7</v>
      </c>
      <c r="I18" s="3">
        <v>22.6</v>
      </c>
      <c r="J18" s="3">
        <v>0.29699999999999999</v>
      </c>
      <c r="K18" s="3">
        <v>15.4</v>
      </c>
      <c r="L18" s="3">
        <v>21.8</v>
      </c>
      <c r="M18" s="3">
        <v>0.70799999999999996</v>
      </c>
      <c r="N18" s="3">
        <v>11.1</v>
      </c>
      <c r="O18" s="3">
        <v>22</v>
      </c>
      <c r="P18" s="3">
        <v>33.1</v>
      </c>
      <c r="Q18" s="3">
        <v>16.8</v>
      </c>
      <c r="R18" s="3">
        <v>9.1999999999999993</v>
      </c>
      <c r="S18" s="3">
        <v>2.8</v>
      </c>
      <c r="T18" s="3">
        <v>15</v>
      </c>
      <c r="U18" s="3">
        <v>17.399999999999999</v>
      </c>
    </row>
    <row r="19" spans="1:21" x14ac:dyDescent="0.3">
      <c r="A19" s="3" t="s">
        <v>29</v>
      </c>
      <c r="B19" s="3">
        <v>25</v>
      </c>
      <c r="C19" s="3">
        <v>25.4</v>
      </c>
      <c r="D19" s="3">
        <v>51.8</v>
      </c>
      <c r="E19" s="3">
        <v>18.2</v>
      </c>
      <c r="F19" s="3">
        <v>40.4</v>
      </c>
      <c r="G19" s="3">
        <v>0.44900000000000001</v>
      </c>
      <c r="H19" s="3">
        <v>5</v>
      </c>
      <c r="I19" s="3">
        <v>15.7</v>
      </c>
      <c r="J19" s="3">
        <v>0.31900000000000001</v>
      </c>
      <c r="K19" s="3">
        <v>10.5</v>
      </c>
      <c r="L19" s="3">
        <v>14.6</v>
      </c>
      <c r="M19" s="3">
        <v>0.71799999999999997</v>
      </c>
      <c r="N19" s="3">
        <v>6.3</v>
      </c>
      <c r="O19" s="3">
        <v>12.4</v>
      </c>
      <c r="P19" s="3">
        <v>18.7</v>
      </c>
      <c r="Q19" s="3">
        <v>12.1</v>
      </c>
      <c r="R19" s="3">
        <v>5.6</v>
      </c>
      <c r="S19" s="3">
        <v>1.6</v>
      </c>
      <c r="T19" s="3">
        <v>8.1999999999999993</v>
      </c>
      <c r="U19" s="3">
        <v>10.199999999999999</v>
      </c>
    </row>
    <row r="20" spans="1:21" x14ac:dyDescent="0.3">
      <c r="A20" s="3" t="s">
        <v>30</v>
      </c>
      <c r="B20" s="3">
        <v>25</v>
      </c>
      <c r="C20" s="3">
        <v>13.7</v>
      </c>
      <c r="D20" s="3">
        <v>20</v>
      </c>
      <c r="E20" s="3">
        <v>6.6</v>
      </c>
      <c r="F20" s="3">
        <v>17</v>
      </c>
      <c r="G20" s="3">
        <v>0.39100000000000001</v>
      </c>
      <c r="H20" s="3">
        <v>1.7</v>
      </c>
      <c r="I20" s="3">
        <v>7</v>
      </c>
      <c r="J20" s="3">
        <v>0.247</v>
      </c>
      <c r="K20" s="3">
        <v>5</v>
      </c>
      <c r="L20" s="3">
        <v>7.2</v>
      </c>
      <c r="M20" s="3">
        <v>0.68899999999999995</v>
      </c>
      <c r="N20" s="3">
        <v>2.8</v>
      </c>
      <c r="O20" s="3">
        <v>7.6</v>
      </c>
      <c r="P20" s="3">
        <v>10.4</v>
      </c>
      <c r="Q20" s="3">
        <v>4.7</v>
      </c>
      <c r="R20" s="3">
        <v>3.6</v>
      </c>
      <c r="S20" s="3">
        <v>1.2</v>
      </c>
      <c r="T20" s="3">
        <v>5.4</v>
      </c>
      <c r="U20" s="3">
        <v>7.2</v>
      </c>
    </row>
    <row r="22" spans="1:21" x14ac:dyDescent="0.3">
      <c r="A22" s="1" t="s">
        <v>43</v>
      </c>
      <c r="B22" s="1" t="s">
        <v>3</v>
      </c>
      <c r="C22" s="1" t="s">
        <v>4</v>
      </c>
      <c r="D22" s="1" t="s">
        <v>5</v>
      </c>
      <c r="E22" s="1" t="s">
        <v>6</v>
      </c>
      <c r="F22" s="1" t="s">
        <v>7</v>
      </c>
      <c r="G22" s="1" t="s">
        <v>8</v>
      </c>
      <c r="H22" s="1" t="s">
        <v>9</v>
      </c>
      <c r="I22" s="1" t="s">
        <v>10</v>
      </c>
      <c r="J22" s="1" t="s">
        <v>11</v>
      </c>
      <c r="K22" s="1" t="s">
        <v>12</v>
      </c>
      <c r="L22" s="1" t="s">
        <v>13</v>
      </c>
      <c r="M22" s="1" t="s">
        <v>14</v>
      </c>
      <c r="N22" s="1" t="s">
        <v>15</v>
      </c>
      <c r="O22" s="1" t="s">
        <v>16</v>
      </c>
      <c r="P22" s="1" t="s">
        <v>24</v>
      </c>
      <c r="Q22" s="1" t="s">
        <v>18</v>
      </c>
      <c r="R22" s="1" t="s">
        <v>19</v>
      </c>
      <c r="S22" s="1" t="s">
        <v>20</v>
      </c>
      <c r="T22" s="1" t="s">
        <v>21</v>
      </c>
      <c r="U22" s="1" t="s">
        <v>22</v>
      </c>
    </row>
    <row r="23" spans="1:21" x14ac:dyDescent="0.3">
      <c r="A23" s="3" t="s">
        <v>91</v>
      </c>
      <c r="B23" s="3">
        <v>2</v>
      </c>
      <c r="C23" s="3">
        <v>40</v>
      </c>
      <c r="D23" s="3">
        <v>51.5</v>
      </c>
      <c r="E23" s="3">
        <v>20.5</v>
      </c>
      <c r="F23" s="3">
        <v>59</v>
      </c>
      <c r="G23" s="3">
        <v>0.34699999999999998</v>
      </c>
      <c r="H23" s="3">
        <v>4</v>
      </c>
      <c r="I23" s="3">
        <v>22.5</v>
      </c>
      <c r="J23" s="3">
        <v>0.17799999999999999</v>
      </c>
      <c r="K23" s="3">
        <v>6.5</v>
      </c>
      <c r="L23" s="3">
        <v>11</v>
      </c>
      <c r="M23" s="3">
        <v>0.59099999999999997</v>
      </c>
      <c r="N23" s="3">
        <v>12</v>
      </c>
      <c r="O23" s="3">
        <v>19</v>
      </c>
      <c r="P23" s="3">
        <v>31</v>
      </c>
      <c r="Q23" s="3">
        <v>13.5</v>
      </c>
      <c r="R23" s="3">
        <v>8</v>
      </c>
      <c r="S23" s="3">
        <v>1.5</v>
      </c>
      <c r="T23" s="3">
        <v>19.5</v>
      </c>
      <c r="U23" s="3">
        <v>20.5</v>
      </c>
    </row>
    <row r="24" spans="1:21" x14ac:dyDescent="0.3">
      <c r="A24" s="3" t="s">
        <v>62</v>
      </c>
      <c r="B24" s="3">
        <v>1</v>
      </c>
      <c r="C24" s="3">
        <v>40</v>
      </c>
      <c r="D24" s="3">
        <v>70</v>
      </c>
      <c r="E24" s="3">
        <v>21</v>
      </c>
      <c r="F24" s="3">
        <v>55</v>
      </c>
      <c r="G24" s="3">
        <v>0.38200000000000001</v>
      </c>
      <c r="H24" s="3">
        <v>9</v>
      </c>
      <c r="I24" s="3">
        <v>29</v>
      </c>
      <c r="J24" s="3">
        <v>0.31</v>
      </c>
      <c r="K24" s="3">
        <v>19</v>
      </c>
      <c r="L24" s="3">
        <v>26</v>
      </c>
      <c r="M24" s="3">
        <v>0.73099999999999998</v>
      </c>
      <c r="N24" s="3">
        <v>8</v>
      </c>
      <c r="O24" s="3">
        <v>18</v>
      </c>
      <c r="P24" s="3">
        <v>26</v>
      </c>
      <c r="Q24" s="3">
        <v>18</v>
      </c>
      <c r="R24" s="3">
        <v>8</v>
      </c>
      <c r="S24" s="3">
        <v>0</v>
      </c>
      <c r="T24" s="3">
        <v>16</v>
      </c>
      <c r="U24" s="3">
        <v>16</v>
      </c>
    </row>
    <row r="25" spans="1:21" x14ac:dyDescent="0.3">
      <c r="A25" s="3" t="s">
        <v>63</v>
      </c>
      <c r="B25" s="3">
        <v>2</v>
      </c>
      <c r="C25" s="3">
        <v>40</v>
      </c>
      <c r="D25" s="3">
        <v>73</v>
      </c>
      <c r="E25" s="3">
        <v>27.5</v>
      </c>
      <c r="F25" s="3">
        <v>66</v>
      </c>
      <c r="G25" s="3">
        <v>0.41699999999999998</v>
      </c>
      <c r="H25" s="3">
        <v>8</v>
      </c>
      <c r="I25" s="3">
        <v>31.5</v>
      </c>
      <c r="J25" s="3">
        <v>0.254</v>
      </c>
      <c r="K25" s="3">
        <v>10</v>
      </c>
      <c r="L25" s="3">
        <v>13.5</v>
      </c>
      <c r="M25" s="3">
        <v>0.74099999999999999</v>
      </c>
      <c r="N25" s="3">
        <v>13.5</v>
      </c>
      <c r="O25" s="3">
        <v>26.5</v>
      </c>
      <c r="P25" s="3">
        <v>40</v>
      </c>
      <c r="Q25" s="3">
        <v>19</v>
      </c>
      <c r="R25" s="3">
        <v>6</v>
      </c>
      <c r="S25" s="3">
        <v>2.5</v>
      </c>
      <c r="T25" s="3">
        <v>16</v>
      </c>
      <c r="U25" s="3">
        <v>21.5</v>
      </c>
    </row>
    <row r="26" spans="1:21" x14ac:dyDescent="0.3">
      <c r="A26" s="3" t="s">
        <v>64</v>
      </c>
      <c r="B26" s="3">
        <v>2</v>
      </c>
      <c r="C26" s="3">
        <v>39.5</v>
      </c>
      <c r="D26" s="3">
        <v>72</v>
      </c>
      <c r="E26" s="3">
        <v>26</v>
      </c>
      <c r="F26" s="3">
        <v>46.5</v>
      </c>
      <c r="G26" s="3">
        <v>0.55900000000000005</v>
      </c>
      <c r="H26" s="3">
        <v>11.5</v>
      </c>
      <c r="I26" s="3">
        <v>23</v>
      </c>
      <c r="J26" s="3">
        <v>0.5</v>
      </c>
      <c r="K26" s="3">
        <v>8.5</v>
      </c>
      <c r="L26" s="3">
        <v>12.5</v>
      </c>
      <c r="M26" s="3">
        <v>0.68</v>
      </c>
      <c r="N26" s="3">
        <v>7.5</v>
      </c>
      <c r="O26" s="3">
        <v>22</v>
      </c>
      <c r="P26" s="3">
        <v>29.5</v>
      </c>
      <c r="Q26" s="3">
        <v>18</v>
      </c>
      <c r="R26" s="3">
        <v>4</v>
      </c>
      <c r="S26" s="3">
        <v>3</v>
      </c>
      <c r="T26" s="3">
        <v>26</v>
      </c>
      <c r="U26" s="3">
        <v>21.5</v>
      </c>
    </row>
    <row r="27" spans="1:21" ht="27.6" x14ac:dyDescent="0.3">
      <c r="A27" s="3" t="s">
        <v>65</v>
      </c>
      <c r="B27" s="3">
        <v>2</v>
      </c>
      <c r="C27" s="3">
        <v>40</v>
      </c>
      <c r="D27" s="3">
        <v>75.5</v>
      </c>
      <c r="E27" s="3">
        <v>27.5</v>
      </c>
      <c r="F27" s="3">
        <v>50</v>
      </c>
      <c r="G27" s="3">
        <v>0.55000000000000004</v>
      </c>
      <c r="H27" s="3">
        <v>7.5</v>
      </c>
      <c r="I27" s="3">
        <v>17.5</v>
      </c>
      <c r="J27" s="3">
        <v>0.42899999999999999</v>
      </c>
      <c r="K27" s="3">
        <v>13</v>
      </c>
      <c r="L27" s="3">
        <v>19</v>
      </c>
      <c r="M27" s="3">
        <v>0.68400000000000005</v>
      </c>
      <c r="N27" s="3">
        <v>6.5</v>
      </c>
      <c r="O27" s="3">
        <v>21.5</v>
      </c>
      <c r="P27" s="3">
        <v>28</v>
      </c>
      <c r="Q27" s="3">
        <v>20.5</v>
      </c>
      <c r="R27" s="3">
        <v>8</v>
      </c>
      <c r="S27" s="3">
        <v>1.5</v>
      </c>
      <c r="T27" s="3">
        <v>18</v>
      </c>
      <c r="U27" s="3">
        <v>18.5</v>
      </c>
    </row>
    <row r="28" spans="1:21" x14ac:dyDescent="0.3">
      <c r="A28" s="3" t="s">
        <v>66</v>
      </c>
      <c r="B28" s="3">
        <v>2</v>
      </c>
      <c r="C28" s="3">
        <v>40</v>
      </c>
      <c r="D28" s="3">
        <v>64.5</v>
      </c>
      <c r="E28" s="3">
        <v>26</v>
      </c>
      <c r="F28" s="3">
        <v>61.5</v>
      </c>
      <c r="G28" s="3">
        <v>0.42299999999999999</v>
      </c>
      <c r="H28" s="3">
        <v>7.5</v>
      </c>
      <c r="I28" s="3">
        <v>20</v>
      </c>
      <c r="J28" s="3">
        <v>0.375</v>
      </c>
      <c r="K28" s="3">
        <v>5</v>
      </c>
      <c r="L28" s="3">
        <v>10</v>
      </c>
      <c r="M28" s="3">
        <v>0.5</v>
      </c>
      <c r="N28" s="3">
        <v>8.5</v>
      </c>
      <c r="O28" s="3">
        <v>19</v>
      </c>
      <c r="P28" s="3">
        <v>27.5</v>
      </c>
      <c r="Q28" s="3">
        <v>17.5</v>
      </c>
      <c r="R28" s="3">
        <v>7</v>
      </c>
      <c r="S28" s="3">
        <v>0.5</v>
      </c>
      <c r="T28" s="3">
        <v>16.5</v>
      </c>
      <c r="U28" s="3">
        <v>16.5</v>
      </c>
    </row>
    <row r="29" spans="1:21" x14ac:dyDescent="0.3">
      <c r="A29" s="3" t="s">
        <v>67</v>
      </c>
      <c r="B29" s="3">
        <v>2</v>
      </c>
      <c r="C29" s="3">
        <v>40</v>
      </c>
      <c r="D29" s="3">
        <v>69.5</v>
      </c>
      <c r="E29" s="3">
        <v>24.5</v>
      </c>
      <c r="F29" s="3">
        <v>54.5</v>
      </c>
      <c r="G29" s="3">
        <v>0.45</v>
      </c>
      <c r="H29" s="3">
        <v>12</v>
      </c>
      <c r="I29" s="3">
        <v>24.5</v>
      </c>
      <c r="J29" s="3">
        <v>0.49</v>
      </c>
      <c r="K29" s="3">
        <v>8.5</v>
      </c>
      <c r="L29" s="3">
        <v>11.5</v>
      </c>
      <c r="M29" s="3">
        <v>0.73899999999999999</v>
      </c>
      <c r="N29" s="3">
        <v>9</v>
      </c>
      <c r="O29" s="3">
        <v>23.5</v>
      </c>
      <c r="P29" s="3">
        <v>32.5</v>
      </c>
      <c r="Q29" s="3">
        <v>16</v>
      </c>
      <c r="R29" s="3">
        <v>5.5</v>
      </c>
      <c r="S29" s="3">
        <v>3</v>
      </c>
      <c r="T29" s="3">
        <v>18.5</v>
      </c>
      <c r="U29" s="3">
        <v>18.5</v>
      </c>
    </row>
    <row r="30" spans="1:21" x14ac:dyDescent="0.3">
      <c r="A30" s="3" t="s">
        <v>68</v>
      </c>
      <c r="B30" s="3">
        <v>2</v>
      </c>
      <c r="C30" s="3">
        <v>40</v>
      </c>
      <c r="D30" s="3">
        <v>66</v>
      </c>
      <c r="E30" s="3">
        <v>23</v>
      </c>
      <c r="F30" s="3">
        <v>54.5</v>
      </c>
      <c r="G30" s="3">
        <v>0.42199999999999999</v>
      </c>
      <c r="H30" s="3">
        <v>7.5</v>
      </c>
      <c r="I30" s="3">
        <v>25</v>
      </c>
      <c r="J30" s="3">
        <v>0.3</v>
      </c>
      <c r="K30" s="3">
        <v>12.5</v>
      </c>
      <c r="L30" s="3">
        <v>16.5</v>
      </c>
      <c r="M30" s="3">
        <v>0.75800000000000001</v>
      </c>
      <c r="N30" s="3">
        <v>8.5</v>
      </c>
      <c r="O30" s="3">
        <v>24</v>
      </c>
      <c r="P30" s="3">
        <v>32.5</v>
      </c>
      <c r="Q30" s="3">
        <v>17</v>
      </c>
      <c r="R30" s="3">
        <v>6.5</v>
      </c>
      <c r="S30" s="3">
        <v>3.5</v>
      </c>
      <c r="T30" s="3">
        <v>15</v>
      </c>
      <c r="U30" s="3">
        <v>20.5</v>
      </c>
    </row>
    <row r="31" spans="1:21" x14ac:dyDescent="0.3">
      <c r="A31" s="3" t="s">
        <v>69</v>
      </c>
      <c r="B31" s="3">
        <v>2</v>
      </c>
      <c r="C31" s="3">
        <v>42.5</v>
      </c>
      <c r="D31" s="3">
        <v>76.5</v>
      </c>
      <c r="E31" s="3">
        <v>26</v>
      </c>
      <c r="F31" s="3">
        <v>60.5</v>
      </c>
      <c r="G31" s="3">
        <v>0.43</v>
      </c>
      <c r="H31" s="3">
        <v>7.5</v>
      </c>
      <c r="I31" s="3">
        <v>23</v>
      </c>
      <c r="J31" s="3">
        <v>0.32600000000000001</v>
      </c>
      <c r="K31" s="3">
        <v>17</v>
      </c>
      <c r="L31" s="3">
        <v>22.5</v>
      </c>
      <c r="M31" s="3">
        <v>0.75600000000000001</v>
      </c>
      <c r="N31" s="3">
        <v>12</v>
      </c>
      <c r="O31" s="3">
        <v>24</v>
      </c>
      <c r="P31" s="3">
        <v>36</v>
      </c>
      <c r="Q31" s="3">
        <v>21</v>
      </c>
      <c r="R31" s="3">
        <v>8.5</v>
      </c>
      <c r="S31" s="3">
        <v>3</v>
      </c>
      <c r="T31" s="3">
        <v>20</v>
      </c>
      <c r="U31" s="3">
        <v>21</v>
      </c>
    </row>
    <row r="32" spans="1:21" x14ac:dyDescent="0.3">
      <c r="A32" s="3" t="s">
        <v>70</v>
      </c>
      <c r="B32" s="3">
        <v>2</v>
      </c>
      <c r="C32" s="3">
        <v>39.5</v>
      </c>
      <c r="D32" s="3">
        <v>70</v>
      </c>
      <c r="E32" s="3">
        <v>28</v>
      </c>
      <c r="F32" s="3">
        <v>64</v>
      </c>
      <c r="G32" s="3">
        <v>0.438</v>
      </c>
      <c r="H32" s="3">
        <v>7.5</v>
      </c>
      <c r="I32" s="3">
        <v>26</v>
      </c>
      <c r="J32" s="3">
        <v>0.28799999999999998</v>
      </c>
      <c r="K32" s="3">
        <v>6.5</v>
      </c>
      <c r="L32" s="3">
        <v>12.5</v>
      </c>
      <c r="M32" s="3">
        <v>0.52</v>
      </c>
      <c r="N32" s="3">
        <v>11.5</v>
      </c>
      <c r="O32" s="3">
        <v>18.5</v>
      </c>
      <c r="P32" s="3">
        <v>30</v>
      </c>
      <c r="Q32" s="3">
        <v>19.5</v>
      </c>
      <c r="R32" s="3">
        <v>7</v>
      </c>
      <c r="S32" s="3">
        <v>3.5</v>
      </c>
      <c r="T32" s="3">
        <v>18.5</v>
      </c>
      <c r="U32" s="3">
        <v>24.5</v>
      </c>
    </row>
    <row r="33" spans="1:21" x14ac:dyDescent="0.3">
      <c r="A33" s="3" t="s">
        <v>71</v>
      </c>
      <c r="B33" s="3">
        <v>2</v>
      </c>
      <c r="C33" s="3">
        <v>40</v>
      </c>
      <c r="D33" s="3">
        <v>74</v>
      </c>
      <c r="E33" s="3">
        <v>26.5</v>
      </c>
      <c r="F33" s="3">
        <v>55.5</v>
      </c>
      <c r="G33" s="3">
        <v>0.47699999999999998</v>
      </c>
      <c r="H33" s="3">
        <v>9.5</v>
      </c>
      <c r="I33" s="3">
        <v>27</v>
      </c>
      <c r="J33" s="3">
        <v>0.35199999999999998</v>
      </c>
      <c r="K33" s="3">
        <v>11.5</v>
      </c>
      <c r="L33" s="3">
        <v>15</v>
      </c>
      <c r="M33" s="3">
        <v>0.76700000000000002</v>
      </c>
      <c r="N33" s="3">
        <v>9</v>
      </c>
      <c r="O33" s="3">
        <v>22</v>
      </c>
      <c r="P33" s="3">
        <v>31</v>
      </c>
      <c r="Q33" s="3">
        <v>18</v>
      </c>
      <c r="R33" s="3">
        <v>6.5</v>
      </c>
      <c r="S33" s="3">
        <v>3.5</v>
      </c>
      <c r="T33" s="3">
        <v>16</v>
      </c>
      <c r="U33" s="3">
        <v>19.5</v>
      </c>
    </row>
    <row r="34" spans="1:21" x14ac:dyDescent="0.3">
      <c r="A34" s="3" t="s">
        <v>73</v>
      </c>
      <c r="B34" s="3">
        <v>2</v>
      </c>
      <c r="C34" s="3">
        <v>40</v>
      </c>
      <c r="D34" s="3">
        <v>63</v>
      </c>
      <c r="E34" s="3">
        <v>21.5</v>
      </c>
      <c r="F34" s="3">
        <v>54</v>
      </c>
      <c r="G34" s="3">
        <v>0.39800000000000002</v>
      </c>
      <c r="H34" s="3">
        <v>5</v>
      </c>
      <c r="I34" s="3">
        <v>20</v>
      </c>
      <c r="J34" s="3">
        <v>0.25</v>
      </c>
      <c r="K34" s="3">
        <v>15</v>
      </c>
      <c r="L34" s="3">
        <v>21</v>
      </c>
      <c r="M34" s="3">
        <v>0.71399999999999997</v>
      </c>
      <c r="N34" s="3">
        <v>4</v>
      </c>
      <c r="O34" s="3">
        <v>22.5</v>
      </c>
      <c r="P34" s="3">
        <v>26.5</v>
      </c>
      <c r="Q34" s="3">
        <v>12.5</v>
      </c>
      <c r="R34" s="3">
        <v>7</v>
      </c>
      <c r="S34" s="3">
        <v>3.5</v>
      </c>
      <c r="T34" s="3">
        <v>16</v>
      </c>
      <c r="U34" s="3">
        <v>21.5</v>
      </c>
    </row>
    <row r="35" spans="1:21" x14ac:dyDescent="0.3">
      <c r="A35" s="3" t="s">
        <v>74</v>
      </c>
      <c r="B35" s="3">
        <v>2</v>
      </c>
      <c r="C35" s="3">
        <v>40</v>
      </c>
      <c r="D35" s="3">
        <v>75</v>
      </c>
      <c r="E35" s="3">
        <v>27.5</v>
      </c>
      <c r="F35" s="3">
        <v>61.5</v>
      </c>
      <c r="G35" s="3">
        <v>0.44700000000000001</v>
      </c>
      <c r="H35" s="3">
        <v>10.5</v>
      </c>
      <c r="I35" s="3">
        <v>27</v>
      </c>
      <c r="J35" s="3">
        <v>0.38900000000000001</v>
      </c>
      <c r="K35" s="3">
        <v>9.5</v>
      </c>
      <c r="L35" s="3">
        <v>14.5</v>
      </c>
      <c r="M35" s="3">
        <v>0.65500000000000003</v>
      </c>
      <c r="N35" s="3">
        <v>9.5</v>
      </c>
      <c r="O35" s="3">
        <v>22</v>
      </c>
      <c r="P35" s="3">
        <v>31.5</v>
      </c>
      <c r="Q35" s="3">
        <v>18.5</v>
      </c>
      <c r="R35" s="3">
        <v>9.5</v>
      </c>
      <c r="S35" s="3">
        <v>4</v>
      </c>
      <c r="T35" s="3">
        <v>17</v>
      </c>
      <c r="U35" s="3">
        <v>15.5</v>
      </c>
    </row>
    <row r="36" spans="1:21" x14ac:dyDescent="0.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</row>
  </sheetData>
  <hyperlinks>
    <hyperlink ref="B1" r:id="rId1" display="file:///international/league/96/French-NM1/team/2082/SO-Pont-De-Cheruy-Charvieu-Chavanoz/stats/2024/Averages/All/All/player/All/desc" xr:uid="{877FA70A-688D-E740-A994-FA35A055E509}"/>
    <hyperlink ref="D1" r:id="rId2" display="file:///international/league/96/French-NM1/team/2082/SO-Pont-De-Cheruy-Charvieu-Chavanoz/stats/2024/Averages/All/All/gp/All/desc" xr:uid="{998EC68A-A021-F54F-91A8-B8B5EEE44D1D}"/>
    <hyperlink ref="E1" r:id="rId3" display="file:///international/league/96/French-NM1/team/2082/SO-Pont-De-Cheruy-Charvieu-Chavanoz/stats/2024/Averages/All/All/minutes/All/desc" xr:uid="{E66CF2DB-399D-5E44-B9E2-78699B35D197}"/>
    <hyperlink ref="F1" r:id="rId4" display="file:///international/league/96/French-NM1/team/2082/SO-Pont-De-Cheruy-Charvieu-Chavanoz/stats/2024/Averages/All/All/points/All/asc" xr:uid="{F2D94E44-283C-DA48-B886-22CF19B2E81E}"/>
    <hyperlink ref="G1" r:id="rId5" display="file:///international/league/96/French-NM1/team/2082/SO-Pont-De-Cheruy-Charvieu-Chavanoz/stats/2024/Averages/All/All/fgm/All/desc" xr:uid="{0B6F9532-36F8-1B42-975F-A1AB0568C75E}"/>
    <hyperlink ref="H1" r:id="rId6" display="file:///international/league/96/French-NM1/team/2082/SO-Pont-De-Cheruy-Charvieu-Chavanoz/stats/2024/Averages/All/All/fga/All/desc" xr:uid="{194CCA0B-9EEE-9243-A90A-BFEE2C1A3409}"/>
    <hyperlink ref="I1" r:id="rId7" display="file:///international/league/96/French-NM1/team/2082/SO-Pont-De-Cheruy-Charvieu-Chavanoz/stats/2024/Averages/All/All/fg_pct/All/desc" xr:uid="{53EB08C3-C7CB-D349-AD81-F102ABD665E0}"/>
    <hyperlink ref="J1" r:id="rId8" display="file:///international/league/96/French-NM1/team/2082/SO-Pont-De-Cheruy-Charvieu-Chavanoz/stats/2024/Averages/All/All/tpfgm/All/desc" xr:uid="{EC8E9DD9-8550-1149-9DF6-CDAFB3426D0F}"/>
    <hyperlink ref="K1" r:id="rId9" display="file:///international/league/96/French-NM1/team/2082/SO-Pont-De-Cheruy-Charvieu-Chavanoz/stats/2024/Averages/All/All/tpfga/All/desc" xr:uid="{2319649A-0EB7-7141-AA58-6ABD0D27E1AF}"/>
    <hyperlink ref="L1" r:id="rId10" display="file:///international/league/96/French-NM1/team/2082/SO-Pont-De-Cheruy-Charvieu-Chavanoz/stats/2024/Averages/All/All/tpfg_pct/All/desc" xr:uid="{B23EE97A-56B2-414A-9799-CE399B34188C}"/>
    <hyperlink ref="M1" r:id="rId11" display="file:///international/league/96/French-NM1/team/2082/SO-Pont-De-Cheruy-Charvieu-Chavanoz/stats/2024/Averages/All/All/ftm/All/desc" xr:uid="{0333284B-C306-C543-8785-93070D9B75F4}"/>
    <hyperlink ref="N1" r:id="rId12" display="file:///international/league/96/French-NM1/team/2082/SO-Pont-De-Cheruy-Charvieu-Chavanoz/stats/2024/Averages/All/All/fta/All/desc" xr:uid="{D08918B7-38E9-414C-A7F4-91F575A220A6}"/>
    <hyperlink ref="O1" r:id="rId13" display="file:///international/league/96/French-NM1/team/2082/SO-Pont-De-Cheruy-Charvieu-Chavanoz/stats/2024/Averages/All/All/ft_pct/All/desc" xr:uid="{02FA396D-D05D-B547-823B-439F84734F4B}"/>
    <hyperlink ref="P1" r:id="rId14" display="file:///international/league/96/French-NM1/team/2082/SO-Pont-De-Cheruy-Charvieu-Chavanoz/stats/2024/Averages/All/All/orb/All/desc" xr:uid="{6D5A0C91-33DD-AD49-9A35-4335D20FB235}"/>
    <hyperlink ref="Q1" r:id="rId15" display="file:///international/league/96/French-NM1/team/2082/SO-Pont-De-Cheruy-Charvieu-Chavanoz/stats/2024/Averages/All/All/drb/All/desc" xr:uid="{2D6103B3-7C58-2F4C-B53D-0B8CFD8CAC0F}"/>
    <hyperlink ref="R1" r:id="rId16" display="file:///international/league/96/French-NM1/team/2082/SO-Pont-De-Cheruy-Charvieu-Chavanoz/stats/2024/Averages/All/All/trb/All/desc" xr:uid="{4C2B0717-85D8-1D41-9911-2CF77315D2F1}"/>
    <hyperlink ref="S1" r:id="rId17" display="file:///international/league/96/French-NM1/team/2082/SO-Pont-De-Cheruy-Charvieu-Chavanoz/stats/2024/Averages/All/All/assists/All/desc" xr:uid="{FACCA0CE-4B83-B04C-98FE-270C4C9B4BB6}"/>
    <hyperlink ref="T1" r:id="rId18" display="file:///international/league/96/French-NM1/team/2082/SO-Pont-De-Cheruy-Charvieu-Chavanoz/stats/2024/Averages/All/All/steals/All/desc" xr:uid="{D63566A0-6F24-DF47-83EF-4155CCD3622E}"/>
    <hyperlink ref="U1" r:id="rId19" display="file:///international/league/96/French-NM1/team/2082/SO-Pont-De-Cheruy-Charvieu-Chavanoz/stats/2024/Averages/All/All/blocks/All/desc" xr:uid="{70DE67C8-934E-A942-80B1-B4656FF1D1CF}"/>
    <hyperlink ref="V1" r:id="rId20" display="file:///international/league/96/French-NM1/team/2082/SO-Pont-De-Cheruy-Charvieu-Chavanoz/stats/2024/Averages/All/All/turnovers/All/desc" xr:uid="{47ADB5C5-FCA8-454B-86FD-87B5719D47D1}"/>
    <hyperlink ref="W1" r:id="rId21" display="file:///international/league/96/French-NM1/team/2082/SO-Pont-De-Cheruy-Charvieu-Chavanoz/stats/2024/Averages/All/All/fouls/All/desc" xr:uid="{2272ED06-5F2C-D340-8517-543B05E0245A}"/>
    <hyperlink ref="B2" r:id="rId22" display="file:///player/Brice-Eyaga-Bidias/Summary/156757" xr:uid="{568E7971-03B1-E94F-BC0A-21D9FCB78072}"/>
    <hyperlink ref="C2" r:id="rId23" tooltip="SO Pont De Cheruy Charvieu Chavanoz" display="file:///international/league/96/French-NM1/team/2082/SO-Pont-De-Cheruy-Charvieu-Chavanoz" xr:uid="{B101FDB5-9F43-C142-A919-BCDC3743E475}"/>
    <hyperlink ref="B3" r:id="rId24" display="file:///player/Maydenn-Nnah-Ndong/Summary/127484" xr:uid="{416ADCBF-C3E1-B243-9986-719D85CFB844}"/>
    <hyperlink ref="C3" r:id="rId25" tooltip="SO Pont De Cheruy Charvieu Chavanoz" display="file:///international/league/96/French-NM1/team/2082/SO-Pont-De-Cheruy-Charvieu-Chavanoz" xr:uid="{82B4BFC5-2CFF-FF42-B8C7-1FC94CBBF904}"/>
    <hyperlink ref="B4" r:id="rId26" display="file:///player/Maxime-Semelet/Summary/171273" xr:uid="{1CB56EB4-D364-3242-88EF-4C2899DE06FD}"/>
    <hyperlink ref="C4" r:id="rId27" tooltip="SO Pont De Cheruy Charvieu Chavanoz" display="file:///international/league/96/French-NM1/team/2082/SO-Pont-De-Cheruy-Charvieu-Chavanoz" xr:uid="{3D947E0E-6FE2-CF4B-BA02-742D562A04FB}"/>
    <hyperlink ref="B5" r:id="rId28" display="file:///player/Theo-Benoit/Summary/204323" xr:uid="{C26EA283-3560-2F41-A77E-4779FCCE3B9E}"/>
    <hyperlink ref="C5" r:id="rId29" tooltip="SO Pont De Cheruy Charvieu Chavanoz" display="file:///international/league/96/French-NM1/team/2082/SO-Pont-De-Cheruy-Charvieu-Chavanoz" xr:uid="{338393DC-E38D-9E46-B4ED-1E1BF4FA8568}"/>
    <hyperlink ref="B6" r:id="rId30" display="file:///player/Tom-Dary-Sagnes/Summary/127285" xr:uid="{E82E0AAB-646D-744A-8A58-4B57720720F8}"/>
    <hyperlink ref="C6" r:id="rId31" tooltip="SO Pont De Cheruy Charvieu Chavanoz" display="file:///international/league/96/French-NM1/team/2082/SO-Pont-De-Cheruy-Charvieu-Chavanoz" xr:uid="{3AC41F0B-065D-5147-A3CF-20C2ECDEF9D4}"/>
    <hyperlink ref="B7" r:id="rId32" display="file:///player/Mahes-Montout/Summary/155247" xr:uid="{1C69979D-1CA5-554F-825F-A236CE38199E}"/>
    <hyperlink ref="C7" r:id="rId33" tooltip="SO Pont De Cheruy Charvieu Chavanoz" display="file:///international/league/96/French-NM1/team/2082/SO-Pont-De-Cheruy-Charvieu-Chavanoz" xr:uid="{F9FB4607-BED8-1340-8E5B-55025D2E04C0}"/>
    <hyperlink ref="B8" r:id="rId34" display="file:///player/Ludovic-Chelle/Summary/25401" xr:uid="{758D1510-7B03-0147-A20A-EF4A3FDDB6EB}"/>
    <hyperlink ref="C8" r:id="rId35" tooltip="SO Pont De Cheruy Charvieu Chavanoz" display="file:///international/league/96/French-NM1/team/2082/SO-Pont-De-Cheruy-Charvieu-Chavanoz" xr:uid="{660AAC5B-7B02-CD4B-A75E-2313C3F59CE7}"/>
    <hyperlink ref="B9" r:id="rId36" display="file:///player/Ambroise-Couture/Summary/173312" xr:uid="{ACC15206-1259-9246-B840-69751F8D849A}"/>
    <hyperlink ref="C9" r:id="rId37" tooltip="SO Pont De Cheruy Charvieu Chavanoz" display="file:///international/league/96/French-NM1/team/2082/SO-Pont-De-Cheruy-Charvieu-Chavanoz" xr:uid="{DA2EA417-7E0D-CA44-A5A8-E360BDA38D32}"/>
    <hyperlink ref="B10" r:id="rId38" display="file:///player/Axel-Dossou/Summary/150812" xr:uid="{00AE60E7-0C4D-5448-8F01-3A7BF83F5595}"/>
    <hyperlink ref="C10" r:id="rId39" tooltip="SO Pont De Cheruy Charvieu Chavanoz" display="file:///international/league/96/French-NM1/team/2082/SO-Pont-De-Cheruy-Charvieu-Chavanoz" xr:uid="{B5988BC5-E979-4048-9F76-740C7E1B4346}"/>
    <hyperlink ref="B11" r:id="rId40" display="file:///player/Cedrick-Sam-Mbaka/Summary/128621" xr:uid="{B0089D44-401E-C645-9251-E5BC0152D928}"/>
    <hyperlink ref="C11" r:id="rId41" tooltip="SO Pont De Cheruy Charvieu Chavanoz" display="file:///international/league/96/French-NM1/team/2082/SO-Pont-De-Cheruy-Charvieu-Chavanoz" xr:uid="{46B4EBEC-F9AE-F946-813D-64B7C83BC63A}"/>
    <hyperlink ref="B12" r:id="rId42" display="file:///player/Guillaume-Bakadal/Summary/222004" xr:uid="{25D15F90-6204-CC4F-975E-FF490A8B3078}"/>
    <hyperlink ref="C12" r:id="rId43" tooltip="SO Pont De Cheruy Charvieu Chavanoz" display="file:///international/league/96/French-NM1/team/2082/SO-Pont-De-Cheruy-Charvieu-Chavanoz" xr:uid="{4C4818A0-5110-E54E-8D46-747D0912E00C}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21E761-772B-C845-B42C-A61A2C6C9811}">
  <sheetPr codeName="Feuil16"/>
  <dimension ref="A1:W38"/>
  <sheetViews>
    <sheetView workbookViewId="0"/>
  </sheetViews>
  <sheetFormatPr baseColWidth="10" defaultRowHeight="15.6" x14ac:dyDescent="0.3"/>
  <cols>
    <col min="1" max="1" width="28.796875" bestFit="1" customWidth="1"/>
    <col min="2" max="2" width="17" bestFit="1" customWidth="1"/>
    <col min="3" max="3" width="5.6992187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264</v>
      </c>
      <c r="C2" s="4" t="s">
        <v>265</v>
      </c>
      <c r="D2" s="3">
        <v>25</v>
      </c>
      <c r="E2" s="3">
        <v>32.799999999999997</v>
      </c>
      <c r="F2" s="3">
        <v>18.399999999999999</v>
      </c>
      <c r="G2" s="3">
        <v>6.3</v>
      </c>
      <c r="H2" s="3">
        <v>14</v>
      </c>
      <c r="I2" s="3">
        <v>0.44900000000000001</v>
      </c>
      <c r="J2" s="3">
        <v>3.6</v>
      </c>
      <c r="K2" s="3">
        <v>8.6999999999999993</v>
      </c>
      <c r="L2" s="3">
        <v>0.40799999999999997</v>
      </c>
      <c r="M2" s="3">
        <v>2.2999999999999998</v>
      </c>
      <c r="N2" s="3">
        <v>2.6</v>
      </c>
      <c r="O2" s="3">
        <v>0.89100000000000001</v>
      </c>
      <c r="P2" s="3">
        <v>0.3</v>
      </c>
      <c r="Q2" s="3">
        <v>2.2999999999999998</v>
      </c>
      <c r="R2" s="3">
        <v>2.6</v>
      </c>
      <c r="S2" s="3">
        <v>3.8</v>
      </c>
      <c r="T2" s="3">
        <v>1.2</v>
      </c>
      <c r="U2" s="3">
        <v>0</v>
      </c>
      <c r="V2" s="3">
        <v>2.6</v>
      </c>
      <c r="W2" s="3">
        <v>2</v>
      </c>
    </row>
    <row r="3" spans="1:23" x14ac:dyDescent="0.3">
      <c r="A3" s="3">
        <v>2</v>
      </c>
      <c r="B3" s="4" t="s">
        <v>266</v>
      </c>
      <c r="C3" s="4" t="s">
        <v>265</v>
      </c>
      <c r="D3" s="3">
        <v>24</v>
      </c>
      <c r="E3" s="3">
        <v>24</v>
      </c>
      <c r="F3" s="3">
        <v>12.3</v>
      </c>
      <c r="G3" s="3">
        <v>4.8</v>
      </c>
      <c r="H3" s="3">
        <v>8.5</v>
      </c>
      <c r="I3" s="3">
        <v>0.55900000000000005</v>
      </c>
      <c r="J3" s="3">
        <v>0.9</v>
      </c>
      <c r="K3" s="3">
        <v>2.2999999999999998</v>
      </c>
      <c r="L3" s="3">
        <v>0.4</v>
      </c>
      <c r="M3" s="3">
        <v>1.9</v>
      </c>
      <c r="N3" s="3">
        <v>2.8</v>
      </c>
      <c r="O3" s="3">
        <v>0.69699999999999995</v>
      </c>
      <c r="P3" s="3">
        <v>2</v>
      </c>
      <c r="Q3" s="3">
        <v>3.6</v>
      </c>
      <c r="R3" s="3">
        <v>5.6</v>
      </c>
      <c r="S3" s="3">
        <v>0.6</v>
      </c>
      <c r="T3" s="3">
        <v>0.3</v>
      </c>
      <c r="U3" s="3">
        <v>0.5</v>
      </c>
      <c r="V3" s="3">
        <v>1.3</v>
      </c>
      <c r="W3" s="3">
        <v>2.2000000000000002</v>
      </c>
    </row>
    <row r="4" spans="1:23" x14ac:dyDescent="0.3">
      <c r="A4" s="3">
        <v>3</v>
      </c>
      <c r="B4" s="4" t="s">
        <v>267</v>
      </c>
      <c r="C4" s="4" t="s">
        <v>265</v>
      </c>
      <c r="D4" s="3">
        <v>23</v>
      </c>
      <c r="E4" s="3">
        <v>23.2</v>
      </c>
      <c r="F4" s="3">
        <v>12</v>
      </c>
      <c r="G4" s="3">
        <v>4.8</v>
      </c>
      <c r="H4" s="3">
        <v>8.6999999999999993</v>
      </c>
      <c r="I4" s="3">
        <v>0.54700000000000004</v>
      </c>
      <c r="J4" s="3">
        <v>0</v>
      </c>
      <c r="K4" s="3">
        <v>0</v>
      </c>
      <c r="L4" s="3">
        <v>0</v>
      </c>
      <c r="M4" s="3">
        <v>2.4</v>
      </c>
      <c r="N4" s="3">
        <v>3.7</v>
      </c>
      <c r="O4" s="3">
        <v>0.65500000000000003</v>
      </c>
      <c r="P4" s="3">
        <v>1.3</v>
      </c>
      <c r="Q4" s="3">
        <v>3.7</v>
      </c>
      <c r="R4" s="3">
        <v>5.0999999999999996</v>
      </c>
      <c r="S4" s="3">
        <v>0.7</v>
      </c>
      <c r="T4" s="3">
        <v>0.4</v>
      </c>
      <c r="U4" s="3">
        <v>0.2</v>
      </c>
      <c r="V4" s="3">
        <v>2.2999999999999998</v>
      </c>
      <c r="W4" s="3">
        <v>3</v>
      </c>
    </row>
    <row r="5" spans="1:23" x14ac:dyDescent="0.3">
      <c r="A5" s="3">
        <v>4</v>
      </c>
      <c r="B5" s="4" t="s">
        <v>268</v>
      </c>
      <c r="C5" s="4" t="s">
        <v>265</v>
      </c>
      <c r="D5" s="3">
        <v>23</v>
      </c>
      <c r="E5" s="3">
        <v>21.6</v>
      </c>
      <c r="F5" s="3">
        <v>9.9</v>
      </c>
      <c r="G5" s="3">
        <v>3.4</v>
      </c>
      <c r="H5" s="3">
        <v>7.6</v>
      </c>
      <c r="I5" s="3">
        <v>0.45100000000000001</v>
      </c>
      <c r="J5" s="3">
        <v>1.6</v>
      </c>
      <c r="K5" s="3">
        <v>4.0999999999999996</v>
      </c>
      <c r="L5" s="3">
        <v>0.379</v>
      </c>
      <c r="M5" s="3">
        <v>1.4</v>
      </c>
      <c r="N5" s="3">
        <v>1.6</v>
      </c>
      <c r="O5" s="3">
        <v>0.89200000000000002</v>
      </c>
      <c r="P5" s="3">
        <v>0.4</v>
      </c>
      <c r="Q5" s="3">
        <v>3.1</v>
      </c>
      <c r="R5" s="3">
        <v>3.6</v>
      </c>
      <c r="S5" s="3">
        <v>1.8</v>
      </c>
      <c r="T5" s="3">
        <v>0.3</v>
      </c>
      <c r="U5" s="3">
        <v>0</v>
      </c>
      <c r="V5" s="3">
        <v>1.3</v>
      </c>
      <c r="W5" s="3">
        <v>0.8</v>
      </c>
    </row>
    <row r="6" spans="1:23" x14ac:dyDescent="0.3">
      <c r="A6" s="3">
        <v>5</v>
      </c>
      <c r="B6" s="4" t="s">
        <v>269</v>
      </c>
      <c r="C6" s="4" t="s">
        <v>265</v>
      </c>
      <c r="D6" s="3">
        <v>23</v>
      </c>
      <c r="E6" s="3">
        <v>23.5</v>
      </c>
      <c r="F6" s="3">
        <v>9.3000000000000007</v>
      </c>
      <c r="G6" s="3">
        <v>3</v>
      </c>
      <c r="H6" s="3">
        <v>7</v>
      </c>
      <c r="I6" s="3">
        <v>0.42199999999999999</v>
      </c>
      <c r="J6" s="3">
        <v>1.7</v>
      </c>
      <c r="K6" s="3">
        <v>4.5999999999999996</v>
      </c>
      <c r="L6" s="3">
        <v>0.377</v>
      </c>
      <c r="M6" s="3">
        <v>1.7</v>
      </c>
      <c r="N6" s="3">
        <v>2</v>
      </c>
      <c r="O6" s="3">
        <v>0.80900000000000005</v>
      </c>
      <c r="P6" s="3">
        <v>0.3</v>
      </c>
      <c r="Q6" s="3">
        <v>2.1</v>
      </c>
      <c r="R6" s="3">
        <v>2.4</v>
      </c>
      <c r="S6" s="3">
        <v>3.3</v>
      </c>
      <c r="T6" s="3">
        <v>0.6</v>
      </c>
      <c r="U6" s="3">
        <v>0</v>
      </c>
      <c r="V6" s="3">
        <v>1.2</v>
      </c>
      <c r="W6" s="3">
        <v>2.2000000000000002</v>
      </c>
    </row>
    <row r="7" spans="1:23" x14ac:dyDescent="0.3">
      <c r="A7" s="3">
        <v>6</v>
      </c>
      <c r="B7" s="4" t="s">
        <v>270</v>
      </c>
      <c r="C7" s="4" t="s">
        <v>265</v>
      </c>
      <c r="D7" s="3">
        <v>25</v>
      </c>
      <c r="E7" s="3">
        <v>30.1</v>
      </c>
      <c r="F7" s="3">
        <v>9.3000000000000007</v>
      </c>
      <c r="G7" s="3">
        <v>3.8</v>
      </c>
      <c r="H7" s="3">
        <v>5.5</v>
      </c>
      <c r="I7" s="3">
        <v>0.68600000000000005</v>
      </c>
      <c r="J7" s="3">
        <v>0.2</v>
      </c>
      <c r="K7" s="3">
        <v>0.5</v>
      </c>
      <c r="L7" s="3">
        <v>0.5</v>
      </c>
      <c r="M7" s="3">
        <v>1.5</v>
      </c>
      <c r="N7" s="3">
        <v>2.5</v>
      </c>
      <c r="O7" s="3">
        <v>0.60299999999999998</v>
      </c>
      <c r="P7" s="3">
        <v>3.2</v>
      </c>
      <c r="Q7" s="3">
        <v>8.5</v>
      </c>
      <c r="R7" s="3">
        <v>11.7</v>
      </c>
      <c r="S7" s="3">
        <v>3.2</v>
      </c>
      <c r="T7" s="3">
        <v>0.9</v>
      </c>
      <c r="U7" s="3">
        <v>0.3</v>
      </c>
      <c r="V7" s="3">
        <v>2</v>
      </c>
      <c r="W7" s="3">
        <v>1.4</v>
      </c>
    </row>
    <row r="8" spans="1:23" x14ac:dyDescent="0.3">
      <c r="A8" s="3">
        <v>7</v>
      </c>
      <c r="B8" s="4" t="s">
        <v>271</v>
      </c>
      <c r="C8" s="4" t="s">
        <v>265</v>
      </c>
      <c r="D8" s="3">
        <v>23</v>
      </c>
      <c r="E8" s="3">
        <v>24.5</v>
      </c>
      <c r="F8" s="3">
        <v>8.6999999999999993</v>
      </c>
      <c r="G8" s="3">
        <v>2.9</v>
      </c>
      <c r="H8" s="3">
        <v>6.3</v>
      </c>
      <c r="I8" s="3">
        <v>0.45200000000000001</v>
      </c>
      <c r="J8" s="3">
        <v>0.7</v>
      </c>
      <c r="K8" s="3">
        <v>2.7</v>
      </c>
      <c r="L8" s="3">
        <v>0.27900000000000003</v>
      </c>
      <c r="M8" s="3">
        <v>2.2000000000000002</v>
      </c>
      <c r="N8" s="3">
        <v>3.6</v>
      </c>
      <c r="O8" s="3">
        <v>0.622</v>
      </c>
      <c r="P8" s="3">
        <v>0.3</v>
      </c>
      <c r="Q8" s="3">
        <v>2.2999999999999998</v>
      </c>
      <c r="R8" s="3">
        <v>2.6</v>
      </c>
      <c r="S8" s="3">
        <v>4.3</v>
      </c>
      <c r="T8" s="3">
        <v>0.7</v>
      </c>
      <c r="U8" s="3">
        <v>0.1</v>
      </c>
      <c r="V8" s="3">
        <v>2</v>
      </c>
      <c r="W8" s="3">
        <v>2.2999999999999998</v>
      </c>
    </row>
    <row r="9" spans="1:23" x14ac:dyDescent="0.3">
      <c r="A9" s="3">
        <v>8</v>
      </c>
      <c r="B9" s="4" t="s">
        <v>272</v>
      </c>
      <c r="C9" s="4" t="s">
        <v>265</v>
      </c>
      <c r="D9" s="3">
        <v>25</v>
      </c>
      <c r="E9" s="3">
        <v>21.6</v>
      </c>
      <c r="F9" s="3">
        <v>5.8</v>
      </c>
      <c r="G9" s="3">
        <v>1.8</v>
      </c>
      <c r="H9" s="3">
        <v>4.4000000000000004</v>
      </c>
      <c r="I9" s="3">
        <v>0.41399999999999998</v>
      </c>
      <c r="J9" s="3">
        <v>0.6</v>
      </c>
      <c r="K9" s="3">
        <v>2.2000000000000002</v>
      </c>
      <c r="L9" s="3">
        <v>0.29599999999999999</v>
      </c>
      <c r="M9" s="3">
        <v>1.4</v>
      </c>
      <c r="N9" s="3">
        <v>1.9</v>
      </c>
      <c r="O9" s="3">
        <v>0.75</v>
      </c>
      <c r="P9" s="3">
        <v>0.4</v>
      </c>
      <c r="Q9" s="3">
        <v>1.8</v>
      </c>
      <c r="R9" s="3">
        <v>2.2000000000000002</v>
      </c>
      <c r="S9" s="3">
        <v>1.6</v>
      </c>
      <c r="T9" s="3">
        <v>0.5</v>
      </c>
      <c r="U9" s="3">
        <v>0</v>
      </c>
      <c r="V9" s="3">
        <v>1.2</v>
      </c>
      <c r="W9" s="3">
        <v>2.2000000000000002</v>
      </c>
    </row>
    <row r="10" spans="1:23" x14ac:dyDescent="0.3">
      <c r="A10" s="3">
        <v>9</v>
      </c>
      <c r="B10" s="4" t="s">
        <v>273</v>
      </c>
      <c r="C10" s="4" t="s">
        <v>265</v>
      </c>
      <c r="D10" s="3">
        <v>6</v>
      </c>
      <c r="E10" s="3">
        <v>16.3</v>
      </c>
      <c r="F10" s="3">
        <v>5.2</v>
      </c>
      <c r="G10" s="3">
        <v>2</v>
      </c>
      <c r="H10" s="3">
        <v>5.7</v>
      </c>
      <c r="I10" s="3">
        <v>0.35299999999999998</v>
      </c>
      <c r="J10" s="3">
        <v>0</v>
      </c>
      <c r="K10" s="3">
        <v>1</v>
      </c>
      <c r="L10" s="3">
        <v>0</v>
      </c>
      <c r="M10" s="3">
        <v>1.2</v>
      </c>
      <c r="N10" s="3">
        <v>1.5</v>
      </c>
      <c r="O10" s="3">
        <v>0.77800000000000002</v>
      </c>
      <c r="P10" s="3">
        <v>0.7</v>
      </c>
      <c r="Q10" s="3">
        <v>1.2</v>
      </c>
      <c r="R10" s="3">
        <v>1.8</v>
      </c>
      <c r="S10" s="3">
        <v>2.2999999999999998</v>
      </c>
      <c r="T10" s="3">
        <v>0.5</v>
      </c>
      <c r="U10" s="3">
        <v>0</v>
      </c>
      <c r="V10" s="3">
        <v>2</v>
      </c>
      <c r="W10" s="3">
        <v>0.8</v>
      </c>
    </row>
    <row r="11" spans="1:23" x14ac:dyDescent="0.3">
      <c r="A11" s="3">
        <v>10</v>
      </c>
      <c r="B11" s="4" t="s">
        <v>274</v>
      </c>
      <c r="C11" s="4" t="s">
        <v>265</v>
      </c>
      <c r="D11" s="3">
        <v>11</v>
      </c>
      <c r="E11" s="3">
        <v>4.7</v>
      </c>
      <c r="F11" s="3">
        <v>1.5</v>
      </c>
      <c r="G11" s="3">
        <v>0.6</v>
      </c>
      <c r="H11" s="3">
        <v>1.7</v>
      </c>
      <c r="I11" s="3">
        <v>0.36799999999999999</v>
      </c>
      <c r="J11" s="3">
        <v>0.2</v>
      </c>
      <c r="K11" s="3">
        <v>0.8</v>
      </c>
      <c r="L11" s="3">
        <v>0.222</v>
      </c>
      <c r="M11" s="3">
        <v>0</v>
      </c>
      <c r="N11" s="3">
        <v>0</v>
      </c>
      <c r="O11" s="3">
        <v>0</v>
      </c>
      <c r="P11" s="3">
        <v>0.1</v>
      </c>
      <c r="Q11" s="3">
        <v>0.3</v>
      </c>
      <c r="R11" s="3">
        <v>0.4</v>
      </c>
      <c r="S11" s="3">
        <v>0.8</v>
      </c>
      <c r="T11" s="3">
        <v>0.6</v>
      </c>
      <c r="U11" s="3">
        <v>0</v>
      </c>
      <c r="V11" s="3">
        <v>0.4</v>
      </c>
      <c r="W11" s="3">
        <v>0.7</v>
      </c>
    </row>
    <row r="12" spans="1:23" x14ac:dyDescent="0.3">
      <c r="A12" s="3">
        <v>11</v>
      </c>
      <c r="B12" s="4" t="s">
        <v>275</v>
      </c>
      <c r="C12" s="4" t="s">
        <v>265</v>
      </c>
      <c r="D12" s="3">
        <v>8</v>
      </c>
      <c r="E12" s="3">
        <v>6.3</v>
      </c>
      <c r="F12" s="3">
        <v>1.4</v>
      </c>
      <c r="G12" s="3">
        <v>0.4</v>
      </c>
      <c r="H12" s="3">
        <v>0.6</v>
      </c>
      <c r="I12" s="3">
        <v>0.6</v>
      </c>
      <c r="J12" s="3">
        <v>0.1</v>
      </c>
      <c r="K12" s="3">
        <v>0.3</v>
      </c>
      <c r="L12" s="3">
        <v>0.5</v>
      </c>
      <c r="M12" s="3">
        <v>0.5</v>
      </c>
      <c r="N12" s="3">
        <v>0.8</v>
      </c>
      <c r="O12" s="3">
        <v>0.66700000000000004</v>
      </c>
      <c r="P12" s="3">
        <v>0.1</v>
      </c>
      <c r="Q12" s="3">
        <v>1</v>
      </c>
      <c r="R12" s="3">
        <v>1.1000000000000001</v>
      </c>
      <c r="S12" s="3">
        <v>0.9</v>
      </c>
      <c r="T12" s="3">
        <v>0.1</v>
      </c>
      <c r="U12" s="3">
        <v>0</v>
      </c>
      <c r="V12" s="3">
        <v>0.6</v>
      </c>
      <c r="W12" s="3">
        <v>0.6</v>
      </c>
    </row>
    <row r="13" spans="1:23" x14ac:dyDescent="0.3">
      <c r="A13" s="3">
        <v>12</v>
      </c>
      <c r="B13" s="4" t="s">
        <v>276</v>
      </c>
      <c r="C13" s="4" t="s">
        <v>265</v>
      </c>
      <c r="D13" s="3">
        <v>14</v>
      </c>
      <c r="E13" s="3">
        <v>4.8</v>
      </c>
      <c r="F13" s="3">
        <v>1.3</v>
      </c>
      <c r="G13" s="3">
        <v>0.5</v>
      </c>
      <c r="H13" s="3">
        <v>0.8</v>
      </c>
      <c r="I13" s="3">
        <v>0.63600000000000001</v>
      </c>
      <c r="J13" s="3">
        <v>0</v>
      </c>
      <c r="K13" s="3">
        <v>0</v>
      </c>
      <c r="L13" s="3">
        <v>0</v>
      </c>
      <c r="M13" s="3">
        <v>0.3</v>
      </c>
      <c r="N13" s="3">
        <v>0.6</v>
      </c>
      <c r="O13" s="3">
        <v>0.5</v>
      </c>
      <c r="P13" s="3">
        <v>0.5</v>
      </c>
      <c r="Q13" s="3">
        <v>0.6</v>
      </c>
      <c r="R13" s="3">
        <v>1.1000000000000001</v>
      </c>
      <c r="S13" s="3">
        <v>0.1</v>
      </c>
      <c r="T13" s="3">
        <v>0</v>
      </c>
      <c r="U13" s="3">
        <v>0.1</v>
      </c>
      <c r="V13" s="3">
        <v>0.6</v>
      </c>
      <c r="W13" s="3">
        <v>0.9</v>
      </c>
    </row>
    <row r="15" spans="1:23" x14ac:dyDescent="0.3">
      <c r="A15" s="1" t="s">
        <v>23</v>
      </c>
      <c r="B15" s="1" t="s">
        <v>3</v>
      </c>
      <c r="C15" s="1" t="s">
        <v>4</v>
      </c>
      <c r="D15" s="1" t="s">
        <v>5</v>
      </c>
      <c r="E15" s="1" t="s">
        <v>6</v>
      </c>
      <c r="F15" s="1" t="s">
        <v>7</v>
      </c>
      <c r="G15" s="1" t="s">
        <v>8</v>
      </c>
      <c r="H15" s="1" t="s">
        <v>9</v>
      </c>
      <c r="I15" s="1" t="s">
        <v>10</v>
      </c>
      <c r="J15" s="1" t="s">
        <v>11</v>
      </c>
      <c r="K15" s="1" t="s">
        <v>12</v>
      </c>
      <c r="L15" s="1" t="s">
        <v>13</v>
      </c>
      <c r="M15" s="1" t="s">
        <v>14</v>
      </c>
      <c r="N15" s="1" t="s">
        <v>15</v>
      </c>
      <c r="O15" s="1" t="s">
        <v>16</v>
      </c>
      <c r="P15" s="1" t="s">
        <v>24</v>
      </c>
      <c r="Q15" s="1" t="s">
        <v>18</v>
      </c>
      <c r="R15" s="1" t="s">
        <v>19</v>
      </c>
      <c r="S15" s="1" t="s">
        <v>20</v>
      </c>
      <c r="T15" s="1" t="s">
        <v>21</v>
      </c>
      <c r="U15" s="1" t="s">
        <v>22</v>
      </c>
    </row>
    <row r="16" spans="1:23" x14ac:dyDescent="0.3">
      <c r="A16" s="3" t="s">
        <v>25</v>
      </c>
      <c r="B16" s="3">
        <v>25</v>
      </c>
      <c r="C16" s="3">
        <v>40.6</v>
      </c>
      <c r="D16" s="3">
        <v>85</v>
      </c>
      <c r="E16" s="3">
        <v>30.5</v>
      </c>
      <c r="F16" s="3">
        <v>62.2</v>
      </c>
      <c r="G16" s="3">
        <v>0.49099999999999999</v>
      </c>
      <c r="H16" s="3">
        <v>9.1999999999999993</v>
      </c>
      <c r="I16" s="3">
        <v>24.8</v>
      </c>
      <c r="J16" s="3">
        <v>0.37</v>
      </c>
      <c r="K16" s="3">
        <v>14.8</v>
      </c>
      <c r="L16" s="3">
        <v>20.6</v>
      </c>
      <c r="M16" s="3">
        <v>0.71799999999999997</v>
      </c>
      <c r="N16" s="3">
        <v>10.3</v>
      </c>
      <c r="O16" s="3">
        <v>29.2</v>
      </c>
      <c r="P16" s="3">
        <v>39.5</v>
      </c>
      <c r="Q16" s="3">
        <v>19.899999999999999</v>
      </c>
      <c r="R16" s="3">
        <v>5.2</v>
      </c>
      <c r="S16" s="3">
        <v>1.2</v>
      </c>
      <c r="T16" s="3">
        <v>15.3</v>
      </c>
      <c r="U16" s="3">
        <v>16.600000000000001</v>
      </c>
    </row>
    <row r="17" spans="1:21" x14ac:dyDescent="0.3">
      <c r="A17" s="3" t="s">
        <v>26</v>
      </c>
      <c r="B17" s="3">
        <v>25</v>
      </c>
      <c r="C17" s="3">
        <v>26.4</v>
      </c>
      <c r="D17" s="3">
        <v>57</v>
      </c>
      <c r="E17" s="3">
        <v>20.7</v>
      </c>
      <c r="F17" s="3">
        <v>40.9</v>
      </c>
      <c r="G17" s="3">
        <v>0.50600000000000001</v>
      </c>
      <c r="H17" s="3">
        <v>6.4</v>
      </c>
      <c r="I17" s="3">
        <v>17.100000000000001</v>
      </c>
      <c r="J17" s="3">
        <v>0.372</v>
      </c>
      <c r="K17" s="3">
        <v>9.1999999999999993</v>
      </c>
      <c r="L17" s="3">
        <v>12.9</v>
      </c>
      <c r="M17" s="3">
        <v>0.71199999999999997</v>
      </c>
      <c r="N17" s="3">
        <v>6.4</v>
      </c>
      <c r="O17" s="3">
        <v>19.2</v>
      </c>
      <c r="P17" s="3">
        <v>25.6</v>
      </c>
      <c r="Q17" s="3">
        <v>13.4</v>
      </c>
      <c r="R17" s="3">
        <v>3.5</v>
      </c>
      <c r="S17" s="3">
        <v>0.8</v>
      </c>
      <c r="T17" s="3">
        <v>10</v>
      </c>
      <c r="U17" s="3">
        <v>9.5</v>
      </c>
    </row>
    <row r="18" spans="1:21" x14ac:dyDescent="0.3">
      <c r="A18" s="3" t="s">
        <v>27</v>
      </c>
      <c r="B18" s="3">
        <v>25</v>
      </c>
      <c r="C18" s="3">
        <v>13.3</v>
      </c>
      <c r="D18" s="3">
        <v>28</v>
      </c>
      <c r="E18" s="3">
        <v>9.8000000000000007</v>
      </c>
      <c r="F18" s="3">
        <v>21.2</v>
      </c>
      <c r="G18" s="3">
        <v>0.46100000000000002</v>
      </c>
      <c r="H18" s="3">
        <v>2.8</v>
      </c>
      <c r="I18" s="3">
        <v>7.7</v>
      </c>
      <c r="J18" s="3">
        <v>0.36499999999999999</v>
      </c>
      <c r="K18" s="3">
        <v>5.6</v>
      </c>
      <c r="L18" s="3">
        <v>7.6</v>
      </c>
      <c r="M18" s="3">
        <v>0.72799999999999998</v>
      </c>
      <c r="N18" s="3">
        <v>2.2000000000000002</v>
      </c>
      <c r="O18" s="3">
        <v>8.3000000000000007</v>
      </c>
      <c r="P18" s="3">
        <v>10.5</v>
      </c>
      <c r="Q18" s="3">
        <v>6.5</v>
      </c>
      <c r="R18" s="3">
        <v>1.7</v>
      </c>
      <c r="S18" s="3">
        <v>0.4</v>
      </c>
      <c r="T18" s="3">
        <v>4.5</v>
      </c>
      <c r="U18" s="3">
        <v>7</v>
      </c>
    </row>
    <row r="19" spans="1:21" x14ac:dyDescent="0.3">
      <c r="A19" s="3" t="s">
        <v>28</v>
      </c>
      <c r="B19" s="3">
        <v>25</v>
      </c>
      <c r="C19" s="3">
        <v>40.6</v>
      </c>
      <c r="D19" s="3">
        <v>80.2</v>
      </c>
      <c r="E19" s="3">
        <v>30.4</v>
      </c>
      <c r="F19" s="3">
        <v>69.400000000000006</v>
      </c>
      <c r="G19" s="3">
        <v>0.437</v>
      </c>
      <c r="H19" s="3">
        <v>9.4</v>
      </c>
      <c r="I19" s="3">
        <v>28.7</v>
      </c>
      <c r="J19" s="3">
        <v>0.32900000000000001</v>
      </c>
      <c r="K19" s="3">
        <v>10</v>
      </c>
      <c r="L19" s="3">
        <v>15.6</v>
      </c>
      <c r="M19" s="3">
        <v>0.64200000000000002</v>
      </c>
      <c r="N19" s="3">
        <v>11.2</v>
      </c>
      <c r="O19" s="3">
        <v>23.8</v>
      </c>
      <c r="P19" s="3">
        <v>35</v>
      </c>
      <c r="Q19" s="3">
        <v>18.100000000000001</v>
      </c>
      <c r="R19" s="3">
        <v>7.2</v>
      </c>
      <c r="S19" s="3">
        <v>3.2</v>
      </c>
      <c r="T19" s="3">
        <v>12</v>
      </c>
      <c r="U19" s="3">
        <v>22.2</v>
      </c>
    </row>
    <row r="20" spans="1:21" x14ac:dyDescent="0.3">
      <c r="A20" s="3" t="s">
        <v>29</v>
      </c>
      <c r="B20" s="3">
        <v>25</v>
      </c>
      <c r="C20" s="3">
        <v>25.2</v>
      </c>
      <c r="D20" s="3">
        <v>52.8</v>
      </c>
      <c r="E20" s="3">
        <v>20.100000000000001</v>
      </c>
      <c r="F20" s="3">
        <v>45.2</v>
      </c>
      <c r="G20" s="3">
        <v>0.44400000000000001</v>
      </c>
      <c r="H20" s="3">
        <v>6.3</v>
      </c>
      <c r="I20" s="3">
        <v>18.399999999999999</v>
      </c>
      <c r="J20" s="3">
        <v>0.34200000000000003</v>
      </c>
      <c r="K20" s="3">
        <v>6.3</v>
      </c>
      <c r="L20" s="3">
        <v>9.4</v>
      </c>
      <c r="M20" s="3">
        <v>0.67500000000000004</v>
      </c>
      <c r="N20" s="3">
        <v>6.1</v>
      </c>
      <c r="O20" s="3">
        <v>13.6</v>
      </c>
      <c r="P20" s="3">
        <v>19.7</v>
      </c>
      <c r="Q20" s="3">
        <v>11.8</v>
      </c>
      <c r="R20" s="3">
        <v>4.9000000000000004</v>
      </c>
      <c r="S20" s="3">
        <v>1.9</v>
      </c>
      <c r="T20" s="3">
        <v>6.7</v>
      </c>
      <c r="U20" s="3">
        <v>13</v>
      </c>
    </row>
    <row r="21" spans="1:21" x14ac:dyDescent="0.3">
      <c r="A21" s="3" t="s">
        <v>30</v>
      </c>
      <c r="B21" s="3">
        <v>25</v>
      </c>
      <c r="C21" s="3">
        <v>14.6</v>
      </c>
      <c r="D21" s="3">
        <v>27.4</v>
      </c>
      <c r="E21" s="3">
        <v>10.3</v>
      </c>
      <c r="F21" s="3">
        <v>24.2</v>
      </c>
      <c r="G21" s="3">
        <v>0.42499999999999999</v>
      </c>
      <c r="H21" s="3">
        <v>3.2</v>
      </c>
      <c r="I21" s="3">
        <v>10.4</v>
      </c>
      <c r="J21" s="3">
        <v>0.30499999999999999</v>
      </c>
      <c r="K21" s="3">
        <v>3.7</v>
      </c>
      <c r="L21" s="3">
        <v>6.3</v>
      </c>
      <c r="M21" s="3">
        <v>0.59199999999999997</v>
      </c>
      <c r="N21" s="3">
        <v>3.7</v>
      </c>
      <c r="O21" s="3">
        <v>8.6</v>
      </c>
      <c r="P21" s="3">
        <v>12.4</v>
      </c>
      <c r="Q21" s="3">
        <v>6.4</v>
      </c>
      <c r="R21" s="3">
        <v>2.4</v>
      </c>
      <c r="S21" s="3">
        <v>1.2</v>
      </c>
      <c r="T21" s="3">
        <v>4.5</v>
      </c>
      <c r="U21" s="3">
        <v>9.1999999999999993</v>
      </c>
    </row>
    <row r="23" spans="1:21" x14ac:dyDescent="0.3">
      <c r="A23" s="1" t="s">
        <v>43</v>
      </c>
      <c r="B23" s="1" t="s">
        <v>3</v>
      </c>
      <c r="C23" s="1" t="s">
        <v>4</v>
      </c>
      <c r="D23" s="1" t="s">
        <v>5</v>
      </c>
      <c r="E23" s="1" t="s">
        <v>6</v>
      </c>
      <c r="F23" s="1" t="s">
        <v>7</v>
      </c>
      <c r="G23" s="1" t="s">
        <v>8</v>
      </c>
      <c r="H23" s="1" t="s">
        <v>9</v>
      </c>
      <c r="I23" s="1" t="s">
        <v>10</v>
      </c>
      <c r="J23" s="1" t="s">
        <v>11</v>
      </c>
      <c r="K23" s="1" t="s">
        <v>12</v>
      </c>
      <c r="L23" s="1" t="s">
        <v>13</v>
      </c>
      <c r="M23" s="1" t="s">
        <v>14</v>
      </c>
      <c r="N23" s="1" t="s">
        <v>15</v>
      </c>
      <c r="O23" s="1" t="s">
        <v>16</v>
      </c>
      <c r="P23" s="1" t="s">
        <v>24</v>
      </c>
      <c r="Q23" s="1" t="s">
        <v>18</v>
      </c>
      <c r="R23" s="1" t="s">
        <v>19</v>
      </c>
      <c r="S23" s="1" t="s">
        <v>20</v>
      </c>
      <c r="T23" s="1" t="s">
        <v>21</v>
      </c>
      <c r="U23" s="1" t="s">
        <v>22</v>
      </c>
    </row>
    <row r="24" spans="1:21" x14ac:dyDescent="0.3">
      <c r="A24" s="3" t="s">
        <v>91</v>
      </c>
      <c r="B24" s="3">
        <v>2</v>
      </c>
      <c r="C24" s="3">
        <v>42</v>
      </c>
      <c r="D24" s="3">
        <v>78</v>
      </c>
      <c r="E24" s="3">
        <v>29.5</v>
      </c>
      <c r="F24" s="3">
        <v>64.5</v>
      </c>
      <c r="G24" s="3">
        <v>0.45700000000000002</v>
      </c>
      <c r="H24" s="3">
        <v>9</v>
      </c>
      <c r="I24" s="3">
        <v>25</v>
      </c>
      <c r="J24" s="3">
        <v>0.36</v>
      </c>
      <c r="K24" s="3">
        <v>10</v>
      </c>
      <c r="L24" s="3">
        <v>16</v>
      </c>
      <c r="M24" s="3">
        <v>0.625</v>
      </c>
      <c r="N24" s="3">
        <v>6</v>
      </c>
      <c r="O24" s="3">
        <v>28</v>
      </c>
      <c r="P24" s="3">
        <v>34</v>
      </c>
      <c r="Q24" s="3">
        <v>16.5</v>
      </c>
      <c r="R24" s="3">
        <v>5</v>
      </c>
      <c r="S24" s="3">
        <v>0.5</v>
      </c>
      <c r="T24" s="3">
        <v>17.5</v>
      </c>
      <c r="U24" s="3">
        <v>14.5</v>
      </c>
    </row>
    <row r="25" spans="1:21" x14ac:dyDescent="0.3">
      <c r="A25" s="3" t="s">
        <v>62</v>
      </c>
      <c r="B25" s="3">
        <v>2</v>
      </c>
      <c r="C25" s="3">
        <v>40</v>
      </c>
      <c r="D25" s="3">
        <v>87</v>
      </c>
      <c r="E25" s="3">
        <v>30.5</v>
      </c>
      <c r="F25" s="3">
        <v>61.5</v>
      </c>
      <c r="G25" s="3">
        <v>0.496</v>
      </c>
      <c r="H25" s="3">
        <v>10</v>
      </c>
      <c r="I25" s="3">
        <v>26</v>
      </c>
      <c r="J25" s="3">
        <v>0.38500000000000001</v>
      </c>
      <c r="K25" s="3">
        <v>16</v>
      </c>
      <c r="L25" s="3">
        <v>19</v>
      </c>
      <c r="M25" s="3">
        <v>0.84199999999999997</v>
      </c>
      <c r="N25" s="3">
        <v>8</v>
      </c>
      <c r="O25" s="3">
        <v>25.5</v>
      </c>
      <c r="P25" s="3">
        <v>33.5</v>
      </c>
      <c r="Q25" s="3">
        <v>21</v>
      </c>
      <c r="R25" s="3">
        <v>6</v>
      </c>
      <c r="S25" s="3">
        <v>1</v>
      </c>
      <c r="T25" s="3">
        <v>17.5</v>
      </c>
      <c r="U25" s="3">
        <v>16.5</v>
      </c>
    </row>
    <row r="26" spans="1:21" x14ac:dyDescent="0.3">
      <c r="A26" s="3" t="s">
        <v>63</v>
      </c>
      <c r="B26" s="3">
        <v>2</v>
      </c>
      <c r="C26" s="3">
        <v>42.5</v>
      </c>
      <c r="D26" s="3">
        <v>98.5</v>
      </c>
      <c r="E26" s="3">
        <v>38</v>
      </c>
      <c r="F26" s="3">
        <v>74</v>
      </c>
      <c r="G26" s="3">
        <v>0.51400000000000001</v>
      </c>
      <c r="H26" s="3">
        <v>16</v>
      </c>
      <c r="I26" s="3">
        <v>41</v>
      </c>
      <c r="J26" s="3">
        <v>0.39</v>
      </c>
      <c r="K26" s="3">
        <v>6.5</v>
      </c>
      <c r="L26" s="3">
        <v>11.5</v>
      </c>
      <c r="M26" s="3">
        <v>0.56499999999999995</v>
      </c>
      <c r="N26" s="3">
        <v>13</v>
      </c>
      <c r="O26" s="3">
        <v>30.5</v>
      </c>
      <c r="P26" s="3">
        <v>43.5</v>
      </c>
      <c r="Q26" s="3">
        <v>23</v>
      </c>
      <c r="R26" s="3">
        <v>5.5</v>
      </c>
      <c r="S26" s="3">
        <v>1</v>
      </c>
      <c r="T26" s="3">
        <v>17.5</v>
      </c>
      <c r="U26" s="3">
        <v>17</v>
      </c>
    </row>
    <row r="27" spans="1:21" x14ac:dyDescent="0.3">
      <c r="A27" s="3" t="s">
        <v>64</v>
      </c>
      <c r="B27" s="3">
        <v>2</v>
      </c>
      <c r="C27" s="3">
        <v>40</v>
      </c>
      <c r="D27" s="3">
        <v>81</v>
      </c>
      <c r="E27" s="3">
        <v>28</v>
      </c>
      <c r="F27" s="3">
        <v>60.5</v>
      </c>
      <c r="G27" s="3">
        <v>0.46300000000000002</v>
      </c>
      <c r="H27" s="3">
        <v>10.5</v>
      </c>
      <c r="I27" s="3">
        <v>26.5</v>
      </c>
      <c r="J27" s="3">
        <v>0.39600000000000002</v>
      </c>
      <c r="K27" s="3">
        <v>14.5</v>
      </c>
      <c r="L27" s="3">
        <v>19.5</v>
      </c>
      <c r="M27" s="3">
        <v>0.74399999999999999</v>
      </c>
      <c r="N27" s="3">
        <v>7</v>
      </c>
      <c r="O27" s="3">
        <v>26</v>
      </c>
      <c r="P27" s="3">
        <v>33</v>
      </c>
      <c r="Q27" s="3">
        <v>18</v>
      </c>
      <c r="R27" s="3">
        <v>3.5</v>
      </c>
      <c r="S27" s="3">
        <v>3</v>
      </c>
      <c r="T27" s="3">
        <v>13</v>
      </c>
      <c r="U27" s="3">
        <v>15.5</v>
      </c>
    </row>
    <row r="28" spans="1:21" x14ac:dyDescent="0.3">
      <c r="A28" s="3" t="s">
        <v>65</v>
      </c>
      <c r="B28" s="3">
        <v>2</v>
      </c>
      <c r="C28" s="3">
        <v>40</v>
      </c>
      <c r="D28" s="3">
        <v>74</v>
      </c>
      <c r="E28" s="3">
        <v>23.5</v>
      </c>
      <c r="F28" s="3">
        <v>57</v>
      </c>
      <c r="G28" s="3">
        <v>0.41199999999999998</v>
      </c>
      <c r="H28" s="3">
        <v>5</v>
      </c>
      <c r="I28" s="3">
        <v>20.5</v>
      </c>
      <c r="J28" s="3">
        <v>0.24399999999999999</v>
      </c>
      <c r="K28" s="3">
        <v>22</v>
      </c>
      <c r="L28" s="3">
        <v>33.5</v>
      </c>
      <c r="M28" s="3">
        <v>0.65700000000000003</v>
      </c>
      <c r="N28" s="3">
        <v>11.5</v>
      </c>
      <c r="O28" s="3">
        <v>33</v>
      </c>
      <c r="P28" s="3">
        <v>44.5</v>
      </c>
      <c r="Q28" s="3">
        <v>23</v>
      </c>
      <c r="R28" s="3">
        <v>2</v>
      </c>
      <c r="S28" s="3">
        <v>0.5</v>
      </c>
      <c r="T28" s="3">
        <v>16.5</v>
      </c>
      <c r="U28" s="3">
        <v>17</v>
      </c>
    </row>
    <row r="29" spans="1:21" x14ac:dyDescent="0.3">
      <c r="A29" s="3" t="s">
        <v>66</v>
      </c>
      <c r="B29" s="3">
        <v>2</v>
      </c>
      <c r="C29" s="3">
        <v>42.5</v>
      </c>
      <c r="D29" s="3">
        <v>94.5</v>
      </c>
      <c r="E29" s="3">
        <v>33.5</v>
      </c>
      <c r="F29" s="3">
        <v>66</v>
      </c>
      <c r="G29" s="3">
        <v>0.50800000000000001</v>
      </c>
      <c r="H29" s="3">
        <v>8.5</v>
      </c>
      <c r="I29" s="3">
        <v>19</v>
      </c>
      <c r="J29" s="3">
        <v>0.44700000000000001</v>
      </c>
      <c r="K29" s="3">
        <v>19</v>
      </c>
      <c r="L29" s="3">
        <v>25.5</v>
      </c>
      <c r="M29" s="3">
        <v>0.745</v>
      </c>
      <c r="N29" s="3">
        <v>9.5</v>
      </c>
      <c r="O29" s="3">
        <v>27.5</v>
      </c>
      <c r="P29" s="3">
        <v>37</v>
      </c>
      <c r="Q29" s="3">
        <v>16.5</v>
      </c>
      <c r="R29" s="3">
        <v>4.5</v>
      </c>
      <c r="S29" s="3">
        <v>1</v>
      </c>
      <c r="T29" s="3">
        <v>15.5</v>
      </c>
      <c r="U29" s="3">
        <v>21</v>
      </c>
    </row>
    <row r="30" spans="1:21" x14ac:dyDescent="0.3">
      <c r="A30" s="3" t="s">
        <v>67</v>
      </c>
      <c r="B30" s="3">
        <v>2</v>
      </c>
      <c r="C30" s="3">
        <v>40</v>
      </c>
      <c r="D30" s="3">
        <v>99</v>
      </c>
      <c r="E30" s="3">
        <v>39</v>
      </c>
      <c r="F30" s="3">
        <v>62.5</v>
      </c>
      <c r="G30" s="3">
        <v>0.624</v>
      </c>
      <c r="H30" s="3">
        <v>5</v>
      </c>
      <c r="I30" s="3">
        <v>15.5</v>
      </c>
      <c r="J30" s="3">
        <v>0.32300000000000001</v>
      </c>
      <c r="K30" s="3">
        <v>16</v>
      </c>
      <c r="L30" s="3">
        <v>18</v>
      </c>
      <c r="M30" s="3">
        <v>0.88900000000000001</v>
      </c>
      <c r="N30" s="3">
        <v>6.5</v>
      </c>
      <c r="O30" s="3">
        <v>26.5</v>
      </c>
      <c r="P30" s="3">
        <v>33</v>
      </c>
      <c r="Q30" s="3">
        <v>20</v>
      </c>
      <c r="R30" s="3">
        <v>7</v>
      </c>
      <c r="S30" s="3">
        <v>0.5</v>
      </c>
      <c r="T30" s="3">
        <v>11</v>
      </c>
      <c r="U30" s="3">
        <v>16.5</v>
      </c>
    </row>
    <row r="31" spans="1:21" x14ac:dyDescent="0.3">
      <c r="A31" s="3" t="s">
        <v>68</v>
      </c>
      <c r="B31" s="3">
        <v>2</v>
      </c>
      <c r="C31" s="3">
        <v>39.5</v>
      </c>
      <c r="D31" s="3">
        <v>75.5</v>
      </c>
      <c r="E31" s="3">
        <v>26</v>
      </c>
      <c r="F31" s="3">
        <v>52.5</v>
      </c>
      <c r="G31" s="3">
        <v>0.495</v>
      </c>
      <c r="H31" s="3">
        <v>9</v>
      </c>
      <c r="I31" s="3">
        <v>24</v>
      </c>
      <c r="J31" s="3">
        <v>0.375</v>
      </c>
      <c r="K31" s="3">
        <v>14.5</v>
      </c>
      <c r="L31" s="3">
        <v>20</v>
      </c>
      <c r="M31" s="3">
        <v>0.72499999999999998</v>
      </c>
      <c r="N31" s="3">
        <v>8.5</v>
      </c>
      <c r="O31" s="3">
        <v>25.5</v>
      </c>
      <c r="P31" s="3">
        <v>34</v>
      </c>
      <c r="Q31" s="3">
        <v>18</v>
      </c>
      <c r="R31" s="3">
        <v>4.5</v>
      </c>
      <c r="S31" s="3">
        <v>1</v>
      </c>
      <c r="T31" s="3">
        <v>18.5</v>
      </c>
      <c r="U31" s="3">
        <v>18.5</v>
      </c>
    </row>
    <row r="32" spans="1:21" x14ac:dyDescent="0.3">
      <c r="A32" s="3" t="s">
        <v>69</v>
      </c>
      <c r="B32" s="3">
        <v>2</v>
      </c>
      <c r="C32" s="3">
        <v>40</v>
      </c>
      <c r="D32" s="3">
        <v>83.5</v>
      </c>
      <c r="E32" s="3">
        <v>28.5</v>
      </c>
      <c r="F32" s="3">
        <v>55.5</v>
      </c>
      <c r="G32" s="3">
        <v>0.51400000000000001</v>
      </c>
      <c r="H32" s="3">
        <v>8.5</v>
      </c>
      <c r="I32" s="3">
        <v>18.5</v>
      </c>
      <c r="J32" s="3">
        <v>0.45900000000000002</v>
      </c>
      <c r="K32" s="3">
        <v>18</v>
      </c>
      <c r="L32" s="3">
        <v>25</v>
      </c>
      <c r="M32" s="3">
        <v>0.72</v>
      </c>
      <c r="N32" s="3">
        <v>4.5</v>
      </c>
      <c r="O32" s="3">
        <v>25</v>
      </c>
      <c r="P32" s="3">
        <v>29.5</v>
      </c>
      <c r="Q32" s="3">
        <v>22</v>
      </c>
      <c r="R32" s="3">
        <v>10.5</v>
      </c>
      <c r="S32" s="3">
        <v>1</v>
      </c>
      <c r="T32" s="3">
        <v>13.5</v>
      </c>
      <c r="U32" s="3">
        <v>15.5</v>
      </c>
    </row>
    <row r="33" spans="1:21" x14ac:dyDescent="0.3">
      <c r="A33" s="3" t="s">
        <v>71</v>
      </c>
      <c r="B33" s="3">
        <v>2</v>
      </c>
      <c r="C33" s="3">
        <v>42</v>
      </c>
      <c r="D33" s="3">
        <v>81</v>
      </c>
      <c r="E33" s="3">
        <v>30.5</v>
      </c>
      <c r="F33" s="3">
        <v>69</v>
      </c>
      <c r="G33" s="3">
        <v>0.442</v>
      </c>
      <c r="H33" s="3">
        <v>10</v>
      </c>
      <c r="I33" s="3">
        <v>31</v>
      </c>
      <c r="J33" s="3">
        <v>0.32300000000000001</v>
      </c>
      <c r="K33" s="3">
        <v>10</v>
      </c>
      <c r="L33" s="3">
        <v>15</v>
      </c>
      <c r="M33" s="3">
        <v>0.66700000000000004</v>
      </c>
      <c r="N33" s="3">
        <v>9</v>
      </c>
      <c r="O33" s="3">
        <v>32.5</v>
      </c>
      <c r="P33" s="3">
        <v>41.5</v>
      </c>
      <c r="Q33" s="3">
        <v>17</v>
      </c>
      <c r="R33" s="3">
        <v>1</v>
      </c>
      <c r="S33" s="3">
        <v>0.5</v>
      </c>
      <c r="T33" s="3">
        <v>11.5</v>
      </c>
      <c r="U33" s="3">
        <v>17.5</v>
      </c>
    </row>
    <row r="34" spans="1:21" ht="27.6" x14ac:dyDescent="0.3">
      <c r="A34" s="3" t="s">
        <v>72</v>
      </c>
      <c r="B34" s="3">
        <v>2</v>
      </c>
      <c r="C34" s="3">
        <v>40</v>
      </c>
      <c r="D34" s="3">
        <v>89.5</v>
      </c>
      <c r="E34" s="3">
        <v>29.5</v>
      </c>
      <c r="F34" s="3">
        <v>58.5</v>
      </c>
      <c r="G34" s="3">
        <v>0.504</v>
      </c>
      <c r="H34" s="3">
        <v>10</v>
      </c>
      <c r="I34" s="3">
        <v>24</v>
      </c>
      <c r="J34" s="3">
        <v>0.41699999999999998</v>
      </c>
      <c r="K34" s="3">
        <v>20.5</v>
      </c>
      <c r="L34" s="3">
        <v>28.5</v>
      </c>
      <c r="M34" s="3">
        <v>0.71899999999999997</v>
      </c>
      <c r="N34" s="3">
        <v>9.5</v>
      </c>
      <c r="O34" s="3">
        <v>18.5</v>
      </c>
      <c r="P34" s="3">
        <v>28</v>
      </c>
      <c r="Q34" s="3">
        <v>22.5</v>
      </c>
      <c r="R34" s="3">
        <v>9</v>
      </c>
      <c r="S34" s="3">
        <v>3</v>
      </c>
      <c r="T34" s="3">
        <v>15.5</v>
      </c>
      <c r="U34" s="3">
        <v>16</v>
      </c>
    </row>
    <row r="35" spans="1:21" x14ac:dyDescent="0.3">
      <c r="A35" s="3" t="s">
        <v>73</v>
      </c>
      <c r="B35" s="3">
        <v>1</v>
      </c>
      <c r="C35" s="3">
        <v>38</v>
      </c>
      <c r="D35" s="3">
        <v>94</v>
      </c>
      <c r="E35" s="3">
        <v>35</v>
      </c>
      <c r="F35" s="3">
        <v>70</v>
      </c>
      <c r="G35" s="3">
        <v>0.5</v>
      </c>
      <c r="H35" s="3">
        <v>14</v>
      </c>
      <c r="I35" s="3">
        <v>32</v>
      </c>
      <c r="J35" s="3">
        <v>0.438</v>
      </c>
      <c r="K35" s="3">
        <v>10</v>
      </c>
      <c r="L35" s="3">
        <v>17</v>
      </c>
      <c r="M35" s="3">
        <v>0.58799999999999997</v>
      </c>
      <c r="N35" s="3">
        <v>15</v>
      </c>
      <c r="O35" s="3">
        <v>28</v>
      </c>
      <c r="P35" s="3">
        <v>43</v>
      </c>
      <c r="Q35" s="3">
        <v>22</v>
      </c>
      <c r="R35" s="3">
        <v>4</v>
      </c>
      <c r="S35" s="3">
        <v>2</v>
      </c>
      <c r="T35" s="3">
        <v>15</v>
      </c>
      <c r="U35" s="3">
        <v>15</v>
      </c>
    </row>
    <row r="36" spans="1:21" x14ac:dyDescent="0.3">
      <c r="A36" s="3" t="s">
        <v>74</v>
      </c>
      <c r="B36" s="3">
        <v>2</v>
      </c>
      <c r="C36" s="3">
        <v>40</v>
      </c>
      <c r="D36" s="3">
        <v>73.5</v>
      </c>
      <c r="E36" s="3">
        <v>27.5</v>
      </c>
      <c r="F36" s="3">
        <v>60.5</v>
      </c>
      <c r="G36" s="3">
        <v>0.45500000000000002</v>
      </c>
      <c r="H36" s="3">
        <v>6</v>
      </c>
      <c r="I36" s="3">
        <v>22.5</v>
      </c>
      <c r="J36" s="3">
        <v>0.26700000000000002</v>
      </c>
      <c r="K36" s="3">
        <v>12.5</v>
      </c>
      <c r="L36" s="3">
        <v>17</v>
      </c>
      <c r="M36" s="3">
        <v>0.73499999999999999</v>
      </c>
      <c r="N36" s="3">
        <v>7</v>
      </c>
      <c r="O36" s="3">
        <v>31</v>
      </c>
      <c r="P36" s="3">
        <v>38</v>
      </c>
      <c r="Q36" s="3">
        <v>20</v>
      </c>
      <c r="R36" s="3">
        <v>5</v>
      </c>
      <c r="S36" s="3">
        <v>1.5</v>
      </c>
      <c r="T36" s="3">
        <v>20</v>
      </c>
      <c r="U36" s="3">
        <v>14</v>
      </c>
    </row>
    <row r="37" spans="1:21" x14ac:dyDescent="0.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</row>
    <row r="38" spans="1:21" x14ac:dyDescent="0.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</row>
  </sheetData>
  <hyperlinks>
    <hyperlink ref="B1" r:id="rId1" display="file:///international/league/96/French-NM1/team/600/Saint-Vallier/stats/2024/Averages/All/All/player/All/desc" xr:uid="{2211154E-B4A5-5740-A093-0EA8BA9E235E}"/>
    <hyperlink ref="D1" r:id="rId2" display="file:///international/league/96/French-NM1/team/600/Saint-Vallier/stats/2024/Averages/All/All/gp/All/desc" xr:uid="{1EF395F4-1998-224A-9CA1-E7E73A3DEA5C}"/>
    <hyperlink ref="E1" r:id="rId3" display="file:///international/league/96/French-NM1/team/600/Saint-Vallier/stats/2024/Averages/All/All/minutes/All/desc" xr:uid="{2D597316-9257-904F-A5D6-3800886CCA42}"/>
    <hyperlink ref="F1" r:id="rId4" display="file:///international/league/96/French-NM1/team/600/Saint-Vallier/stats/2024/Averages/All/All/points/All/asc" xr:uid="{D7AEE1C8-5C63-5C43-AA1B-406DFB027B66}"/>
    <hyperlink ref="G1" r:id="rId5" display="file:///international/league/96/French-NM1/team/600/Saint-Vallier/stats/2024/Averages/All/All/fgm/All/desc" xr:uid="{F16B815D-CD69-A54E-BD75-632EAE101CBA}"/>
    <hyperlink ref="H1" r:id="rId6" display="file:///international/league/96/French-NM1/team/600/Saint-Vallier/stats/2024/Averages/All/All/fga/All/desc" xr:uid="{A368BEDC-1DCD-CA43-B854-EC0DF79AAF98}"/>
    <hyperlink ref="I1" r:id="rId7" display="file:///international/league/96/French-NM1/team/600/Saint-Vallier/stats/2024/Averages/All/All/fg_pct/All/desc" xr:uid="{5FA9D801-EA5F-1E4F-8612-692314B1CF19}"/>
    <hyperlink ref="J1" r:id="rId8" display="file:///international/league/96/French-NM1/team/600/Saint-Vallier/stats/2024/Averages/All/All/tpfgm/All/desc" xr:uid="{CD6B2AD6-2356-5847-8CB0-BB6727C21137}"/>
    <hyperlink ref="K1" r:id="rId9" display="file:///international/league/96/French-NM1/team/600/Saint-Vallier/stats/2024/Averages/All/All/tpfga/All/desc" xr:uid="{6E335DCE-13A1-D045-AD61-0F1E4537F496}"/>
    <hyperlink ref="L1" r:id="rId10" display="file:///international/league/96/French-NM1/team/600/Saint-Vallier/stats/2024/Averages/All/All/tpfg_pct/All/desc" xr:uid="{B63F1CE0-3960-DC40-96B4-902172A83377}"/>
    <hyperlink ref="M1" r:id="rId11" display="file:///international/league/96/French-NM1/team/600/Saint-Vallier/stats/2024/Averages/All/All/ftm/All/desc" xr:uid="{96D30DB9-EB7E-EA44-8C95-38694F1792A4}"/>
    <hyperlink ref="N1" r:id="rId12" display="file:///international/league/96/French-NM1/team/600/Saint-Vallier/stats/2024/Averages/All/All/fta/All/desc" xr:uid="{C6F5B7E5-748A-4A4E-8320-94E3D892E6E1}"/>
    <hyperlink ref="O1" r:id="rId13" display="file:///international/league/96/French-NM1/team/600/Saint-Vallier/stats/2024/Averages/All/All/ft_pct/All/desc" xr:uid="{DF4FAEBB-69F4-3842-878F-CEB7642EE72B}"/>
    <hyperlink ref="P1" r:id="rId14" display="file:///international/league/96/French-NM1/team/600/Saint-Vallier/stats/2024/Averages/All/All/orb/All/desc" xr:uid="{9837FAA5-3DAF-1143-BB46-C155CBA2805C}"/>
    <hyperlink ref="Q1" r:id="rId15" display="file:///international/league/96/French-NM1/team/600/Saint-Vallier/stats/2024/Averages/All/All/drb/All/desc" xr:uid="{5FEB82C3-64A2-4E43-92EE-004D56A5A7E8}"/>
    <hyperlink ref="R1" r:id="rId16" display="file:///international/league/96/French-NM1/team/600/Saint-Vallier/stats/2024/Averages/All/All/trb/All/desc" xr:uid="{296CD9FD-AB0A-9E48-A0C2-0777C422DAA2}"/>
    <hyperlink ref="S1" r:id="rId17" display="file:///international/league/96/French-NM1/team/600/Saint-Vallier/stats/2024/Averages/All/All/assists/All/desc" xr:uid="{4BBD0895-EFAA-AB45-9F41-76B15EDAED3D}"/>
    <hyperlink ref="T1" r:id="rId18" display="file:///international/league/96/French-NM1/team/600/Saint-Vallier/stats/2024/Averages/All/All/steals/All/desc" xr:uid="{0F54CF49-ED49-4A42-94C5-C59B8989771F}"/>
    <hyperlink ref="U1" r:id="rId19" display="file:///international/league/96/French-NM1/team/600/Saint-Vallier/stats/2024/Averages/All/All/blocks/All/desc" xr:uid="{2F0C678B-CEE8-3E43-ABCE-80646F25972E}"/>
    <hyperlink ref="V1" r:id="rId20" display="file:///international/league/96/French-NM1/team/600/Saint-Vallier/stats/2024/Averages/All/All/turnovers/All/desc" xr:uid="{DCB8C0B7-E8D4-5C4F-8CFE-BC415F7CF50B}"/>
    <hyperlink ref="W1" r:id="rId21" display="file:///international/league/96/French-NM1/team/600/Saint-Vallier/stats/2024/Averages/All/All/fouls/All/desc" xr:uid="{7B054BA2-CCED-884B-9EA5-2765CF70614E}"/>
    <hyperlink ref="B2" r:id="rId22" display="file:///player/Jazzmar-Ferguson/Summary/40467" xr:uid="{A381BE0A-1A9D-D74D-967F-0AD0ED82A30B}"/>
    <hyperlink ref="C2" r:id="rId23" tooltip="Saint-Vallier" display="file:///international/league/50/French-LNB-Pro-B/team/600/Saint-Vallier" xr:uid="{FBCE8FEB-7491-BE41-BF9B-BC85CBFB234F}"/>
    <hyperlink ref="B3" r:id="rId24" display="file:///player/Deng-John-Geu/Summary/85452" xr:uid="{17340983-F6CD-7F4F-9FC5-A5F03A47CB0E}"/>
    <hyperlink ref="C3" r:id="rId25" tooltip="Saint-Vallier" display="file:///international/league/50/French-LNB-Pro-B/team/600/Saint-Vallier" xr:uid="{1FD37A45-5D12-3444-A8C3-62BB5E911563}"/>
    <hyperlink ref="B4" r:id="rId26" display="file:///player/David-Ramseier/Summary/33041" xr:uid="{E8723698-D082-2445-9DF0-30D19328B92C}"/>
    <hyperlink ref="C4" r:id="rId27" tooltip="Saint-Vallier" display="file:///international/league/50/French-LNB-Pro-B/team/600/Saint-Vallier" xr:uid="{F3F8B041-C35D-D74B-93E5-66940730CC03}"/>
    <hyperlink ref="B5" r:id="rId28" display="file:///player/Florent-Tortosa/Summary/26033" xr:uid="{DD678DC4-18F2-3343-B61A-F620FD7D4514}"/>
    <hyperlink ref="C5" r:id="rId29" tooltip="Saint-Vallier" display="file:///international/league/50/French-LNB-Pro-B/team/600/Saint-Vallier" xr:uid="{8304BFE7-A6A5-8F40-BD2A-7A02C1359E5F}"/>
    <hyperlink ref="B6" r:id="rId30" display="file:///player/Hugo-Dumortier/Summary/43782" xr:uid="{588AAAC5-4624-3546-A7D5-67411D6111B0}"/>
    <hyperlink ref="C6" r:id="rId31" tooltip="Saint-Vallier" display="file:///international/league/50/French-LNB-Pro-B/team/600/Saint-Vallier" xr:uid="{5B72C319-C880-004C-A42E-63C7A7E8D845}"/>
    <hyperlink ref="B7" r:id="rId32" display="file:///player/Jerome-Cazenobe/Summary/54630" xr:uid="{87C0E403-5A8B-7044-9E79-DE7F58051F88}"/>
    <hyperlink ref="C7" r:id="rId33" tooltip="Saint-Vallier" display="file:///international/league/50/French-LNB-Pro-B/team/600/Saint-Vallier" xr:uid="{8232782C-42EB-F44F-8B37-D29CA5D994F8}"/>
    <hyperlink ref="B8" r:id="rId34" display="file:///player/Jean-Francois-Kebe/Summary/43510" xr:uid="{69A13B2F-7FE3-AF4E-B10A-E62EFEE42B22}"/>
    <hyperlink ref="C8" r:id="rId35" tooltip="Saint-Vallier" display="file:///international/league/50/French-LNB-Pro-B/team/600/Saint-Vallier" xr:uid="{67F65723-1590-1047-A64F-A9EAE18A3231}"/>
    <hyperlink ref="B9" r:id="rId36" display="file:///player/Vincent-Ateba/Summary/43504" xr:uid="{75013C7C-EA27-084C-B5E5-261F6A1CFE29}"/>
    <hyperlink ref="C9" r:id="rId37" tooltip="Saint-Vallier" display="file:///international/league/50/French-LNB-Pro-B/team/600/Saint-Vallier" xr:uid="{45633C4F-C923-0B47-920F-ED87AFC2C01D}"/>
    <hyperlink ref="B10" r:id="rId38" display="file:///player/Oumarou-Sylla/Summary/54541" xr:uid="{AF268F0F-9824-CD4C-B444-9CBEAA7B5073}"/>
    <hyperlink ref="C10" r:id="rId39" tooltip="Saint-Vallier" display="file:///international/league/50/French-LNB-Pro-B/team/600/Saint-Vallier" xr:uid="{B684BAE4-4BA4-454F-A47C-37ED90470872}"/>
    <hyperlink ref="B11" r:id="rId40" display="file:///player/Ethan-Morata/Summary/209801" xr:uid="{2F010792-FDD9-F44D-8EA2-0BD24A925F00}"/>
    <hyperlink ref="C11" r:id="rId41" tooltip="Saint-Vallier" display="file:///international/league/50/French-LNB-Pro-B/team/600/Saint-Vallier" xr:uid="{944AA43C-C282-714C-A966-CE5B5786EFC6}"/>
    <hyperlink ref="B12" r:id="rId42" display="file:///player/Sasha-Derradji/Summary/221055" xr:uid="{A00B6155-55BB-0246-8676-A983069A2888}"/>
    <hyperlink ref="C12" r:id="rId43" tooltip="Saint-Vallier" display="file:///international/league/50/French-LNB-Pro-B/team/600/Saint-Vallier" xr:uid="{70E331EE-4751-2344-BCA9-A940149D317B}"/>
    <hyperlink ref="B13" r:id="rId44" display="file:///player/Nathan-Pineau/Summary/155269" xr:uid="{7455DEA5-899B-F34B-9DB1-B32FC903A6DD}"/>
    <hyperlink ref="C13" r:id="rId45" tooltip="Saint-Vallier" display="file:///international/league/50/French-LNB-Pro-B/team/600/Saint-Vallier" xr:uid="{18F09AB0-AF01-FD4F-9B84-F2A51D05F4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14</vt:i4>
      </vt:variant>
    </vt:vector>
  </HeadingPairs>
  <TitlesOfParts>
    <vt:vector size="30" baseType="lpstr">
      <vt:lpstr>NM1</vt:lpstr>
      <vt:lpstr>Feuil2</vt:lpstr>
      <vt:lpstr>Andrezieux</vt:lpstr>
      <vt:lpstr>Avignon</vt:lpstr>
      <vt:lpstr>Besancon</vt:lpstr>
      <vt:lpstr>Boulogne</vt:lpstr>
      <vt:lpstr>Caen</vt:lpstr>
      <vt:lpstr>Feurs</vt:lpstr>
      <vt:lpstr>Hyeres-Toulon</vt:lpstr>
      <vt:lpstr>Le Havre</vt:lpstr>
      <vt:lpstr>Lyonso</vt:lpstr>
      <vt:lpstr>Mulhouse</vt:lpstr>
      <vt:lpstr>Orchies</vt:lpstr>
      <vt:lpstr>PFBB</vt:lpstr>
      <vt:lpstr>Pont de Cheruy</vt:lpstr>
      <vt:lpstr>Saint Vallier</vt:lpstr>
      <vt:lpstr>Andrezieux!Andrezieux</vt:lpstr>
      <vt:lpstr>Avignon!Avignon</vt:lpstr>
      <vt:lpstr>Besancon!Besancon</vt:lpstr>
      <vt:lpstr>Boulogne!Boulogne</vt:lpstr>
      <vt:lpstr>Caen!Caen</vt:lpstr>
      <vt:lpstr>Feurs!Feurs</vt:lpstr>
      <vt:lpstr>'Hyeres-Toulon'!Hyeres_Toulon</vt:lpstr>
      <vt:lpstr>'Le Havre'!Le_Havre</vt:lpstr>
      <vt:lpstr>Lyonso!Lyonso</vt:lpstr>
      <vt:lpstr>Mulhouse!Mulhouse</vt:lpstr>
      <vt:lpstr>Orchies!Orchies</vt:lpstr>
      <vt:lpstr>PFBB!PFBB</vt:lpstr>
      <vt:lpstr>'Pont de Cheruy'!Pont_de_Cheruy</vt:lpstr>
      <vt:lpstr>'Saint Vallier'!Saint_Vallier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Mattéo Moenner-Mad</dc:creator>
  <cp:lastModifiedBy>Damaste .</cp:lastModifiedBy>
  <dcterms:created xsi:type="dcterms:W3CDTF">2024-01-17T21:26:22Z</dcterms:created>
  <dcterms:modified xsi:type="dcterms:W3CDTF">2024-02-15T13:40:33Z</dcterms:modified>
</cp:coreProperties>
</file>