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ABC879F-3E56-4C4C-8963-0D41925F1228}" xr6:coauthVersionLast="47" xr6:coauthVersionMax="47" xr10:uidLastSave="{00000000-0000-0000-0000-000000000000}"/>
  <bookViews>
    <workbookView xWindow="-108" yWindow="-108" windowWidth="23256" windowHeight="12576" xr2:uid="{A485FD38-C31A-4E6C-8E81-3F5E67200646}"/>
  </bookViews>
  <sheets>
    <sheet name="BCV" sheetId="1" r:id="rId1"/>
    <sheet name="BCB" sheetId="13" r:id="rId2"/>
    <sheet name="BFV" sheetId="14" r:id="rId3"/>
    <sheet name="BFB" sheetId="15" r:id="rId4"/>
    <sheet name="Charcuterie" sheetId="2" r:id="rId5"/>
    <sheet name="Tartinable" sheetId="3" r:id="rId6"/>
    <sheet name="Vin" sheetId="5" r:id="rId7"/>
    <sheet name="Fromage" sheetId="6" r:id="rId8"/>
    <sheet name="Biscuit" sheetId="16" r:id="rId9"/>
    <sheet name="Bière" sheetId="7" r:id="rId10"/>
    <sheet name="Paramètres" sheetId="8" r:id="rId11"/>
  </sheets>
  <definedNames>
    <definedName name="Bière">Bière!$B$2:$F$2</definedName>
    <definedName name="Biscuit">t_Biscuit[[#Headers],[Biscuit a]:[FE]]</definedName>
    <definedName name="Charcuterie">Charcuterie!$B$2:$E$2</definedName>
    <definedName name="DonnéesExternes_1" localSheetId="10" hidden="1">Paramètres!$D$2:$E$205</definedName>
    <definedName name="Fromage">Fromage!$B$2:$F$2</definedName>
    <definedName name="Listecatégorie">Paramètres!$B$3:$B$8</definedName>
    <definedName name="Produitscharcuterie">t_Charcuterie[Produits]</definedName>
    <definedName name="Salaison_du_cayon">t_Charcuterie[Produits]</definedName>
    <definedName name="Tartinable">Tartinable!$B$2:$G$2</definedName>
    <definedName name="Vin">Vin!$B$2:$F$2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26" i="15" l="1"/>
  <c r="X26" i="15"/>
  <c r="P26" i="15"/>
  <c r="H26" i="15"/>
  <c r="AF25" i="15"/>
  <c r="X25" i="15"/>
  <c r="P25" i="15"/>
  <c r="H25" i="15"/>
  <c r="AF24" i="15"/>
  <c r="X24" i="15"/>
  <c r="P24" i="15"/>
  <c r="H24" i="15"/>
  <c r="AF23" i="15"/>
  <c r="X23" i="15"/>
  <c r="P23" i="15"/>
  <c r="H23" i="15"/>
  <c r="AF22" i="15"/>
  <c r="X22" i="15"/>
  <c r="P22" i="15"/>
  <c r="H22" i="15"/>
  <c r="Z20" i="15"/>
  <c r="R20" i="15"/>
  <c r="J20" i="15"/>
  <c r="B20" i="15"/>
  <c r="AF17" i="15"/>
  <c r="X17" i="15"/>
  <c r="P17" i="15"/>
  <c r="H17" i="15"/>
  <c r="AF16" i="15"/>
  <c r="X16" i="15"/>
  <c r="P16" i="15"/>
  <c r="H16" i="15"/>
  <c r="AF15" i="15"/>
  <c r="X15" i="15"/>
  <c r="P15" i="15"/>
  <c r="H15" i="15"/>
  <c r="AF14" i="15"/>
  <c r="X14" i="15"/>
  <c r="P14" i="15"/>
  <c r="H14" i="15"/>
  <c r="AF13" i="15"/>
  <c r="X13" i="15"/>
  <c r="P13" i="15"/>
  <c r="H13" i="15"/>
  <c r="Z11" i="15"/>
  <c r="R11" i="15"/>
  <c r="J11" i="15"/>
  <c r="E11" i="15"/>
  <c r="M11" i="15" s="1"/>
  <c r="U11" i="15" s="1"/>
  <c r="AC11" i="15" s="1"/>
  <c r="B11" i="15"/>
  <c r="AF8" i="15"/>
  <c r="X8" i="15"/>
  <c r="P8" i="15"/>
  <c r="H8" i="15"/>
  <c r="AF7" i="15"/>
  <c r="X7" i="15"/>
  <c r="P7" i="15"/>
  <c r="H7" i="15"/>
  <c r="AF6" i="15"/>
  <c r="X6" i="15"/>
  <c r="P6" i="15"/>
  <c r="H6" i="15"/>
  <c r="AF5" i="15"/>
  <c r="X5" i="15"/>
  <c r="P5" i="15"/>
  <c r="H5" i="15"/>
  <c r="AF4" i="15"/>
  <c r="X4" i="15"/>
  <c r="P4" i="15"/>
  <c r="H4" i="15"/>
  <c r="M2" i="15"/>
  <c r="U2" i="15" s="1"/>
  <c r="AC2" i="15" s="1"/>
  <c r="AF26" i="14"/>
  <c r="X26" i="14"/>
  <c r="P26" i="14"/>
  <c r="H26" i="14"/>
  <c r="AF25" i="14"/>
  <c r="X25" i="14"/>
  <c r="P25" i="14"/>
  <c r="H25" i="14"/>
  <c r="AF24" i="14"/>
  <c r="X24" i="14"/>
  <c r="P24" i="14"/>
  <c r="H24" i="14"/>
  <c r="AF23" i="14"/>
  <c r="X23" i="14"/>
  <c r="P23" i="14"/>
  <c r="H23" i="14"/>
  <c r="AF22" i="14"/>
  <c r="X22" i="14"/>
  <c r="P22" i="14"/>
  <c r="H22" i="14"/>
  <c r="Z20" i="14"/>
  <c r="R20" i="14"/>
  <c r="J20" i="14"/>
  <c r="B20" i="14"/>
  <c r="AF17" i="14"/>
  <c r="X17" i="14"/>
  <c r="P17" i="14"/>
  <c r="H17" i="14"/>
  <c r="AF16" i="14"/>
  <c r="X16" i="14"/>
  <c r="P16" i="14"/>
  <c r="H16" i="14"/>
  <c r="AF15" i="14"/>
  <c r="X15" i="14"/>
  <c r="P15" i="14"/>
  <c r="H15" i="14"/>
  <c r="AF14" i="14"/>
  <c r="X14" i="14"/>
  <c r="P14" i="14"/>
  <c r="H14" i="14"/>
  <c r="AF13" i="14"/>
  <c r="X13" i="14"/>
  <c r="P13" i="14"/>
  <c r="H13" i="14"/>
  <c r="Z11" i="14"/>
  <c r="R11" i="14"/>
  <c r="M11" i="14"/>
  <c r="U11" i="14" s="1"/>
  <c r="AC11" i="14" s="1"/>
  <c r="J11" i="14"/>
  <c r="E11" i="14"/>
  <c r="E20" i="14" s="1"/>
  <c r="M20" i="14" s="1"/>
  <c r="U20" i="14" s="1"/>
  <c r="AC20" i="14" s="1"/>
  <c r="B11" i="14"/>
  <c r="AF8" i="14"/>
  <c r="X8" i="14"/>
  <c r="P8" i="14"/>
  <c r="H8" i="14"/>
  <c r="AF7" i="14"/>
  <c r="X7" i="14"/>
  <c r="P7" i="14"/>
  <c r="H7" i="14"/>
  <c r="AF6" i="14"/>
  <c r="X6" i="14"/>
  <c r="P6" i="14"/>
  <c r="H6" i="14"/>
  <c r="AF5" i="14"/>
  <c r="X5" i="14"/>
  <c r="P5" i="14"/>
  <c r="H5" i="14"/>
  <c r="AF4" i="14"/>
  <c r="X4" i="14"/>
  <c r="P4" i="14"/>
  <c r="H4" i="14"/>
  <c r="AC2" i="14"/>
  <c r="U2" i="14"/>
  <c r="M2" i="14"/>
  <c r="AF26" i="13"/>
  <c r="X26" i="13"/>
  <c r="P26" i="13"/>
  <c r="H26" i="13"/>
  <c r="AF25" i="13"/>
  <c r="X25" i="13"/>
  <c r="P25" i="13"/>
  <c r="H25" i="13"/>
  <c r="AF24" i="13"/>
  <c r="X24" i="13"/>
  <c r="P24" i="13"/>
  <c r="H24" i="13"/>
  <c r="AF23" i="13"/>
  <c r="X23" i="13"/>
  <c r="P23" i="13"/>
  <c r="H23" i="13"/>
  <c r="AF22" i="13"/>
  <c r="X22" i="13"/>
  <c r="P22" i="13"/>
  <c r="H22" i="13"/>
  <c r="Z20" i="13"/>
  <c r="R20" i="13"/>
  <c r="J20" i="13"/>
  <c r="B20" i="13"/>
  <c r="AF17" i="13"/>
  <c r="X17" i="13"/>
  <c r="P17" i="13"/>
  <c r="H17" i="13"/>
  <c r="AF16" i="13"/>
  <c r="X16" i="13"/>
  <c r="P16" i="13"/>
  <c r="H16" i="13"/>
  <c r="AF15" i="13"/>
  <c r="X15" i="13"/>
  <c r="P15" i="13"/>
  <c r="H15" i="13"/>
  <c r="AF14" i="13"/>
  <c r="X14" i="13"/>
  <c r="P14" i="13"/>
  <c r="H14" i="13"/>
  <c r="AF13" i="13"/>
  <c r="X13" i="13"/>
  <c r="P13" i="13"/>
  <c r="H13" i="13"/>
  <c r="Z11" i="13"/>
  <c r="R11" i="13"/>
  <c r="M11" i="13"/>
  <c r="U11" i="13" s="1"/>
  <c r="AC11" i="13" s="1"/>
  <c r="J11" i="13"/>
  <c r="E11" i="13"/>
  <c r="E20" i="13" s="1"/>
  <c r="M20" i="13" s="1"/>
  <c r="U20" i="13" s="1"/>
  <c r="AC20" i="13" s="1"/>
  <c r="B11" i="13"/>
  <c r="AF8" i="13"/>
  <c r="X8" i="13"/>
  <c r="P8" i="13"/>
  <c r="H8" i="13"/>
  <c r="AF7" i="13"/>
  <c r="X7" i="13"/>
  <c r="P7" i="13"/>
  <c r="H7" i="13"/>
  <c r="AF6" i="13"/>
  <c r="X6" i="13"/>
  <c r="P6" i="13"/>
  <c r="H6" i="13"/>
  <c r="AF5" i="13"/>
  <c r="X5" i="13"/>
  <c r="P5" i="13"/>
  <c r="H5" i="13"/>
  <c r="AF4" i="13"/>
  <c r="X4" i="13"/>
  <c r="P4" i="13"/>
  <c r="H4" i="13"/>
  <c r="AC2" i="13"/>
  <c r="U2" i="13"/>
  <c r="M2" i="13"/>
  <c r="AF26" i="1"/>
  <c r="AF25" i="1"/>
  <c r="AF24" i="1"/>
  <c r="AF23" i="1"/>
  <c r="AF22" i="1"/>
  <c r="AC20" i="1"/>
  <c r="Z20" i="1"/>
  <c r="AF17" i="1"/>
  <c r="AF16" i="1"/>
  <c r="AF15" i="1"/>
  <c r="AF14" i="1"/>
  <c r="AF13" i="1"/>
  <c r="AC11" i="1"/>
  <c r="Z11" i="1"/>
  <c r="AF8" i="1"/>
  <c r="AF7" i="1"/>
  <c r="AF6" i="1"/>
  <c r="AF5" i="1"/>
  <c r="AF4" i="1"/>
  <c r="AC2" i="1"/>
  <c r="X26" i="1"/>
  <c r="X25" i="1"/>
  <c r="X24" i="1"/>
  <c r="X23" i="1"/>
  <c r="X22" i="1"/>
  <c r="X17" i="1"/>
  <c r="X16" i="1"/>
  <c r="X15" i="1"/>
  <c r="X14" i="1"/>
  <c r="X13" i="1"/>
  <c r="U20" i="1"/>
  <c r="R20" i="1"/>
  <c r="U11" i="1"/>
  <c r="R11" i="1"/>
  <c r="X8" i="1"/>
  <c r="X7" i="1"/>
  <c r="X6" i="1"/>
  <c r="X5" i="1"/>
  <c r="X4" i="1"/>
  <c r="U2" i="1"/>
  <c r="E20" i="1"/>
  <c r="E11" i="1"/>
  <c r="M11" i="1"/>
  <c r="M2" i="1"/>
  <c r="P26" i="1"/>
  <c r="P25" i="1"/>
  <c r="P24" i="1"/>
  <c r="P23" i="1"/>
  <c r="P22" i="1"/>
  <c r="J20" i="1"/>
  <c r="P17" i="1"/>
  <c r="P16" i="1"/>
  <c r="P15" i="1"/>
  <c r="P14" i="1"/>
  <c r="P13" i="1"/>
  <c r="J11" i="1"/>
  <c r="P8" i="1"/>
  <c r="P7" i="1"/>
  <c r="P6" i="1"/>
  <c r="P5" i="1"/>
  <c r="P4" i="1"/>
  <c r="H26" i="1"/>
  <c r="H25" i="1"/>
  <c r="H24" i="1"/>
  <c r="H23" i="1"/>
  <c r="H22" i="1"/>
  <c r="H15" i="1"/>
  <c r="H17" i="1"/>
  <c r="H16" i="1"/>
  <c r="H14" i="1"/>
  <c r="H13" i="1"/>
  <c r="H5" i="1"/>
  <c r="H6" i="1"/>
  <c r="H7" i="1"/>
  <c r="H8" i="1"/>
  <c r="H4" i="1"/>
  <c r="B20" i="1"/>
  <c r="B11" i="1"/>
  <c r="AF9" i="13" l="1"/>
  <c r="P27" i="13"/>
  <c r="X9" i="14"/>
  <c r="H18" i="14"/>
  <c r="H27" i="14"/>
  <c r="AF9" i="15"/>
  <c r="X27" i="15"/>
  <c r="P18" i="13"/>
  <c r="X9" i="13"/>
  <c r="H18" i="13"/>
  <c r="H27" i="13"/>
  <c r="P9" i="14"/>
  <c r="X9" i="15"/>
  <c r="P18" i="15"/>
  <c r="P27" i="15"/>
  <c r="X18" i="15"/>
  <c r="X18" i="13"/>
  <c r="X27" i="13"/>
  <c r="AF9" i="14"/>
  <c r="P18" i="14"/>
  <c r="P27" i="14"/>
  <c r="AF18" i="15"/>
  <c r="AF27" i="15"/>
  <c r="AF18" i="13"/>
  <c r="X18" i="14"/>
  <c r="X27" i="14"/>
  <c r="H9" i="13"/>
  <c r="AF27" i="14"/>
  <c r="H9" i="15"/>
  <c r="P9" i="13"/>
  <c r="H9" i="14"/>
  <c r="P9" i="15"/>
  <c r="H18" i="15"/>
  <c r="H27" i="15"/>
  <c r="AF18" i="14"/>
  <c r="AF27" i="13"/>
  <c r="AF18" i="1"/>
  <c r="E20" i="15"/>
  <c r="M20" i="15" s="1"/>
  <c r="U20" i="15" s="1"/>
  <c r="AC20" i="15" s="1"/>
  <c r="AF27" i="1"/>
  <c r="AF9" i="1"/>
  <c r="X27" i="1"/>
  <c r="X18" i="1"/>
  <c r="X9" i="1"/>
  <c r="P27" i="1"/>
  <c r="P18" i="1"/>
  <c r="P9" i="1"/>
  <c r="H27" i="1"/>
  <c r="H18" i="1"/>
  <c r="H9" i="1"/>
  <c r="M2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322194-882A-4740-BC4E-8E676BF9774A}" keepAlive="1" name="Requête - Prix" description="Connexion à la requête « Prix » dans le classeur." type="5" refreshedVersion="8" background="1" saveData="1">
    <dbPr connection="Provider=Microsoft.Mashup.OleDb.1;Data Source=$Workbook$;Location=Prix;Extended Properties=&quot;&quot;" command="SELECT * FROM [Prix]"/>
  </connection>
</connections>
</file>

<file path=xl/sharedStrings.xml><?xml version="1.0" encoding="utf-8"?>
<sst xmlns="http://schemas.openxmlformats.org/spreadsheetml/2006/main" count="594" uniqueCount="293">
  <si>
    <t>Charcuterie</t>
  </si>
  <si>
    <t>Tartinable</t>
  </si>
  <si>
    <t>Fromage</t>
  </si>
  <si>
    <t>Vin</t>
  </si>
  <si>
    <t>Bière</t>
  </si>
  <si>
    <t>Catégorie</t>
  </si>
  <si>
    <t>Produits</t>
  </si>
  <si>
    <t>Prix</t>
  </si>
  <si>
    <t>Producteur</t>
  </si>
  <si>
    <t>Salaison du cayon</t>
  </si>
  <si>
    <t>Salaison savoyarde</t>
  </si>
  <si>
    <t>VD</t>
  </si>
  <si>
    <t>VE</t>
  </si>
  <si>
    <t>FD</t>
  </si>
  <si>
    <t>FE</t>
  </si>
  <si>
    <t>BD</t>
  </si>
  <si>
    <t>BE</t>
  </si>
  <si>
    <t>Somme</t>
  </si>
  <si>
    <t>BCV1</t>
  </si>
  <si>
    <t>BCV</t>
  </si>
  <si>
    <t>BCB</t>
  </si>
  <si>
    <t>BFB</t>
  </si>
  <si>
    <t>BFV</t>
  </si>
  <si>
    <t>Bière a</t>
  </si>
  <si>
    <t>Bière b</t>
  </si>
  <si>
    <t>Bière c</t>
  </si>
  <si>
    <t>Bière d</t>
  </si>
  <si>
    <t>Bière e</t>
  </si>
  <si>
    <t>Tartinable b</t>
  </si>
  <si>
    <t>Tartinable c</t>
  </si>
  <si>
    <t>Tartinable d</t>
  </si>
  <si>
    <t>Tartinable e</t>
  </si>
  <si>
    <t>Id</t>
  </si>
  <si>
    <t>Valeur</t>
  </si>
  <si>
    <t>Bière-BD-Bière a</t>
  </si>
  <si>
    <t>Bière-BE-Bière a</t>
  </si>
  <si>
    <t>Bière-BD-Bière b</t>
  </si>
  <si>
    <t>Bière-BE-Bière b</t>
  </si>
  <si>
    <t>Bière-BD-Bière c</t>
  </si>
  <si>
    <t>Bière-BE-Bière c</t>
  </si>
  <si>
    <t>Bière-BD-Bière d</t>
  </si>
  <si>
    <t>Bière-BE-Bière d</t>
  </si>
  <si>
    <t>Bière-BD-Bière e</t>
  </si>
  <si>
    <t>Bière-BE-Bière e</t>
  </si>
  <si>
    <t>BCB1</t>
  </si>
  <si>
    <t>BFV1</t>
  </si>
  <si>
    <t>BFB1</t>
  </si>
  <si>
    <t>Colonne1</t>
  </si>
  <si>
    <t>TF</t>
  </si>
  <si>
    <t>Saucisson</t>
  </si>
  <si>
    <t>Cretin des Alpes</t>
  </si>
  <si>
    <t xml:space="preserve">Terrine </t>
  </si>
  <si>
    <t>Filet mignon (env 320g)</t>
  </si>
  <si>
    <t>Pavé montagnard (300g)</t>
  </si>
  <si>
    <t>chiffonade (80g)</t>
  </si>
  <si>
    <t>Coppa (250g)</t>
  </si>
  <si>
    <t>Chapelet noix (200g)</t>
  </si>
  <si>
    <t xml:space="preserve">Rillette </t>
  </si>
  <si>
    <t>Noix jambon 450g</t>
  </si>
  <si>
    <t>Viande séchée</t>
  </si>
  <si>
    <t>conserverie des Alpes</t>
  </si>
  <si>
    <t>Crétin des Alpes</t>
  </si>
  <si>
    <t>Pecherie du bout du lac</t>
  </si>
  <si>
    <t>Escargot du nivolet</t>
  </si>
  <si>
    <t xml:space="preserve">Tartinable </t>
  </si>
  <si>
    <t>CHABERT</t>
  </si>
  <si>
    <t>AGULHON</t>
  </si>
  <si>
    <t>AFINAGE SAVOIE</t>
  </si>
  <si>
    <t>Abondance (250g)</t>
  </si>
  <si>
    <t>Beaufort (220g)</t>
  </si>
  <si>
    <t>Emmental de Savoie 100g</t>
  </si>
  <si>
    <t>Reblochon 450g</t>
  </si>
  <si>
    <t xml:space="preserve">Reblochon 240g </t>
  </si>
  <si>
    <t>Tomme bauges 300g</t>
  </si>
  <si>
    <t>tomme bauges 600g</t>
  </si>
  <si>
    <t>Tomme Savoie 300g</t>
  </si>
  <si>
    <t>Ptiou Savoyard 200g</t>
  </si>
  <si>
    <t>Beret savoyard 400g</t>
  </si>
  <si>
    <t>Morbier 400g</t>
  </si>
  <si>
    <t xml:space="preserve">Cremeux tarentaise fumé </t>
  </si>
  <si>
    <t>Comté 400g</t>
  </si>
  <si>
    <t xml:space="preserve">Cave cruet </t>
  </si>
  <si>
    <t xml:space="preserve">Adrien vacher </t>
  </si>
  <si>
    <t>Domaine des anges</t>
  </si>
  <si>
    <t>ARVI</t>
  </si>
  <si>
    <t>Blanc Les Abymes</t>
  </si>
  <si>
    <t>Blanc Apremont</t>
  </si>
  <si>
    <t xml:space="preserve">Rouge Gamay </t>
  </si>
  <si>
    <t>Rouge pinot</t>
  </si>
  <si>
    <t>Rouge Mondeuse</t>
  </si>
  <si>
    <t>Blanc Chardonnay</t>
  </si>
  <si>
    <t>Blanc Jacquère</t>
  </si>
  <si>
    <t>Blanc Roussette</t>
  </si>
  <si>
    <t xml:space="preserve">Rosé </t>
  </si>
  <si>
    <t>Cuvée des Aulps</t>
  </si>
  <si>
    <t>Quardin</t>
  </si>
  <si>
    <t>FAYE</t>
  </si>
  <si>
    <t>Biscuit a</t>
  </si>
  <si>
    <t>Biscuit b</t>
  </si>
  <si>
    <t>Charcuterie-Salaison du cayon-Saucisson</t>
  </si>
  <si>
    <t>Charcuterie-Salaison savoyarde-Saucisson</t>
  </si>
  <si>
    <t xml:space="preserve">Charcuterie-Salaison du cayon-Terrine </t>
  </si>
  <si>
    <t xml:space="preserve">Charcuterie-Salaison savoyarde-Terrine </t>
  </si>
  <si>
    <t>Charcuterie-Salaison du cayon-Filet mignon (env 320g)</t>
  </si>
  <si>
    <t>Charcuterie-Salaison savoyarde-Filet mignon (env 320g)</t>
  </si>
  <si>
    <t>Charcuterie-Salaison du cayon-Pavé montagnard (300g)</t>
  </si>
  <si>
    <t>Charcuterie-Salaison savoyarde-Pavé montagnard (300g)</t>
  </si>
  <si>
    <t>Charcuterie-Salaison du cayon-Chapelet noix (200g)</t>
  </si>
  <si>
    <t>Charcuterie-Salaison savoyarde-Chapelet noix (200g)</t>
  </si>
  <si>
    <t xml:space="preserve">Charcuterie-Salaison du cayon-Rillette </t>
  </si>
  <si>
    <t xml:space="preserve">Charcuterie-Salaison savoyarde-Rillette </t>
  </si>
  <si>
    <t>Charcuterie-Salaison du cayon-Noix jambon 450g</t>
  </si>
  <si>
    <t>Charcuterie-Salaison savoyarde-Noix jambon 450g</t>
  </si>
  <si>
    <t>Charcuterie-Salaison du cayon-Viande séchée</t>
  </si>
  <si>
    <t>Charcuterie-Salaison savoyarde-Viande séchée</t>
  </si>
  <si>
    <t>Charcuterie-Salaison du cayon-chiffonade (80g)</t>
  </si>
  <si>
    <t>Charcuterie-Salaison savoyarde-chiffonade (80g)</t>
  </si>
  <si>
    <t>Charcuterie-Salaison du cayon-Coppa (250g)</t>
  </si>
  <si>
    <t>Charcuterie-Salaison savoyarde-Coppa (250g)</t>
  </si>
  <si>
    <t xml:space="preserve">Tartinable-Salaison du cayon-Tartinable </t>
  </si>
  <si>
    <t>Tartinable-Salaison du cayon-Tartinable b</t>
  </si>
  <si>
    <t>Tartinable-Salaison du cayon-Tartinable c</t>
  </si>
  <si>
    <t>Tartinable-Salaison du cayon-Tartinable d</t>
  </si>
  <si>
    <t>Tartinable-Salaison du cayon-Tartinable e</t>
  </si>
  <si>
    <t>Vin-VD-ARVI</t>
  </si>
  <si>
    <t>Vin-VE-ARVI</t>
  </si>
  <si>
    <t>Vin-VD-Blanc Les Abymes</t>
  </si>
  <si>
    <t>Vin-VE-Blanc Les Abymes</t>
  </si>
  <si>
    <t>Vin-VD-Blanc Apremont</t>
  </si>
  <si>
    <t>Vin-VE-Blanc Apremont</t>
  </si>
  <si>
    <t xml:space="preserve">Vin-VD-Rouge Gamay </t>
  </si>
  <si>
    <t xml:space="preserve">Vin-VE-Rouge Gamay </t>
  </si>
  <si>
    <t>Vin-VD-Rouge pinot</t>
  </si>
  <si>
    <t>Vin-VE-Rouge pinot</t>
  </si>
  <si>
    <t>Fromage-FD-Abondance (250g)</t>
  </si>
  <si>
    <t>Fromage-FE-Abondance (250g)</t>
  </si>
  <si>
    <t>Fromage-FD-Beaufort (220g)</t>
  </si>
  <si>
    <t>Fromage-FE-Beaufort (220g)</t>
  </si>
  <si>
    <t>Fromage-FD-Emmental de Savoie 100g</t>
  </si>
  <si>
    <t>Fromage-FE-Emmental de Savoie 100g</t>
  </si>
  <si>
    <t>Fromage-FD-Reblochon 450g</t>
  </si>
  <si>
    <t>Fromage-FE-Reblochon 450g</t>
  </si>
  <si>
    <t xml:space="preserve">Fromage-FD-Reblochon 240g </t>
  </si>
  <si>
    <t xml:space="preserve">Fromage-FE-Reblochon 240g </t>
  </si>
  <si>
    <t>Biscuit</t>
  </si>
  <si>
    <t>Charcuterie-Colonne1-Saucisson</t>
  </si>
  <si>
    <t>Charcuterie-Cretin des Alpes-Saucisson</t>
  </si>
  <si>
    <t xml:space="preserve">Charcuterie-Cretin des Alpes-Terrine </t>
  </si>
  <si>
    <t>Charcuterie-Cretin des Alpes-Filet mignon (env 320g)</t>
  </si>
  <si>
    <t>Charcuterie-Cretin des Alpes-Pavé montagnard (300g)</t>
  </si>
  <si>
    <t>Charcuterie-Cretin des Alpes-Chapelet noix (200g)</t>
  </si>
  <si>
    <t xml:space="preserve">Charcuterie-Cretin des Alpes-Rillette </t>
  </si>
  <si>
    <t>Charcuterie-Cretin des Alpes-Noix jambon 450g</t>
  </si>
  <si>
    <t>Charcuterie-Cretin des Alpes-Viande séchée</t>
  </si>
  <si>
    <t>Charcuterie-Cretin des Alpes-chiffonade (80g)</t>
  </si>
  <si>
    <t>Charcuterie-Cretin des Alpes-Coppa (250g)</t>
  </si>
  <si>
    <t xml:space="preserve">Tartinable-conserverie des Alpes-Tartinable </t>
  </si>
  <si>
    <t xml:space="preserve">Tartinable-Crétin des Alpes-Tartinable </t>
  </si>
  <si>
    <t xml:space="preserve">Tartinable-Pecherie du bout du lac-Tartinable </t>
  </si>
  <si>
    <t>Tartinable-conserverie des Alpes-Tartinable b</t>
  </si>
  <si>
    <t>Tartinable-Crétin des Alpes-Tartinable b</t>
  </si>
  <si>
    <t>Tartinable-Pecherie du bout du lac-Tartinable b</t>
  </si>
  <si>
    <t>Tartinable-conserverie des Alpes-Tartinable c</t>
  </si>
  <si>
    <t>Tartinable-Crétin des Alpes-Tartinable c</t>
  </si>
  <si>
    <t>Tartinable-Pecherie du bout du lac-Tartinable c</t>
  </si>
  <si>
    <t>Tartinable-conserverie des Alpes-Tartinable d</t>
  </si>
  <si>
    <t>Tartinable-Crétin des Alpes-Tartinable d</t>
  </si>
  <si>
    <t>Tartinable-Pecherie du bout du lac-Tartinable d</t>
  </si>
  <si>
    <t>Tartinable-conserverie des Alpes-Tartinable e</t>
  </si>
  <si>
    <t>Tartinable-Crétin des Alpes-Tartinable e</t>
  </si>
  <si>
    <t>Tartinable-Pecherie du bout du lac-Tartinable e</t>
  </si>
  <si>
    <t xml:space="preserve">Tartinable-Escargot du nivolet-Tartinable </t>
  </si>
  <si>
    <t>Tartinable-Escargot du nivolet-Tartinable b</t>
  </si>
  <si>
    <t>Tartinable-Escargot du nivolet-Tartinable c</t>
  </si>
  <si>
    <t>Tartinable-Escargot du nivolet-Tartinable d</t>
  </si>
  <si>
    <t>Tartinable-Escargot du nivolet-Tartinable e</t>
  </si>
  <si>
    <t>Vin-Cave cruet -ARVI</t>
  </si>
  <si>
    <t>Vin-Adrien vacher -ARVI</t>
  </si>
  <si>
    <t>Vin-Domaine des anges-ARVI</t>
  </si>
  <si>
    <t>Vin-Cave cruet -Blanc Les Abymes</t>
  </si>
  <si>
    <t>Vin-Adrien vacher -Blanc Les Abymes</t>
  </si>
  <si>
    <t>Vin-Domaine des anges-Blanc Les Abymes</t>
  </si>
  <si>
    <t>Vin-Cave cruet -Blanc Apremont</t>
  </si>
  <si>
    <t>Vin-Adrien vacher -Blanc Apremont</t>
  </si>
  <si>
    <t>Vin-Domaine des anges-Blanc Apremont</t>
  </si>
  <si>
    <t>Vin-Cave cruet -Rouge Mondeuse</t>
  </si>
  <si>
    <t>Vin-Adrien vacher -Rouge Mondeuse</t>
  </si>
  <si>
    <t>Vin-Domaine des anges-Rouge Mondeuse</t>
  </si>
  <si>
    <t>Vin-Cave cruet -Blanc Chardonnay</t>
  </si>
  <si>
    <t>Vin-Adrien vacher -Blanc Chardonnay</t>
  </si>
  <si>
    <t>Vin-Domaine des anges-Blanc Chardonnay</t>
  </si>
  <si>
    <t>Vin-Cave cruet -Blanc Jacquère</t>
  </si>
  <si>
    <t>Vin-Adrien vacher -Blanc Jacquère</t>
  </si>
  <si>
    <t>Vin-Domaine des anges-Blanc Jacquère</t>
  </si>
  <si>
    <t>Vin-Cave cruet -Blanc Roussette</t>
  </si>
  <si>
    <t>Vin-Adrien vacher -Blanc Roussette</t>
  </si>
  <si>
    <t>Vin-Domaine des anges-Blanc Roussette</t>
  </si>
  <si>
    <t xml:space="preserve">Vin-Cave cruet -Rosé </t>
  </si>
  <si>
    <t xml:space="preserve">Vin-Adrien vacher -Rosé </t>
  </si>
  <si>
    <t xml:space="preserve">Vin-Domaine des anges-Rosé </t>
  </si>
  <si>
    <t xml:space="preserve">Vin-Cave cruet -Rouge Gamay </t>
  </si>
  <si>
    <t xml:space="preserve">Vin-Adrien vacher -Rouge Gamay </t>
  </si>
  <si>
    <t xml:space="preserve">Vin-Domaine des anges-Rouge Gamay </t>
  </si>
  <si>
    <t>Vin-Cave cruet -Rouge pinot</t>
  </si>
  <si>
    <t>Vin-Adrien vacher -Rouge pinot</t>
  </si>
  <si>
    <t>Vin-Domaine des anges-Rouge pinot</t>
  </si>
  <si>
    <t>Fromage-CHABERT-Abondance (250g)</t>
  </si>
  <si>
    <t>Fromage-AGULHON-Abondance (250g)</t>
  </si>
  <si>
    <t>Fromage-AFINAGE SAVOIE-Abondance (250g)</t>
  </si>
  <si>
    <t>Fromage-CHABERT-Beaufort (220g)</t>
  </si>
  <si>
    <t>Fromage-AGULHON-Beaufort (220g)</t>
  </si>
  <si>
    <t>Fromage-AFINAGE SAVOIE-Beaufort (220g)</t>
  </si>
  <si>
    <t>Fromage-CHABERT-Emmental de Savoie 100g</t>
  </si>
  <si>
    <t>Fromage-AGULHON-Emmental de Savoie 100g</t>
  </si>
  <si>
    <t>Fromage-AFINAGE SAVOIE-Emmental de Savoie 100g</t>
  </si>
  <si>
    <t>Fromage-CHABERT-tomme bauges 600g</t>
  </si>
  <si>
    <t>Fromage-AGULHON-tomme bauges 600g</t>
  </si>
  <si>
    <t>Fromage-CHABERT-Tomme bauges 300g</t>
  </si>
  <si>
    <t>Fromage-AGULHON-Tomme bauges 300g</t>
  </si>
  <si>
    <t>Fromage-CHABERT-Ptiou Savoyard 200g</t>
  </si>
  <si>
    <t>Fromage-AGULHON-Ptiou Savoyard 200g</t>
  </si>
  <si>
    <t>Fromage-CHABERT-Tomme Savoie 300g</t>
  </si>
  <si>
    <t>Fromage-AGULHON-Tomme Savoie 300g</t>
  </si>
  <si>
    <t>Fromage-CHABERT-Beret savoyard 400g</t>
  </si>
  <si>
    <t>Fromage-AGULHON-Beret savoyard 400g</t>
  </si>
  <si>
    <t>Fromage-CHABERT-Morbier 400g</t>
  </si>
  <si>
    <t>Fromage-AGULHON-Morbier 400g</t>
  </si>
  <si>
    <t xml:space="preserve">Fromage-CHABERT-Cremeux tarentaise fumé </t>
  </si>
  <si>
    <t xml:space="preserve">Fromage-AGULHON-Cremeux tarentaise fumé </t>
  </si>
  <si>
    <t>Fromage-CHABERT-Comté 400g</t>
  </si>
  <si>
    <t>Fromage-AGULHON-Comté 400g</t>
  </si>
  <si>
    <t>Fromage-CHABERT-Reblochon 450g</t>
  </si>
  <si>
    <t>Fromage-AGULHON-Reblochon 450g</t>
  </si>
  <si>
    <t>Fromage-AFINAGE SAVOIE-Reblochon 450g</t>
  </si>
  <si>
    <t xml:space="preserve">Fromage-CHABERT-Reblochon 240g </t>
  </si>
  <si>
    <t xml:space="preserve">Fromage-AGULHON-Reblochon 240g </t>
  </si>
  <si>
    <t xml:space="preserve">Fromage-AFINAGE SAVOIE-Reblochon 240g </t>
  </si>
  <si>
    <t>Biscuit-AFINAGE SAVOIE-Biscuit</t>
  </si>
  <si>
    <t>Biscuit-FD-Biscuit</t>
  </si>
  <si>
    <t>Biscuit-FE-Biscuit</t>
  </si>
  <si>
    <t>Biscuit-Biscuit a-Biscuit</t>
  </si>
  <si>
    <t>Biscuit-Biscuit b-Biscuit</t>
  </si>
  <si>
    <t>Biscuit-AFINAGE SAVOIE-Beaufort (220g)</t>
  </si>
  <si>
    <t>Biscuit-FD-Beaufort (220g)</t>
  </si>
  <si>
    <t>Biscuit-FE-Beaufort (220g)</t>
  </si>
  <si>
    <t>Biscuit-Biscuit a-Beaufort (220g)</t>
  </si>
  <si>
    <t>Biscuit-Biscuit b-Beaufort (220g)</t>
  </si>
  <si>
    <t>Biscuit-AFINAGE SAVOIE-Emmental de Savoie 100g</t>
  </si>
  <si>
    <t>Biscuit-FD-Emmental de Savoie 100g</t>
  </si>
  <si>
    <t>Biscuit-FE-Emmental de Savoie 100g</t>
  </si>
  <si>
    <t>Biscuit-Biscuit a-Emmental de Savoie 100g</t>
  </si>
  <si>
    <t>Biscuit-Biscuit b-Emmental de Savoie 100g</t>
  </si>
  <si>
    <t>Biscuit-Biscuit a-tomme bauges 600g</t>
  </si>
  <si>
    <t>Biscuit-Biscuit b-tomme bauges 600g</t>
  </si>
  <si>
    <t>Biscuit-Biscuit a-Tomme bauges 300g</t>
  </si>
  <si>
    <t>Biscuit-Biscuit b-Tomme bauges 300g</t>
  </si>
  <si>
    <t>Biscuit-Biscuit a-Ptiou Savoyard 200g</t>
  </si>
  <si>
    <t>Biscuit-Biscuit b-Ptiou Savoyard 200g</t>
  </si>
  <si>
    <t>Biscuit-Biscuit a-Tomme Savoie 300g</t>
  </si>
  <si>
    <t>Biscuit-Biscuit b-Tomme Savoie 300g</t>
  </si>
  <si>
    <t>Biscuit-Biscuit a-Beret savoyard 400g</t>
  </si>
  <si>
    <t>Biscuit-Biscuit b-Beret savoyard 400g</t>
  </si>
  <si>
    <t>Biscuit-Biscuit a-Morbier 400g</t>
  </si>
  <si>
    <t>Biscuit-Biscuit b-Morbier 400g</t>
  </si>
  <si>
    <t xml:space="preserve">Biscuit-Biscuit a-Cremeux tarentaise fumé </t>
  </si>
  <si>
    <t xml:space="preserve">Biscuit-Biscuit b-Cremeux tarentaise fumé </t>
  </si>
  <si>
    <t>Biscuit-Biscuit a-Comté 400g</t>
  </si>
  <si>
    <t>Biscuit-Biscuit b-Comté 400g</t>
  </si>
  <si>
    <t>Biscuit-AFINAGE SAVOIE-Reblochon 450g</t>
  </si>
  <si>
    <t>Biscuit-FD-Reblochon 450g</t>
  </si>
  <si>
    <t>Biscuit-FE-Reblochon 450g</t>
  </si>
  <si>
    <t>Biscuit-Biscuit a-Reblochon 450g</t>
  </si>
  <si>
    <t>Biscuit-Biscuit b-Reblochon 450g</t>
  </si>
  <si>
    <t xml:space="preserve">Biscuit-AFINAGE SAVOIE-Reblochon 240g </t>
  </si>
  <si>
    <t xml:space="preserve">Biscuit-FD-Reblochon 240g </t>
  </si>
  <si>
    <t xml:space="preserve">Biscuit-FE-Reblochon 240g </t>
  </si>
  <si>
    <t xml:space="preserve">Biscuit-Biscuit a-Reblochon 240g </t>
  </si>
  <si>
    <t xml:space="preserve">Biscuit-Biscuit b-Reblochon 240g </t>
  </si>
  <si>
    <t>Bière-Cuvée des Aulps-Bière a</t>
  </si>
  <si>
    <t>Bière-Quardin-Bière a</t>
  </si>
  <si>
    <t>Bière-FAYE-Bière a</t>
  </si>
  <si>
    <t>Bière-Cuvée des Aulps-Bière b</t>
  </si>
  <si>
    <t>Bière-Quardin-Bière b</t>
  </si>
  <si>
    <t>Bière-FAYE-Bière b</t>
  </si>
  <si>
    <t>Bière-Cuvée des Aulps-Bière c</t>
  </si>
  <si>
    <t>Bière-Quardin-Bière c</t>
  </si>
  <si>
    <t>Bière-FAYE-Bière c</t>
  </si>
  <si>
    <t>Bière-Cuvée des Aulps-Bière d</t>
  </si>
  <si>
    <t>Bière-Quardin-Bière d</t>
  </si>
  <si>
    <t>Bière-FAYE-Bière d</t>
  </si>
  <si>
    <t>Bière-Cuvée des Aulps-Bière e</t>
  </si>
  <si>
    <t>Bière-Quardin-Bière e</t>
  </si>
  <si>
    <t>Bière-FAYE-Bière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</si>
</sst>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rgb="FF7030A0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4" fillId="0" borderId="0" xfId="0" applyFont="1"/>
    <xf numFmtId="164" fontId="0" fillId="0" borderId="0" xfId="0" applyNumberFormat="1"/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5" xfId="0" applyFont="1" applyBorder="1"/>
    <xf numFmtId="0" fontId="0" fillId="0" borderId="6" xfId="0" applyBorder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0" fillId="0" borderId="8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1" fillId="3" borderId="3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205740</xdr:colOff>
      <xdr:row>0</xdr:row>
      <xdr:rowOff>76200</xdr:rowOff>
    </xdr:from>
    <xdr:to>
      <xdr:col>3</xdr:col>
      <xdr:colOff>1097280</xdr:colOff>
      <xdr:row>0</xdr:row>
      <xdr:rowOff>304800</xdr:rowOff>
    </xdr:to>
    <xdr:sp macro="[0]!actualis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79F80B3-D814-1AF4-CC51-5D2DA0FADF08}"/>
            </a:ext>
          </a:extLst>
        </xdr:cNvPr>
        <xdr:cNvSpPr/>
      </xdr:nvSpPr>
      <xdr:spPr>
        <a:xfrm>
          <a:off x="1600200" y="76200"/>
          <a:ext cx="89154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DB1D9DB-64FD-4725-8CF8-86701FF51E70}" autoFormatId="16" applyNumberFormats="0" applyBorderFormats="0" applyFontFormats="0" applyPatternFormats="0" applyAlignmentFormats="0" applyWidthHeightFormats="0">
  <queryTableRefresh nextId="13">
    <queryTableFields count="2">
      <queryTableField id="11" name="Id" tableColumnId="7"/>
      <queryTableField id="2" name="Valeur" tableColumnId="2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67B0C1-E205-4C12-A039-8BA0FB39ABF5}" name="t_Charcuterie" displayName="t_Charcuterie" ref="A2:E12" totalsRowShown="0">
  <autoFilter ref="A2:E12" xr:uid="{1767B0C1-E205-4C12-A039-8BA0FB39ABF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6BA50B7-F0DF-4CB4-94C2-E008135E38A1}" name="Produits"/>
    <tableColumn id="2" xr3:uid="{3D9D17D8-8556-4BCD-965C-0463828F741E}" name="Salaison du cayon" dataDxfId="5"/>
    <tableColumn id="5" xr3:uid="{F5432CDF-B3F1-46A8-AF35-5197227C9771}" name="Colonne1" dataDxfId="4"/>
    <tableColumn id="3" xr3:uid="{5A619ED7-1531-49B3-8D77-AF5B2EF467B6}" name="Salaison savoyarde" dataDxfId="3"/>
    <tableColumn id="4" xr3:uid="{E36E79E9-42FD-4872-B149-CCE213803C9E}" name="Cretin des Alpes" dataDxfId="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4E4FDC-CCD5-4104-BB37-ACC8C2912F47}" name="t_Tartinable" displayName="t_Tartinable" ref="A2:G7" totalsRowShown="0">
  <autoFilter ref="A2:G7" xr:uid="{644E4FDC-CCD5-4104-BB37-ACC8C2912F4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C1DD32A-0336-4517-A2D3-3F09337DF6E5}" name="Produits"/>
    <tableColumn id="2" xr3:uid="{17C2ACCA-158E-4273-8BB2-BCA4047D8C94}" name="Salaison du cayon"/>
    <tableColumn id="3" xr3:uid="{2E0D54BC-5A63-42E3-A543-6541EB12B08E}" name="conserverie des Alpes"/>
    <tableColumn id="4" xr3:uid="{E2D34AB7-3237-4243-9A30-3E3191EF8222}" name="Crétin des Alpes"/>
    <tableColumn id="7" xr3:uid="{81FF80DC-5662-4934-9F26-ECD20EC4C68D}" name="Colonne1"/>
    <tableColumn id="5" xr3:uid="{FBF29FCA-B9DB-40C9-AD83-7D7B4D7ED1C5}" name="Pecherie du bout du lac"/>
    <tableColumn id="6" xr3:uid="{CFCC4E46-C1E9-4071-9FC4-A7D701C1A83D}" name="Escargot du nivole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C04C09-EFD7-4943-956E-95F6AE84FB95}" name="t_Vin" displayName="t_Vin" ref="A2:F12" totalsRowShown="0">
  <autoFilter ref="A2:F12" xr:uid="{D2C04C09-EFD7-4943-956E-95F6AE84FB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EE1A4CF-7AEE-4132-94BA-8F9608A898F2}" name="Produits"/>
    <tableColumn id="2" xr3:uid="{DAEBBAB2-5A10-4AE8-84A0-DE8B98515F80}" name="Cave cruet "/>
    <tableColumn id="3" xr3:uid="{94AD7464-ADF3-4DB2-A687-E730CD3F0AD0}" name="Adrien vacher "/>
    <tableColumn id="4" xr3:uid="{26D2C5E8-55ED-4980-A6C9-C5995D466FB3}" name="Domaine des anges"/>
    <tableColumn id="5" xr3:uid="{49FB0D8E-C315-422B-AD5D-4B5147D3BC87}" name="VD"/>
    <tableColumn id="6" xr3:uid="{7B8BA91C-3C41-4E20-A0CF-DD7D52919A5E}" name="V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5E30DC5-4CE7-4351-91E9-A35DA3D79C80}" name="t_Fromage" displayName="t_Fromage" ref="A2:F15" totalsRowShown="0">
  <autoFilter ref="A2:F15" xr:uid="{B5E30DC5-4CE7-4351-91E9-A35DA3D79C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3215A96-C965-4216-8071-01985E4F99CE}" name="Produits"/>
    <tableColumn id="2" xr3:uid="{4FD7F793-EBF9-493C-B7C8-7D0E1396F118}" name="CHABERT"/>
    <tableColumn id="3" xr3:uid="{2AD2D44A-72F0-4468-8FF3-0813C7A7BCA7}" name="AGULHON"/>
    <tableColumn id="4" xr3:uid="{EE55DCED-B99B-42C1-B081-A728583B47B3}" name="AFINAGE SAVOIE"/>
    <tableColumn id="5" xr3:uid="{DEA3D287-9B35-423B-905C-D8F3B33C83DE}" name="FD"/>
    <tableColumn id="6" xr3:uid="{4E234ADB-487A-4E45-B712-E91CE58B22B6}" name="F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FACB93-86ED-4F71-A76E-CC472E80421E}" name="t_Biscuit" displayName="t_Biscuit" ref="A2:F15" totalsRowShown="0">
  <autoFilter ref="A2:F15" xr:uid="{B5E30DC5-4CE7-4351-91E9-A35DA3D79C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B524A7F-0B71-4161-9E77-A27D0BC69EC4}" name="Produits"/>
    <tableColumn id="2" xr3:uid="{D16C601F-2051-4257-AB97-0FB06E18ADDE}" name="Biscuit a"/>
    <tableColumn id="3" xr3:uid="{75236092-5588-4B23-8C64-769DD2470EFD}" name="Biscuit b"/>
    <tableColumn id="4" xr3:uid="{FB12AAAE-D4DD-4DBF-A58D-CAD5B69D591C}" name="AFINAGE SAVOIE"/>
    <tableColumn id="5" xr3:uid="{099EA914-79AC-41FC-8757-5EAAFED3FA7C}" name="FD"/>
    <tableColumn id="6" xr3:uid="{FDB19761-D194-417E-84C9-8D81EF2D656A}" name="F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1134F5A-E921-4CD9-BE72-AA5A5FDC1A7C}" name="t_Bière" displayName="t_Bière" ref="A2:F7" totalsRowShown="0">
  <autoFilter ref="A2:F7" xr:uid="{51134F5A-E921-4CD9-BE72-AA5A5FDC1A7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1569AF6-2681-4122-B1E2-6D394D545B21}" name="Produits"/>
    <tableColumn id="2" xr3:uid="{EFB627CB-C6A9-4CB5-97C8-FFFAE3EDE363}" name="Cuvée des Aulps"/>
    <tableColumn id="3" xr3:uid="{D410405D-E540-4BFC-BFAE-0F016D7C71DA}" name="Quardin"/>
    <tableColumn id="4" xr3:uid="{841C6AE6-6DCC-4DCF-B76A-A00A53F8C070}" name="FAYE"/>
    <tableColumn id="5" xr3:uid="{3E0D0352-5D26-4C62-BEED-3680CBEC9195}" name="BD"/>
    <tableColumn id="6" xr3:uid="{0443960E-E149-47A4-B039-6B5E6522099D}" name="B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F3EF529-D718-4ACF-9071-830807EB85E3}" name="T_Categorie" displayName="T_Categorie" ref="B2:B8" totalsRowShown="0">
  <autoFilter ref="B2:B8" xr:uid="{5F3EF529-D718-4ACF-9071-830807EB85E3}">
    <filterColumn colId="0" hiddenButton="1"/>
  </autoFilter>
  <tableColumns count="1">
    <tableColumn id="1" xr3:uid="{CF1B5F22-F13D-40B3-A781-18B77A4DA878}" name="Catégori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9F0D8C-0042-4958-9C5C-783BB63EC8A0}" name="Prix" displayName="Prix" ref="D2:E205" tableType="queryTable" totalsRowShown="0">
  <autoFilter ref="D2:E205" xr:uid="{D69F0D8C-0042-4958-9C5C-783BB63EC8A0}">
    <filterColumn colId="0" hiddenButton="1"/>
    <filterColumn colId="1" hiddenButton="1"/>
  </autoFilter>
  <tableColumns count="2">
    <tableColumn id="7" xr3:uid="{56526C4D-CD2B-4BED-A2F9-5B114380B379}" uniqueName="7" name="Id" queryTableFieldId="11" dataDxfId="1"/>
    <tableColumn id="2" xr3:uid="{DA312821-3DD9-43E9-9F6B-664A34C95597}" uniqueName="2" name="Valeur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4A202-035B-4C78-8FB6-4C44ACF87DF2}">
  <sheetPr codeName="Feuil1"/>
  <dimension ref="B1:AF28"/>
  <sheetViews>
    <sheetView showGridLines="0" tabSelected="1" workbookViewId="0">
      <selection activeCell="F6" sqref="F6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t="s">
        <v>18</v>
      </c>
    </row>
    <row r="2" spans="2:32" x14ac:dyDescent="0.3">
      <c r="B2" s="19" t="s">
        <v>19</v>
      </c>
      <c r="C2" s="20"/>
      <c r="D2" s="20"/>
      <c r="E2" s="13">
        <v>1</v>
      </c>
      <c r="F2" s="21"/>
      <c r="G2" s="21"/>
      <c r="H2" s="22"/>
      <c r="J2" s="19" t="s">
        <v>19</v>
      </c>
      <c r="K2" s="20"/>
      <c r="L2" s="20"/>
      <c r="M2" s="13">
        <f>E2+1</f>
        <v>2</v>
      </c>
      <c r="N2" s="21"/>
      <c r="O2" s="21"/>
      <c r="P2" s="22"/>
      <c r="R2" s="19" t="s">
        <v>19</v>
      </c>
      <c r="S2" s="20"/>
      <c r="T2" s="20"/>
      <c r="U2" s="13">
        <f>M2+1</f>
        <v>3</v>
      </c>
      <c r="V2" s="21"/>
      <c r="W2" s="21"/>
      <c r="X2" s="22"/>
      <c r="Z2" s="19" t="s">
        <v>19</v>
      </c>
      <c r="AA2" s="20"/>
      <c r="AB2" s="20"/>
      <c r="AC2" s="13">
        <f>U2+1</f>
        <v>4</v>
      </c>
      <c r="AD2" s="21"/>
      <c r="AE2" s="21"/>
      <c r="AF2" s="22"/>
    </row>
    <row r="3" spans="2:32" ht="18" customHeight="1" x14ac:dyDescent="0.3">
      <c r="B3" s="14" t="s">
        <v>5</v>
      </c>
      <c r="C3" s="15"/>
      <c r="D3" s="16" t="s">
        <v>8</v>
      </c>
      <c r="E3" s="17"/>
      <c r="F3" s="16" t="s">
        <v>6</v>
      </c>
      <c r="G3" s="17"/>
      <c r="H3" s="18" t="s">
        <v>7</v>
      </c>
      <c r="J3" s="14" t="s">
        <v>5</v>
      </c>
      <c r="K3" s="15"/>
      <c r="L3" s="16" t="s">
        <v>8</v>
      </c>
      <c r="M3" s="17"/>
      <c r="N3" s="16" t="s">
        <v>6</v>
      </c>
      <c r="O3" s="17"/>
      <c r="P3" s="18" t="s">
        <v>7</v>
      </c>
      <c r="R3" s="14" t="s">
        <v>5</v>
      </c>
      <c r="S3" s="15"/>
      <c r="T3" s="16" t="s">
        <v>8</v>
      </c>
      <c r="U3" s="17"/>
      <c r="V3" s="16" t="s">
        <v>6</v>
      </c>
      <c r="W3" s="17"/>
      <c r="X3" s="18" t="s">
        <v>7</v>
      </c>
      <c r="Z3" s="14" t="s">
        <v>5</v>
      </c>
      <c r="AA3" s="15"/>
      <c r="AB3" s="16" t="s">
        <v>8</v>
      </c>
      <c r="AC3" s="17"/>
      <c r="AD3" s="16" t="s">
        <v>6</v>
      </c>
      <c r="AE3" s="17"/>
      <c r="AF3" s="18" t="s">
        <v>7</v>
      </c>
    </row>
    <row r="4" spans="2:32" ht="18" customHeight="1" x14ac:dyDescent="0.3">
      <c r="B4" s="6" t="s">
        <v>0</v>
      </c>
      <c r="C4" s="3"/>
      <c r="D4" s="1" t="s">
        <v>9</v>
      </c>
      <c r="E4" s="4"/>
      <c r="F4" s="5" t="s">
        <v>53</v>
      </c>
      <c r="G4" s="4"/>
      <c r="H4" s="7">
        <f>IFERROR(INDEX(Prix[Valeur],MATCH(B4&amp;"-"&amp;D4&amp;"-"&amp;F4,Prix[Id],0)),"")</f>
        <v>5</v>
      </c>
      <c r="J4" s="6" t="s">
        <v>0</v>
      </c>
      <c r="K4" s="3"/>
      <c r="L4" s="1" t="s">
        <v>10</v>
      </c>
      <c r="M4" s="3"/>
      <c r="N4" s="5"/>
      <c r="O4" s="3"/>
      <c r="P4" s="7" t="str">
        <f>IFERROR(INDEX(Prix[Valeur],MATCH(J4&amp;"-"&amp;L4&amp;"-"&amp;N4,Prix[Id],0)),"")</f>
        <v/>
      </c>
      <c r="R4" s="6"/>
      <c r="S4" s="3"/>
      <c r="T4" s="1"/>
      <c r="U4" s="3"/>
      <c r="V4" s="5"/>
      <c r="W4" s="3"/>
      <c r="X4" s="7" t="str">
        <f>IFERROR(INDEX(Prix[Valeur],MATCH(R4&amp;"-"&amp;T4&amp;"-"&amp;V4,Prix[Id],0)),"")</f>
        <v/>
      </c>
      <c r="Z4" s="6"/>
      <c r="AA4" s="3"/>
      <c r="AB4" s="1"/>
      <c r="AC4" s="3"/>
      <c r="AD4" s="5"/>
      <c r="AE4" s="3"/>
      <c r="AF4" s="7" t="str">
        <f>IFERROR(INDEX(Prix[Valeur],MATCH(Z4&amp;"-"&amp;AB4&amp;"-"&amp;AD4,Prix[Id],0)),"")</f>
        <v/>
      </c>
    </row>
    <row r="5" spans="2:32" ht="18" customHeight="1" x14ac:dyDescent="0.3">
      <c r="B5" s="6" t="s">
        <v>144</v>
      </c>
      <c r="C5" s="1"/>
      <c r="D5" s="1"/>
      <c r="E5" s="1"/>
      <c r="F5" s="5"/>
      <c r="G5" s="5"/>
      <c r="H5" s="7" t="str">
        <f>IFERROR(INDEX(Prix[Valeur],MATCH(B5&amp;"-"&amp;D5&amp;"-"&amp;F5,Prix[Id],0)),"")</f>
        <v/>
      </c>
      <c r="J5" s="6" t="s">
        <v>0</v>
      </c>
      <c r="K5" s="1"/>
      <c r="L5" s="1" t="s">
        <v>47</v>
      </c>
      <c r="M5" s="1"/>
      <c r="N5" s="5" t="s">
        <v>48</v>
      </c>
      <c r="O5" s="1"/>
      <c r="P5" s="7" t="str">
        <f>IFERROR(INDEX(Prix[Valeur],MATCH(J5&amp;"-"&amp;L5&amp;"-"&amp;N5,Prix[Id],0)),"")</f>
        <v/>
      </c>
      <c r="R5" s="6"/>
      <c r="S5" s="1"/>
      <c r="T5" s="1"/>
      <c r="U5" s="1"/>
      <c r="V5" s="5"/>
      <c r="W5" s="1"/>
      <c r="X5" s="7" t="str">
        <f>IFERROR(INDEX(Prix[Valeur],MATCH(R5&amp;"-"&amp;T5&amp;"-"&amp;V5,Prix[Id],0)),"")</f>
        <v/>
      </c>
      <c r="Z5" s="6"/>
      <c r="AA5" s="1"/>
      <c r="AB5" s="1"/>
      <c r="AC5" s="1"/>
      <c r="AD5" s="5"/>
      <c r="AE5" s="1"/>
      <c r="AF5" s="7" t="str">
        <f>IFERROR(INDEX(Prix[Valeur],MATCH(Z5&amp;"-"&amp;AB5&amp;"-"&amp;AD5,Prix[Id],0)),"")</f>
        <v/>
      </c>
    </row>
    <row r="6" spans="2:32" ht="18" customHeight="1" x14ac:dyDescent="0.3">
      <c r="B6" s="6" t="s">
        <v>144</v>
      </c>
      <c r="C6" s="1"/>
      <c r="D6" s="1" t="s">
        <v>98</v>
      </c>
      <c r="E6" s="1"/>
      <c r="F6" s="5" t="s">
        <v>69</v>
      </c>
      <c r="G6" s="5"/>
      <c r="H6" s="7">
        <f>IFERROR(INDEX(Prix[Valeur],MATCH(B6&amp;"-"&amp;D6&amp;"-"&amp;F6,Prix[Id],0)),"")</f>
        <v>5.28</v>
      </c>
      <c r="J6" s="6" t="s">
        <v>144</v>
      </c>
      <c r="K6" s="1"/>
      <c r="L6" s="1" t="s">
        <v>97</v>
      </c>
      <c r="M6" s="1"/>
      <c r="N6" s="5" t="s">
        <v>144</v>
      </c>
      <c r="O6" s="1"/>
      <c r="P6" s="7">
        <f>IFERROR(INDEX(Prix[Valeur],MATCH(J6&amp;"-"&amp;L6&amp;"-"&amp;N6,Prix[Id],0)),"")</f>
        <v>4.5</v>
      </c>
      <c r="R6" s="6"/>
      <c r="S6" s="1"/>
      <c r="T6" s="1"/>
      <c r="U6" s="1"/>
      <c r="V6" s="5"/>
      <c r="W6" s="1"/>
      <c r="X6" s="7" t="str">
        <f>IFERROR(INDEX(Prix[Valeur],MATCH(R6&amp;"-"&amp;T6&amp;"-"&amp;V6,Prix[Id],0)),"")</f>
        <v/>
      </c>
      <c r="Z6" s="6"/>
      <c r="AA6" s="1"/>
      <c r="AB6" s="1"/>
      <c r="AC6" s="1"/>
      <c r="AD6" s="5"/>
      <c r="AE6" s="1"/>
      <c r="AF6" s="7" t="str">
        <f>IFERROR(INDEX(Prix[Valeur],MATCH(Z6&amp;"-"&amp;AB6&amp;"-"&amp;AD6,Prix[Id],0)),"")</f>
        <v/>
      </c>
    </row>
    <row r="7" spans="2:32" ht="18" customHeight="1" x14ac:dyDescent="0.3">
      <c r="B7" s="6" t="s">
        <v>3</v>
      </c>
      <c r="C7" s="1"/>
      <c r="D7" s="1" t="s">
        <v>12</v>
      </c>
      <c r="E7" s="1"/>
      <c r="F7" s="5" t="s">
        <v>93</v>
      </c>
      <c r="G7" s="5"/>
      <c r="H7" s="7" t="str">
        <f>IFERROR(INDEX(Prix[Valeur],MATCH(B7&amp;"-"&amp;D7&amp;"-"&amp;F7,Prix[Id],0)),"")</f>
        <v/>
      </c>
      <c r="J7" s="6"/>
      <c r="K7" s="1"/>
      <c r="L7" s="1"/>
      <c r="M7" s="1"/>
      <c r="N7" s="5"/>
      <c r="O7" s="1"/>
      <c r="P7" s="7" t="str">
        <f>IFERROR(INDEX(Prix[Valeur],MATCH(J7&amp;"-"&amp;L7&amp;"-"&amp;N7,Prix[Id],0)),"")</f>
        <v/>
      </c>
      <c r="R7" s="6"/>
      <c r="S7" s="1"/>
      <c r="T7" s="1"/>
      <c r="U7" s="1"/>
      <c r="V7" s="5"/>
      <c r="W7" s="1"/>
      <c r="X7" s="7" t="str">
        <f>IFERROR(INDEX(Prix[Valeur],MATCH(R7&amp;"-"&amp;T7&amp;"-"&amp;V7,Prix[Id],0)),"")</f>
        <v/>
      </c>
      <c r="Z7" s="6"/>
      <c r="AA7" s="1"/>
      <c r="AB7" s="1"/>
      <c r="AC7" s="1"/>
      <c r="AD7" s="5"/>
      <c r="AE7" s="1"/>
      <c r="AF7" s="7" t="str">
        <f>IFERROR(INDEX(Prix[Valeur],MATCH(Z7&amp;"-"&amp;AB7&amp;"-"&amp;AD7,Prix[Id],0)),"")</f>
        <v/>
      </c>
    </row>
    <row r="8" spans="2:32" ht="18" customHeight="1" thickBot="1" x14ac:dyDescent="0.35">
      <c r="B8" s="6"/>
      <c r="C8" s="1"/>
      <c r="D8" s="1"/>
      <c r="E8" s="1"/>
      <c r="F8" s="5"/>
      <c r="G8" s="5"/>
      <c r="H8" s="7" t="str">
        <f>IFERROR(INDEX(Prix[Valeur],MATCH(B8&amp;"-"&amp;D8&amp;"-"&amp;F8,Prix[Id],0)),"")</f>
        <v/>
      </c>
      <c r="J8" s="6"/>
      <c r="K8" s="1"/>
      <c r="L8" s="1"/>
      <c r="M8" s="1"/>
      <c r="N8" s="5"/>
      <c r="O8" s="1"/>
      <c r="P8" s="7" t="str">
        <f>IFERROR(INDEX(Prix[Valeur],MATCH(J8&amp;"-"&amp;L8&amp;"-"&amp;N8,Prix[Id],0)),"")</f>
        <v/>
      </c>
      <c r="R8" s="6"/>
      <c r="S8" s="1"/>
      <c r="T8" s="1"/>
      <c r="U8" s="1"/>
      <c r="V8" s="5"/>
      <c r="W8" s="1"/>
      <c r="X8" s="7" t="str">
        <f>IFERROR(INDEX(Prix[Valeur],MATCH(R8&amp;"-"&amp;T8&amp;"-"&amp;V8,Prix[Id],0)),"")</f>
        <v/>
      </c>
      <c r="Z8" s="6"/>
      <c r="AA8" s="1"/>
      <c r="AB8" s="1"/>
      <c r="AC8" s="1"/>
      <c r="AD8" s="5"/>
      <c r="AE8" s="1"/>
      <c r="AF8" s="7" t="str">
        <f>IFERROR(INDEX(Prix[Valeur],MATCH(Z8&amp;"-"&amp;AB8&amp;"-"&amp;AD8,Prix[Id],0)),"")</f>
        <v/>
      </c>
    </row>
    <row r="9" spans="2:32" ht="18" customHeight="1" thickBot="1" x14ac:dyDescent="0.35">
      <c r="B9" s="8"/>
      <c r="C9" s="9"/>
      <c r="D9" s="9"/>
      <c r="E9" s="9"/>
      <c r="F9" s="11" t="s">
        <v>17</v>
      </c>
      <c r="G9" s="10"/>
      <c r="H9" s="12">
        <f>SUM(H4:H8)</f>
        <v>10.280000000000001</v>
      </c>
      <c r="J9" s="8"/>
      <c r="K9" s="9"/>
      <c r="L9" s="9"/>
      <c r="M9" s="9"/>
      <c r="N9" s="11" t="s">
        <v>17</v>
      </c>
      <c r="O9" s="10"/>
      <c r="P9" s="12">
        <f>SUM(P4:P8)</f>
        <v>4.5</v>
      </c>
      <c r="R9" s="8"/>
      <c r="S9" s="9"/>
      <c r="T9" s="9"/>
      <c r="U9" s="9"/>
      <c r="V9" s="11" t="s">
        <v>17</v>
      </c>
      <c r="W9" s="10"/>
      <c r="X9" s="12">
        <f>SUM(X4:X8)</f>
        <v>0</v>
      </c>
      <c r="Z9" s="8"/>
      <c r="AA9" s="9"/>
      <c r="AB9" s="9"/>
      <c r="AC9" s="9"/>
      <c r="AD9" s="11" t="s">
        <v>17</v>
      </c>
      <c r="AE9" s="10"/>
      <c r="AF9" s="12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19" t="str">
        <f>B2</f>
        <v>BCV</v>
      </c>
      <c r="C11" s="20"/>
      <c r="D11" s="20"/>
      <c r="E11" s="13">
        <f>E2+4</f>
        <v>5</v>
      </c>
      <c r="F11" s="21"/>
      <c r="G11" s="21"/>
      <c r="H11" s="22"/>
      <c r="J11" s="19" t="str">
        <f>J2</f>
        <v>BCV</v>
      </c>
      <c r="K11" s="20"/>
      <c r="L11" s="20"/>
      <c r="M11" s="13">
        <f>E11+1</f>
        <v>6</v>
      </c>
      <c r="N11" s="21"/>
      <c r="O11" s="21"/>
      <c r="P11" s="22"/>
      <c r="R11" s="19" t="str">
        <f>R2</f>
        <v>BCV</v>
      </c>
      <c r="S11" s="20"/>
      <c r="T11" s="20"/>
      <c r="U11" s="13">
        <f>M11+1</f>
        <v>7</v>
      </c>
      <c r="V11" s="21"/>
      <c r="W11" s="21"/>
      <c r="X11" s="22"/>
      <c r="Z11" s="19" t="str">
        <f>Z2</f>
        <v>BCV</v>
      </c>
      <c r="AA11" s="20"/>
      <c r="AB11" s="20"/>
      <c r="AC11" s="13">
        <f>U11+1</f>
        <v>8</v>
      </c>
      <c r="AD11" s="21"/>
      <c r="AE11" s="21"/>
      <c r="AF11" s="22"/>
    </row>
    <row r="12" spans="2:32" ht="18" customHeight="1" x14ac:dyDescent="0.3">
      <c r="B12" s="14" t="s">
        <v>5</v>
      </c>
      <c r="C12" s="15"/>
      <c r="D12" s="16" t="s">
        <v>8</v>
      </c>
      <c r="E12" s="17"/>
      <c r="F12" s="16" t="s">
        <v>6</v>
      </c>
      <c r="G12" s="17"/>
      <c r="H12" s="18" t="s">
        <v>7</v>
      </c>
      <c r="J12" s="14" t="s">
        <v>5</v>
      </c>
      <c r="K12" s="15"/>
      <c r="L12" s="16" t="s">
        <v>8</v>
      </c>
      <c r="M12" s="17"/>
      <c r="N12" s="16" t="s">
        <v>6</v>
      </c>
      <c r="O12" s="17"/>
      <c r="P12" s="18" t="s">
        <v>7</v>
      </c>
      <c r="R12" s="14" t="s">
        <v>5</v>
      </c>
      <c r="S12" s="15"/>
      <c r="T12" s="16" t="s">
        <v>8</v>
      </c>
      <c r="U12" s="17"/>
      <c r="V12" s="16" t="s">
        <v>6</v>
      </c>
      <c r="W12" s="17"/>
      <c r="X12" s="18" t="s">
        <v>7</v>
      </c>
      <c r="Z12" s="14" t="s">
        <v>5</v>
      </c>
      <c r="AA12" s="15"/>
      <c r="AB12" s="16" t="s">
        <v>8</v>
      </c>
      <c r="AC12" s="17"/>
      <c r="AD12" s="16" t="s">
        <v>6</v>
      </c>
      <c r="AE12" s="17"/>
      <c r="AF12" s="18" t="s">
        <v>7</v>
      </c>
    </row>
    <row r="13" spans="2:32" ht="18" customHeight="1" x14ac:dyDescent="0.3">
      <c r="B13" s="6"/>
      <c r="C13" s="3"/>
      <c r="D13" s="1"/>
      <c r="E13" s="4"/>
      <c r="F13" s="5"/>
      <c r="G13" s="4"/>
      <c r="H13" s="7" t="str">
        <f>IFERROR(INDEX(Prix[Valeur],MATCH(B13&amp;"-"&amp;D13&amp;"-"&amp;F13,Prix[Id],0)),"")</f>
        <v/>
      </c>
      <c r="J13" s="6"/>
      <c r="K13" s="3"/>
      <c r="L13" s="1"/>
      <c r="M13" s="3"/>
      <c r="N13" s="5"/>
      <c r="O13" s="3"/>
      <c r="P13" s="7" t="str">
        <f>IFERROR(INDEX(Prix[Valeur],MATCH(J13&amp;"-"&amp;L13&amp;"-"&amp;N13,Prix[Id],0)),"")</f>
        <v/>
      </c>
      <c r="R13" s="6"/>
      <c r="S13" s="3"/>
      <c r="T13" s="1"/>
      <c r="U13" s="3"/>
      <c r="V13" s="5"/>
      <c r="W13" s="3"/>
      <c r="X13" s="7" t="str">
        <f>IFERROR(INDEX(Prix[Valeur],MATCH(R13&amp;"-"&amp;T13&amp;"-"&amp;V13,Prix[Id],0)),"")</f>
        <v/>
      </c>
      <c r="Z13" s="6"/>
      <c r="AA13" s="3"/>
      <c r="AB13" s="1"/>
      <c r="AC13" s="3"/>
      <c r="AD13" s="5"/>
      <c r="AE13" s="3"/>
      <c r="AF13" s="7" t="str">
        <f>IFERROR(INDEX(Prix[Valeur],MATCH(Z13&amp;"-"&amp;AB13&amp;"-"&amp;AD13,Prix[Id],0)),"")</f>
        <v/>
      </c>
    </row>
    <row r="14" spans="2:32" ht="18" customHeight="1" x14ac:dyDescent="0.3">
      <c r="B14" s="6"/>
      <c r="C14" s="1"/>
      <c r="D14" s="1"/>
      <c r="E14" s="1"/>
      <c r="F14" s="5"/>
      <c r="G14" s="1"/>
      <c r="H14" s="7" t="str">
        <f>IFERROR(INDEX(Prix[Valeur],MATCH(B14&amp;"-"&amp;D14&amp;"-"&amp;F14,Prix[Id],0)),"")</f>
        <v/>
      </c>
      <c r="J14" s="6"/>
      <c r="K14" s="1"/>
      <c r="L14" s="1"/>
      <c r="M14" s="1"/>
      <c r="N14" s="5"/>
      <c r="O14" s="1"/>
      <c r="P14" s="7" t="str">
        <f>IFERROR(INDEX(Prix[Valeur],MATCH(J14&amp;"-"&amp;L14&amp;"-"&amp;N14,Prix[Id],0)),"")</f>
        <v/>
      </c>
      <c r="R14" s="6"/>
      <c r="S14" s="1"/>
      <c r="T14" s="1"/>
      <c r="U14" s="1"/>
      <c r="V14" s="5"/>
      <c r="W14" s="1"/>
      <c r="X14" s="7" t="str">
        <f>IFERROR(INDEX(Prix[Valeur],MATCH(R14&amp;"-"&amp;T14&amp;"-"&amp;V14,Prix[Id],0)),"")</f>
        <v/>
      </c>
      <c r="Z14" s="6"/>
      <c r="AA14" s="1"/>
      <c r="AB14" s="1"/>
      <c r="AC14" s="1"/>
      <c r="AD14" s="5"/>
      <c r="AE14" s="1"/>
      <c r="AF14" s="7" t="str">
        <f>IFERROR(INDEX(Prix[Valeur],MATCH(Z14&amp;"-"&amp;AB14&amp;"-"&amp;AD14,Prix[Id],0)),"")</f>
        <v/>
      </c>
    </row>
    <row r="15" spans="2:32" ht="18" customHeight="1" x14ac:dyDescent="0.3">
      <c r="B15" s="6"/>
      <c r="C15" s="1"/>
      <c r="D15" s="1"/>
      <c r="E15" s="1"/>
      <c r="F15" s="5"/>
      <c r="G15" s="1"/>
      <c r="H15" s="7" t="str">
        <f>IFERROR(INDEX(Prix[Valeur],MATCH(B15&amp;"-"&amp;D15&amp;"-"&amp;F15,Prix[Id],0)),"")</f>
        <v/>
      </c>
      <c r="J15" s="6"/>
      <c r="K15" s="1"/>
      <c r="L15" s="1"/>
      <c r="M15" s="1"/>
      <c r="N15" s="5"/>
      <c r="O15" s="1"/>
      <c r="P15" s="7" t="str">
        <f>IFERROR(INDEX(Prix[Valeur],MATCH(J15&amp;"-"&amp;L15&amp;"-"&amp;N15,Prix[Id],0)),"")</f>
        <v/>
      </c>
      <c r="R15" s="6"/>
      <c r="S15" s="1"/>
      <c r="T15" s="1"/>
      <c r="U15" s="1"/>
      <c r="V15" s="5"/>
      <c r="W15" s="1"/>
      <c r="X15" s="7" t="str">
        <f>IFERROR(INDEX(Prix[Valeur],MATCH(R15&amp;"-"&amp;T15&amp;"-"&amp;V15,Prix[Id],0)),"")</f>
        <v/>
      </c>
      <c r="Z15" s="6"/>
      <c r="AA15" s="1"/>
      <c r="AB15" s="1"/>
      <c r="AC15" s="1"/>
      <c r="AD15" s="5"/>
      <c r="AE15" s="1"/>
      <c r="AF15" s="7" t="str">
        <f>IFERROR(INDEX(Prix[Valeur],MATCH(Z15&amp;"-"&amp;AB15&amp;"-"&amp;AD15,Prix[Id],0)),"")</f>
        <v/>
      </c>
    </row>
    <row r="16" spans="2:32" ht="18" customHeight="1" x14ac:dyDescent="0.3">
      <c r="B16" s="6"/>
      <c r="C16" s="1"/>
      <c r="D16" s="1"/>
      <c r="E16" s="1"/>
      <c r="F16" s="5"/>
      <c r="G16" s="1"/>
      <c r="H16" s="7" t="str">
        <f>IFERROR(INDEX(Prix[Valeur],MATCH(B16&amp;"-"&amp;D16&amp;"-"&amp;F16,Prix[Id],0)),"")</f>
        <v/>
      </c>
      <c r="J16" s="6"/>
      <c r="K16" s="1"/>
      <c r="L16" s="1"/>
      <c r="M16" s="1"/>
      <c r="N16" s="5"/>
      <c r="O16" s="1"/>
      <c r="P16" s="7" t="str">
        <f>IFERROR(INDEX(Prix[Valeur],MATCH(J16&amp;"-"&amp;L16&amp;"-"&amp;N16,Prix[Id],0)),"")</f>
        <v/>
      </c>
      <c r="R16" s="6"/>
      <c r="S16" s="1"/>
      <c r="T16" s="1"/>
      <c r="U16" s="1"/>
      <c r="V16" s="5"/>
      <c r="W16" s="1"/>
      <c r="X16" s="7" t="str">
        <f>IFERROR(INDEX(Prix[Valeur],MATCH(R16&amp;"-"&amp;T16&amp;"-"&amp;V16,Prix[Id],0)),"")</f>
        <v/>
      </c>
      <c r="Z16" s="6"/>
      <c r="AA16" s="1"/>
      <c r="AB16" s="1"/>
      <c r="AC16" s="1"/>
      <c r="AD16" s="5"/>
      <c r="AE16" s="1"/>
      <c r="AF16" s="7" t="str">
        <f>IFERROR(INDEX(Prix[Valeur],MATCH(Z16&amp;"-"&amp;AB16&amp;"-"&amp;AD16,Prix[Id],0)),"")</f>
        <v/>
      </c>
    </row>
    <row r="17" spans="2:32" ht="18" customHeight="1" thickBot="1" x14ac:dyDescent="0.35">
      <c r="B17" s="6"/>
      <c r="C17" s="1"/>
      <c r="D17" s="1"/>
      <c r="E17" s="1"/>
      <c r="F17" s="5"/>
      <c r="G17" s="1"/>
      <c r="H17" s="7" t="str">
        <f>IFERROR(INDEX(Prix[Valeur],MATCH(B17&amp;"-"&amp;D17&amp;"-"&amp;F17,Prix[Id],0)),"")</f>
        <v/>
      </c>
      <c r="J17" s="6"/>
      <c r="K17" s="1"/>
      <c r="L17" s="1"/>
      <c r="M17" s="1"/>
      <c r="N17" s="5"/>
      <c r="O17" s="1"/>
      <c r="P17" s="7" t="str">
        <f>IFERROR(INDEX(Prix[Valeur],MATCH(J17&amp;"-"&amp;L17&amp;"-"&amp;N17,Prix[Id],0)),"")</f>
        <v/>
      </c>
      <c r="R17" s="6"/>
      <c r="S17" s="1"/>
      <c r="T17" s="1"/>
      <c r="U17" s="1"/>
      <c r="V17" s="5"/>
      <c r="W17" s="1"/>
      <c r="X17" s="7" t="str">
        <f>IFERROR(INDEX(Prix[Valeur],MATCH(R17&amp;"-"&amp;T17&amp;"-"&amp;V17,Prix[Id],0)),"")</f>
        <v/>
      </c>
      <c r="Z17" s="6"/>
      <c r="AA17" s="1"/>
      <c r="AB17" s="1"/>
      <c r="AC17" s="1"/>
      <c r="AD17" s="5"/>
      <c r="AE17" s="1"/>
      <c r="AF17" s="7" t="str">
        <f>IFERROR(INDEX(Prix[Valeur],MATCH(Z17&amp;"-"&amp;AB17&amp;"-"&amp;AD17,Prix[Id],0)),"")</f>
        <v/>
      </c>
    </row>
    <row r="18" spans="2:32" ht="18" customHeight="1" thickBot="1" x14ac:dyDescent="0.35">
      <c r="B18" s="8"/>
      <c r="C18" s="9"/>
      <c r="D18" s="9"/>
      <c r="E18" s="9"/>
      <c r="F18" s="11" t="s">
        <v>17</v>
      </c>
      <c r="G18" s="10"/>
      <c r="H18" s="12">
        <f>SUM(H13:H17)</f>
        <v>0</v>
      </c>
      <c r="J18" s="8"/>
      <c r="K18" s="9"/>
      <c r="L18" s="9"/>
      <c r="M18" s="9"/>
      <c r="N18" s="11" t="s">
        <v>17</v>
      </c>
      <c r="O18" s="10"/>
      <c r="P18" s="12">
        <f>SUM(P13:P17)</f>
        <v>0</v>
      </c>
      <c r="R18" s="8"/>
      <c r="S18" s="9"/>
      <c r="T18" s="9"/>
      <c r="U18" s="9"/>
      <c r="V18" s="11" t="s">
        <v>17</v>
      </c>
      <c r="W18" s="10"/>
      <c r="X18" s="12">
        <f>SUM(X13:X17)</f>
        <v>0</v>
      </c>
      <c r="Z18" s="8"/>
      <c r="AA18" s="9"/>
      <c r="AB18" s="9"/>
      <c r="AC18" s="9"/>
      <c r="AD18" s="11" t="s">
        <v>17</v>
      </c>
      <c r="AE18" s="10"/>
      <c r="AF18" s="12">
        <f>SUM(AF13:AF17)</f>
        <v>0</v>
      </c>
    </row>
    <row r="19" spans="2:32" ht="9" customHeight="1" thickBot="1" x14ac:dyDescent="0.35"/>
    <row r="20" spans="2:32" ht="18" customHeight="1" x14ac:dyDescent="0.3">
      <c r="B20" s="19" t="str">
        <f>B2</f>
        <v>BCV</v>
      </c>
      <c r="C20" s="20"/>
      <c r="D20" s="20"/>
      <c r="E20" s="13">
        <f>E11+4</f>
        <v>9</v>
      </c>
      <c r="F20" s="21"/>
      <c r="G20" s="21"/>
      <c r="H20" s="22"/>
      <c r="J20" s="19" t="str">
        <f>J2</f>
        <v>BCV</v>
      </c>
      <c r="K20" s="20"/>
      <c r="L20" s="20"/>
      <c r="M20" s="13">
        <f>E20+1</f>
        <v>10</v>
      </c>
      <c r="N20" s="21"/>
      <c r="O20" s="21"/>
      <c r="P20" s="22"/>
      <c r="R20" s="19" t="str">
        <f>R2</f>
        <v>BCV</v>
      </c>
      <c r="S20" s="20"/>
      <c r="T20" s="20"/>
      <c r="U20" s="13">
        <f>M20+1</f>
        <v>11</v>
      </c>
      <c r="V20" s="21"/>
      <c r="W20" s="21"/>
      <c r="X20" s="22"/>
      <c r="Z20" s="19" t="str">
        <f>Z2</f>
        <v>BCV</v>
      </c>
      <c r="AA20" s="20"/>
      <c r="AB20" s="20"/>
      <c r="AC20" s="13">
        <f>U20+1</f>
        <v>12</v>
      </c>
      <c r="AD20" s="21"/>
      <c r="AE20" s="21"/>
      <c r="AF20" s="22"/>
    </row>
    <row r="21" spans="2:32" ht="18" customHeight="1" x14ac:dyDescent="0.3">
      <c r="B21" s="14" t="s">
        <v>5</v>
      </c>
      <c r="C21" s="15"/>
      <c r="D21" s="16" t="s">
        <v>8</v>
      </c>
      <c r="E21" s="17"/>
      <c r="F21" s="16" t="s">
        <v>6</v>
      </c>
      <c r="G21" s="17"/>
      <c r="H21" s="18" t="s">
        <v>7</v>
      </c>
      <c r="J21" s="14" t="s">
        <v>5</v>
      </c>
      <c r="K21" s="15"/>
      <c r="L21" s="16" t="s">
        <v>8</v>
      </c>
      <c r="M21" s="17"/>
      <c r="N21" s="16" t="s">
        <v>6</v>
      </c>
      <c r="O21" s="17"/>
      <c r="P21" s="18" t="s">
        <v>7</v>
      </c>
      <c r="R21" s="14" t="s">
        <v>5</v>
      </c>
      <c r="S21" s="15"/>
      <c r="T21" s="16" t="s">
        <v>8</v>
      </c>
      <c r="U21" s="17"/>
      <c r="V21" s="16" t="s">
        <v>6</v>
      </c>
      <c r="W21" s="17"/>
      <c r="X21" s="18" t="s">
        <v>7</v>
      </c>
      <c r="Z21" s="14" t="s">
        <v>5</v>
      </c>
      <c r="AA21" s="15"/>
      <c r="AB21" s="16" t="s">
        <v>8</v>
      </c>
      <c r="AC21" s="17"/>
      <c r="AD21" s="16" t="s">
        <v>6</v>
      </c>
      <c r="AE21" s="17"/>
      <c r="AF21" s="18" t="s">
        <v>7</v>
      </c>
    </row>
    <row r="22" spans="2:32" ht="18" customHeight="1" x14ac:dyDescent="0.3">
      <c r="B22" s="6"/>
      <c r="C22" s="3"/>
      <c r="D22" s="1"/>
      <c r="E22" s="4"/>
      <c r="F22" s="5"/>
      <c r="G22" s="4"/>
      <c r="H22" s="7" t="str">
        <f>IFERROR(INDEX(Prix[Valeur],MATCH(B22&amp;"-"&amp;D22&amp;"-"&amp;F22,Prix[Id],0)),"")</f>
        <v/>
      </c>
      <c r="J22" s="6"/>
      <c r="K22" s="3"/>
      <c r="L22" s="1"/>
      <c r="M22" s="3"/>
      <c r="N22" s="5"/>
      <c r="O22" s="3"/>
      <c r="P22" s="7" t="str">
        <f>IFERROR(INDEX(Prix[Valeur],MATCH(J22&amp;"-"&amp;L22&amp;"-"&amp;N22,Prix[Id],0)),"")</f>
        <v/>
      </c>
      <c r="R22" s="6"/>
      <c r="S22" s="3"/>
      <c r="T22" s="1"/>
      <c r="U22" s="3"/>
      <c r="V22" s="5"/>
      <c r="W22" s="3"/>
      <c r="X22" s="7" t="str">
        <f>IFERROR(INDEX(Prix[Valeur],MATCH(R22&amp;"-"&amp;T22&amp;"-"&amp;V22,Prix[Id],0)),"")</f>
        <v/>
      </c>
      <c r="Z22" s="6"/>
      <c r="AA22" s="3"/>
      <c r="AB22" s="1"/>
      <c r="AC22" s="3"/>
      <c r="AD22" s="5"/>
      <c r="AE22" s="3"/>
      <c r="AF22" s="7" t="str">
        <f>IFERROR(INDEX(Prix[Valeur],MATCH(Z22&amp;"-"&amp;AB22&amp;"-"&amp;AD22,Prix[Id],0)),"")</f>
        <v/>
      </c>
    </row>
    <row r="23" spans="2:32" ht="18" customHeight="1" x14ac:dyDescent="0.3">
      <c r="B23" s="6"/>
      <c r="C23" s="1"/>
      <c r="D23" s="1"/>
      <c r="E23" s="1"/>
      <c r="F23" s="5"/>
      <c r="G23" s="1"/>
      <c r="H23" s="7" t="str">
        <f>IFERROR(INDEX(Prix[Valeur],MATCH(B23&amp;"-"&amp;D23&amp;"-"&amp;F23,Prix[Id],0)),"")</f>
        <v/>
      </c>
      <c r="J23" s="6"/>
      <c r="K23" s="1"/>
      <c r="L23" s="1"/>
      <c r="M23" s="1"/>
      <c r="N23" s="5"/>
      <c r="O23" s="1"/>
      <c r="P23" s="7" t="str">
        <f>IFERROR(INDEX(Prix[Valeur],MATCH(J23&amp;"-"&amp;L23&amp;"-"&amp;N23,Prix[Id],0)),"")</f>
        <v/>
      </c>
      <c r="R23" s="6"/>
      <c r="S23" s="1"/>
      <c r="T23" s="1"/>
      <c r="U23" s="1"/>
      <c r="V23" s="5"/>
      <c r="W23" s="1"/>
      <c r="X23" s="7" t="str">
        <f>IFERROR(INDEX(Prix[Valeur],MATCH(R23&amp;"-"&amp;T23&amp;"-"&amp;V23,Prix[Id],0)),"")</f>
        <v/>
      </c>
      <c r="Z23" s="6"/>
      <c r="AA23" s="1"/>
      <c r="AB23" s="1"/>
      <c r="AC23" s="1"/>
      <c r="AD23" s="5"/>
      <c r="AE23" s="1"/>
      <c r="AF23" s="7" t="str">
        <f>IFERROR(INDEX(Prix[Valeur],MATCH(Z23&amp;"-"&amp;AB23&amp;"-"&amp;AD23,Prix[Id],0)),"")</f>
        <v/>
      </c>
    </row>
    <row r="24" spans="2:32" ht="18" customHeight="1" x14ac:dyDescent="0.3">
      <c r="B24" s="6"/>
      <c r="C24" s="1"/>
      <c r="D24" s="1"/>
      <c r="E24" s="1"/>
      <c r="F24" s="5"/>
      <c r="G24" s="1"/>
      <c r="H24" s="7" t="str">
        <f>IFERROR(INDEX(Prix[Valeur],MATCH(B24&amp;"-"&amp;D24&amp;"-"&amp;F24,Prix[Id],0)),"")</f>
        <v/>
      </c>
      <c r="J24" s="6"/>
      <c r="K24" s="1"/>
      <c r="L24" s="1"/>
      <c r="M24" s="1"/>
      <c r="N24" s="5"/>
      <c r="O24" s="1"/>
      <c r="P24" s="7" t="str">
        <f>IFERROR(INDEX(Prix[Valeur],MATCH(J24&amp;"-"&amp;L24&amp;"-"&amp;N24,Prix[Id],0)),"")</f>
        <v/>
      </c>
      <c r="R24" s="6"/>
      <c r="S24" s="1"/>
      <c r="T24" s="1"/>
      <c r="U24" s="1"/>
      <c r="V24" s="5"/>
      <c r="W24" s="1"/>
      <c r="X24" s="7" t="str">
        <f>IFERROR(INDEX(Prix[Valeur],MATCH(R24&amp;"-"&amp;T24&amp;"-"&amp;V24,Prix[Id],0)),"")</f>
        <v/>
      </c>
      <c r="Z24" s="6"/>
      <c r="AA24" s="1"/>
      <c r="AB24" s="1"/>
      <c r="AC24" s="1"/>
      <c r="AD24" s="5"/>
      <c r="AE24" s="1"/>
      <c r="AF24" s="7" t="str">
        <f>IFERROR(INDEX(Prix[Valeur],MATCH(Z24&amp;"-"&amp;AB24&amp;"-"&amp;AD24,Prix[Id],0)),"")</f>
        <v/>
      </c>
    </row>
    <row r="25" spans="2:32" ht="18" customHeight="1" x14ac:dyDescent="0.3">
      <c r="B25" s="6"/>
      <c r="C25" s="1"/>
      <c r="D25" s="1"/>
      <c r="E25" s="1"/>
      <c r="F25" s="5"/>
      <c r="G25" s="1"/>
      <c r="H25" s="7" t="str">
        <f>IFERROR(INDEX(Prix[Valeur],MATCH(B25&amp;"-"&amp;D25&amp;"-"&amp;F25,Prix[Id],0)),"")</f>
        <v/>
      </c>
      <c r="J25" s="6"/>
      <c r="K25" s="1"/>
      <c r="L25" s="1"/>
      <c r="M25" s="1"/>
      <c r="N25" s="5"/>
      <c r="O25" s="1"/>
      <c r="P25" s="7" t="str">
        <f>IFERROR(INDEX(Prix[Valeur],MATCH(J25&amp;"-"&amp;L25&amp;"-"&amp;N25,Prix[Id],0)),"")</f>
        <v/>
      </c>
      <c r="R25" s="6"/>
      <c r="S25" s="1"/>
      <c r="T25" s="1"/>
      <c r="U25" s="1"/>
      <c r="V25" s="5"/>
      <c r="W25" s="1"/>
      <c r="X25" s="7" t="str">
        <f>IFERROR(INDEX(Prix[Valeur],MATCH(R25&amp;"-"&amp;T25&amp;"-"&amp;V25,Prix[Id],0)),"")</f>
        <v/>
      </c>
      <c r="Z25" s="6"/>
      <c r="AA25" s="1"/>
      <c r="AB25" s="1"/>
      <c r="AC25" s="1"/>
      <c r="AD25" s="5"/>
      <c r="AE25" s="1"/>
      <c r="AF25" s="7" t="str">
        <f>IFERROR(INDEX(Prix[Valeur],MATCH(Z25&amp;"-"&amp;AB25&amp;"-"&amp;AD25,Prix[Id],0)),"")</f>
        <v/>
      </c>
    </row>
    <row r="26" spans="2:32" ht="18" customHeight="1" thickBot="1" x14ac:dyDescent="0.35">
      <c r="B26" s="6"/>
      <c r="C26" s="1"/>
      <c r="D26" s="1"/>
      <c r="E26" s="1"/>
      <c r="F26" s="5"/>
      <c r="G26" s="1"/>
      <c r="H26" s="7" t="str">
        <f>IFERROR(INDEX(Prix[Valeur],MATCH(B26&amp;"-"&amp;D26&amp;"-"&amp;F26,Prix[Id],0)),"")</f>
        <v/>
      </c>
      <c r="J26" s="6"/>
      <c r="K26" s="1"/>
      <c r="L26" s="1"/>
      <c r="M26" s="1"/>
      <c r="N26" s="5"/>
      <c r="O26" s="1"/>
      <c r="P26" s="7" t="str">
        <f>IFERROR(INDEX(Prix[Valeur],MATCH(J26&amp;"-"&amp;L26&amp;"-"&amp;N26,Prix[Id],0)),"")</f>
        <v/>
      </c>
      <c r="R26" s="6"/>
      <c r="S26" s="1"/>
      <c r="T26" s="1"/>
      <c r="U26" s="1"/>
      <c r="V26" s="5"/>
      <c r="W26" s="1"/>
      <c r="X26" s="7" t="str">
        <f>IFERROR(INDEX(Prix[Valeur],MATCH(R26&amp;"-"&amp;T26&amp;"-"&amp;V26,Prix[Id],0)),"")</f>
        <v/>
      </c>
      <c r="Z26" s="6"/>
      <c r="AA26" s="1"/>
      <c r="AB26" s="1"/>
      <c r="AC26" s="1"/>
      <c r="AD26" s="5"/>
      <c r="AE26" s="1"/>
      <c r="AF26" s="7" t="str">
        <f>IFERROR(INDEX(Prix[Valeur],MATCH(Z26&amp;"-"&amp;AB26&amp;"-"&amp;AD26,Prix[Id],0)),"")</f>
        <v/>
      </c>
    </row>
    <row r="27" spans="2:32" ht="18" customHeight="1" thickBot="1" x14ac:dyDescent="0.35">
      <c r="B27" s="8"/>
      <c r="C27" s="9"/>
      <c r="D27" s="9"/>
      <c r="E27" s="9"/>
      <c r="F27" s="11" t="s">
        <v>17</v>
      </c>
      <c r="G27" s="10"/>
      <c r="H27" s="12">
        <f>SUM(H22:H26)</f>
        <v>0</v>
      </c>
      <c r="J27" s="8"/>
      <c r="K27" s="9"/>
      <c r="L27" s="9"/>
      <c r="M27" s="9"/>
      <c r="N27" s="11" t="s">
        <v>17</v>
      </c>
      <c r="O27" s="10"/>
      <c r="P27" s="12">
        <f>SUM(P22:P26)</f>
        <v>0</v>
      </c>
      <c r="R27" s="8"/>
      <c r="S27" s="9"/>
      <c r="T27" s="9"/>
      <c r="U27" s="9"/>
      <c r="V27" s="11" t="s">
        <v>17</v>
      </c>
      <c r="W27" s="10"/>
      <c r="X27" s="12">
        <f>SUM(X22:X26)</f>
        <v>0</v>
      </c>
      <c r="Z27" s="8"/>
      <c r="AA27" s="9"/>
      <c r="AB27" s="9"/>
      <c r="AC27" s="9"/>
      <c r="AD27" s="11" t="s">
        <v>17</v>
      </c>
      <c r="AE27" s="10"/>
      <c r="AF27" s="12">
        <f>SUM(AF22:AF26)</f>
        <v>0</v>
      </c>
    </row>
    <row r="28" spans="2:32" ht="9" customHeight="1" x14ac:dyDescent="0.3"/>
  </sheetData>
  <mergeCells count="24">
    <mergeCell ref="V20:X20"/>
    <mergeCell ref="Z20:AB20"/>
    <mergeCell ref="AD20:AF20"/>
    <mergeCell ref="B20:D20"/>
    <mergeCell ref="F20:H20"/>
    <mergeCell ref="J20:L20"/>
    <mergeCell ref="N20:P20"/>
    <mergeCell ref="R20:T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B2:D2"/>
    <mergeCell ref="F2:H2"/>
    <mergeCell ref="J2:L2"/>
    <mergeCell ref="N2:P2"/>
    <mergeCell ref="R2:T2"/>
    <mergeCell ref="V2:X2"/>
    <mergeCell ref="AD11:AF11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339AE60C-8D9A-4E67-9332-26AEB1DD01F0}">
      <formula1>Listecatégorie</formula1>
    </dataValidation>
    <dataValidation type="list" allowBlank="1" showInputMessage="1" showErrorMessage="1" sqref="L22:L26 D13:D17 D22:D26 D4:D8" xr:uid="{9A6D60B7-31D8-4812-9EF2-543915BAEAB1}">
      <formula1>INDIRECT($B4)</formula1>
    </dataValidation>
    <dataValidation type="list" allowBlank="1" showInputMessage="1" showErrorMessage="1" sqref="F4:F8 F13:F17 F22:F26 N4:N8 N13:N17 N22:N26 V13:V17 V4:V8 V22:V26 AD13:AD17 AD4:AD8 AD22:AD26" xr:uid="{ED14675E-8063-43DF-AAFF-61C19C9BFF2C}">
      <formula1>OFFSET(INDIRECT(B4&amp;"!A1"),2,0,COUNTA(INDIRECT(B4&amp;"!A:A"))-2)</formula1>
    </dataValidation>
    <dataValidation type="list" allowBlank="1" showInputMessage="1" showErrorMessage="1" sqref="L4:L8 L13:L17 L22:L26" xr:uid="{7B43ABCC-A050-4AED-8C8C-4B27E2916C97}">
      <formula1>INDIRECT($J4)</formula1>
    </dataValidation>
    <dataValidation type="list" allowBlank="1" showInputMessage="1" showErrorMessage="1" sqref="T4:T8 T13:T17 T22:T26" xr:uid="{83A92A6B-2F19-477F-B7C3-682ED6599AEF}">
      <formula1>INDIRECT($R4)</formula1>
    </dataValidation>
    <dataValidation type="list" allowBlank="1" showInputMessage="1" showErrorMessage="1" sqref="AB4:AB8 AB13:AB17 AB22:AB26" xr:uid="{B9B725D2-0E2B-488A-9988-5C048709D6D8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5AE5E-0F80-4292-85C1-6576FA4E9F49}">
  <sheetPr codeName="Feuil2"/>
  <dimension ref="B1:AF28"/>
  <sheetViews>
    <sheetView showGridLines="0" workbookViewId="0">
      <selection activeCell="A2" sqref="A2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t="s">
        <v>44</v>
      </c>
    </row>
    <row r="2" spans="2:32" x14ac:dyDescent="0.3">
      <c r="B2" s="19" t="s">
        <v>20</v>
      </c>
      <c r="C2" s="20"/>
      <c r="D2" s="20"/>
      <c r="E2" s="13">
        <v>1</v>
      </c>
      <c r="F2" s="21"/>
      <c r="G2" s="21"/>
      <c r="H2" s="22"/>
      <c r="J2" s="19" t="s">
        <v>20</v>
      </c>
      <c r="K2" s="20"/>
      <c r="L2" s="20"/>
      <c r="M2" s="13">
        <f>E2+1</f>
        <v>2</v>
      </c>
      <c r="N2" s="21"/>
      <c r="O2" s="21"/>
      <c r="P2" s="22"/>
      <c r="R2" s="19" t="s">
        <v>20</v>
      </c>
      <c r="S2" s="20"/>
      <c r="T2" s="20"/>
      <c r="U2" s="13">
        <f>M2+1</f>
        <v>3</v>
      </c>
      <c r="V2" s="21"/>
      <c r="W2" s="21"/>
      <c r="X2" s="22"/>
      <c r="Z2" s="19" t="s">
        <v>20</v>
      </c>
      <c r="AA2" s="20"/>
      <c r="AB2" s="20"/>
      <c r="AC2" s="13">
        <f>U2+1</f>
        <v>4</v>
      </c>
      <c r="AD2" s="21"/>
      <c r="AE2" s="21"/>
      <c r="AF2" s="22"/>
    </row>
    <row r="3" spans="2:32" ht="18" customHeight="1" x14ac:dyDescent="0.3">
      <c r="B3" s="14" t="s">
        <v>5</v>
      </c>
      <c r="C3" s="15"/>
      <c r="D3" s="16" t="s">
        <v>8</v>
      </c>
      <c r="E3" s="17"/>
      <c r="F3" s="16" t="s">
        <v>6</v>
      </c>
      <c r="G3" s="17"/>
      <c r="H3" s="18" t="s">
        <v>7</v>
      </c>
      <c r="J3" s="14" t="s">
        <v>5</v>
      </c>
      <c r="K3" s="15"/>
      <c r="L3" s="16" t="s">
        <v>8</v>
      </c>
      <c r="M3" s="17"/>
      <c r="N3" s="16" t="s">
        <v>6</v>
      </c>
      <c r="O3" s="17"/>
      <c r="P3" s="18" t="s">
        <v>7</v>
      </c>
      <c r="R3" s="14" t="s">
        <v>5</v>
      </c>
      <c r="S3" s="15"/>
      <c r="T3" s="16" t="s">
        <v>8</v>
      </c>
      <c r="U3" s="17"/>
      <c r="V3" s="16" t="s">
        <v>6</v>
      </c>
      <c r="W3" s="17"/>
      <c r="X3" s="18" t="s">
        <v>7</v>
      </c>
      <c r="Z3" s="14" t="s">
        <v>5</v>
      </c>
      <c r="AA3" s="15"/>
      <c r="AB3" s="16" t="s">
        <v>8</v>
      </c>
      <c r="AC3" s="17"/>
      <c r="AD3" s="16" t="s">
        <v>6</v>
      </c>
      <c r="AE3" s="17"/>
      <c r="AF3" s="18" t="s">
        <v>7</v>
      </c>
    </row>
    <row r="4" spans="2:32" ht="18" customHeight="1" x14ac:dyDescent="0.3">
      <c r="B4" s="6" t="s">
        <v>0</v>
      </c>
      <c r="C4" s="3"/>
      <c r="D4" s="1" t="s">
        <v>50</v>
      </c>
      <c r="E4" s="4"/>
      <c r="F4" s="5" t="s">
        <v>52</v>
      </c>
      <c r="G4" s="4"/>
      <c r="H4" s="7">
        <f>IFERROR(INDEX(Prix[Valeur],MATCH(B4&amp;"-"&amp;D4&amp;"-"&amp;F4,Prix[Id],0)),"")</f>
        <v>0</v>
      </c>
      <c r="J4" s="6"/>
      <c r="K4" s="3"/>
      <c r="L4" s="1"/>
      <c r="M4" s="3"/>
      <c r="N4" s="5"/>
      <c r="O4" s="3"/>
      <c r="P4" s="7" t="str">
        <f>IFERROR(INDEX(Prix[Valeur],MATCH(J4&amp;"-"&amp;L4&amp;"-"&amp;N4,Prix[Id],0)),"")</f>
        <v/>
      </c>
      <c r="R4" s="6"/>
      <c r="S4" s="3"/>
      <c r="T4" s="1"/>
      <c r="U4" s="3"/>
      <c r="V4" s="5"/>
      <c r="W4" s="3"/>
      <c r="X4" s="7" t="str">
        <f>IFERROR(INDEX(Prix[Valeur],MATCH(R4&amp;"-"&amp;T4&amp;"-"&amp;V4,Prix[Id],0)),"")</f>
        <v/>
      </c>
      <c r="Z4" s="6"/>
      <c r="AA4" s="3"/>
      <c r="AB4" s="1"/>
      <c r="AC4" s="3"/>
      <c r="AD4" s="5"/>
      <c r="AE4" s="3"/>
      <c r="AF4" s="7" t="str">
        <f>IFERROR(INDEX(Prix[Valeur],MATCH(Z4&amp;"-"&amp;AB4&amp;"-"&amp;AD4,Prix[Id],0)),"")</f>
        <v/>
      </c>
    </row>
    <row r="5" spans="2:32" ht="18" customHeight="1" x14ac:dyDescent="0.3">
      <c r="B5" s="6"/>
      <c r="C5" s="1"/>
      <c r="D5" s="1"/>
      <c r="E5" s="1"/>
      <c r="F5" s="5"/>
      <c r="G5" s="5"/>
      <c r="H5" s="7" t="str">
        <f>IFERROR(INDEX(Prix[Valeur],MATCH(B5&amp;"-"&amp;D5&amp;"-"&amp;F5,Prix[Id],0)),"")</f>
        <v/>
      </c>
      <c r="J5" s="6"/>
      <c r="K5" s="1"/>
      <c r="L5" s="1"/>
      <c r="M5" s="1"/>
      <c r="N5" s="5"/>
      <c r="O5" s="1"/>
      <c r="P5" s="7" t="str">
        <f>IFERROR(INDEX(Prix[Valeur],MATCH(J5&amp;"-"&amp;L5&amp;"-"&amp;N5,Prix[Id],0)),"")</f>
        <v/>
      </c>
      <c r="R5" s="6"/>
      <c r="S5" s="1"/>
      <c r="T5" s="1"/>
      <c r="U5" s="1"/>
      <c r="V5" s="5"/>
      <c r="W5" s="1"/>
      <c r="X5" s="7" t="str">
        <f>IFERROR(INDEX(Prix[Valeur],MATCH(R5&amp;"-"&amp;T5&amp;"-"&amp;V5,Prix[Id],0)),"")</f>
        <v/>
      </c>
      <c r="Z5" s="6"/>
      <c r="AA5" s="1"/>
      <c r="AB5" s="1"/>
      <c r="AC5" s="1"/>
      <c r="AD5" s="5"/>
      <c r="AE5" s="1"/>
      <c r="AF5" s="7" t="str">
        <f>IFERROR(INDEX(Prix[Valeur],MATCH(Z5&amp;"-"&amp;AB5&amp;"-"&amp;AD5,Prix[Id],0)),"")</f>
        <v/>
      </c>
    </row>
    <row r="6" spans="2:32" ht="18" customHeight="1" x14ac:dyDescent="0.3">
      <c r="B6" s="6"/>
      <c r="C6" s="1"/>
      <c r="D6" s="1"/>
      <c r="E6" s="1"/>
      <c r="F6" s="5"/>
      <c r="G6" s="5"/>
      <c r="H6" s="7" t="str">
        <f>IFERROR(INDEX(Prix[Valeur],MATCH(B6&amp;"-"&amp;D6&amp;"-"&amp;F6,Prix[Id],0)),"")</f>
        <v/>
      </c>
      <c r="J6" s="6"/>
      <c r="K6" s="1"/>
      <c r="L6" s="1"/>
      <c r="M6" s="1"/>
      <c r="N6" s="5"/>
      <c r="O6" s="1"/>
      <c r="P6" s="7" t="str">
        <f>IFERROR(INDEX(Prix[Valeur],MATCH(J6&amp;"-"&amp;L6&amp;"-"&amp;N6,Prix[Id],0)),"")</f>
        <v/>
      </c>
      <c r="R6" s="6"/>
      <c r="S6" s="1"/>
      <c r="T6" s="1"/>
      <c r="U6" s="1"/>
      <c r="V6" s="5"/>
      <c r="W6" s="1"/>
      <c r="X6" s="7" t="str">
        <f>IFERROR(INDEX(Prix[Valeur],MATCH(R6&amp;"-"&amp;T6&amp;"-"&amp;V6,Prix[Id],0)),"")</f>
        <v/>
      </c>
      <c r="Z6" s="6"/>
      <c r="AA6" s="1"/>
      <c r="AB6" s="1"/>
      <c r="AC6" s="1"/>
      <c r="AD6" s="5"/>
      <c r="AE6" s="1"/>
      <c r="AF6" s="7" t="str">
        <f>IFERROR(INDEX(Prix[Valeur],MATCH(Z6&amp;"-"&amp;AB6&amp;"-"&amp;AD6,Prix[Id],0)),"")</f>
        <v/>
      </c>
    </row>
    <row r="7" spans="2:32" ht="18" customHeight="1" x14ac:dyDescent="0.3">
      <c r="B7" s="6"/>
      <c r="C7" s="1"/>
      <c r="D7" s="1"/>
      <c r="E7" s="1"/>
      <c r="F7" s="5"/>
      <c r="G7" s="5"/>
      <c r="H7" s="7" t="str">
        <f>IFERROR(INDEX(Prix[Valeur],MATCH(B7&amp;"-"&amp;D7&amp;"-"&amp;F7,Prix[Id],0)),"")</f>
        <v/>
      </c>
      <c r="J7" s="6"/>
      <c r="K7" s="1"/>
      <c r="L7" s="1"/>
      <c r="M7" s="1"/>
      <c r="N7" s="5"/>
      <c r="O7" s="1"/>
      <c r="P7" s="7" t="str">
        <f>IFERROR(INDEX(Prix[Valeur],MATCH(J7&amp;"-"&amp;L7&amp;"-"&amp;N7,Prix[Id],0)),"")</f>
        <v/>
      </c>
      <c r="R7" s="6"/>
      <c r="S7" s="1"/>
      <c r="T7" s="1"/>
      <c r="U7" s="1"/>
      <c r="V7" s="5"/>
      <c r="W7" s="1"/>
      <c r="X7" s="7" t="str">
        <f>IFERROR(INDEX(Prix[Valeur],MATCH(R7&amp;"-"&amp;T7&amp;"-"&amp;V7,Prix[Id],0)),"")</f>
        <v/>
      </c>
      <c r="Z7" s="6"/>
      <c r="AA7" s="1"/>
      <c r="AB7" s="1"/>
      <c r="AC7" s="1"/>
      <c r="AD7" s="5"/>
      <c r="AE7" s="1"/>
      <c r="AF7" s="7" t="str">
        <f>IFERROR(INDEX(Prix[Valeur],MATCH(Z7&amp;"-"&amp;AB7&amp;"-"&amp;AD7,Prix[Id],0)),"")</f>
        <v/>
      </c>
    </row>
    <row r="8" spans="2:32" ht="18" customHeight="1" thickBot="1" x14ac:dyDescent="0.35">
      <c r="B8" s="6"/>
      <c r="C8" s="1"/>
      <c r="D8" s="1"/>
      <c r="E8" s="1"/>
      <c r="F8" s="5"/>
      <c r="G8" s="5"/>
      <c r="H8" s="7" t="str">
        <f>IFERROR(INDEX(Prix[Valeur],MATCH(B8&amp;"-"&amp;D8&amp;"-"&amp;F8,Prix[Id],0)),"")</f>
        <v/>
      </c>
      <c r="J8" s="6"/>
      <c r="K8" s="1"/>
      <c r="L8" s="1"/>
      <c r="M8" s="1"/>
      <c r="N8" s="5"/>
      <c r="O8" s="1"/>
      <c r="P8" s="7" t="str">
        <f>IFERROR(INDEX(Prix[Valeur],MATCH(J8&amp;"-"&amp;L8&amp;"-"&amp;N8,Prix[Id],0)),"")</f>
        <v/>
      </c>
      <c r="R8" s="6"/>
      <c r="S8" s="1"/>
      <c r="T8" s="1"/>
      <c r="U8" s="1"/>
      <c r="V8" s="5"/>
      <c r="W8" s="1"/>
      <c r="X8" s="7" t="str">
        <f>IFERROR(INDEX(Prix[Valeur],MATCH(R8&amp;"-"&amp;T8&amp;"-"&amp;V8,Prix[Id],0)),"")</f>
        <v/>
      </c>
      <c r="Z8" s="6"/>
      <c r="AA8" s="1"/>
      <c r="AB8" s="1"/>
      <c r="AC8" s="1"/>
      <c r="AD8" s="5"/>
      <c r="AE8" s="1"/>
      <c r="AF8" s="7" t="str">
        <f>IFERROR(INDEX(Prix[Valeur],MATCH(Z8&amp;"-"&amp;AB8&amp;"-"&amp;AD8,Prix[Id],0)),"")</f>
        <v/>
      </c>
    </row>
    <row r="9" spans="2:32" ht="18" customHeight="1" thickBot="1" x14ac:dyDescent="0.35">
      <c r="B9" s="8"/>
      <c r="C9" s="9"/>
      <c r="D9" s="9"/>
      <c r="E9" s="9"/>
      <c r="F9" s="11" t="s">
        <v>17</v>
      </c>
      <c r="G9" s="10"/>
      <c r="H9" s="12">
        <f>SUM(H4:H8)</f>
        <v>0</v>
      </c>
      <c r="J9" s="8"/>
      <c r="K9" s="9"/>
      <c r="L9" s="9"/>
      <c r="M9" s="9"/>
      <c r="N9" s="11" t="s">
        <v>17</v>
      </c>
      <c r="O9" s="10"/>
      <c r="P9" s="12">
        <f>SUM(P4:P8)</f>
        <v>0</v>
      </c>
      <c r="R9" s="8"/>
      <c r="S9" s="9"/>
      <c r="T9" s="9"/>
      <c r="U9" s="9"/>
      <c r="V9" s="11" t="s">
        <v>17</v>
      </c>
      <c r="W9" s="10"/>
      <c r="X9" s="12">
        <f>SUM(X4:X8)</f>
        <v>0</v>
      </c>
      <c r="Z9" s="8"/>
      <c r="AA9" s="9"/>
      <c r="AB9" s="9"/>
      <c r="AC9" s="9"/>
      <c r="AD9" s="11" t="s">
        <v>17</v>
      </c>
      <c r="AE9" s="10"/>
      <c r="AF9" s="12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19" t="str">
        <f>B2</f>
        <v>BCB</v>
      </c>
      <c r="C11" s="20"/>
      <c r="D11" s="20"/>
      <c r="E11" s="13">
        <f>E2+4</f>
        <v>5</v>
      </c>
      <c r="F11" s="21"/>
      <c r="G11" s="21"/>
      <c r="H11" s="22"/>
      <c r="J11" s="19" t="str">
        <f>J2</f>
        <v>BCB</v>
      </c>
      <c r="K11" s="20"/>
      <c r="L11" s="20"/>
      <c r="M11" s="13">
        <f>E11+1</f>
        <v>6</v>
      </c>
      <c r="N11" s="21"/>
      <c r="O11" s="21"/>
      <c r="P11" s="22"/>
      <c r="R11" s="19" t="str">
        <f>R2</f>
        <v>BCB</v>
      </c>
      <c r="S11" s="20"/>
      <c r="T11" s="20"/>
      <c r="U11" s="13">
        <f>M11+1</f>
        <v>7</v>
      </c>
      <c r="V11" s="21"/>
      <c r="W11" s="21"/>
      <c r="X11" s="22"/>
      <c r="Z11" s="19" t="str">
        <f>Z2</f>
        <v>BCB</v>
      </c>
      <c r="AA11" s="20"/>
      <c r="AB11" s="20"/>
      <c r="AC11" s="13">
        <f>U11+1</f>
        <v>8</v>
      </c>
      <c r="AD11" s="21"/>
      <c r="AE11" s="21"/>
      <c r="AF11" s="22"/>
    </row>
    <row r="12" spans="2:32" ht="18" customHeight="1" x14ac:dyDescent="0.3">
      <c r="B12" s="14" t="s">
        <v>5</v>
      </c>
      <c r="C12" s="15"/>
      <c r="D12" s="16" t="s">
        <v>8</v>
      </c>
      <c r="E12" s="17"/>
      <c r="F12" s="16" t="s">
        <v>6</v>
      </c>
      <c r="G12" s="17"/>
      <c r="H12" s="18" t="s">
        <v>7</v>
      </c>
      <c r="J12" s="14" t="s">
        <v>5</v>
      </c>
      <c r="K12" s="15"/>
      <c r="L12" s="16" t="s">
        <v>8</v>
      </c>
      <c r="M12" s="17"/>
      <c r="N12" s="16" t="s">
        <v>6</v>
      </c>
      <c r="O12" s="17"/>
      <c r="P12" s="18" t="s">
        <v>7</v>
      </c>
      <c r="R12" s="14" t="s">
        <v>5</v>
      </c>
      <c r="S12" s="15"/>
      <c r="T12" s="16" t="s">
        <v>8</v>
      </c>
      <c r="U12" s="17"/>
      <c r="V12" s="16" t="s">
        <v>6</v>
      </c>
      <c r="W12" s="17"/>
      <c r="X12" s="18" t="s">
        <v>7</v>
      </c>
      <c r="Z12" s="14" t="s">
        <v>5</v>
      </c>
      <c r="AA12" s="15"/>
      <c r="AB12" s="16" t="s">
        <v>8</v>
      </c>
      <c r="AC12" s="17"/>
      <c r="AD12" s="16" t="s">
        <v>6</v>
      </c>
      <c r="AE12" s="17"/>
      <c r="AF12" s="18" t="s">
        <v>7</v>
      </c>
    </row>
    <row r="13" spans="2:32" ht="18" customHeight="1" x14ac:dyDescent="0.3">
      <c r="B13" s="6"/>
      <c r="C13" s="3"/>
      <c r="D13" s="1"/>
      <c r="E13" s="4"/>
      <c r="F13" s="5"/>
      <c r="G13" s="4"/>
      <c r="H13" s="7" t="str">
        <f>IFERROR(INDEX(Prix[Valeur],MATCH(B13&amp;"-"&amp;D13&amp;"-"&amp;F13,Prix[Id],0)),"")</f>
        <v/>
      </c>
      <c r="J13" s="6"/>
      <c r="K13" s="3"/>
      <c r="L13" s="1"/>
      <c r="M13" s="3"/>
      <c r="N13" s="5"/>
      <c r="O13" s="3"/>
      <c r="P13" s="7" t="str">
        <f>IFERROR(INDEX(Prix[Valeur],MATCH(J13&amp;"-"&amp;L13&amp;"-"&amp;N13,Prix[Id],0)),"")</f>
        <v/>
      </c>
      <c r="R13" s="6"/>
      <c r="S13" s="3"/>
      <c r="T13" s="1"/>
      <c r="U13" s="3"/>
      <c r="V13" s="5"/>
      <c r="W13" s="3"/>
      <c r="X13" s="7" t="str">
        <f>IFERROR(INDEX(Prix[Valeur],MATCH(R13&amp;"-"&amp;T13&amp;"-"&amp;V13,Prix[Id],0)),"")</f>
        <v/>
      </c>
      <c r="Z13" s="6"/>
      <c r="AA13" s="3"/>
      <c r="AB13" s="1"/>
      <c r="AC13" s="3"/>
      <c r="AD13" s="5"/>
      <c r="AE13" s="3"/>
      <c r="AF13" s="7" t="str">
        <f>IFERROR(INDEX(Prix[Valeur],MATCH(Z13&amp;"-"&amp;AB13&amp;"-"&amp;AD13,Prix[Id],0)),"")</f>
        <v/>
      </c>
    </row>
    <row r="14" spans="2:32" ht="18" customHeight="1" x14ac:dyDescent="0.3">
      <c r="B14" s="6"/>
      <c r="C14" s="1"/>
      <c r="D14" s="1"/>
      <c r="E14" s="1"/>
      <c r="F14" s="5"/>
      <c r="G14" s="1"/>
      <c r="H14" s="7" t="str">
        <f>IFERROR(INDEX(Prix[Valeur],MATCH(B14&amp;"-"&amp;D14&amp;"-"&amp;F14,Prix[Id],0)),"")</f>
        <v/>
      </c>
      <c r="J14" s="6"/>
      <c r="K14" s="1"/>
      <c r="L14" s="1"/>
      <c r="M14" s="1"/>
      <c r="N14" s="5"/>
      <c r="O14" s="1"/>
      <c r="P14" s="7" t="str">
        <f>IFERROR(INDEX(Prix[Valeur],MATCH(J14&amp;"-"&amp;L14&amp;"-"&amp;N14,Prix[Id],0)),"")</f>
        <v/>
      </c>
      <c r="R14" s="6"/>
      <c r="S14" s="1"/>
      <c r="T14" s="1"/>
      <c r="U14" s="1"/>
      <c r="V14" s="5"/>
      <c r="W14" s="1"/>
      <c r="X14" s="7" t="str">
        <f>IFERROR(INDEX(Prix[Valeur],MATCH(R14&amp;"-"&amp;T14&amp;"-"&amp;V14,Prix[Id],0)),"")</f>
        <v/>
      </c>
      <c r="Z14" s="6"/>
      <c r="AA14" s="1"/>
      <c r="AB14" s="1"/>
      <c r="AC14" s="1"/>
      <c r="AD14" s="5"/>
      <c r="AE14" s="1"/>
      <c r="AF14" s="7" t="str">
        <f>IFERROR(INDEX(Prix[Valeur],MATCH(Z14&amp;"-"&amp;AB14&amp;"-"&amp;AD14,Prix[Id],0)),"")</f>
        <v/>
      </c>
    </row>
    <row r="15" spans="2:32" ht="18" customHeight="1" x14ac:dyDescent="0.3">
      <c r="B15" s="6"/>
      <c r="C15" s="1"/>
      <c r="D15" s="1"/>
      <c r="E15" s="1"/>
      <c r="F15" s="5"/>
      <c r="G15" s="1"/>
      <c r="H15" s="7" t="str">
        <f>IFERROR(INDEX(Prix[Valeur],MATCH(B15&amp;"-"&amp;D15&amp;"-"&amp;F15,Prix[Id],0)),"")</f>
        <v/>
      </c>
      <c r="J15" s="6"/>
      <c r="K15" s="1"/>
      <c r="L15" s="1"/>
      <c r="M15" s="1"/>
      <c r="N15" s="5"/>
      <c r="O15" s="1"/>
      <c r="P15" s="7" t="str">
        <f>IFERROR(INDEX(Prix[Valeur],MATCH(J15&amp;"-"&amp;L15&amp;"-"&amp;N15,Prix[Id],0)),"")</f>
        <v/>
      </c>
      <c r="R15" s="6"/>
      <c r="S15" s="1"/>
      <c r="T15" s="1"/>
      <c r="U15" s="1"/>
      <c r="V15" s="5"/>
      <c r="W15" s="1"/>
      <c r="X15" s="7" t="str">
        <f>IFERROR(INDEX(Prix[Valeur],MATCH(R15&amp;"-"&amp;T15&amp;"-"&amp;V15,Prix[Id],0)),"")</f>
        <v/>
      </c>
      <c r="Z15" s="6"/>
      <c r="AA15" s="1"/>
      <c r="AB15" s="1"/>
      <c r="AC15" s="1"/>
      <c r="AD15" s="5"/>
      <c r="AE15" s="1"/>
      <c r="AF15" s="7" t="str">
        <f>IFERROR(INDEX(Prix[Valeur],MATCH(Z15&amp;"-"&amp;AB15&amp;"-"&amp;AD15,Prix[Id],0)),"")</f>
        <v/>
      </c>
    </row>
    <row r="16" spans="2:32" ht="18" customHeight="1" x14ac:dyDescent="0.3">
      <c r="B16" s="6"/>
      <c r="C16" s="1"/>
      <c r="D16" s="1"/>
      <c r="E16" s="1"/>
      <c r="F16" s="5"/>
      <c r="G16" s="1"/>
      <c r="H16" s="7" t="str">
        <f>IFERROR(INDEX(Prix[Valeur],MATCH(B16&amp;"-"&amp;D16&amp;"-"&amp;F16,Prix[Id],0)),"")</f>
        <v/>
      </c>
      <c r="J16" s="6"/>
      <c r="K16" s="1"/>
      <c r="L16" s="1"/>
      <c r="M16" s="1"/>
      <c r="N16" s="5"/>
      <c r="O16" s="1"/>
      <c r="P16" s="7" t="str">
        <f>IFERROR(INDEX(Prix[Valeur],MATCH(J16&amp;"-"&amp;L16&amp;"-"&amp;N16,Prix[Id],0)),"")</f>
        <v/>
      </c>
      <c r="R16" s="6"/>
      <c r="S16" s="1"/>
      <c r="T16" s="1"/>
      <c r="U16" s="1"/>
      <c r="V16" s="5"/>
      <c r="W16" s="1"/>
      <c r="X16" s="7" t="str">
        <f>IFERROR(INDEX(Prix[Valeur],MATCH(R16&amp;"-"&amp;T16&amp;"-"&amp;V16,Prix[Id],0)),"")</f>
        <v/>
      </c>
      <c r="Z16" s="6"/>
      <c r="AA16" s="1"/>
      <c r="AB16" s="1"/>
      <c r="AC16" s="1"/>
      <c r="AD16" s="5"/>
      <c r="AE16" s="1"/>
      <c r="AF16" s="7" t="str">
        <f>IFERROR(INDEX(Prix[Valeur],MATCH(Z16&amp;"-"&amp;AB16&amp;"-"&amp;AD16,Prix[Id],0)),"")</f>
        <v/>
      </c>
    </row>
    <row r="17" spans="2:32" ht="18" customHeight="1" thickBot="1" x14ac:dyDescent="0.35">
      <c r="B17" s="6"/>
      <c r="C17" s="1"/>
      <c r="D17" s="1"/>
      <c r="E17" s="1"/>
      <c r="F17" s="5"/>
      <c r="G17" s="1"/>
      <c r="H17" s="7" t="str">
        <f>IFERROR(INDEX(Prix[Valeur],MATCH(B17&amp;"-"&amp;D17&amp;"-"&amp;F17,Prix[Id],0)),"")</f>
        <v/>
      </c>
      <c r="J17" s="6"/>
      <c r="K17" s="1"/>
      <c r="L17" s="1"/>
      <c r="M17" s="1"/>
      <c r="N17" s="5"/>
      <c r="O17" s="1"/>
      <c r="P17" s="7" t="str">
        <f>IFERROR(INDEX(Prix[Valeur],MATCH(J17&amp;"-"&amp;L17&amp;"-"&amp;N17,Prix[Id],0)),"")</f>
        <v/>
      </c>
      <c r="R17" s="6"/>
      <c r="S17" s="1"/>
      <c r="T17" s="1"/>
      <c r="U17" s="1"/>
      <c r="V17" s="5"/>
      <c r="W17" s="1"/>
      <c r="X17" s="7" t="str">
        <f>IFERROR(INDEX(Prix[Valeur],MATCH(R17&amp;"-"&amp;T17&amp;"-"&amp;V17,Prix[Id],0)),"")</f>
        <v/>
      </c>
      <c r="Z17" s="6"/>
      <c r="AA17" s="1"/>
      <c r="AB17" s="1"/>
      <c r="AC17" s="1"/>
      <c r="AD17" s="5"/>
      <c r="AE17" s="1"/>
      <c r="AF17" s="7" t="str">
        <f>IFERROR(INDEX(Prix[Valeur],MATCH(Z17&amp;"-"&amp;AB17&amp;"-"&amp;AD17,Prix[Id],0)),"")</f>
        <v/>
      </c>
    </row>
    <row r="18" spans="2:32" ht="18" customHeight="1" thickBot="1" x14ac:dyDescent="0.35">
      <c r="B18" s="8"/>
      <c r="C18" s="9"/>
      <c r="D18" s="9"/>
      <c r="E18" s="9"/>
      <c r="F18" s="11" t="s">
        <v>17</v>
      </c>
      <c r="G18" s="10"/>
      <c r="H18" s="12">
        <f>SUM(H13:H17)</f>
        <v>0</v>
      </c>
      <c r="J18" s="8"/>
      <c r="K18" s="9"/>
      <c r="L18" s="9"/>
      <c r="M18" s="9"/>
      <c r="N18" s="11" t="s">
        <v>17</v>
      </c>
      <c r="O18" s="10"/>
      <c r="P18" s="12">
        <f>SUM(P13:P17)</f>
        <v>0</v>
      </c>
      <c r="R18" s="8"/>
      <c r="S18" s="9"/>
      <c r="T18" s="9"/>
      <c r="U18" s="9"/>
      <c r="V18" s="11" t="s">
        <v>17</v>
      </c>
      <c r="W18" s="10"/>
      <c r="X18" s="12">
        <f>SUM(X13:X17)</f>
        <v>0</v>
      </c>
      <c r="Z18" s="8"/>
      <c r="AA18" s="9"/>
      <c r="AB18" s="9"/>
      <c r="AC18" s="9"/>
      <c r="AD18" s="11" t="s">
        <v>17</v>
      </c>
      <c r="AE18" s="10"/>
      <c r="AF18" s="12">
        <f>SUM(AF13:AF17)</f>
        <v>0</v>
      </c>
    </row>
    <row r="19" spans="2:32" ht="9" customHeight="1" thickBot="1" x14ac:dyDescent="0.35"/>
    <row r="20" spans="2:32" ht="18" customHeight="1" x14ac:dyDescent="0.3">
      <c r="B20" s="19" t="str">
        <f>B2</f>
        <v>BCB</v>
      </c>
      <c r="C20" s="20"/>
      <c r="D20" s="20"/>
      <c r="E20" s="13">
        <f>E11+4</f>
        <v>9</v>
      </c>
      <c r="F20" s="21"/>
      <c r="G20" s="21"/>
      <c r="H20" s="22"/>
      <c r="J20" s="19" t="str">
        <f>J2</f>
        <v>BCB</v>
      </c>
      <c r="K20" s="20"/>
      <c r="L20" s="20"/>
      <c r="M20" s="13">
        <f>E20+1</f>
        <v>10</v>
      </c>
      <c r="N20" s="21"/>
      <c r="O20" s="21"/>
      <c r="P20" s="22"/>
      <c r="R20" s="19" t="str">
        <f>R2</f>
        <v>BCB</v>
      </c>
      <c r="S20" s="20"/>
      <c r="T20" s="20"/>
      <c r="U20" s="13">
        <f>M20+1</f>
        <v>11</v>
      </c>
      <c r="V20" s="21"/>
      <c r="W20" s="21"/>
      <c r="X20" s="22"/>
      <c r="Z20" s="19" t="str">
        <f>Z2</f>
        <v>BCB</v>
      </c>
      <c r="AA20" s="20"/>
      <c r="AB20" s="20"/>
      <c r="AC20" s="13">
        <f>U20+1</f>
        <v>12</v>
      </c>
      <c r="AD20" s="21"/>
      <c r="AE20" s="21"/>
      <c r="AF20" s="22"/>
    </row>
    <row r="21" spans="2:32" ht="18" customHeight="1" x14ac:dyDescent="0.3">
      <c r="B21" s="14" t="s">
        <v>5</v>
      </c>
      <c r="C21" s="15"/>
      <c r="D21" s="16" t="s">
        <v>8</v>
      </c>
      <c r="E21" s="17"/>
      <c r="F21" s="16" t="s">
        <v>6</v>
      </c>
      <c r="G21" s="17"/>
      <c r="H21" s="18" t="s">
        <v>7</v>
      </c>
      <c r="J21" s="14" t="s">
        <v>5</v>
      </c>
      <c r="K21" s="15"/>
      <c r="L21" s="16" t="s">
        <v>8</v>
      </c>
      <c r="M21" s="17"/>
      <c r="N21" s="16" t="s">
        <v>6</v>
      </c>
      <c r="O21" s="17"/>
      <c r="P21" s="18" t="s">
        <v>7</v>
      </c>
      <c r="R21" s="14" t="s">
        <v>5</v>
      </c>
      <c r="S21" s="15"/>
      <c r="T21" s="16" t="s">
        <v>8</v>
      </c>
      <c r="U21" s="17"/>
      <c r="V21" s="16" t="s">
        <v>6</v>
      </c>
      <c r="W21" s="17"/>
      <c r="X21" s="18" t="s">
        <v>7</v>
      </c>
      <c r="Z21" s="14" t="s">
        <v>5</v>
      </c>
      <c r="AA21" s="15"/>
      <c r="AB21" s="16" t="s">
        <v>8</v>
      </c>
      <c r="AC21" s="17"/>
      <c r="AD21" s="16" t="s">
        <v>6</v>
      </c>
      <c r="AE21" s="17"/>
      <c r="AF21" s="18" t="s">
        <v>7</v>
      </c>
    </row>
    <row r="22" spans="2:32" ht="18" customHeight="1" x14ac:dyDescent="0.3">
      <c r="B22" s="6"/>
      <c r="C22" s="3"/>
      <c r="D22" s="1"/>
      <c r="E22" s="4"/>
      <c r="F22" s="5"/>
      <c r="G22" s="4"/>
      <c r="H22" s="7" t="str">
        <f>IFERROR(INDEX(Prix[Valeur],MATCH(B22&amp;"-"&amp;D22&amp;"-"&amp;F22,Prix[Id],0)),"")</f>
        <v/>
      </c>
      <c r="J22" s="6"/>
      <c r="K22" s="3"/>
      <c r="L22" s="1"/>
      <c r="M22" s="3"/>
      <c r="N22" s="5"/>
      <c r="O22" s="3"/>
      <c r="P22" s="7" t="str">
        <f>IFERROR(INDEX(Prix[Valeur],MATCH(J22&amp;"-"&amp;L22&amp;"-"&amp;N22,Prix[Id],0)),"")</f>
        <v/>
      </c>
      <c r="R22" s="6"/>
      <c r="S22" s="3"/>
      <c r="T22" s="1"/>
      <c r="U22" s="3"/>
      <c r="V22" s="5"/>
      <c r="W22" s="3"/>
      <c r="X22" s="7" t="str">
        <f>IFERROR(INDEX(Prix[Valeur],MATCH(R22&amp;"-"&amp;T22&amp;"-"&amp;V22,Prix[Id],0)),"")</f>
        <v/>
      </c>
      <c r="Z22" s="6"/>
      <c r="AA22" s="3"/>
      <c r="AB22" s="1"/>
      <c r="AC22" s="3"/>
      <c r="AD22" s="5"/>
      <c r="AE22" s="3"/>
      <c r="AF22" s="7" t="str">
        <f>IFERROR(INDEX(Prix[Valeur],MATCH(Z22&amp;"-"&amp;AB22&amp;"-"&amp;AD22,Prix[Id],0)),"")</f>
        <v/>
      </c>
    </row>
    <row r="23" spans="2:32" ht="18" customHeight="1" x14ac:dyDescent="0.3">
      <c r="B23" s="6"/>
      <c r="C23" s="1"/>
      <c r="D23" s="1"/>
      <c r="E23" s="1"/>
      <c r="F23" s="5"/>
      <c r="G23" s="1"/>
      <c r="H23" s="7" t="str">
        <f>IFERROR(INDEX(Prix[Valeur],MATCH(B23&amp;"-"&amp;D23&amp;"-"&amp;F23,Prix[Id],0)),"")</f>
        <v/>
      </c>
      <c r="J23" s="6"/>
      <c r="K23" s="1"/>
      <c r="L23" s="1"/>
      <c r="M23" s="1"/>
      <c r="N23" s="5"/>
      <c r="O23" s="1"/>
      <c r="P23" s="7" t="str">
        <f>IFERROR(INDEX(Prix[Valeur],MATCH(J23&amp;"-"&amp;L23&amp;"-"&amp;N23,Prix[Id],0)),"")</f>
        <v/>
      </c>
      <c r="R23" s="6"/>
      <c r="S23" s="1"/>
      <c r="T23" s="1"/>
      <c r="U23" s="1"/>
      <c r="V23" s="5"/>
      <c r="W23" s="1"/>
      <c r="X23" s="7" t="str">
        <f>IFERROR(INDEX(Prix[Valeur],MATCH(R23&amp;"-"&amp;T23&amp;"-"&amp;V23,Prix[Id],0)),"")</f>
        <v/>
      </c>
      <c r="Z23" s="6"/>
      <c r="AA23" s="1"/>
      <c r="AB23" s="1"/>
      <c r="AC23" s="1"/>
      <c r="AD23" s="5"/>
      <c r="AE23" s="1"/>
      <c r="AF23" s="7" t="str">
        <f>IFERROR(INDEX(Prix[Valeur],MATCH(Z23&amp;"-"&amp;AB23&amp;"-"&amp;AD23,Prix[Id],0)),"")</f>
        <v/>
      </c>
    </row>
    <row r="24" spans="2:32" ht="18" customHeight="1" x14ac:dyDescent="0.3">
      <c r="B24" s="6"/>
      <c r="C24" s="1"/>
      <c r="D24" s="1"/>
      <c r="E24" s="1"/>
      <c r="F24" s="5"/>
      <c r="G24" s="1"/>
      <c r="H24" s="7" t="str">
        <f>IFERROR(INDEX(Prix[Valeur],MATCH(B24&amp;"-"&amp;D24&amp;"-"&amp;F24,Prix[Id],0)),"")</f>
        <v/>
      </c>
      <c r="J24" s="6"/>
      <c r="K24" s="1"/>
      <c r="L24" s="1"/>
      <c r="M24" s="1"/>
      <c r="N24" s="5"/>
      <c r="O24" s="1"/>
      <c r="P24" s="7" t="str">
        <f>IFERROR(INDEX(Prix[Valeur],MATCH(J24&amp;"-"&amp;L24&amp;"-"&amp;N24,Prix[Id],0)),"")</f>
        <v/>
      </c>
      <c r="R24" s="6"/>
      <c r="S24" s="1"/>
      <c r="T24" s="1"/>
      <c r="U24" s="1"/>
      <c r="V24" s="5"/>
      <c r="W24" s="1"/>
      <c r="X24" s="7" t="str">
        <f>IFERROR(INDEX(Prix[Valeur],MATCH(R24&amp;"-"&amp;T24&amp;"-"&amp;V24,Prix[Id],0)),"")</f>
        <v/>
      </c>
      <c r="Z24" s="6"/>
      <c r="AA24" s="1"/>
      <c r="AB24" s="1"/>
      <c r="AC24" s="1"/>
      <c r="AD24" s="5"/>
      <c r="AE24" s="1"/>
      <c r="AF24" s="7" t="str">
        <f>IFERROR(INDEX(Prix[Valeur],MATCH(Z24&amp;"-"&amp;AB24&amp;"-"&amp;AD24,Prix[Id],0)),"")</f>
        <v/>
      </c>
    </row>
    <row r="25" spans="2:32" ht="18" customHeight="1" x14ac:dyDescent="0.3">
      <c r="B25" s="6"/>
      <c r="C25" s="1"/>
      <c r="D25" s="1"/>
      <c r="E25" s="1"/>
      <c r="F25" s="5"/>
      <c r="G25" s="1"/>
      <c r="H25" s="7" t="str">
        <f>IFERROR(INDEX(Prix[Valeur],MATCH(B25&amp;"-"&amp;D25&amp;"-"&amp;F25,Prix[Id],0)),"")</f>
        <v/>
      </c>
      <c r="J25" s="6"/>
      <c r="K25" s="1"/>
      <c r="L25" s="1"/>
      <c r="M25" s="1"/>
      <c r="N25" s="5"/>
      <c r="O25" s="1"/>
      <c r="P25" s="7" t="str">
        <f>IFERROR(INDEX(Prix[Valeur],MATCH(J25&amp;"-"&amp;L25&amp;"-"&amp;N25,Prix[Id],0)),"")</f>
        <v/>
      </c>
      <c r="R25" s="6"/>
      <c r="S25" s="1"/>
      <c r="T25" s="1"/>
      <c r="U25" s="1"/>
      <c r="V25" s="5"/>
      <c r="W25" s="1"/>
      <c r="X25" s="7" t="str">
        <f>IFERROR(INDEX(Prix[Valeur],MATCH(R25&amp;"-"&amp;T25&amp;"-"&amp;V25,Prix[Id],0)),"")</f>
        <v/>
      </c>
      <c r="Z25" s="6"/>
      <c r="AA25" s="1"/>
      <c r="AB25" s="1"/>
      <c r="AC25" s="1"/>
      <c r="AD25" s="5"/>
      <c r="AE25" s="1"/>
      <c r="AF25" s="7" t="str">
        <f>IFERROR(INDEX(Prix[Valeur],MATCH(Z25&amp;"-"&amp;AB25&amp;"-"&amp;AD25,Prix[Id],0)),"")</f>
        <v/>
      </c>
    </row>
    <row r="26" spans="2:32" ht="18" customHeight="1" thickBot="1" x14ac:dyDescent="0.35">
      <c r="B26" s="6"/>
      <c r="C26" s="1"/>
      <c r="D26" s="1"/>
      <c r="E26" s="1"/>
      <c r="F26" s="5"/>
      <c r="G26" s="1"/>
      <c r="H26" s="7" t="str">
        <f>IFERROR(INDEX(Prix[Valeur],MATCH(B26&amp;"-"&amp;D26&amp;"-"&amp;F26,Prix[Id],0)),"")</f>
        <v/>
      </c>
      <c r="J26" s="6"/>
      <c r="K26" s="1"/>
      <c r="L26" s="1"/>
      <c r="M26" s="1"/>
      <c r="N26" s="5"/>
      <c r="O26" s="1"/>
      <c r="P26" s="7" t="str">
        <f>IFERROR(INDEX(Prix[Valeur],MATCH(J26&amp;"-"&amp;L26&amp;"-"&amp;N26,Prix[Id],0)),"")</f>
        <v/>
      </c>
      <c r="R26" s="6"/>
      <c r="S26" s="1"/>
      <c r="T26" s="1"/>
      <c r="U26" s="1"/>
      <c r="V26" s="5"/>
      <c r="W26" s="1"/>
      <c r="X26" s="7" t="str">
        <f>IFERROR(INDEX(Prix[Valeur],MATCH(R26&amp;"-"&amp;T26&amp;"-"&amp;V26,Prix[Id],0)),"")</f>
        <v/>
      </c>
      <c r="Z26" s="6"/>
      <c r="AA26" s="1"/>
      <c r="AB26" s="1"/>
      <c r="AC26" s="1"/>
      <c r="AD26" s="5"/>
      <c r="AE26" s="1"/>
      <c r="AF26" s="7" t="str">
        <f>IFERROR(INDEX(Prix[Valeur],MATCH(Z26&amp;"-"&amp;AB26&amp;"-"&amp;AD26,Prix[Id],0)),"")</f>
        <v/>
      </c>
    </row>
    <row r="27" spans="2:32" ht="18" customHeight="1" thickBot="1" x14ac:dyDescent="0.35">
      <c r="B27" s="8"/>
      <c r="C27" s="9"/>
      <c r="D27" s="9"/>
      <c r="E27" s="9"/>
      <c r="F27" s="11" t="s">
        <v>17</v>
      </c>
      <c r="G27" s="10"/>
      <c r="H27" s="12">
        <f>SUM(H22:H26)</f>
        <v>0</v>
      </c>
      <c r="J27" s="8"/>
      <c r="K27" s="9"/>
      <c r="L27" s="9"/>
      <c r="M27" s="9"/>
      <c r="N27" s="11" t="s">
        <v>17</v>
      </c>
      <c r="O27" s="10"/>
      <c r="P27" s="12">
        <f>SUM(P22:P26)</f>
        <v>0</v>
      </c>
      <c r="R27" s="8"/>
      <c r="S27" s="9"/>
      <c r="T27" s="9"/>
      <c r="U27" s="9"/>
      <c r="V27" s="11" t="s">
        <v>17</v>
      </c>
      <c r="W27" s="10"/>
      <c r="X27" s="12">
        <f>SUM(X22:X26)</f>
        <v>0</v>
      </c>
      <c r="Z27" s="8"/>
      <c r="AA27" s="9"/>
      <c r="AB27" s="9"/>
      <c r="AC27" s="9"/>
      <c r="AD27" s="11" t="s">
        <v>17</v>
      </c>
      <c r="AE27" s="10"/>
      <c r="AF27" s="12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AB4:AB8 AB13:AB17 AB22:AB26" xr:uid="{D1901CF7-330B-4430-9BA0-9BC3586C79C2}">
      <formula1>INDIRECT($Z4)</formula1>
    </dataValidation>
    <dataValidation type="list" allowBlank="1" showInputMessage="1" showErrorMessage="1" sqref="T4:T8 T13:T17 T22:T26" xr:uid="{27516C23-8325-4E00-B741-375B907EE136}">
      <formula1>INDIRECT($R4)</formula1>
    </dataValidation>
    <dataValidation type="list" allowBlank="1" showInputMessage="1" showErrorMessage="1" sqref="L4:L8 L13:L17 L22:L26" xr:uid="{0F48B993-C28C-4120-BD9A-A27F5DFF3020}">
      <formula1>INDIRECT($J4)</formula1>
    </dataValidation>
    <dataValidation type="list" allowBlank="1" showInputMessage="1" showErrorMessage="1" sqref="F4:F8 F13:F17 F22:F26 N4:N8 N13:N17 N22:N26 V13:V17 V4:V8 V22:V26 AD13:AD17 AD4:AD8 AD22:AD26" xr:uid="{24DCF5E4-3A1B-4169-B37F-F7A52C9AD4D2}">
      <formula1>OFFSET(INDIRECT(B4&amp;"!A1"),2,0,COUNTA(INDIRECT(B4&amp;"!A:A"))-2)</formula1>
    </dataValidation>
    <dataValidation type="list" allowBlank="1" showInputMessage="1" showErrorMessage="1" sqref="L22:L26 D13:D17 D22:D26 D4:D8" xr:uid="{10FB9808-9D7A-4D64-AEEA-281CFC0CAA9A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5587000E-B9EB-4EB6-AEEB-769BEC2A9E89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48963-4019-4B57-B5FC-AAF0D1670CC3}">
  <sheetPr codeName="Feuil3"/>
  <dimension ref="B1:AF28"/>
  <sheetViews>
    <sheetView showGridLines="0" workbookViewId="0">
      <selection activeCell="A2" sqref="A2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t="s">
        <v>45</v>
      </c>
    </row>
    <row r="2" spans="2:32" x14ac:dyDescent="0.3">
      <c r="B2" s="19" t="s">
        <v>22</v>
      </c>
      <c r="C2" s="20"/>
      <c r="D2" s="20"/>
      <c r="E2" s="13">
        <v>1</v>
      </c>
      <c r="F2" s="21"/>
      <c r="G2" s="21"/>
      <c r="H2" s="22"/>
      <c r="J2" s="19" t="s">
        <v>22</v>
      </c>
      <c r="K2" s="20"/>
      <c r="L2" s="20"/>
      <c r="M2" s="13">
        <f>E2+1</f>
        <v>2</v>
      </c>
      <c r="N2" s="21"/>
      <c r="O2" s="21"/>
      <c r="P2" s="22"/>
      <c r="R2" s="19" t="s">
        <v>22</v>
      </c>
      <c r="S2" s="20"/>
      <c r="T2" s="20"/>
      <c r="U2" s="13">
        <f>M2+1</f>
        <v>3</v>
      </c>
      <c r="V2" s="21"/>
      <c r="W2" s="21"/>
      <c r="X2" s="22"/>
      <c r="Z2" s="19" t="s">
        <v>22</v>
      </c>
      <c r="AA2" s="20"/>
      <c r="AB2" s="20"/>
      <c r="AC2" s="13">
        <f>U2+1</f>
        <v>4</v>
      </c>
      <c r="AD2" s="21"/>
      <c r="AE2" s="21"/>
      <c r="AF2" s="22"/>
    </row>
    <row r="3" spans="2:32" ht="18" customHeight="1" x14ac:dyDescent="0.3">
      <c r="B3" s="14" t="s">
        <v>5</v>
      </c>
      <c r="C3" s="15"/>
      <c r="D3" s="16" t="s">
        <v>8</v>
      </c>
      <c r="E3" s="17"/>
      <c r="F3" s="16" t="s">
        <v>6</v>
      </c>
      <c r="G3" s="17"/>
      <c r="H3" s="18" t="s">
        <v>7</v>
      </c>
      <c r="J3" s="14" t="s">
        <v>5</v>
      </c>
      <c r="K3" s="15"/>
      <c r="L3" s="16" t="s">
        <v>8</v>
      </c>
      <c r="M3" s="17"/>
      <c r="N3" s="16" t="s">
        <v>6</v>
      </c>
      <c r="O3" s="17"/>
      <c r="P3" s="18" t="s">
        <v>7</v>
      </c>
      <c r="R3" s="14" t="s">
        <v>5</v>
      </c>
      <c r="S3" s="15"/>
      <c r="T3" s="16" t="s">
        <v>8</v>
      </c>
      <c r="U3" s="17"/>
      <c r="V3" s="16" t="s">
        <v>6</v>
      </c>
      <c r="W3" s="17"/>
      <c r="X3" s="18" t="s">
        <v>7</v>
      </c>
      <c r="Z3" s="14" t="s">
        <v>5</v>
      </c>
      <c r="AA3" s="15"/>
      <c r="AB3" s="16" t="s">
        <v>8</v>
      </c>
      <c r="AC3" s="17"/>
      <c r="AD3" s="16" t="s">
        <v>6</v>
      </c>
      <c r="AE3" s="17"/>
      <c r="AF3" s="18" t="s">
        <v>7</v>
      </c>
    </row>
    <row r="4" spans="2:32" ht="18" customHeight="1" x14ac:dyDescent="0.3">
      <c r="B4" s="6"/>
      <c r="C4" s="3"/>
      <c r="D4" s="1"/>
      <c r="E4" s="4"/>
      <c r="F4" s="5"/>
      <c r="G4" s="4"/>
      <c r="H4" s="7" t="str">
        <f>IFERROR(INDEX(Prix[Valeur],MATCH(B4&amp;"-"&amp;D4&amp;"-"&amp;F4,Prix[Id],0)),"")</f>
        <v/>
      </c>
      <c r="J4" s="6"/>
      <c r="K4" s="3"/>
      <c r="L4" s="1"/>
      <c r="M4" s="3"/>
      <c r="N4" s="5"/>
      <c r="O4" s="3"/>
      <c r="P4" s="7" t="str">
        <f>IFERROR(INDEX(Prix[Valeur],MATCH(J4&amp;"-"&amp;L4&amp;"-"&amp;N4,Prix[Id],0)),"")</f>
        <v/>
      </c>
      <c r="R4" s="6"/>
      <c r="S4" s="3"/>
      <c r="T4" s="1"/>
      <c r="U4" s="3"/>
      <c r="V4" s="5"/>
      <c r="W4" s="3"/>
      <c r="X4" s="7" t="str">
        <f>IFERROR(INDEX(Prix[Valeur],MATCH(R4&amp;"-"&amp;T4&amp;"-"&amp;V4,Prix[Id],0)),"")</f>
        <v/>
      </c>
      <c r="Z4" s="6"/>
      <c r="AA4" s="3"/>
      <c r="AB4" s="1"/>
      <c r="AC4" s="3"/>
      <c r="AD4" s="5"/>
      <c r="AE4" s="3"/>
      <c r="AF4" s="7" t="str">
        <f>IFERROR(INDEX(Prix[Valeur],MATCH(Z4&amp;"-"&amp;AB4&amp;"-"&amp;AD4,Prix[Id],0)),"")</f>
        <v/>
      </c>
    </row>
    <row r="5" spans="2:32" ht="18" customHeight="1" x14ac:dyDescent="0.3">
      <c r="B5" s="6"/>
      <c r="C5" s="1"/>
      <c r="D5" s="1"/>
      <c r="E5" s="1"/>
      <c r="F5" s="5"/>
      <c r="G5" s="5"/>
      <c r="H5" s="7" t="str">
        <f>IFERROR(INDEX(Prix[Valeur],MATCH(B5&amp;"-"&amp;D5&amp;"-"&amp;F5,Prix[Id],0)),"")</f>
        <v/>
      </c>
      <c r="J5" s="6"/>
      <c r="K5" s="1"/>
      <c r="L5" s="1"/>
      <c r="M5" s="1"/>
      <c r="N5" s="5"/>
      <c r="O5" s="1"/>
      <c r="P5" s="7" t="str">
        <f>IFERROR(INDEX(Prix[Valeur],MATCH(J5&amp;"-"&amp;L5&amp;"-"&amp;N5,Prix[Id],0)),"")</f>
        <v/>
      </c>
      <c r="R5" s="6"/>
      <c r="S5" s="1"/>
      <c r="T5" s="1"/>
      <c r="U5" s="1"/>
      <c r="V5" s="5"/>
      <c r="W5" s="1"/>
      <c r="X5" s="7" t="str">
        <f>IFERROR(INDEX(Prix[Valeur],MATCH(R5&amp;"-"&amp;T5&amp;"-"&amp;V5,Prix[Id],0)),"")</f>
        <v/>
      </c>
      <c r="Z5" s="6"/>
      <c r="AA5" s="1"/>
      <c r="AB5" s="1"/>
      <c r="AC5" s="1"/>
      <c r="AD5" s="5"/>
      <c r="AE5" s="1"/>
      <c r="AF5" s="7" t="str">
        <f>IFERROR(INDEX(Prix[Valeur],MATCH(Z5&amp;"-"&amp;AB5&amp;"-"&amp;AD5,Prix[Id],0)),"")</f>
        <v/>
      </c>
    </row>
    <row r="6" spans="2:32" ht="18" customHeight="1" x14ac:dyDescent="0.3">
      <c r="B6" s="6"/>
      <c r="C6" s="1"/>
      <c r="D6" s="1"/>
      <c r="E6" s="1"/>
      <c r="F6" s="5"/>
      <c r="G6" s="5"/>
      <c r="H6" s="7" t="str">
        <f>IFERROR(INDEX(Prix[Valeur],MATCH(B6&amp;"-"&amp;D6&amp;"-"&amp;F6,Prix[Id],0)),"")</f>
        <v/>
      </c>
      <c r="J6" s="6"/>
      <c r="K6" s="1"/>
      <c r="L6" s="1"/>
      <c r="M6" s="1"/>
      <c r="N6" s="5"/>
      <c r="O6" s="1"/>
      <c r="P6" s="7" t="str">
        <f>IFERROR(INDEX(Prix[Valeur],MATCH(J6&amp;"-"&amp;L6&amp;"-"&amp;N6,Prix[Id],0)),"")</f>
        <v/>
      </c>
      <c r="R6" s="6"/>
      <c r="S6" s="1"/>
      <c r="T6" s="1"/>
      <c r="U6" s="1"/>
      <c r="V6" s="5"/>
      <c r="W6" s="1"/>
      <c r="X6" s="7" t="str">
        <f>IFERROR(INDEX(Prix[Valeur],MATCH(R6&amp;"-"&amp;T6&amp;"-"&amp;V6,Prix[Id],0)),"")</f>
        <v/>
      </c>
      <c r="Z6" s="6"/>
      <c r="AA6" s="1"/>
      <c r="AB6" s="1"/>
      <c r="AC6" s="1"/>
      <c r="AD6" s="5"/>
      <c r="AE6" s="1"/>
      <c r="AF6" s="7" t="str">
        <f>IFERROR(INDEX(Prix[Valeur],MATCH(Z6&amp;"-"&amp;AB6&amp;"-"&amp;AD6,Prix[Id],0)),"")</f>
        <v/>
      </c>
    </row>
    <row r="7" spans="2:32" ht="18" customHeight="1" x14ac:dyDescent="0.3">
      <c r="B7" s="6"/>
      <c r="C7" s="1"/>
      <c r="D7" s="1"/>
      <c r="E7" s="1"/>
      <c r="F7" s="5"/>
      <c r="G7" s="5"/>
      <c r="H7" s="7" t="str">
        <f>IFERROR(INDEX(Prix[Valeur],MATCH(B7&amp;"-"&amp;D7&amp;"-"&amp;F7,Prix[Id],0)),"")</f>
        <v/>
      </c>
      <c r="J7" s="6"/>
      <c r="K7" s="1"/>
      <c r="L7" s="1"/>
      <c r="M7" s="1"/>
      <c r="N7" s="5"/>
      <c r="O7" s="1"/>
      <c r="P7" s="7" t="str">
        <f>IFERROR(INDEX(Prix[Valeur],MATCH(J7&amp;"-"&amp;L7&amp;"-"&amp;N7,Prix[Id],0)),"")</f>
        <v/>
      </c>
      <c r="R7" s="6"/>
      <c r="S7" s="1"/>
      <c r="T7" s="1"/>
      <c r="U7" s="1"/>
      <c r="V7" s="5"/>
      <c r="W7" s="1"/>
      <c r="X7" s="7" t="str">
        <f>IFERROR(INDEX(Prix[Valeur],MATCH(R7&amp;"-"&amp;T7&amp;"-"&amp;V7,Prix[Id],0)),"")</f>
        <v/>
      </c>
      <c r="Z7" s="6"/>
      <c r="AA7" s="1"/>
      <c r="AB7" s="1"/>
      <c r="AC7" s="1"/>
      <c r="AD7" s="5"/>
      <c r="AE7" s="1"/>
      <c r="AF7" s="7" t="str">
        <f>IFERROR(INDEX(Prix[Valeur],MATCH(Z7&amp;"-"&amp;AB7&amp;"-"&amp;AD7,Prix[Id],0)),"")</f>
        <v/>
      </c>
    </row>
    <row r="8" spans="2:32" ht="18" customHeight="1" thickBot="1" x14ac:dyDescent="0.35">
      <c r="B8" s="6"/>
      <c r="C8" s="1"/>
      <c r="D8" s="1"/>
      <c r="E8" s="1"/>
      <c r="F8" s="5"/>
      <c r="G8" s="5"/>
      <c r="H8" s="7" t="str">
        <f>IFERROR(INDEX(Prix[Valeur],MATCH(B8&amp;"-"&amp;D8&amp;"-"&amp;F8,Prix[Id],0)),"")</f>
        <v/>
      </c>
      <c r="J8" s="6"/>
      <c r="K8" s="1"/>
      <c r="L8" s="1"/>
      <c r="M8" s="1"/>
      <c r="N8" s="5"/>
      <c r="O8" s="1"/>
      <c r="P8" s="7" t="str">
        <f>IFERROR(INDEX(Prix[Valeur],MATCH(J8&amp;"-"&amp;L8&amp;"-"&amp;N8,Prix[Id],0)),"")</f>
        <v/>
      </c>
      <c r="R8" s="6"/>
      <c r="S8" s="1"/>
      <c r="T8" s="1"/>
      <c r="U8" s="1"/>
      <c r="V8" s="5"/>
      <c r="W8" s="1"/>
      <c r="X8" s="7" t="str">
        <f>IFERROR(INDEX(Prix[Valeur],MATCH(R8&amp;"-"&amp;T8&amp;"-"&amp;V8,Prix[Id],0)),"")</f>
        <v/>
      </c>
      <c r="Z8" s="6"/>
      <c r="AA8" s="1"/>
      <c r="AB8" s="1"/>
      <c r="AC8" s="1"/>
      <c r="AD8" s="5"/>
      <c r="AE8" s="1"/>
      <c r="AF8" s="7" t="str">
        <f>IFERROR(INDEX(Prix[Valeur],MATCH(Z8&amp;"-"&amp;AB8&amp;"-"&amp;AD8,Prix[Id],0)),"")</f>
        <v/>
      </c>
    </row>
    <row r="9" spans="2:32" ht="18" customHeight="1" thickBot="1" x14ac:dyDescent="0.35">
      <c r="B9" s="8"/>
      <c r="C9" s="9"/>
      <c r="D9" s="9"/>
      <c r="E9" s="9"/>
      <c r="F9" s="11" t="s">
        <v>17</v>
      </c>
      <c r="G9" s="10"/>
      <c r="H9" s="12">
        <f>SUM(H4:H8)</f>
        <v>0</v>
      </c>
      <c r="J9" s="8"/>
      <c r="K9" s="9"/>
      <c r="L9" s="9"/>
      <c r="M9" s="9"/>
      <c r="N9" s="11" t="s">
        <v>17</v>
      </c>
      <c r="O9" s="10"/>
      <c r="P9" s="12">
        <f>SUM(P4:P8)</f>
        <v>0</v>
      </c>
      <c r="R9" s="8"/>
      <c r="S9" s="9"/>
      <c r="T9" s="9"/>
      <c r="U9" s="9"/>
      <c r="V9" s="11" t="s">
        <v>17</v>
      </c>
      <c r="W9" s="10"/>
      <c r="X9" s="12">
        <f>SUM(X4:X8)</f>
        <v>0</v>
      </c>
      <c r="Z9" s="8"/>
      <c r="AA9" s="9"/>
      <c r="AB9" s="9"/>
      <c r="AC9" s="9"/>
      <c r="AD9" s="11" t="s">
        <v>17</v>
      </c>
      <c r="AE9" s="10"/>
      <c r="AF9" s="12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19" t="str">
        <f>B2</f>
        <v>BFV</v>
      </c>
      <c r="C11" s="20"/>
      <c r="D11" s="20"/>
      <c r="E11" s="13">
        <f>E2+4</f>
        <v>5</v>
      </c>
      <c r="F11" s="21"/>
      <c r="G11" s="21"/>
      <c r="H11" s="22"/>
      <c r="J11" s="19" t="str">
        <f>J2</f>
        <v>BFV</v>
      </c>
      <c r="K11" s="20"/>
      <c r="L11" s="20"/>
      <c r="M11" s="13">
        <f>E11+1</f>
        <v>6</v>
      </c>
      <c r="N11" s="21"/>
      <c r="O11" s="21"/>
      <c r="P11" s="22"/>
      <c r="R11" s="19" t="str">
        <f>R2</f>
        <v>BFV</v>
      </c>
      <c r="S11" s="20"/>
      <c r="T11" s="20"/>
      <c r="U11" s="13">
        <f>M11+1</f>
        <v>7</v>
      </c>
      <c r="V11" s="21"/>
      <c r="W11" s="21"/>
      <c r="X11" s="22"/>
      <c r="Z11" s="19" t="str">
        <f>Z2</f>
        <v>BFV</v>
      </c>
      <c r="AA11" s="20"/>
      <c r="AB11" s="20"/>
      <c r="AC11" s="13">
        <f>U11+1</f>
        <v>8</v>
      </c>
      <c r="AD11" s="21"/>
      <c r="AE11" s="21"/>
      <c r="AF11" s="22"/>
    </row>
    <row r="12" spans="2:32" ht="18" customHeight="1" x14ac:dyDescent="0.3">
      <c r="B12" s="14" t="s">
        <v>5</v>
      </c>
      <c r="C12" s="15"/>
      <c r="D12" s="16" t="s">
        <v>8</v>
      </c>
      <c r="E12" s="17"/>
      <c r="F12" s="16" t="s">
        <v>6</v>
      </c>
      <c r="G12" s="17"/>
      <c r="H12" s="18" t="s">
        <v>7</v>
      </c>
      <c r="J12" s="14" t="s">
        <v>5</v>
      </c>
      <c r="K12" s="15"/>
      <c r="L12" s="16" t="s">
        <v>8</v>
      </c>
      <c r="M12" s="17"/>
      <c r="N12" s="16" t="s">
        <v>6</v>
      </c>
      <c r="O12" s="17"/>
      <c r="P12" s="18" t="s">
        <v>7</v>
      </c>
      <c r="R12" s="14" t="s">
        <v>5</v>
      </c>
      <c r="S12" s="15"/>
      <c r="T12" s="16" t="s">
        <v>8</v>
      </c>
      <c r="U12" s="17"/>
      <c r="V12" s="16" t="s">
        <v>6</v>
      </c>
      <c r="W12" s="17"/>
      <c r="X12" s="18" t="s">
        <v>7</v>
      </c>
      <c r="Z12" s="14" t="s">
        <v>5</v>
      </c>
      <c r="AA12" s="15"/>
      <c r="AB12" s="16" t="s">
        <v>8</v>
      </c>
      <c r="AC12" s="17"/>
      <c r="AD12" s="16" t="s">
        <v>6</v>
      </c>
      <c r="AE12" s="17"/>
      <c r="AF12" s="18" t="s">
        <v>7</v>
      </c>
    </row>
    <row r="13" spans="2:32" ht="18" customHeight="1" x14ac:dyDescent="0.3">
      <c r="B13" s="6"/>
      <c r="C13" s="3"/>
      <c r="D13" s="1"/>
      <c r="E13" s="4"/>
      <c r="F13" s="5"/>
      <c r="G13" s="4"/>
      <c r="H13" s="7" t="str">
        <f>IFERROR(INDEX(Prix[Valeur],MATCH(B13&amp;"-"&amp;D13&amp;"-"&amp;F13,Prix[Id],0)),"")</f>
        <v/>
      </c>
      <c r="J13" s="6"/>
      <c r="K13" s="3"/>
      <c r="L13" s="1"/>
      <c r="M13" s="3"/>
      <c r="N13" s="5"/>
      <c r="O13" s="3"/>
      <c r="P13" s="7" t="str">
        <f>IFERROR(INDEX(Prix[Valeur],MATCH(J13&amp;"-"&amp;L13&amp;"-"&amp;N13,Prix[Id],0)),"")</f>
        <v/>
      </c>
      <c r="R13" s="6"/>
      <c r="S13" s="3"/>
      <c r="T13" s="1"/>
      <c r="U13" s="3"/>
      <c r="V13" s="5"/>
      <c r="W13" s="3"/>
      <c r="X13" s="7" t="str">
        <f>IFERROR(INDEX(Prix[Valeur],MATCH(R13&amp;"-"&amp;T13&amp;"-"&amp;V13,Prix[Id],0)),"")</f>
        <v/>
      </c>
      <c r="Z13" s="6"/>
      <c r="AA13" s="3"/>
      <c r="AB13" s="1"/>
      <c r="AC13" s="3"/>
      <c r="AD13" s="5"/>
      <c r="AE13" s="3"/>
      <c r="AF13" s="7" t="str">
        <f>IFERROR(INDEX(Prix[Valeur],MATCH(Z13&amp;"-"&amp;AB13&amp;"-"&amp;AD13,Prix[Id],0)),"")</f>
        <v/>
      </c>
    </row>
    <row r="14" spans="2:32" ht="18" customHeight="1" x14ac:dyDescent="0.3">
      <c r="B14" s="6"/>
      <c r="C14" s="1"/>
      <c r="D14" s="1"/>
      <c r="E14" s="1"/>
      <c r="F14" s="5"/>
      <c r="G14" s="1"/>
      <c r="H14" s="7" t="str">
        <f>IFERROR(INDEX(Prix[Valeur],MATCH(B14&amp;"-"&amp;D14&amp;"-"&amp;F14,Prix[Id],0)),"")</f>
        <v/>
      </c>
      <c r="J14" s="6"/>
      <c r="K14" s="1"/>
      <c r="L14" s="1"/>
      <c r="M14" s="1"/>
      <c r="N14" s="5"/>
      <c r="O14" s="1"/>
      <c r="P14" s="7" t="str">
        <f>IFERROR(INDEX(Prix[Valeur],MATCH(J14&amp;"-"&amp;L14&amp;"-"&amp;N14,Prix[Id],0)),"")</f>
        <v/>
      </c>
      <c r="R14" s="6"/>
      <c r="S14" s="1"/>
      <c r="T14" s="1"/>
      <c r="U14" s="1"/>
      <c r="V14" s="5"/>
      <c r="W14" s="1"/>
      <c r="X14" s="7" t="str">
        <f>IFERROR(INDEX(Prix[Valeur],MATCH(R14&amp;"-"&amp;T14&amp;"-"&amp;V14,Prix[Id],0)),"")</f>
        <v/>
      </c>
      <c r="Z14" s="6"/>
      <c r="AA14" s="1"/>
      <c r="AB14" s="1"/>
      <c r="AC14" s="1"/>
      <c r="AD14" s="5"/>
      <c r="AE14" s="1"/>
      <c r="AF14" s="7" t="str">
        <f>IFERROR(INDEX(Prix[Valeur],MATCH(Z14&amp;"-"&amp;AB14&amp;"-"&amp;AD14,Prix[Id],0)),"")</f>
        <v/>
      </c>
    </row>
    <row r="15" spans="2:32" ht="18" customHeight="1" x14ac:dyDescent="0.3">
      <c r="B15" s="6"/>
      <c r="C15" s="1"/>
      <c r="D15" s="1"/>
      <c r="E15" s="1"/>
      <c r="F15" s="5"/>
      <c r="G15" s="1"/>
      <c r="H15" s="7" t="str">
        <f>IFERROR(INDEX(Prix[Valeur],MATCH(B15&amp;"-"&amp;D15&amp;"-"&amp;F15,Prix[Id],0)),"")</f>
        <v/>
      </c>
      <c r="J15" s="6"/>
      <c r="K15" s="1"/>
      <c r="L15" s="1"/>
      <c r="M15" s="1"/>
      <c r="N15" s="5"/>
      <c r="O15" s="1"/>
      <c r="P15" s="7" t="str">
        <f>IFERROR(INDEX(Prix[Valeur],MATCH(J15&amp;"-"&amp;L15&amp;"-"&amp;N15,Prix[Id],0)),"")</f>
        <v/>
      </c>
      <c r="R15" s="6"/>
      <c r="S15" s="1"/>
      <c r="T15" s="1"/>
      <c r="U15" s="1"/>
      <c r="V15" s="5"/>
      <c r="W15" s="1"/>
      <c r="X15" s="7" t="str">
        <f>IFERROR(INDEX(Prix[Valeur],MATCH(R15&amp;"-"&amp;T15&amp;"-"&amp;V15,Prix[Id],0)),"")</f>
        <v/>
      </c>
      <c r="Z15" s="6"/>
      <c r="AA15" s="1"/>
      <c r="AB15" s="1"/>
      <c r="AC15" s="1"/>
      <c r="AD15" s="5"/>
      <c r="AE15" s="1"/>
      <c r="AF15" s="7" t="str">
        <f>IFERROR(INDEX(Prix[Valeur],MATCH(Z15&amp;"-"&amp;AB15&amp;"-"&amp;AD15,Prix[Id],0)),"")</f>
        <v/>
      </c>
    </row>
    <row r="16" spans="2:32" ht="18" customHeight="1" x14ac:dyDescent="0.3">
      <c r="B16" s="6"/>
      <c r="C16" s="1"/>
      <c r="D16" s="1"/>
      <c r="E16" s="1"/>
      <c r="F16" s="5"/>
      <c r="G16" s="1"/>
      <c r="H16" s="7" t="str">
        <f>IFERROR(INDEX(Prix[Valeur],MATCH(B16&amp;"-"&amp;D16&amp;"-"&amp;F16,Prix[Id],0)),"")</f>
        <v/>
      </c>
      <c r="J16" s="6"/>
      <c r="K16" s="1"/>
      <c r="L16" s="1"/>
      <c r="M16" s="1"/>
      <c r="N16" s="5"/>
      <c r="O16" s="1"/>
      <c r="P16" s="7" t="str">
        <f>IFERROR(INDEX(Prix[Valeur],MATCH(J16&amp;"-"&amp;L16&amp;"-"&amp;N16,Prix[Id],0)),"")</f>
        <v/>
      </c>
      <c r="R16" s="6"/>
      <c r="S16" s="1"/>
      <c r="T16" s="1"/>
      <c r="U16" s="1"/>
      <c r="V16" s="5"/>
      <c r="W16" s="1"/>
      <c r="X16" s="7" t="str">
        <f>IFERROR(INDEX(Prix[Valeur],MATCH(R16&amp;"-"&amp;T16&amp;"-"&amp;V16,Prix[Id],0)),"")</f>
        <v/>
      </c>
      <c r="Z16" s="6"/>
      <c r="AA16" s="1"/>
      <c r="AB16" s="1"/>
      <c r="AC16" s="1"/>
      <c r="AD16" s="5"/>
      <c r="AE16" s="1"/>
      <c r="AF16" s="7" t="str">
        <f>IFERROR(INDEX(Prix[Valeur],MATCH(Z16&amp;"-"&amp;AB16&amp;"-"&amp;AD16,Prix[Id],0)),"")</f>
        <v/>
      </c>
    </row>
    <row r="17" spans="2:32" ht="18" customHeight="1" thickBot="1" x14ac:dyDescent="0.35">
      <c r="B17" s="6"/>
      <c r="C17" s="1"/>
      <c r="D17" s="1"/>
      <c r="E17" s="1"/>
      <c r="F17" s="5"/>
      <c r="G17" s="1"/>
      <c r="H17" s="7" t="str">
        <f>IFERROR(INDEX(Prix[Valeur],MATCH(B17&amp;"-"&amp;D17&amp;"-"&amp;F17,Prix[Id],0)),"")</f>
        <v/>
      </c>
      <c r="J17" s="6"/>
      <c r="K17" s="1"/>
      <c r="L17" s="1"/>
      <c r="M17" s="1"/>
      <c r="N17" s="5"/>
      <c r="O17" s="1"/>
      <c r="P17" s="7" t="str">
        <f>IFERROR(INDEX(Prix[Valeur],MATCH(J17&amp;"-"&amp;L17&amp;"-"&amp;N17,Prix[Id],0)),"")</f>
        <v/>
      </c>
      <c r="R17" s="6"/>
      <c r="S17" s="1"/>
      <c r="T17" s="1"/>
      <c r="U17" s="1"/>
      <c r="V17" s="5"/>
      <c r="W17" s="1"/>
      <c r="X17" s="7" t="str">
        <f>IFERROR(INDEX(Prix[Valeur],MATCH(R17&amp;"-"&amp;T17&amp;"-"&amp;V17,Prix[Id],0)),"")</f>
        <v/>
      </c>
      <c r="Z17" s="6"/>
      <c r="AA17" s="1"/>
      <c r="AB17" s="1"/>
      <c r="AC17" s="1"/>
      <c r="AD17" s="5"/>
      <c r="AE17" s="1"/>
      <c r="AF17" s="7" t="str">
        <f>IFERROR(INDEX(Prix[Valeur],MATCH(Z17&amp;"-"&amp;AB17&amp;"-"&amp;AD17,Prix[Id],0)),"")</f>
        <v/>
      </c>
    </row>
    <row r="18" spans="2:32" ht="18" customHeight="1" thickBot="1" x14ac:dyDescent="0.35">
      <c r="B18" s="8"/>
      <c r="C18" s="9"/>
      <c r="D18" s="9"/>
      <c r="E18" s="9"/>
      <c r="F18" s="11" t="s">
        <v>17</v>
      </c>
      <c r="G18" s="10"/>
      <c r="H18" s="12">
        <f>SUM(H13:H17)</f>
        <v>0</v>
      </c>
      <c r="J18" s="8"/>
      <c r="K18" s="9"/>
      <c r="L18" s="9"/>
      <c r="M18" s="9"/>
      <c r="N18" s="11" t="s">
        <v>17</v>
      </c>
      <c r="O18" s="10"/>
      <c r="P18" s="12">
        <f>SUM(P13:P17)</f>
        <v>0</v>
      </c>
      <c r="R18" s="8"/>
      <c r="S18" s="9"/>
      <c r="T18" s="9"/>
      <c r="U18" s="9"/>
      <c r="V18" s="11" t="s">
        <v>17</v>
      </c>
      <c r="W18" s="10"/>
      <c r="X18" s="12">
        <f>SUM(X13:X17)</f>
        <v>0</v>
      </c>
      <c r="Z18" s="8"/>
      <c r="AA18" s="9"/>
      <c r="AB18" s="9"/>
      <c r="AC18" s="9"/>
      <c r="AD18" s="11" t="s">
        <v>17</v>
      </c>
      <c r="AE18" s="10"/>
      <c r="AF18" s="12">
        <f>SUM(AF13:AF17)</f>
        <v>0</v>
      </c>
    </row>
    <row r="19" spans="2:32" ht="9" customHeight="1" thickBot="1" x14ac:dyDescent="0.35"/>
    <row r="20" spans="2:32" ht="18" customHeight="1" x14ac:dyDescent="0.3">
      <c r="B20" s="19" t="str">
        <f>B2</f>
        <v>BFV</v>
      </c>
      <c r="C20" s="20"/>
      <c r="D20" s="20"/>
      <c r="E20" s="13">
        <f>E11+4</f>
        <v>9</v>
      </c>
      <c r="F20" s="21"/>
      <c r="G20" s="21"/>
      <c r="H20" s="22"/>
      <c r="J20" s="19" t="str">
        <f>J2</f>
        <v>BFV</v>
      </c>
      <c r="K20" s="20"/>
      <c r="L20" s="20"/>
      <c r="M20" s="13">
        <f>E20+1</f>
        <v>10</v>
      </c>
      <c r="N20" s="21"/>
      <c r="O20" s="21"/>
      <c r="P20" s="22"/>
      <c r="R20" s="19" t="str">
        <f>R2</f>
        <v>BFV</v>
      </c>
      <c r="S20" s="20"/>
      <c r="T20" s="20"/>
      <c r="U20" s="13">
        <f>M20+1</f>
        <v>11</v>
      </c>
      <c r="V20" s="21"/>
      <c r="W20" s="21"/>
      <c r="X20" s="22"/>
      <c r="Z20" s="19" t="str">
        <f>Z2</f>
        <v>BFV</v>
      </c>
      <c r="AA20" s="20"/>
      <c r="AB20" s="20"/>
      <c r="AC20" s="13">
        <f>U20+1</f>
        <v>12</v>
      </c>
      <c r="AD20" s="21"/>
      <c r="AE20" s="21"/>
      <c r="AF20" s="22"/>
    </row>
    <row r="21" spans="2:32" ht="18" customHeight="1" x14ac:dyDescent="0.3">
      <c r="B21" s="14" t="s">
        <v>5</v>
      </c>
      <c r="C21" s="15"/>
      <c r="D21" s="16" t="s">
        <v>8</v>
      </c>
      <c r="E21" s="17"/>
      <c r="F21" s="16" t="s">
        <v>6</v>
      </c>
      <c r="G21" s="17"/>
      <c r="H21" s="18" t="s">
        <v>7</v>
      </c>
      <c r="J21" s="14" t="s">
        <v>5</v>
      </c>
      <c r="K21" s="15"/>
      <c r="L21" s="16" t="s">
        <v>8</v>
      </c>
      <c r="M21" s="17"/>
      <c r="N21" s="16" t="s">
        <v>6</v>
      </c>
      <c r="O21" s="17"/>
      <c r="P21" s="18" t="s">
        <v>7</v>
      </c>
      <c r="R21" s="14" t="s">
        <v>5</v>
      </c>
      <c r="S21" s="15"/>
      <c r="T21" s="16" t="s">
        <v>8</v>
      </c>
      <c r="U21" s="17"/>
      <c r="V21" s="16" t="s">
        <v>6</v>
      </c>
      <c r="W21" s="17"/>
      <c r="X21" s="18" t="s">
        <v>7</v>
      </c>
      <c r="Z21" s="14" t="s">
        <v>5</v>
      </c>
      <c r="AA21" s="15"/>
      <c r="AB21" s="16" t="s">
        <v>8</v>
      </c>
      <c r="AC21" s="17"/>
      <c r="AD21" s="16" t="s">
        <v>6</v>
      </c>
      <c r="AE21" s="17"/>
      <c r="AF21" s="18" t="s">
        <v>7</v>
      </c>
    </row>
    <row r="22" spans="2:32" ht="18" customHeight="1" x14ac:dyDescent="0.3">
      <c r="B22" s="6"/>
      <c r="C22" s="3"/>
      <c r="D22" s="1"/>
      <c r="E22" s="4"/>
      <c r="F22" s="5"/>
      <c r="G22" s="4"/>
      <c r="H22" s="7" t="str">
        <f>IFERROR(INDEX(Prix[Valeur],MATCH(B22&amp;"-"&amp;D22&amp;"-"&amp;F22,Prix[Id],0)),"")</f>
        <v/>
      </c>
      <c r="J22" s="6"/>
      <c r="K22" s="3"/>
      <c r="L22" s="1"/>
      <c r="M22" s="3"/>
      <c r="N22" s="5"/>
      <c r="O22" s="3"/>
      <c r="P22" s="7" t="str">
        <f>IFERROR(INDEX(Prix[Valeur],MATCH(J22&amp;"-"&amp;L22&amp;"-"&amp;N22,Prix[Id],0)),"")</f>
        <v/>
      </c>
      <c r="R22" s="6"/>
      <c r="S22" s="3"/>
      <c r="T22" s="1"/>
      <c r="U22" s="3"/>
      <c r="V22" s="5"/>
      <c r="W22" s="3"/>
      <c r="X22" s="7" t="str">
        <f>IFERROR(INDEX(Prix[Valeur],MATCH(R22&amp;"-"&amp;T22&amp;"-"&amp;V22,Prix[Id],0)),"")</f>
        <v/>
      </c>
      <c r="Z22" s="6"/>
      <c r="AA22" s="3"/>
      <c r="AB22" s="1"/>
      <c r="AC22" s="3"/>
      <c r="AD22" s="5"/>
      <c r="AE22" s="3"/>
      <c r="AF22" s="7" t="str">
        <f>IFERROR(INDEX(Prix[Valeur],MATCH(Z22&amp;"-"&amp;AB22&amp;"-"&amp;AD22,Prix[Id],0)),"")</f>
        <v/>
      </c>
    </row>
    <row r="23" spans="2:32" ht="18" customHeight="1" x14ac:dyDescent="0.3">
      <c r="B23" s="6"/>
      <c r="C23" s="1"/>
      <c r="D23" s="1"/>
      <c r="E23" s="1"/>
      <c r="F23" s="5"/>
      <c r="G23" s="1"/>
      <c r="H23" s="7" t="str">
        <f>IFERROR(INDEX(Prix[Valeur],MATCH(B23&amp;"-"&amp;D23&amp;"-"&amp;F23,Prix[Id],0)),"")</f>
        <v/>
      </c>
      <c r="J23" s="6"/>
      <c r="K23" s="1"/>
      <c r="L23" s="1"/>
      <c r="M23" s="1"/>
      <c r="N23" s="5"/>
      <c r="O23" s="1"/>
      <c r="P23" s="7" t="str">
        <f>IFERROR(INDEX(Prix[Valeur],MATCH(J23&amp;"-"&amp;L23&amp;"-"&amp;N23,Prix[Id],0)),"")</f>
        <v/>
      </c>
      <c r="R23" s="6"/>
      <c r="S23" s="1"/>
      <c r="T23" s="1"/>
      <c r="U23" s="1"/>
      <c r="V23" s="5"/>
      <c r="W23" s="1"/>
      <c r="X23" s="7" t="str">
        <f>IFERROR(INDEX(Prix[Valeur],MATCH(R23&amp;"-"&amp;T23&amp;"-"&amp;V23,Prix[Id],0)),"")</f>
        <v/>
      </c>
      <c r="Z23" s="6"/>
      <c r="AA23" s="1"/>
      <c r="AB23" s="1"/>
      <c r="AC23" s="1"/>
      <c r="AD23" s="5"/>
      <c r="AE23" s="1"/>
      <c r="AF23" s="7" t="str">
        <f>IFERROR(INDEX(Prix[Valeur],MATCH(Z23&amp;"-"&amp;AB23&amp;"-"&amp;AD23,Prix[Id],0)),"")</f>
        <v/>
      </c>
    </row>
    <row r="24" spans="2:32" ht="18" customHeight="1" x14ac:dyDescent="0.3">
      <c r="B24" s="6"/>
      <c r="C24" s="1"/>
      <c r="D24" s="1"/>
      <c r="E24" s="1"/>
      <c r="F24" s="5"/>
      <c r="G24" s="1"/>
      <c r="H24" s="7" t="str">
        <f>IFERROR(INDEX(Prix[Valeur],MATCH(B24&amp;"-"&amp;D24&amp;"-"&amp;F24,Prix[Id],0)),"")</f>
        <v/>
      </c>
      <c r="J24" s="6"/>
      <c r="K24" s="1"/>
      <c r="L24" s="1"/>
      <c r="M24" s="1"/>
      <c r="N24" s="5"/>
      <c r="O24" s="1"/>
      <c r="P24" s="7" t="str">
        <f>IFERROR(INDEX(Prix[Valeur],MATCH(J24&amp;"-"&amp;L24&amp;"-"&amp;N24,Prix[Id],0)),"")</f>
        <v/>
      </c>
      <c r="R24" s="6"/>
      <c r="S24" s="1"/>
      <c r="T24" s="1"/>
      <c r="U24" s="1"/>
      <c r="V24" s="5"/>
      <c r="W24" s="1"/>
      <c r="X24" s="7" t="str">
        <f>IFERROR(INDEX(Prix[Valeur],MATCH(R24&amp;"-"&amp;T24&amp;"-"&amp;V24,Prix[Id],0)),"")</f>
        <v/>
      </c>
      <c r="Z24" s="6"/>
      <c r="AA24" s="1"/>
      <c r="AB24" s="1"/>
      <c r="AC24" s="1"/>
      <c r="AD24" s="5"/>
      <c r="AE24" s="1"/>
      <c r="AF24" s="7" t="str">
        <f>IFERROR(INDEX(Prix[Valeur],MATCH(Z24&amp;"-"&amp;AB24&amp;"-"&amp;AD24,Prix[Id],0)),"")</f>
        <v/>
      </c>
    </row>
    <row r="25" spans="2:32" ht="18" customHeight="1" x14ac:dyDescent="0.3">
      <c r="B25" s="6"/>
      <c r="C25" s="1"/>
      <c r="D25" s="1"/>
      <c r="E25" s="1"/>
      <c r="F25" s="5"/>
      <c r="G25" s="1"/>
      <c r="H25" s="7" t="str">
        <f>IFERROR(INDEX(Prix[Valeur],MATCH(B25&amp;"-"&amp;D25&amp;"-"&amp;F25,Prix[Id],0)),"")</f>
        <v/>
      </c>
      <c r="J25" s="6"/>
      <c r="K25" s="1"/>
      <c r="L25" s="1"/>
      <c r="M25" s="1"/>
      <c r="N25" s="5"/>
      <c r="O25" s="1"/>
      <c r="P25" s="7" t="str">
        <f>IFERROR(INDEX(Prix[Valeur],MATCH(J25&amp;"-"&amp;L25&amp;"-"&amp;N25,Prix[Id],0)),"")</f>
        <v/>
      </c>
      <c r="R25" s="6"/>
      <c r="S25" s="1"/>
      <c r="T25" s="1"/>
      <c r="U25" s="1"/>
      <c r="V25" s="5"/>
      <c r="W25" s="1"/>
      <c r="X25" s="7" t="str">
        <f>IFERROR(INDEX(Prix[Valeur],MATCH(R25&amp;"-"&amp;T25&amp;"-"&amp;V25,Prix[Id],0)),"")</f>
        <v/>
      </c>
      <c r="Z25" s="6"/>
      <c r="AA25" s="1"/>
      <c r="AB25" s="1"/>
      <c r="AC25" s="1"/>
      <c r="AD25" s="5"/>
      <c r="AE25" s="1"/>
      <c r="AF25" s="7" t="str">
        <f>IFERROR(INDEX(Prix[Valeur],MATCH(Z25&amp;"-"&amp;AB25&amp;"-"&amp;AD25,Prix[Id],0)),"")</f>
        <v/>
      </c>
    </row>
    <row r="26" spans="2:32" ht="18" customHeight="1" thickBot="1" x14ac:dyDescent="0.35">
      <c r="B26" s="6"/>
      <c r="C26" s="1"/>
      <c r="D26" s="1"/>
      <c r="E26" s="1"/>
      <c r="F26" s="5"/>
      <c r="G26" s="1"/>
      <c r="H26" s="7" t="str">
        <f>IFERROR(INDEX(Prix[Valeur],MATCH(B26&amp;"-"&amp;D26&amp;"-"&amp;F26,Prix[Id],0)),"")</f>
        <v/>
      </c>
      <c r="J26" s="6"/>
      <c r="K26" s="1"/>
      <c r="L26" s="1"/>
      <c r="M26" s="1"/>
      <c r="N26" s="5"/>
      <c r="O26" s="1"/>
      <c r="P26" s="7" t="str">
        <f>IFERROR(INDEX(Prix[Valeur],MATCH(J26&amp;"-"&amp;L26&amp;"-"&amp;N26,Prix[Id],0)),"")</f>
        <v/>
      </c>
      <c r="R26" s="6"/>
      <c r="S26" s="1"/>
      <c r="T26" s="1"/>
      <c r="U26" s="1"/>
      <c r="V26" s="5"/>
      <c r="W26" s="1"/>
      <c r="X26" s="7" t="str">
        <f>IFERROR(INDEX(Prix[Valeur],MATCH(R26&amp;"-"&amp;T26&amp;"-"&amp;V26,Prix[Id],0)),"")</f>
        <v/>
      </c>
      <c r="Z26" s="6"/>
      <c r="AA26" s="1"/>
      <c r="AB26" s="1"/>
      <c r="AC26" s="1"/>
      <c r="AD26" s="5"/>
      <c r="AE26" s="1"/>
      <c r="AF26" s="7" t="str">
        <f>IFERROR(INDEX(Prix[Valeur],MATCH(Z26&amp;"-"&amp;AB26&amp;"-"&amp;AD26,Prix[Id],0)),"")</f>
        <v/>
      </c>
    </row>
    <row r="27" spans="2:32" ht="18" customHeight="1" thickBot="1" x14ac:dyDescent="0.35">
      <c r="B27" s="8"/>
      <c r="C27" s="9"/>
      <c r="D27" s="9"/>
      <c r="E27" s="9"/>
      <c r="F27" s="11" t="s">
        <v>17</v>
      </c>
      <c r="G27" s="10"/>
      <c r="H27" s="12">
        <f>SUM(H22:H26)</f>
        <v>0</v>
      </c>
      <c r="J27" s="8"/>
      <c r="K27" s="9"/>
      <c r="L27" s="9"/>
      <c r="M27" s="9"/>
      <c r="N27" s="11" t="s">
        <v>17</v>
      </c>
      <c r="O27" s="10"/>
      <c r="P27" s="12">
        <f>SUM(P22:P26)</f>
        <v>0</v>
      </c>
      <c r="R27" s="8"/>
      <c r="S27" s="9"/>
      <c r="T27" s="9"/>
      <c r="U27" s="9"/>
      <c r="V27" s="11" t="s">
        <v>17</v>
      </c>
      <c r="W27" s="10"/>
      <c r="X27" s="12">
        <f>SUM(X22:X26)</f>
        <v>0</v>
      </c>
      <c r="Z27" s="8"/>
      <c r="AA27" s="9"/>
      <c r="AB27" s="9"/>
      <c r="AC27" s="9"/>
      <c r="AD27" s="11" t="s">
        <v>17</v>
      </c>
      <c r="AE27" s="10"/>
      <c r="AF27" s="12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FA499D91-462D-4A5B-86FA-7BB91E23B4E8}">
      <formula1>Listecatégorie</formula1>
    </dataValidation>
    <dataValidation type="list" allowBlank="1" showInputMessage="1" showErrorMessage="1" sqref="L22:L26 D13:D17 D22:D26 D4:D8" xr:uid="{7E2FDE05-9FE5-45C7-811D-D2DF8368BBE0}">
      <formula1>INDIRECT($B4)</formula1>
    </dataValidation>
    <dataValidation type="list" allowBlank="1" showInputMessage="1" showErrorMessage="1" sqref="F4:F8 F13:F17 F22:F26 N4:N8 N13:N17 N22:N26 V13:V17 V4:V8 V22:V26 AD13:AD17 AD4:AD8 AD22:AD26" xr:uid="{2D083EB0-5B44-4742-94BC-A44306ED3F50}">
      <formula1>OFFSET(INDIRECT(B4&amp;"!A1"),2,0,COUNTA(INDIRECT(B4&amp;"!A:A"))-2)</formula1>
    </dataValidation>
    <dataValidation type="list" allowBlank="1" showInputMessage="1" showErrorMessage="1" sqref="L4:L8 L13:L17 L22:L26" xr:uid="{3E4B32A2-12A6-4CED-9E49-AE6712B1805F}">
      <formula1>INDIRECT($J4)</formula1>
    </dataValidation>
    <dataValidation type="list" allowBlank="1" showInputMessage="1" showErrorMessage="1" sqref="T4:T8 T13:T17 T22:T26" xr:uid="{636803AA-E70A-4579-95B5-37BD1D98C11C}">
      <formula1>INDIRECT($R4)</formula1>
    </dataValidation>
    <dataValidation type="list" allowBlank="1" showInputMessage="1" showErrorMessage="1" sqref="AB4:AB8 AB13:AB17 AB22:AB26" xr:uid="{69E25048-D183-4186-9BA3-E5BF43CC8CC9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9093D-C0C0-462D-8BB1-ADD93F1DD39E}">
  <sheetPr codeName="Feuil4"/>
  <dimension ref="B1:AF28"/>
  <sheetViews>
    <sheetView showGridLines="0" workbookViewId="0">
      <selection activeCell="A2" sqref="A2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t="s">
        <v>46</v>
      </c>
    </row>
    <row r="2" spans="2:32" x14ac:dyDescent="0.3">
      <c r="B2" s="19" t="s">
        <v>21</v>
      </c>
      <c r="C2" s="20"/>
      <c r="D2" s="20"/>
      <c r="E2" s="13">
        <v>1</v>
      </c>
      <c r="F2" s="21"/>
      <c r="G2" s="21"/>
      <c r="H2" s="22"/>
      <c r="J2" s="19" t="s">
        <v>21</v>
      </c>
      <c r="K2" s="20"/>
      <c r="L2" s="20"/>
      <c r="M2" s="13">
        <f>E2+1</f>
        <v>2</v>
      </c>
      <c r="N2" s="21"/>
      <c r="O2" s="21"/>
      <c r="P2" s="22"/>
      <c r="R2" s="19" t="s">
        <v>21</v>
      </c>
      <c r="S2" s="20"/>
      <c r="T2" s="20"/>
      <c r="U2" s="13">
        <f>M2+1</f>
        <v>3</v>
      </c>
      <c r="V2" s="21"/>
      <c r="W2" s="21"/>
      <c r="X2" s="22"/>
      <c r="Z2" s="19" t="s">
        <v>21</v>
      </c>
      <c r="AA2" s="20"/>
      <c r="AB2" s="20"/>
      <c r="AC2" s="13">
        <f>U2+1</f>
        <v>4</v>
      </c>
      <c r="AD2" s="21"/>
      <c r="AE2" s="21"/>
      <c r="AF2" s="22"/>
    </row>
    <row r="3" spans="2:32" ht="18" customHeight="1" x14ac:dyDescent="0.3">
      <c r="B3" s="14" t="s">
        <v>5</v>
      </c>
      <c r="C3" s="15"/>
      <c r="D3" s="16" t="s">
        <v>8</v>
      </c>
      <c r="E3" s="17"/>
      <c r="F3" s="16" t="s">
        <v>6</v>
      </c>
      <c r="G3" s="17"/>
      <c r="H3" s="18" t="s">
        <v>7</v>
      </c>
      <c r="J3" s="14" t="s">
        <v>5</v>
      </c>
      <c r="K3" s="15"/>
      <c r="L3" s="16" t="s">
        <v>8</v>
      </c>
      <c r="M3" s="17"/>
      <c r="N3" s="16" t="s">
        <v>6</v>
      </c>
      <c r="O3" s="17"/>
      <c r="P3" s="18" t="s">
        <v>7</v>
      </c>
      <c r="R3" s="14" t="s">
        <v>5</v>
      </c>
      <c r="S3" s="15"/>
      <c r="T3" s="16" t="s">
        <v>8</v>
      </c>
      <c r="U3" s="17"/>
      <c r="V3" s="16" t="s">
        <v>6</v>
      </c>
      <c r="W3" s="17"/>
      <c r="X3" s="18" t="s">
        <v>7</v>
      </c>
      <c r="Z3" s="14" t="s">
        <v>5</v>
      </c>
      <c r="AA3" s="15"/>
      <c r="AB3" s="16" t="s">
        <v>8</v>
      </c>
      <c r="AC3" s="17"/>
      <c r="AD3" s="16" t="s">
        <v>6</v>
      </c>
      <c r="AE3" s="17"/>
      <c r="AF3" s="18" t="s">
        <v>7</v>
      </c>
    </row>
    <row r="4" spans="2:32" ht="18" customHeight="1" x14ac:dyDescent="0.3">
      <c r="B4" s="6" t="s">
        <v>0</v>
      </c>
      <c r="C4" s="3"/>
      <c r="D4" s="1" t="s">
        <v>10</v>
      </c>
      <c r="E4" s="4"/>
      <c r="F4" s="5" t="s">
        <v>51</v>
      </c>
      <c r="G4" s="4"/>
      <c r="H4" s="7">
        <f>IFERROR(INDEX(Prix[Valeur],MATCH(B4&amp;"-"&amp;D4&amp;"-"&amp;F4,Prix[Id],0)),"")</f>
        <v>4</v>
      </c>
      <c r="J4" s="6"/>
      <c r="K4" s="3"/>
      <c r="L4" s="1"/>
      <c r="M4" s="3"/>
      <c r="N4" s="5"/>
      <c r="O4" s="3"/>
      <c r="P4" s="7" t="str">
        <f>IFERROR(INDEX(Prix[Valeur],MATCH(J4&amp;"-"&amp;L4&amp;"-"&amp;N4,Prix[Id],0)),"")</f>
        <v/>
      </c>
      <c r="R4" s="6"/>
      <c r="S4" s="3"/>
      <c r="T4" s="1"/>
      <c r="U4" s="3"/>
      <c r="V4" s="5"/>
      <c r="W4" s="3"/>
      <c r="X4" s="7" t="str">
        <f>IFERROR(INDEX(Prix[Valeur],MATCH(R4&amp;"-"&amp;T4&amp;"-"&amp;V4,Prix[Id],0)),"")</f>
        <v/>
      </c>
      <c r="Z4" s="6"/>
      <c r="AA4" s="3"/>
      <c r="AB4" s="1"/>
      <c r="AC4" s="3"/>
      <c r="AD4" s="5"/>
      <c r="AE4" s="3"/>
      <c r="AF4" s="7" t="str">
        <f>IFERROR(INDEX(Prix[Valeur],MATCH(Z4&amp;"-"&amp;AB4&amp;"-"&amp;AD4,Prix[Id],0)),"")</f>
        <v/>
      </c>
    </row>
    <row r="5" spans="2:32" ht="18" customHeight="1" x14ac:dyDescent="0.3">
      <c r="B5" s="6"/>
      <c r="C5" s="1"/>
      <c r="D5" s="1"/>
      <c r="E5" s="1"/>
      <c r="F5" s="5"/>
      <c r="G5" s="5"/>
      <c r="H5" s="7" t="str">
        <f>IFERROR(INDEX(Prix[Valeur],MATCH(B5&amp;"-"&amp;D5&amp;"-"&amp;F5,Prix[Id],0)),"")</f>
        <v/>
      </c>
      <c r="J5" s="6"/>
      <c r="K5" s="1"/>
      <c r="L5" s="1"/>
      <c r="M5" s="1"/>
      <c r="N5" s="5"/>
      <c r="O5" s="1"/>
      <c r="P5" s="7" t="str">
        <f>IFERROR(INDEX(Prix[Valeur],MATCH(J5&amp;"-"&amp;L5&amp;"-"&amp;N5,Prix[Id],0)),"")</f>
        <v/>
      </c>
      <c r="R5" s="6"/>
      <c r="S5" s="1"/>
      <c r="T5" s="1"/>
      <c r="U5" s="1"/>
      <c r="V5" s="5"/>
      <c r="W5" s="1"/>
      <c r="X5" s="7" t="str">
        <f>IFERROR(INDEX(Prix[Valeur],MATCH(R5&amp;"-"&amp;T5&amp;"-"&amp;V5,Prix[Id],0)),"")</f>
        <v/>
      </c>
      <c r="Z5" s="6"/>
      <c r="AA5" s="1"/>
      <c r="AB5" s="1"/>
      <c r="AC5" s="1"/>
      <c r="AD5" s="5"/>
      <c r="AE5" s="1"/>
      <c r="AF5" s="7" t="str">
        <f>IFERROR(INDEX(Prix[Valeur],MATCH(Z5&amp;"-"&amp;AB5&amp;"-"&amp;AD5,Prix[Id],0)),"")</f>
        <v/>
      </c>
    </row>
    <row r="6" spans="2:32" ht="18" customHeight="1" x14ac:dyDescent="0.3">
      <c r="B6" s="6"/>
      <c r="C6" s="1"/>
      <c r="D6" s="1"/>
      <c r="E6" s="1"/>
      <c r="F6" s="5"/>
      <c r="G6" s="5"/>
      <c r="H6" s="7" t="str">
        <f>IFERROR(INDEX(Prix[Valeur],MATCH(B6&amp;"-"&amp;D6&amp;"-"&amp;F6,Prix[Id],0)),"")</f>
        <v/>
      </c>
      <c r="J6" s="6"/>
      <c r="K6" s="1"/>
      <c r="L6" s="1"/>
      <c r="M6" s="1"/>
      <c r="N6" s="5"/>
      <c r="O6" s="1"/>
      <c r="P6" s="7" t="str">
        <f>IFERROR(INDEX(Prix[Valeur],MATCH(J6&amp;"-"&amp;L6&amp;"-"&amp;N6,Prix[Id],0)),"")</f>
        <v/>
      </c>
      <c r="R6" s="6"/>
      <c r="S6" s="1"/>
      <c r="T6" s="1"/>
      <c r="U6" s="1"/>
      <c r="V6" s="5"/>
      <c r="W6" s="1"/>
      <c r="X6" s="7" t="str">
        <f>IFERROR(INDEX(Prix[Valeur],MATCH(R6&amp;"-"&amp;T6&amp;"-"&amp;V6,Prix[Id],0)),"")</f>
        <v/>
      </c>
      <c r="Z6" s="6"/>
      <c r="AA6" s="1"/>
      <c r="AB6" s="1"/>
      <c r="AC6" s="1"/>
      <c r="AD6" s="5"/>
      <c r="AE6" s="1"/>
      <c r="AF6" s="7" t="str">
        <f>IFERROR(INDEX(Prix[Valeur],MATCH(Z6&amp;"-"&amp;AB6&amp;"-"&amp;AD6,Prix[Id],0)),"")</f>
        <v/>
      </c>
    </row>
    <row r="7" spans="2:32" ht="18" customHeight="1" x14ac:dyDescent="0.3">
      <c r="B7" s="6"/>
      <c r="C7" s="1"/>
      <c r="D7" s="1"/>
      <c r="E7" s="1"/>
      <c r="F7" s="5"/>
      <c r="G7" s="5"/>
      <c r="H7" s="7" t="str">
        <f>IFERROR(INDEX(Prix[Valeur],MATCH(B7&amp;"-"&amp;D7&amp;"-"&amp;F7,Prix[Id],0)),"")</f>
        <v/>
      </c>
      <c r="J7" s="6"/>
      <c r="K7" s="1"/>
      <c r="L7" s="1"/>
      <c r="M7" s="1"/>
      <c r="N7" s="5"/>
      <c r="O7" s="1"/>
      <c r="P7" s="7" t="str">
        <f>IFERROR(INDEX(Prix[Valeur],MATCH(J7&amp;"-"&amp;L7&amp;"-"&amp;N7,Prix[Id],0)),"")</f>
        <v/>
      </c>
      <c r="R7" s="6"/>
      <c r="S7" s="1"/>
      <c r="T7" s="1"/>
      <c r="U7" s="1"/>
      <c r="V7" s="5"/>
      <c r="W7" s="1"/>
      <c r="X7" s="7" t="str">
        <f>IFERROR(INDEX(Prix[Valeur],MATCH(R7&amp;"-"&amp;T7&amp;"-"&amp;V7,Prix[Id],0)),"")</f>
        <v/>
      </c>
      <c r="Z7" s="6"/>
      <c r="AA7" s="1"/>
      <c r="AB7" s="1"/>
      <c r="AC7" s="1"/>
      <c r="AD7" s="5"/>
      <c r="AE7" s="1"/>
      <c r="AF7" s="7" t="str">
        <f>IFERROR(INDEX(Prix[Valeur],MATCH(Z7&amp;"-"&amp;AB7&amp;"-"&amp;AD7,Prix[Id],0)),"")</f>
        <v/>
      </c>
    </row>
    <row r="8" spans="2:32" ht="18" customHeight="1" thickBot="1" x14ac:dyDescent="0.35">
      <c r="B8" s="6"/>
      <c r="C8" s="1"/>
      <c r="D8" s="1"/>
      <c r="E8" s="1"/>
      <c r="F8" s="5"/>
      <c r="G8" s="5"/>
      <c r="H8" s="7" t="str">
        <f>IFERROR(INDEX(Prix[Valeur],MATCH(B8&amp;"-"&amp;D8&amp;"-"&amp;F8,Prix[Id],0)),"")</f>
        <v/>
      </c>
      <c r="J8" s="6"/>
      <c r="K8" s="1"/>
      <c r="L8" s="1"/>
      <c r="M8" s="1"/>
      <c r="N8" s="5"/>
      <c r="O8" s="1"/>
      <c r="P8" s="7" t="str">
        <f>IFERROR(INDEX(Prix[Valeur],MATCH(J8&amp;"-"&amp;L8&amp;"-"&amp;N8,Prix[Id],0)),"")</f>
        <v/>
      </c>
      <c r="R8" s="6"/>
      <c r="S8" s="1"/>
      <c r="T8" s="1"/>
      <c r="U8" s="1"/>
      <c r="V8" s="5"/>
      <c r="W8" s="1"/>
      <c r="X8" s="7" t="str">
        <f>IFERROR(INDEX(Prix[Valeur],MATCH(R8&amp;"-"&amp;T8&amp;"-"&amp;V8,Prix[Id],0)),"")</f>
        <v/>
      </c>
      <c r="Z8" s="6"/>
      <c r="AA8" s="1"/>
      <c r="AB8" s="1"/>
      <c r="AC8" s="1"/>
      <c r="AD8" s="5"/>
      <c r="AE8" s="1"/>
      <c r="AF8" s="7" t="str">
        <f>IFERROR(INDEX(Prix[Valeur],MATCH(Z8&amp;"-"&amp;AB8&amp;"-"&amp;AD8,Prix[Id],0)),"")</f>
        <v/>
      </c>
    </row>
    <row r="9" spans="2:32" ht="18" customHeight="1" thickBot="1" x14ac:dyDescent="0.35">
      <c r="B9" s="8"/>
      <c r="C9" s="9"/>
      <c r="D9" s="9"/>
      <c r="E9" s="9"/>
      <c r="F9" s="11" t="s">
        <v>17</v>
      </c>
      <c r="G9" s="10"/>
      <c r="H9" s="12">
        <f>SUM(H4:H8)</f>
        <v>4</v>
      </c>
      <c r="J9" s="8"/>
      <c r="K9" s="9"/>
      <c r="L9" s="9"/>
      <c r="M9" s="9"/>
      <c r="N9" s="11" t="s">
        <v>17</v>
      </c>
      <c r="O9" s="10"/>
      <c r="P9" s="12">
        <f>SUM(P4:P8)</f>
        <v>0</v>
      </c>
      <c r="R9" s="8"/>
      <c r="S9" s="9"/>
      <c r="T9" s="9"/>
      <c r="U9" s="9"/>
      <c r="V9" s="11" t="s">
        <v>17</v>
      </c>
      <c r="W9" s="10"/>
      <c r="X9" s="12">
        <f>SUM(X4:X8)</f>
        <v>0</v>
      </c>
      <c r="Z9" s="8"/>
      <c r="AA9" s="9"/>
      <c r="AB9" s="9"/>
      <c r="AC9" s="9"/>
      <c r="AD9" s="11" t="s">
        <v>17</v>
      </c>
      <c r="AE9" s="10"/>
      <c r="AF9" s="12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19" t="str">
        <f>B2</f>
        <v>BFB</v>
      </c>
      <c r="C11" s="20"/>
      <c r="D11" s="20"/>
      <c r="E11" s="13">
        <f>E2+4</f>
        <v>5</v>
      </c>
      <c r="F11" s="21"/>
      <c r="G11" s="21"/>
      <c r="H11" s="22"/>
      <c r="J11" s="19" t="str">
        <f>J2</f>
        <v>BFB</v>
      </c>
      <c r="K11" s="20"/>
      <c r="L11" s="20"/>
      <c r="M11" s="13">
        <f>E11+1</f>
        <v>6</v>
      </c>
      <c r="N11" s="21"/>
      <c r="O11" s="21"/>
      <c r="P11" s="22"/>
      <c r="R11" s="19" t="str">
        <f>R2</f>
        <v>BFB</v>
      </c>
      <c r="S11" s="20"/>
      <c r="T11" s="20"/>
      <c r="U11" s="13">
        <f>M11+1</f>
        <v>7</v>
      </c>
      <c r="V11" s="21"/>
      <c r="W11" s="21"/>
      <c r="X11" s="22"/>
      <c r="Z11" s="19" t="str">
        <f>Z2</f>
        <v>BFB</v>
      </c>
      <c r="AA11" s="20"/>
      <c r="AB11" s="20"/>
      <c r="AC11" s="13">
        <f>U11+1</f>
        <v>8</v>
      </c>
      <c r="AD11" s="21"/>
      <c r="AE11" s="21"/>
      <c r="AF11" s="22"/>
    </row>
    <row r="12" spans="2:32" ht="18" customHeight="1" x14ac:dyDescent="0.3">
      <c r="B12" s="14" t="s">
        <v>5</v>
      </c>
      <c r="C12" s="15"/>
      <c r="D12" s="16" t="s">
        <v>8</v>
      </c>
      <c r="E12" s="17"/>
      <c r="F12" s="16" t="s">
        <v>6</v>
      </c>
      <c r="G12" s="17"/>
      <c r="H12" s="18" t="s">
        <v>7</v>
      </c>
      <c r="J12" s="14" t="s">
        <v>5</v>
      </c>
      <c r="K12" s="15"/>
      <c r="L12" s="16" t="s">
        <v>8</v>
      </c>
      <c r="M12" s="17"/>
      <c r="N12" s="16" t="s">
        <v>6</v>
      </c>
      <c r="O12" s="17"/>
      <c r="P12" s="18" t="s">
        <v>7</v>
      </c>
      <c r="R12" s="14" t="s">
        <v>5</v>
      </c>
      <c r="S12" s="15"/>
      <c r="T12" s="16" t="s">
        <v>8</v>
      </c>
      <c r="U12" s="17"/>
      <c r="V12" s="16" t="s">
        <v>6</v>
      </c>
      <c r="W12" s="17"/>
      <c r="X12" s="18" t="s">
        <v>7</v>
      </c>
      <c r="Z12" s="14" t="s">
        <v>5</v>
      </c>
      <c r="AA12" s="15"/>
      <c r="AB12" s="16" t="s">
        <v>8</v>
      </c>
      <c r="AC12" s="17"/>
      <c r="AD12" s="16" t="s">
        <v>6</v>
      </c>
      <c r="AE12" s="17"/>
      <c r="AF12" s="18" t="s">
        <v>7</v>
      </c>
    </row>
    <row r="13" spans="2:32" ht="18" customHeight="1" x14ac:dyDescent="0.3">
      <c r="B13" s="6"/>
      <c r="C13" s="3"/>
      <c r="D13" s="1"/>
      <c r="E13" s="4"/>
      <c r="F13" s="5"/>
      <c r="G13" s="4"/>
      <c r="H13" s="7" t="str">
        <f>IFERROR(INDEX(Prix[Valeur],MATCH(B13&amp;"-"&amp;D13&amp;"-"&amp;F13,Prix[Id],0)),"")</f>
        <v/>
      </c>
      <c r="J13" s="6"/>
      <c r="K13" s="3"/>
      <c r="L13" s="1"/>
      <c r="M13" s="3"/>
      <c r="N13" s="5"/>
      <c r="O13" s="3"/>
      <c r="P13" s="7" t="str">
        <f>IFERROR(INDEX(Prix[Valeur],MATCH(J13&amp;"-"&amp;L13&amp;"-"&amp;N13,Prix[Id],0)),"")</f>
        <v/>
      </c>
      <c r="R13" s="6"/>
      <c r="S13" s="3"/>
      <c r="T13" s="1"/>
      <c r="U13" s="3"/>
      <c r="V13" s="5"/>
      <c r="W13" s="3"/>
      <c r="X13" s="7" t="str">
        <f>IFERROR(INDEX(Prix[Valeur],MATCH(R13&amp;"-"&amp;T13&amp;"-"&amp;V13,Prix[Id],0)),"")</f>
        <v/>
      </c>
      <c r="Z13" s="6"/>
      <c r="AA13" s="3"/>
      <c r="AB13" s="1"/>
      <c r="AC13" s="3"/>
      <c r="AD13" s="5"/>
      <c r="AE13" s="3"/>
      <c r="AF13" s="7" t="str">
        <f>IFERROR(INDEX(Prix[Valeur],MATCH(Z13&amp;"-"&amp;AB13&amp;"-"&amp;AD13,Prix[Id],0)),"")</f>
        <v/>
      </c>
    </row>
    <row r="14" spans="2:32" ht="18" customHeight="1" x14ac:dyDescent="0.3">
      <c r="B14" s="6"/>
      <c r="C14" s="1"/>
      <c r="D14" s="1"/>
      <c r="E14" s="1"/>
      <c r="F14" s="5"/>
      <c r="G14" s="1"/>
      <c r="H14" s="7" t="str">
        <f>IFERROR(INDEX(Prix[Valeur],MATCH(B14&amp;"-"&amp;D14&amp;"-"&amp;F14,Prix[Id],0)),"")</f>
        <v/>
      </c>
      <c r="J14" s="6"/>
      <c r="K14" s="1"/>
      <c r="L14" s="1"/>
      <c r="M14" s="1"/>
      <c r="N14" s="5"/>
      <c r="O14" s="1"/>
      <c r="P14" s="7" t="str">
        <f>IFERROR(INDEX(Prix[Valeur],MATCH(J14&amp;"-"&amp;L14&amp;"-"&amp;N14,Prix[Id],0)),"")</f>
        <v/>
      </c>
      <c r="R14" s="6"/>
      <c r="S14" s="1"/>
      <c r="T14" s="1"/>
      <c r="U14" s="1"/>
      <c r="V14" s="5"/>
      <c r="W14" s="1"/>
      <c r="X14" s="7" t="str">
        <f>IFERROR(INDEX(Prix[Valeur],MATCH(R14&amp;"-"&amp;T14&amp;"-"&amp;V14,Prix[Id],0)),"")</f>
        <v/>
      </c>
      <c r="Z14" s="6"/>
      <c r="AA14" s="1"/>
      <c r="AB14" s="1"/>
      <c r="AC14" s="1"/>
      <c r="AD14" s="5"/>
      <c r="AE14" s="1"/>
      <c r="AF14" s="7" t="str">
        <f>IFERROR(INDEX(Prix[Valeur],MATCH(Z14&amp;"-"&amp;AB14&amp;"-"&amp;AD14,Prix[Id],0)),"")</f>
        <v/>
      </c>
    </row>
    <row r="15" spans="2:32" ht="18" customHeight="1" x14ac:dyDescent="0.3">
      <c r="B15" s="6"/>
      <c r="C15" s="1"/>
      <c r="D15" s="1"/>
      <c r="E15" s="1"/>
      <c r="F15" s="5"/>
      <c r="G15" s="1"/>
      <c r="H15" s="7" t="str">
        <f>IFERROR(INDEX(Prix[Valeur],MATCH(B15&amp;"-"&amp;D15&amp;"-"&amp;F15,Prix[Id],0)),"")</f>
        <v/>
      </c>
      <c r="J15" s="6"/>
      <c r="K15" s="1"/>
      <c r="L15" s="1"/>
      <c r="M15" s="1"/>
      <c r="N15" s="5"/>
      <c r="O15" s="1"/>
      <c r="P15" s="7" t="str">
        <f>IFERROR(INDEX(Prix[Valeur],MATCH(J15&amp;"-"&amp;L15&amp;"-"&amp;N15,Prix[Id],0)),"")</f>
        <v/>
      </c>
      <c r="R15" s="6"/>
      <c r="S15" s="1"/>
      <c r="T15" s="1"/>
      <c r="U15" s="1"/>
      <c r="V15" s="5"/>
      <c r="W15" s="1"/>
      <c r="X15" s="7" t="str">
        <f>IFERROR(INDEX(Prix[Valeur],MATCH(R15&amp;"-"&amp;T15&amp;"-"&amp;V15,Prix[Id],0)),"")</f>
        <v/>
      </c>
      <c r="Z15" s="6"/>
      <c r="AA15" s="1"/>
      <c r="AB15" s="1"/>
      <c r="AC15" s="1"/>
      <c r="AD15" s="5"/>
      <c r="AE15" s="1"/>
      <c r="AF15" s="7" t="str">
        <f>IFERROR(INDEX(Prix[Valeur],MATCH(Z15&amp;"-"&amp;AB15&amp;"-"&amp;AD15,Prix[Id],0)),"")</f>
        <v/>
      </c>
    </row>
    <row r="16" spans="2:32" ht="18" customHeight="1" x14ac:dyDescent="0.3">
      <c r="B16" s="6"/>
      <c r="C16" s="1"/>
      <c r="D16" s="1"/>
      <c r="E16" s="1"/>
      <c r="F16" s="5"/>
      <c r="G16" s="1"/>
      <c r="H16" s="7" t="str">
        <f>IFERROR(INDEX(Prix[Valeur],MATCH(B16&amp;"-"&amp;D16&amp;"-"&amp;F16,Prix[Id],0)),"")</f>
        <v/>
      </c>
      <c r="J16" s="6"/>
      <c r="K16" s="1"/>
      <c r="L16" s="1"/>
      <c r="M16" s="1"/>
      <c r="N16" s="5"/>
      <c r="O16" s="1"/>
      <c r="P16" s="7" t="str">
        <f>IFERROR(INDEX(Prix[Valeur],MATCH(J16&amp;"-"&amp;L16&amp;"-"&amp;N16,Prix[Id],0)),"")</f>
        <v/>
      </c>
      <c r="R16" s="6"/>
      <c r="S16" s="1"/>
      <c r="T16" s="1"/>
      <c r="U16" s="1"/>
      <c r="V16" s="5"/>
      <c r="W16" s="1"/>
      <c r="X16" s="7" t="str">
        <f>IFERROR(INDEX(Prix[Valeur],MATCH(R16&amp;"-"&amp;T16&amp;"-"&amp;V16,Prix[Id],0)),"")</f>
        <v/>
      </c>
      <c r="Z16" s="6"/>
      <c r="AA16" s="1"/>
      <c r="AB16" s="1"/>
      <c r="AC16" s="1"/>
      <c r="AD16" s="5"/>
      <c r="AE16" s="1"/>
      <c r="AF16" s="7" t="str">
        <f>IFERROR(INDEX(Prix[Valeur],MATCH(Z16&amp;"-"&amp;AB16&amp;"-"&amp;AD16,Prix[Id],0)),"")</f>
        <v/>
      </c>
    </row>
    <row r="17" spans="2:32" ht="18" customHeight="1" thickBot="1" x14ac:dyDescent="0.35">
      <c r="B17" s="6"/>
      <c r="C17" s="1"/>
      <c r="D17" s="1"/>
      <c r="E17" s="1"/>
      <c r="F17" s="5"/>
      <c r="G17" s="1"/>
      <c r="H17" s="7" t="str">
        <f>IFERROR(INDEX(Prix[Valeur],MATCH(B17&amp;"-"&amp;D17&amp;"-"&amp;F17,Prix[Id],0)),"")</f>
        <v/>
      </c>
      <c r="J17" s="6"/>
      <c r="K17" s="1"/>
      <c r="L17" s="1"/>
      <c r="M17" s="1"/>
      <c r="N17" s="5"/>
      <c r="O17" s="1"/>
      <c r="P17" s="7" t="str">
        <f>IFERROR(INDEX(Prix[Valeur],MATCH(J17&amp;"-"&amp;L17&amp;"-"&amp;N17,Prix[Id],0)),"")</f>
        <v/>
      </c>
      <c r="R17" s="6"/>
      <c r="S17" s="1"/>
      <c r="T17" s="1"/>
      <c r="U17" s="1"/>
      <c r="V17" s="5"/>
      <c r="W17" s="1"/>
      <c r="X17" s="7" t="str">
        <f>IFERROR(INDEX(Prix[Valeur],MATCH(R17&amp;"-"&amp;T17&amp;"-"&amp;V17,Prix[Id],0)),"")</f>
        <v/>
      </c>
      <c r="Z17" s="6"/>
      <c r="AA17" s="1"/>
      <c r="AB17" s="1"/>
      <c r="AC17" s="1"/>
      <c r="AD17" s="5"/>
      <c r="AE17" s="1"/>
      <c r="AF17" s="7" t="str">
        <f>IFERROR(INDEX(Prix[Valeur],MATCH(Z17&amp;"-"&amp;AB17&amp;"-"&amp;AD17,Prix[Id],0)),"")</f>
        <v/>
      </c>
    </row>
    <row r="18" spans="2:32" ht="18" customHeight="1" thickBot="1" x14ac:dyDescent="0.35">
      <c r="B18" s="8"/>
      <c r="C18" s="9"/>
      <c r="D18" s="9"/>
      <c r="E18" s="9"/>
      <c r="F18" s="11" t="s">
        <v>17</v>
      </c>
      <c r="G18" s="10"/>
      <c r="H18" s="12">
        <f>SUM(H13:H17)</f>
        <v>0</v>
      </c>
      <c r="J18" s="8"/>
      <c r="K18" s="9"/>
      <c r="L18" s="9"/>
      <c r="M18" s="9"/>
      <c r="N18" s="11" t="s">
        <v>17</v>
      </c>
      <c r="O18" s="10"/>
      <c r="P18" s="12">
        <f>SUM(P13:P17)</f>
        <v>0</v>
      </c>
      <c r="R18" s="8"/>
      <c r="S18" s="9"/>
      <c r="T18" s="9"/>
      <c r="U18" s="9"/>
      <c r="V18" s="11" t="s">
        <v>17</v>
      </c>
      <c r="W18" s="10"/>
      <c r="X18" s="12">
        <f>SUM(X13:X17)</f>
        <v>0</v>
      </c>
      <c r="Z18" s="8"/>
      <c r="AA18" s="9"/>
      <c r="AB18" s="9"/>
      <c r="AC18" s="9"/>
      <c r="AD18" s="11" t="s">
        <v>17</v>
      </c>
      <c r="AE18" s="10"/>
      <c r="AF18" s="12">
        <f>SUM(AF13:AF17)</f>
        <v>0</v>
      </c>
    </row>
    <row r="19" spans="2:32" ht="9" customHeight="1" thickBot="1" x14ac:dyDescent="0.35"/>
    <row r="20" spans="2:32" ht="18" customHeight="1" x14ac:dyDescent="0.3">
      <c r="B20" s="19" t="str">
        <f>B2</f>
        <v>BFB</v>
      </c>
      <c r="C20" s="20"/>
      <c r="D20" s="20"/>
      <c r="E20" s="13">
        <f>E11+4</f>
        <v>9</v>
      </c>
      <c r="F20" s="21"/>
      <c r="G20" s="21"/>
      <c r="H20" s="22"/>
      <c r="J20" s="19" t="str">
        <f>J2</f>
        <v>BFB</v>
      </c>
      <c r="K20" s="20"/>
      <c r="L20" s="20"/>
      <c r="M20" s="13">
        <f>E20+1</f>
        <v>10</v>
      </c>
      <c r="N20" s="21"/>
      <c r="O20" s="21"/>
      <c r="P20" s="22"/>
      <c r="R20" s="19" t="str">
        <f>R2</f>
        <v>BFB</v>
      </c>
      <c r="S20" s="20"/>
      <c r="T20" s="20"/>
      <c r="U20" s="13">
        <f>M20+1</f>
        <v>11</v>
      </c>
      <c r="V20" s="21"/>
      <c r="W20" s="21"/>
      <c r="X20" s="22"/>
      <c r="Z20" s="19" t="str">
        <f>Z2</f>
        <v>BFB</v>
      </c>
      <c r="AA20" s="20"/>
      <c r="AB20" s="20"/>
      <c r="AC20" s="13">
        <f>U20+1</f>
        <v>12</v>
      </c>
      <c r="AD20" s="21"/>
      <c r="AE20" s="21"/>
      <c r="AF20" s="22"/>
    </row>
    <row r="21" spans="2:32" ht="18" customHeight="1" x14ac:dyDescent="0.3">
      <c r="B21" s="14" t="s">
        <v>5</v>
      </c>
      <c r="C21" s="15"/>
      <c r="D21" s="16" t="s">
        <v>8</v>
      </c>
      <c r="E21" s="17"/>
      <c r="F21" s="16" t="s">
        <v>6</v>
      </c>
      <c r="G21" s="17"/>
      <c r="H21" s="18" t="s">
        <v>7</v>
      </c>
      <c r="J21" s="14" t="s">
        <v>5</v>
      </c>
      <c r="K21" s="15"/>
      <c r="L21" s="16" t="s">
        <v>8</v>
      </c>
      <c r="M21" s="17"/>
      <c r="N21" s="16" t="s">
        <v>6</v>
      </c>
      <c r="O21" s="17"/>
      <c r="P21" s="18" t="s">
        <v>7</v>
      </c>
      <c r="R21" s="14" t="s">
        <v>5</v>
      </c>
      <c r="S21" s="15"/>
      <c r="T21" s="16" t="s">
        <v>8</v>
      </c>
      <c r="U21" s="17"/>
      <c r="V21" s="16" t="s">
        <v>6</v>
      </c>
      <c r="W21" s="17"/>
      <c r="X21" s="18" t="s">
        <v>7</v>
      </c>
      <c r="Z21" s="14" t="s">
        <v>5</v>
      </c>
      <c r="AA21" s="15"/>
      <c r="AB21" s="16" t="s">
        <v>8</v>
      </c>
      <c r="AC21" s="17"/>
      <c r="AD21" s="16" t="s">
        <v>6</v>
      </c>
      <c r="AE21" s="17"/>
      <c r="AF21" s="18" t="s">
        <v>7</v>
      </c>
    </row>
    <row r="22" spans="2:32" ht="18" customHeight="1" x14ac:dyDescent="0.3">
      <c r="B22" s="6"/>
      <c r="C22" s="3"/>
      <c r="D22" s="1"/>
      <c r="E22" s="4"/>
      <c r="F22" s="5"/>
      <c r="G22" s="4"/>
      <c r="H22" s="7" t="str">
        <f>IFERROR(INDEX(Prix[Valeur],MATCH(B22&amp;"-"&amp;D22&amp;"-"&amp;F22,Prix[Id],0)),"")</f>
        <v/>
      </c>
      <c r="J22" s="6"/>
      <c r="K22" s="3"/>
      <c r="L22" s="1"/>
      <c r="M22" s="3"/>
      <c r="N22" s="5"/>
      <c r="O22" s="3"/>
      <c r="P22" s="7" t="str">
        <f>IFERROR(INDEX(Prix[Valeur],MATCH(J22&amp;"-"&amp;L22&amp;"-"&amp;N22,Prix[Id],0)),"")</f>
        <v/>
      </c>
      <c r="R22" s="6"/>
      <c r="S22" s="3"/>
      <c r="T22" s="1"/>
      <c r="U22" s="3"/>
      <c r="V22" s="5"/>
      <c r="W22" s="3"/>
      <c r="X22" s="7" t="str">
        <f>IFERROR(INDEX(Prix[Valeur],MATCH(R22&amp;"-"&amp;T22&amp;"-"&amp;V22,Prix[Id],0)),"")</f>
        <v/>
      </c>
      <c r="Z22" s="6"/>
      <c r="AA22" s="3"/>
      <c r="AB22" s="1"/>
      <c r="AC22" s="3"/>
      <c r="AD22" s="5"/>
      <c r="AE22" s="3"/>
      <c r="AF22" s="7" t="str">
        <f>IFERROR(INDEX(Prix[Valeur],MATCH(Z22&amp;"-"&amp;AB22&amp;"-"&amp;AD22,Prix[Id],0)),"")</f>
        <v/>
      </c>
    </row>
    <row r="23" spans="2:32" ht="18" customHeight="1" x14ac:dyDescent="0.3">
      <c r="B23" s="6"/>
      <c r="C23" s="1"/>
      <c r="D23" s="1"/>
      <c r="E23" s="1"/>
      <c r="F23" s="5"/>
      <c r="G23" s="1"/>
      <c r="H23" s="7" t="str">
        <f>IFERROR(INDEX(Prix[Valeur],MATCH(B23&amp;"-"&amp;D23&amp;"-"&amp;F23,Prix[Id],0)),"")</f>
        <v/>
      </c>
      <c r="J23" s="6"/>
      <c r="K23" s="1"/>
      <c r="L23" s="1"/>
      <c r="M23" s="1"/>
      <c r="N23" s="5"/>
      <c r="O23" s="1"/>
      <c r="P23" s="7" t="str">
        <f>IFERROR(INDEX(Prix[Valeur],MATCH(J23&amp;"-"&amp;L23&amp;"-"&amp;N23,Prix[Id],0)),"")</f>
        <v/>
      </c>
      <c r="R23" s="6"/>
      <c r="S23" s="1"/>
      <c r="T23" s="1"/>
      <c r="U23" s="1"/>
      <c r="V23" s="5"/>
      <c r="W23" s="1"/>
      <c r="X23" s="7" t="str">
        <f>IFERROR(INDEX(Prix[Valeur],MATCH(R23&amp;"-"&amp;T23&amp;"-"&amp;V23,Prix[Id],0)),"")</f>
        <v/>
      </c>
      <c r="Z23" s="6"/>
      <c r="AA23" s="1"/>
      <c r="AB23" s="1"/>
      <c r="AC23" s="1"/>
      <c r="AD23" s="5"/>
      <c r="AE23" s="1"/>
      <c r="AF23" s="7" t="str">
        <f>IFERROR(INDEX(Prix[Valeur],MATCH(Z23&amp;"-"&amp;AB23&amp;"-"&amp;AD23,Prix[Id],0)),"")</f>
        <v/>
      </c>
    </row>
    <row r="24" spans="2:32" ht="18" customHeight="1" x14ac:dyDescent="0.3">
      <c r="B24" s="6"/>
      <c r="C24" s="1"/>
      <c r="D24" s="1"/>
      <c r="E24" s="1"/>
      <c r="F24" s="5"/>
      <c r="G24" s="1"/>
      <c r="H24" s="7" t="str">
        <f>IFERROR(INDEX(Prix[Valeur],MATCH(B24&amp;"-"&amp;D24&amp;"-"&amp;F24,Prix[Id],0)),"")</f>
        <v/>
      </c>
      <c r="J24" s="6"/>
      <c r="K24" s="1"/>
      <c r="L24" s="1"/>
      <c r="M24" s="1"/>
      <c r="N24" s="5"/>
      <c r="O24" s="1"/>
      <c r="P24" s="7" t="str">
        <f>IFERROR(INDEX(Prix[Valeur],MATCH(J24&amp;"-"&amp;L24&amp;"-"&amp;N24,Prix[Id],0)),"")</f>
        <v/>
      </c>
      <c r="R24" s="6"/>
      <c r="S24" s="1"/>
      <c r="T24" s="1"/>
      <c r="U24" s="1"/>
      <c r="V24" s="5"/>
      <c r="W24" s="1"/>
      <c r="X24" s="7" t="str">
        <f>IFERROR(INDEX(Prix[Valeur],MATCH(R24&amp;"-"&amp;T24&amp;"-"&amp;V24,Prix[Id],0)),"")</f>
        <v/>
      </c>
      <c r="Z24" s="6"/>
      <c r="AA24" s="1"/>
      <c r="AB24" s="1"/>
      <c r="AC24" s="1"/>
      <c r="AD24" s="5"/>
      <c r="AE24" s="1"/>
      <c r="AF24" s="7" t="str">
        <f>IFERROR(INDEX(Prix[Valeur],MATCH(Z24&amp;"-"&amp;AB24&amp;"-"&amp;AD24,Prix[Id],0)),"")</f>
        <v/>
      </c>
    </row>
    <row r="25" spans="2:32" ht="18" customHeight="1" x14ac:dyDescent="0.3">
      <c r="B25" s="6"/>
      <c r="C25" s="1"/>
      <c r="D25" s="1"/>
      <c r="E25" s="1"/>
      <c r="F25" s="5"/>
      <c r="G25" s="1"/>
      <c r="H25" s="7" t="str">
        <f>IFERROR(INDEX(Prix[Valeur],MATCH(B25&amp;"-"&amp;D25&amp;"-"&amp;F25,Prix[Id],0)),"")</f>
        <v/>
      </c>
      <c r="J25" s="6"/>
      <c r="K25" s="1"/>
      <c r="L25" s="1"/>
      <c r="M25" s="1"/>
      <c r="N25" s="5"/>
      <c r="O25" s="1"/>
      <c r="P25" s="7" t="str">
        <f>IFERROR(INDEX(Prix[Valeur],MATCH(J25&amp;"-"&amp;L25&amp;"-"&amp;N25,Prix[Id],0)),"")</f>
        <v/>
      </c>
      <c r="R25" s="6"/>
      <c r="S25" s="1"/>
      <c r="T25" s="1"/>
      <c r="U25" s="1"/>
      <c r="V25" s="5"/>
      <c r="W25" s="1"/>
      <c r="X25" s="7" t="str">
        <f>IFERROR(INDEX(Prix[Valeur],MATCH(R25&amp;"-"&amp;T25&amp;"-"&amp;V25,Prix[Id],0)),"")</f>
        <v/>
      </c>
      <c r="Z25" s="6"/>
      <c r="AA25" s="1"/>
      <c r="AB25" s="1"/>
      <c r="AC25" s="1"/>
      <c r="AD25" s="5"/>
      <c r="AE25" s="1"/>
      <c r="AF25" s="7" t="str">
        <f>IFERROR(INDEX(Prix[Valeur],MATCH(Z25&amp;"-"&amp;AB25&amp;"-"&amp;AD25,Prix[Id],0)),"")</f>
        <v/>
      </c>
    </row>
    <row r="26" spans="2:32" ht="18" customHeight="1" thickBot="1" x14ac:dyDescent="0.35">
      <c r="B26" s="6"/>
      <c r="C26" s="1"/>
      <c r="D26" s="1"/>
      <c r="E26" s="1"/>
      <c r="F26" s="5"/>
      <c r="G26" s="1"/>
      <c r="H26" s="7" t="str">
        <f>IFERROR(INDEX(Prix[Valeur],MATCH(B26&amp;"-"&amp;D26&amp;"-"&amp;F26,Prix[Id],0)),"")</f>
        <v/>
      </c>
      <c r="J26" s="6"/>
      <c r="K26" s="1"/>
      <c r="L26" s="1"/>
      <c r="M26" s="1"/>
      <c r="N26" s="5"/>
      <c r="O26" s="1"/>
      <c r="P26" s="7" t="str">
        <f>IFERROR(INDEX(Prix[Valeur],MATCH(J26&amp;"-"&amp;L26&amp;"-"&amp;N26,Prix[Id],0)),"")</f>
        <v/>
      </c>
      <c r="R26" s="6"/>
      <c r="S26" s="1"/>
      <c r="T26" s="1"/>
      <c r="U26" s="1"/>
      <c r="V26" s="5"/>
      <c r="W26" s="1"/>
      <c r="X26" s="7" t="str">
        <f>IFERROR(INDEX(Prix[Valeur],MATCH(R26&amp;"-"&amp;T26&amp;"-"&amp;V26,Prix[Id],0)),"")</f>
        <v/>
      </c>
      <c r="Z26" s="6"/>
      <c r="AA26" s="1"/>
      <c r="AB26" s="1"/>
      <c r="AC26" s="1"/>
      <c r="AD26" s="5"/>
      <c r="AE26" s="1"/>
      <c r="AF26" s="7" t="str">
        <f>IFERROR(INDEX(Prix[Valeur],MATCH(Z26&amp;"-"&amp;AB26&amp;"-"&amp;AD26,Prix[Id],0)),"")</f>
        <v/>
      </c>
    </row>
    <row r="27" spans="2:32" ht="18" customHeight="1" thickBot="1" x14ac:dyDescent="0.35">
      <c r="B27" s="8"/>
      <c r="C27" s="9"/>
      <c r="D27" s="9"/>
      <c r="E27" s="9"/>
      <c r="F27" s="11" t="s">
        <v>17</v>
      </c>
      <c r="G27" s="10"/>
      <c r="H27" s="12">
        <f>SUM(H22:H26)</f>
        <v>0</v>
      </c>
      <c r="J27" s="8"/>
      <c r="K27" s="9"/>
      <c r="L27" s="9"/>
      <c r="M27" s="9"/>
      <c r="N27" s="11" t="s">
        <v>17</v>
      </c>
      <c r="O27" s="10"/>
      <c r="P27" s="12">
        <f>SUM(P22:P26)</f>
        <v>0</v>
      </c>
      <c r="R27" s="8"/>
      <c r="S27" s="9"/>
      <c r="T27" s="9"/>
      <c r="U27" s="9"/>
      <c r="V27" s="11" t="s">
        <v>17</v>
      </c>
      <c r="W27" s="10"/>
      <c r="X27" s="12">
        <f>SUM(X22:X26)</f>
        <v>0</v>
      </c>
      <c r="Z27" s="8"/>
      <c r="AA27" s="9"/>
      <c r="AB27" s="9"/>
      <c r="AC27" s="9"/>
      <c r="AD27" s="11" t="s">
        <v>17</v>
      </c>
      <c r="AE27" s="10"/>
      <c r="AF27" s="12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AB4:AB8 AB13:AB17 AB22:AB26" xr:uid="{10CF3584-61A2-4006-83CF-E19E30DD475A}">
      <formula1>INDIRECT($Z4)</formula1>
    </dataValidation>
    <dataValidation type="list" allowBlank="1" showInputMessage="1" showErrorMessage="1" sqref="T4:T8 T13:T17 T22:T26" xr:uid="{8907AE37-9071-462C-AB87-6484215E6064}">
      <formula1>INDIRECT($R4)</formula1>
    </dataValidation>
    <dataValidation type="list" allowBlank="1" showInputMessage="1" showErrorMessage="1" sqref="L4:L8 L13:L17 L22:L26" xr:uid="{C3DAC4E1-0EFE-4D79-A373-89AD1BC87B69}">
      <formula1>INDIRECT($J4)</formula1>
    </dataValidation>
    <dataValidation type="list" allowBlank="1" showInputMessage="1" showErrorMessage="1" sqref="F4:F8 F13:F17 F22:F26 N4:N8 N13:N17 N22:N26 V13:V17 V4:V8 V22:V26 AD13:AD17 AD4:AD8 AD22:AD26" xr:uid="{0AF79581-00E6-405F-93DD-BFBCB5C269B1}">
      <formula1>OFFSET(INDIRECT(B4&amp;"!A1"),2,0,COUNTA(INDIRECT(B4&amp;"!A:A"))-2)</formula1>
    </dataValidation>
    <dataValidation type="list" allowBlank="1" showInputMessage="1" showErrorMessage="1" sqref="L22:L26 D13:D17 D22:D26 D4:D8" xr:uid="{2D06E11A-4E2A-4612-88FE-B9E6D2A26123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44F503C0-1553-44FA-A158-E074F62DD21D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4B493-366E-4D30-8C9D-EBA48A13972D}">
  <sheetPr codeName="Feuil51"/>
  <dimension ref="A1:E12"/>
  <sheetViews>
    <sheetView showGridLines="0" workbookViewId="0">
      <selection activeCell="C13" sqref="C13"/>
    </sheetView>
  </sheetViews>
  <sheetFormatPr baseColWidth="10" defaultRowHeight="14.4" x14ac:dyDescent="0.3"/>
  <cols>
    <col min="1" max="1" width="16.33203125" bestFit="1" customWidth="1"/>
    <col min="2" max="3" width="17.33203125" customWidth="1"/>
    <col min="4" max="4" width="18.33203125" customWidth="1"/>
  </cols>
  <sheetData>
    <row r="1" spans="1:5" x14ac:dyDescent="0.3">
      <c r="A1" t="s">
        <v>0</v>
      </c>
    </row>
    <row r="2" spans="1:5" x14ac:dyDescent="0.3">
      <c r="A2" t="s">
        <v>6</v>
      </c>
      <c r="B2" t="s">
        <v>9</v>
      </c>
      <c r="C2" t="s">
        <v>47</v>
      </c>
      <c r="D2" t="s">
        <v>10</v>
      </c>
      <c r="E2" t="s">
        <v>50</v>
      </c>
    </row>
    <row r="3" spans="1:5" x14ac:dyDescent="0.3">
      <c r="A3" t="s">
        <v>49</v>
      </c>
      <c r="B3" s="2">
        <v>2.48</v>
      </c>
      <c r="C3" s="2">
        <v>10</v>
      </c>
      <c r="D3" s="2">
        <v>3.81</v>
      </c>
      <c r="E3" s="2">
        <v>3.15</v>
      </c>
    </row>
    <row r="4" spans="1:5" x14ac:dyDescent="0.3">
      <c r="A4" t="s">
        <v>51</v>
      </c>
      <c r="B4" s="2">
        <v>4.18</v>
      </c>
      <c r="C4" s="2"/>
      <c r="D4" s="2">
        <v>3.58</v>
      </c>
      <c r="E4" s="2">
        <v>4.72</v>
      </c>
    </row>
    <row r="5" spans="1:5" x14ac:dyDescent="0.3">
      <c r="A5" t="s">
        <v>52</v>
      </c>
      <c r="B5" s="2">
        <v>8.16</v>
      </c>
      <c r="C5" s="2"/>
      <c r="D5" s="2">
        <v>6.54</v>
      </c>
      <c r="E5" s="2">
        <v>0</v>
      </c>
    </row>
    <row r="6" spans="1:5" x14ac:dyDescent="0.3">
      <c r="A6" t="s">
        <v>53</v>
      </c>
      <c r="B6" s="2">
        <v>4.7300000000000004</v>
      </c>
      <c r="C6" s="2"/>
      <c r="D6" s="2">
        <v>0</v>
      </c>
      <c r="E6" s="2">
        <v>0</v>
      </c>
    </row>
    <row r="7" spans="1:5" x14ac:dyDescent="0.3">
      <c r="A7" t="s">
        <v>56</v>
      </c>
      <c r="B7" s="2">
        <v>0</v>
      </c>
      <c r="C7" s="2"/>
      <c r="D7" s="2">
        <v>4.6399999999999997</v>
      </c>
      <c r="E7" s="2">
        <v>0</v>
      </c>
    </row>
    <row r="8" spans="1:5" x14ac:dyDescent="0.3">
      <c r="A8" t="s">
        <v>57</v>
      </c>
      <c r="B8" s="2">
        <v>5.75</v>
      </c>
      <c r="C8" s="2"/>
      <c r="D8" s="2">
        <v>3.58</v>
      </c>
      <c r="E8" s="2">
        <v>0</v>
      </c>
    </row>
    <row r="9" spans="1:5" x14ac:dyDescent="0.3">
      <c r="A9" t="s">
        <v>58</v>
      </c>
      <c r="B9" s="2">
        <v>9.48</v>
      </c>
      <c r="C9" s="2"/>
      <c r="D9" s="2">
        <v>0</v>
      </c>
      <c r="E9" s="2">
        <v>0</v>
      </c>
    </row>
    <row r="10" spans="1:5" x14ac:dyDescent="0.3">
      <c r="A10" t="s">
        <v>59</v>
      </c>
      <c r="B10" s="2">
        <v>10.97</v>
      </c>
      <c r="C10" s="2"/>
      <c r="D10" s="2">
        <v>0</v>
      </c>
      <c r="E10" s="2">
        <v>0</v>
      </c>
    </row>
    <row r="11" spans="1:5" x14ac:dyDescent="0.3">
      <c r="A11" t="s">
        <v>54</v>
      </c>
      <c r="B11" s="2">
        <v>2.9</v>
      </c>
      <c r="C11" s="2"/>
      <c r="D11" s="2">
        <v>0</v>
      </c>
      <c r="E11" s="2">
        <v>0</v>
      </c>
    </row>
    <row r="12" spans="1:5" x14ac:dyDescent="0.3">
      <c r="A12" t="s">
        <v>55</v>
      </c>
      <c r="B12" s="2">
        <v>4.6100000000000003</v>
      </c>
      <c r="C12" s="2"/>
      <c r="D12" s="2">
        <v>6.29</v>
      </c>
      <c r="E12" s="2"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13499-04B6-462A-9CFC-273363D917D4}">
  <sheetPr codeName="Feuil52"/>
  <dimension ref="A1:G7"/>
  <sheetViews>
    <sheetView showGridLines="0" workbookViewId="0">
      <selection activeCell="A6" sqref="A6:XFD6"/>
    </sheetView>
  </sheetViews>
  <sheetFormatPr baseColWidth="10" defaultRowHeight="14.4" x14ac:dyDescent="0.3"/>
  <cols>
    <col min="2" max="2" width="16.21875" customWidth="1"/>
    <col min="3" max="3" width="18.77734375" customWidth="1"/>
    <col min="4" max="4" width="14.33203125" customWidth="1"/>
  </cols>
  <sheetData>
    <row r="1" spans="1:7" x14ac:dyDescent="0.3">
      <c r="A1" t="s">
        <v>1</v>
      </c>
    </row>
    <row r="2" spans="1:7" x14ac:dyDescent="0.3">
      <c r="A2" t="s">
        <v>6</v>
      </c>
      <c r="B2" t="s">
        <v>9</v>
      </c>
      <c r="C2" t="s">
        <v>60</v>
      </c>
      <c r="D2" t="s">
        <v>61</v>
      </c>
      <c r="E2" t="s">
        <v>47</v>
      </c>
      <c r="F2" t="s">
        <v>62</v>
      </c>
      <c r="G2" t="s">
        <v>63</v>
      </c>
    </row>
    <row r="3" spans="1:7" x14ac:dyDescent="0.3">
      <c r="A3" t="s">
        <v>64</v>
      </c>
      <c r="B3">
        <v>3.61</v>
      </c>
      <c r="C3">
        <v>4.3600000000000003</v>
      </c>
      <c r="D3">
        <v>2.3199999999999998</v>
      </c>
      <c r="F3">
        <v>5.22</v>
      </c>
      <c r="G3">
        <v>0</v>
      </c>
    </row>
    <row r="4" spans="1:7" x14ac:dyDescent="0.3">
      <c r="A4" t="s">
        <v>28</v>
      </c>
      <c r="B4">
        <v>6</v>
      </c>
      <c r="C4">
        <v>7</v>
      </c>
      <c r="D4">
        <v>8</v>
      </c>
      <c r="F4">
        <v>9</v>
      </c>
      <c r="G4">
        <v>10</v>
      </c>
    </row>
    <row r="5" spans="1:7" x14ac:dyDescent="0.3">
      <c r="A5" t="s">
        <v>29</v>
      </c>
      <c r="B5">
        <v>11</v>
      </c>
      <c r="C5">
        <v>12</v>
      </c>
      <c r="D5">
        <v>13</v>
      </c>
      <c r="F5">
        <v>14</v>
      </c>
      <c r="G5">
        <v>15</v>
      </c>
    </row>
    <row r="6" spans="1:7" x14ac:dyDescent="0.3">
      <c r="A6" t="s">
        <v>30</v>
      </c>
      <c r="B6">
        <v>16</v>
      </c>
      <c r="C6">
        <v>17</v>
      </c>
      <c r="D6">
        <v>18</v>
      </c>
      <c r="F6">
        <v>19</v>
      </c>
      <c r="G6">
        <v>20</v>
      </c>
    </row>
    <row r="7" spans="1:7" x14ac:dyDescent="0.3">
      <c r="A7" t="s">
        <v>31</v>
      </c>
      <c r="B7">
        <v>21</v>
      </c>
      <c r="C7">
        <v>22</v>
      </c>
      <c r="D7">
        <v>23</v>
      </c>
      <c r="F7">
        <v>24</v>
      </c>
      <c r="G7">
        <v>25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CD53C-3DBC-4DB9-BC58-A25375233BCD}">
  <sheetPr codeName="Feuil53"/>
  <dimension ref="A1:F12"/>
  <sheetViews>
    <sheetView showGridLines="0" topLeftCell="A4" workbookViewId="0">
      <selection activeCell="D15" sqref="D15"/>
    </sheetView>
  </sheetViews>
  <sheetFormatPr baseColWidth="10" defaultRowHeight="14.4" x14ac:dyDescent="0.3"/>
  <cols>
    <col min="1" max="1" width="15.21875" customWidth="1"/>
    <col min="2" max="2" width="14.21875" customWidth="1"/>
    <col min="3" max="3" width="13.44140625" customWidth="1"/>
    <col min="4" max="4" width="17.6640625" customWidth="1"/>
  </cols>
  <sheetData>
    <row r="1" spans="1:6" x14ac:dyDescent="0.3">
      <c r="A1" t="s">
        <v>3</v>
      </c>
    </row>
    <row r="2" spans="1:6" x14ac:dyDescent="0.3">
      <c r="A2" t="s">
        <v>6</v>
      </c>
      <c r="B2" t="s">
        <v>81</v>
      </c>
      <c r="C2" t="s">
        <v>82</v>
      </c>
      <c r="D2" t="s">
        <v>83</v>
      </c>
      <c r="E2" t="s">
        <v>11</v>
      </c>
      <c r="F2" t="s">
        <v>12</v>
      </c>
    </row>
    <row r="3" spans="1:6" x14ac:dyDescent="0.3">
      <c r="A3" t="s">
        <v>84</v>
      </c>
      <c r="B3">
        <v>4.8600000000000003</v>
      </c>
      <c r="C3">
        <v>0</v>
      </c>
      <c r="D3">
        <v>0</v>
      </c>
      <c r="E3">
        <v>0</v>
      </c>
      <c r="F3">
        <v>0</v>
      </c>
    </row>
    <row r="4" spans="1:6" x14ac:dyDescent="0.3">
      <c r="A4" t="s">
        <v>85</v>
      </c>
      <c r="B4">
        <v>0</v>
      </c>
      <c r="C4">
        <v>5.4</v>
      </c>
      <c r="D4">
        <v>4.4400000000000004</v>
      </c>
      <c r="E4">
        <v>0</v>
      </c>
      <c r="F4">
        <v>0</v>
      </c>
    </row>
    <row r="5" spans="1:6" x14ac:dyDescent="0.3">
      <c r="A5" t="s">
        <v>86</v>
      </c>
      <c r="B5">
        <v>4.7</v>
      </c>
      <c r="C5">
        <v>6.6</v>
      </c>
      <c r="D5">
        <v>0</v>
      </c>
      <c r="E5">
        <v>0</v>
      </c>
      <c r="F5">
        <v>0</v>
      </c>
    </row>
    <row r="6" spans="1:6" x14ac:dyDescent="0.3">
      <c r="A6" t="s">
        <v>89</v>
      </c>
      <c r="B6">
        <v>4.88</v>
      </c>
      <c r="C6">
        <v>5.64</v>
      </c>
      <c r="D6">
        <v>5.52</v>
      </c>
    </row>
    <row r="7" spans="1:6" x14ac:dyDescent="0.3">
      <c r="A7" t="s">
        <v>90</v>
      </c>
      <c r="B7">
        <v>5.83</v>
      </c>
      <c r="C7">
        <v>6</v>
      </c>
      <c r="D7">
        <v>4.4400000000000004</v>
      </c>
    </row>
    <row r="8" spans="1:6" x14ac:dyDescent="0.3">
      <c r="A8" t="s">
        <v>91</v>
      </c>
      <c r="B8">
        <v>4.08</v>
      </c>
      <c r="C8">
        <v>0</v>
      </c>
      <c r="D8">
        <v>3</v>
      </c>
    </row>
    <row r="9" spans="1:6" x14ac:dyDescent="0.3">
      <c r="A9" t="s">
        <v>92</v>
      </c>
      <c r="B9">
        <v>5.78</v>
      </c>
      <c r="C9">
        <v>6.84</v>
      </c>
      <c r="D9">
        <v>0</v>
      </c>
    </row>
    <row r="10" spans="1:6" x14ac:dyDescent="0.3">
      <c r="A10" t="s">
        <v>93</v>
      </c>
      <c r="B10">
        <v>4.08</v>
      </c>
      <c r="C10">
        <v>5.28</v>
      </c>
      <c r="D10">
        <v>4.5599999999999996</v>
      </c>
    </row>
    <row r="11" spans="1:6" x14ac:dyDescent="0.3">
      <c r="A11" t="s">
        <v>87</v>
      </c>
      <c r="B11">
        <v>4.54</v>
      </c>
      <c r="C11">
        <v>4.68</v>
      </c>
      <c r="D11">
        <v>4.5599999999999996</v>
      </c>
      <c r="E11">
        <v>0</v>
      </c>
      <c r="F11">
        <v>0</v>
      </c>
    </row>
    <row r="12" spans="1:6" x14ac:dyDescent="0.3">
      <c r="A12" t="s">
        <v>88</v>
      </c>
      <c r="B12">
        <v>4.57</v>
      </c>
      <c r="C12">
        <v>5.0999999999999996</v>
      </c>
      <c r="D12">
        <v>0</v>
      </c>
      <c r="E12">
        <v>0</v>
      </c>
      <c r="F12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A6D0A-93C3-4B5E-9C73-8F870FB9C343}">
  <sheetPr codeName="Feuil54"/>
  <dimension ref="A1:F15"/>
  <sheetViews>
    <sheetView showGridLines="0" topLeftCell="A5" workbookViewId="0">
      <selection activeCell="C9" sqref="C9"/>
    </sheetView>
  </sheetViews>
  <sheetFormatPr baseColWidth="10" defaultRowHeight="14.4" x14ac:dyDescent="0.3"/>
  <cols>
    <col min="1" max="1" width="23.109375" customWidth="1"/>
    <col min="4" max="4" width="16.77734375" customWidth="1"/>
  </cols>
  <sheetData>
    <row r="1" spans="1:6" x14ac:dyDescent="0.3">
      <c r="A1" t="s">
        <v>2</v>
      </c>
    </row>
    <row r="2" spans="1:6" x14ac:dyDescent="0.3">
      <c r="A2" t="s">
        <v>6</v>
      </c>
      <c r="B2" t="s">
        <v>65</v>
      </c>
      <c r="C2" t="s">
        <v>66</v>
      </c>
      <c r="D2" t="s">
        <v>67</v>
      </c>
      <c r="E2" t="s">
        <v>13</v>
      </c>
      <c r="F2" t="s">
        <v>14</v>
      </c>
    </row>
    <row r="3" spans="1:6" x14ac:dyDescent="0.3">
      <c r="A3" t="s">
        <v>68</v>
      </c>
      <c r="B3">
        <v>4.5</v>
      </c>
      <c r="C3">
        <v>4.66</v>
      </c>
      <c r="D3">
        <v>0</v>
      </c>
      <c r="E3">
        <v>0</v>
      </c>
      <c r="F3">
        <v>0</v>
      </c>
    </row>
    <row r="4" spans="1:6" x14ac:dyDescent="0.3">
      <c r="A4" t="s">
        <v>69</v>
      </c>
      <c r="B4">
        <v>5.13</v>
      </c>
      <c r="C4">
        <v>5.28</v>
      </c>
      <c r="D4">
        <v>0</v>
      </c>
      <c r="E4">
        <v>0</v>
      </c>
      <c r="F4">
        <v>0</v>
      </c>
    </row>
    <row r="5" spans="1:6" x14ac:dyDescent="0.3">
      <c r="A5" t="s">
        <v>70</v>
      </c>
      <c r="B5">
        <v>1.41</v>
      </c>
      <c r="C5">
        <v>0</v>
      </c>
      <c r="D5">
        <v>0</v>
      </c>
      <c r="E5">
        <v>0</v>
      </c>
      <c r="F5">
        <v>0</v>
      </c>
    </row>
    <row r="6" spans="1:6" x14ac:dyDescent="0.3">
      <c r="A6" t="s">
        <v>74</v>
      </c>
      <c r="B6">
        <v>13.1</v>
      </c>
      <c r="C6">
        <v>9.68</v>
      </c>
    </row>
    <row r="7" spans="1:6" x14ac:dyDescent="0.3">
      <c r="A7" t="s">
        <v>73</v>
      </c>
      <c r="B7">
        <v>5.28</v>
      </c>
      <c r="C7">
        <v>4.84</v>
      </c>
    </row>
    <row r="8" spans="1:6" x14ac:dyDescent="0.3">
      <c r="A8" t="s">
        <v>76</v>
      </c>
      <c r="B8">
        <v>2.73</v>
      </c>
      <c r="C8">
        <v>0</v>
      </c>
    </row>
    <row r="9" spans="1:6" x14ac:dyDescent="0.3">
      <c r="A9" t="s">
        <v>75</v>
      </c>
      <c r="B9">
        <v>3.72</v>
      </c>
      <c r="C9">
        <v>4.9000000000000004</v>
      </c>
    </row>
    <row r="10" spans="1:6" x14ac:dyDescent="0.3">
      <c r="A10" t="s">
        <v>77</v>
      </c>
      <c r="B10">
        <v>0</v>
      </c>
      <c r="C10">
        <v>5.35</v>
      </c>
    </row>
    <row r="11" spans="1:6" x14ac:dyDescent="0.3">
      <c r="A11" t="s">
        <v>78</v>
      </c>
      <c r="B11">
        <v>0</v>
      </c>
      <c r="C11">
        <v>6.15</v>
      </c>
    </row>
    <row r="12" spans="1:6" x14ac:dyDescent="0.3">
      <c r="A12" t="s">
        <v>79</v>
      </c>
      <c r="B12">
        <v>0</v>
      </c>
      <c r="C12">
        <v>5.82</v>
      </c>
    </row>
    <row r="13" spans="1:6" x14ac:dyDescent="0.3">
      <c r="A13" t="s">
        <v>80</v>
      </c>
      <c r="B13">
        <v>0</v>
      </c>
      <c r="C13">
        <v>7.03</v>
      </c>
    </row>
    <row r="14" spans="1:6" x14ac:dyDescent="0.3">
      <c r="A14" t="s">
        <v>71</v>
      </c>
      <c r="B14">
        <v>6.41</v>
      </c>
      <c r="C14">
        <v>7.51</v>
      </c>
      <c r="D14">
        <v>0</v>
      </c>
      <c r="E14">
        <v>0</v>
      </c>
      <c r="F14">
        <v>0</v>
      </c>
    </row>
    <row r="15" spans="1:6" x14ac:dyDescent="0.3">
      <c r="A15" t="s">
        <v>72</v>
      </c>
      <c r="B15">
        <v>3.59</v>
      </c>
      <c r="C15">
        <v>0</v>
      </c>
      <c r="D15">
        <v>0</v>
      </c>
      <c r="E15">
        <v>0</v>
      </c>
      <c r="F15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4EFEA-135E-4F36-94E5-79C59391DEF9}">
  <sheetPr codeName="Feuil56"/>
  <dimension ref="A1:F15"/>
  <sheetViews>
    <sheetView showGridLines="0" workbookViewId="0">
      <selection activeCell="H9" sqref="H9"/>
    </sheetView>
  </sheetViews>
  <sheetFormatPr baseColWidth="10" defaultRowHeight="14.4" x14ac:dyDescent="0.3"/>
  <cols>
    <col min="1" max="1" width="23.109375" customWidth="1"/>
    <col min="4" max="4" width="16.77734375" customWidth="1"/>
  </cols>
  <sheetData>
    <row r="1" spans="1:6" x14ac:dyDescent="0.3">
      <c r="A1" t="s">
        <v>144</v>
      </c>
    </row>
    <row r="2" spans="1:6" x14ac:dyDescent="0.3">
      <c r="A2" t="s">
        <v>6</v>
      </c>
      <c r="B2" t="s">
        <v>97</v>
      </c>
      <c r="C2" t="s">
        <v>98</v>
      </c>
      <c r="D2" t="s">
        <v>67</v>
      </c>
      <c r="E2" t="s">
        <v>13</v>
      </c>
      <c r="F2" t="s">
        <v>14</v>
      </c>
    </row>
    <row r="3" spans="1:6" x14ac:dyDescent="0.3">
      <c r="A3" t="s">
        <v>144</v>
      </c>
      <c r="B3">
        <v>4.5</v>
      </c>
      <c r="C3">
        <v>4.66</v>
      </c>
      <c r="D3">
        <v>0</v>
      </c>
      <c r="E3">
        <v>0</v>
      </c>
      <c r="F3">
        <v>0</v>
      </c>
    </row>
    <row r="4" spans="1:6" x14ac:dyDescent="0.3">
      <c r="A4" t="s">
        <v>69</v>
      </c>
      <c r="B4">
        <v>5.13</v>
      </c>
      <c r="C4">
        <v>5.28</v>
      </c>
      <c r="D4">
        <v>0</v>
      </c>
      <c r="E4">
        <v>0</v>
      </c>
      <c r="F4">
        <v>0</v>
      </c>
    </row>
    <row r="5" spans="1:6" x14ac:dyDescent="0.3">
      <c r="A5" t="s">
        <v>70</v>
      </c>
      <c r="B5">
        <v>1.41</v>
      </c>
      <c r="C5">
        <v>0</v>
      </c>
      <c r="D5">
        <v>0</v>
      </c>
      <c r="E5">
        <v>0</v>
      </c>
      <c r="F5">
        <v>0</v>
      </c>
    </row>
    <row r="6" spans="1:6" x14ac:dyDescent="0.3">
      <c r="A6" t="s">
        <v>74</v>
      </c>
      <c r="B6">
        <v>13.1</v>
      </c>
      <c r="C6">
        <v>9.68</v>
      </c>
    </row>
    <row r="7" spans="1:6" x14ac:dyDescent="0.3">
      <c r="A7" t="s">
        <v>73</v>
      </c>
      <c r="B7">
        <v>5.28</v>
      </c>
      <c r="C7">
        <v>4.84</v>
      </c>
    </row>
    <row r="8" spans="1:6" x14ac:dyDescent="0.3">
      <c r="A8" t="s">
        <v>76</v>
      </c>
      <c r="B8">
        <v>2.73</v>
      </c>
      <c r="C8">
        <v>0</v>
      </c>
    </row>
    <row r="9" spans="1:6" x14ac:dyDescent="0.3">
      <c r="A9" t="s">
        <v>75</v>
      </c>
      <c r="B9">
        <v>3.72</v>
      </c>
      <c r="C9">
        <v>4.9000000000000004</v>
      </c>
    </row>
    <row r="10" spans="1:6" x14ac:dyDescent="0.3">
      <c r="A10" t="s">
        <v>77</v>
      </c>
      <c r="B10">
        <v>0</v>
      </c>
      <c r="C10">
        <v>5.35</v>
      </c>
    </row>
    <row r="11" spans="1:6" x14ac:dyDescent="0.3">
      <c r="A11" t="s">
        <v>78</v>
      </c>
      <c r="B11">
        <v>0</v>
      </c>
      <c r="C11">
        <v>6.15</v>
      </c>
    </row>
    <row r="12" spans="1:6" x14ac:dyDescent="0.3">
      <c r="A12" t="s">
        <v>79</v>
      </c>
      <c r="B12">
        <v>0</v>
      </c>
      <c r="C12">
        <v>5.82</v>
      </c>
    </row>
    <row r="13" spans="1:6" x14ac:dyDescent="0.3">
      <c r="A13" t="s">
        <v>80</v>
      </c>
      <c r="B13">
        <v>0</v>
      </c>
      <c r="C13">
        <v>7.03</v>
      </c>
    </row>
    <row r="14" spans="1:6" x14ac:dyDescent="0.3">
      <c r="A14" t="s">
        <v>71</v>
      </c>
      <c r="B14">
        <v>6.41</v>
      </c>
      <c r="C14">
        <v>7.51</v>
      </c>
      <c r="D14">
        <v>0</v>
      </c>
      <c r="E14">
        <v>0</v>
      </c>
      <c r="F14">
        <v>0</v>
      </c>
    </row>
    <row r="15" spans="1:6" x14ac:dyDescent="0.3">
      <c r="A15" t="s">
        <v>72</v>
      </c>
      <c r="B15">
        <v>3.59</v>
      </c>
      <c r="C15">
        <v>0</v>
      </c>
      <c r="D15">
        <v>0</v>
      </c>
      <c r="E15">
        <v>0</v>
      </c>
      <c r="F15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F9058-78CA-4CB3-9F18-C5769BDF8FF6}">
  <sheetPr codeName="Feuil55"/>
  <dimension ref="A1:F7"/>
  <sheetViews>
    <sheetView showGridLines="0" workbookViewId="0">
      <selection activeCell="E2" sqref="E2"/>
    </sheetView>
  </sheetViews>
  <sheetFormatPr baseColWidth="10" defaultRowHeight="14.4" x14ac:dyDescent="0.3"/>
  <cols>
    <col min="2" max="2" width="17.33203125" customWidth="1"/>
  </cols>
  <sheetData>
    <row r="1" spans="1:6" x14ac:dyDescent="0.3">
      <c r="A1" t="s">
        <v>4</v>
      </c>
    </row>
    <row r="2" spans="1:6" x14ac:dyDescent="0.3">
      <c r="A2" t="s">
        <v>6</v>
      </c>
      <c r="B2" t="s">
        <v>94</v>
      </c>
      <c r="C2" t="s">
        <v>95</v>
      </c>
      <c r="D2" t="s">
        <v>96</v>
      </c>
      <c r="E2" t="s">
        <v>15</v>
      </c>
      <c r="F2" t="s">
        <v>16</v>
      </c>
    </row>
    <row r="3" spans="1:6" x14ac:dyDescent="0.3">
      <c r="A3" t="s">
        <v>23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24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25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26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27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EAE1C-022C-4DDB-9FF4-C3E15285DC5E}">
  <sheetPr codeName="Feuil6"/>
  <dimension ref="B1:E205"/>
  <sheetViews>
    <sheetView showGridLines="0" workbookViewId="0">
      <selection activeCell="D2" sqref="D2"/>
    </sheetView>
  </sheetViews>
  <sheetFormatPr baseColWidth="10" defaultRowHeight="14.4" x14ac:dyDescent="0.3"/>
  <cols>
    <col min="1" max="1" width="3.77734375" customWidth="1"/>
    <col min="2" max="2" width="12.77734375" customWidth="1"/>
    <col min="3" max="3" width="3.77734375" customWidth="1"/>
    <col min="4" max="4" width="45.77734375" customWidth="1"/>
    <col min="5" max="5" width="7.77734375" customWidth="1"/>
    <col min="6" max="6" width="6.44140625" bestFit="1" customWidth="1"/>
    <col min="7" max="9" width="43.109375" customWidth="1"/>
    <col min="10" max="10" width="8.6640625" bestFit="1" customWidth="1"/>
    <col min="11" max="11" width="3.77734375" customWidth="1"/>
  </cols>
  <sheetData>
    <row r="1" spans="2:5" ht="28.2" customHeight="1" x14ac:dyDescent="0.3"/>
    <row r="2" spans="2:5" x14ac:dyDescent="0.3">
      <c r="B2" t="s">
        <v>5</v>
      </c>
      <c r="D2" t="s">
        <v>32</v>
      </c>
      <c r="E2" t="s">
        <v>33</v>
      </c>
    </row>
    <row r="3" spans="2:5" x14ac:dyDescent="0.3">
      <c r="B3" t="s">
        <v>0</v>
      </c>
      <c r="D3" s="23" t="s">
        <v>99</v>
      </c>
      <c r="E3" s="23">
        <v>2</v>
      </c>
    </row>
    <row r="4" spans="2:5" x14ac:dyDescent="0.3">
      <c r="B4" t="s">
        <v>1</v>
      </c>
      <c r="D4" s="23" t="s">
        <v>145</v>
      </c>
      <c r="E4" s="23">
        <v>10</v>
      </c>
    </row>
    <row r="5" spans="2:5" x14ac:dyDescent="0.3">
      <c r="B5" t="s">
        <v>3</v>
      </c>
      <c r="D5" s="23" t="s">
        <v>100</v>
      </c>
      <c r="E5" s="23">
        <v>4</v>
      </c>
    </row>
    <row r="6" spans="2:5" x14ac:dyDescent="0.3">
      <c r="B6" t="s">
        <v>2</v>
      </c>
      <c r="D6" s="23" t="s">
        <v>146</v>
      </c>
      <c r="E6" s="23">
        <v>3.15</v>
      </c>
    </row>
    <row r="7" spans="2:5" x14ac:dyDescent="0.3">
      <c r="B7" t="s">
        <v>144</v>
      </c>
      <c r="D7" s="23" t="s">
        <v>101</v>
      </c>
      <c r="E7" s="23">
        <v>4</v>
      </c>
    </row>
    <row r="8" spans="2:5" x14ac:dyDescent="0.3">
      <c r="B8" t="s">
        <v>4</v>
      </c>
      <c r="D8" s="23" t="s">
        <v>102</v>
      </c>
      <c r="E8" s="23">
        <v>4</v>
      </c>
    </row>
    <row r="9" spans="2:5" x14ac:dyDescent="0.3">
      <c r="D9" s="23" t="s">
        <v>147</v>
      </c>
      <c r="E9" s="23">
        <v>4.72</v>
      </c>
    </row>
    <row r="10" spans="2:5" x14ac:dyDescent="0.3">
      <c r="D10" s="23" t="s">
        <v>103</v>
      </c>
      <c r="E10" s="23">
        <v>8</v>
      </c>
    </row>
    <row r="11" spans="2:5" x14ac:dyDescent="0.3">
      <c r="D11" s="23" t="s">
        <v>104</v>
      </c>
      <c r="E11" s="23">
        <v>7</v>
      </c>
    </row>
    <row r="12" spans="2:5" x14ac:dyDescent="0.3">
      <c r="D12" s="23" t="s">
        <v>148</v>
      </c>
      <c r="E12" s="23">
        <v>0</v>
      </c>
    </row>
    <row r="13" spans="2:5" x14ac:dyDescent="0.3">
      <c r="D13" s="23" t="s">
        <v>105</v>
      </c>
      <c r="E13" s="23">
        <v>5</v>
      </c>
    </row>
    <row r="14" spans="2:5" x14ac:dyDescent="0.3">
      <c r="D14" s="23" t="s">
        <v>106</v>
      </c>
      <c r="E14" s="23">
        <v>0</v>
      </c>
    </row>
    <row r="15" spans="2:5" x14ac:dyDescent="0.3">
      <c r="D15" s="23" t="s">
        <v>149</v>
      </c>
      <c r="E15" s="23">
        <v>0</v>
      </c>
    </row>
    <row r="16" spans="2:5" x14ac:dyDescent="0.3">
      <c r="D16" s="23" t="s">
        <v>107</v>
      </c>
      <c r="E16" s="23">
        <v>0</v>
      </c>
    </row>
    <row r="17" spans="4:5" x14ac:dyDescent="0.3">
      <c r="D17" s="23" t="s">
        <v>108</v>
      </c>
      <c r="E17" s="23">
        <v>5</v>
      </c>
    </row>
    <row r="18" spans="4:5" x14ac:dyDescent="0.3">
      <c r="D18" s="23" t="s">
        <v>150</v>
      </c>
      <c r="E18" s="23">
        <v>0</v>
      </c>
    </row>
    <row r="19" spans="4:5" x14ac:dyDescent="0.3">
      <c r="D19" s="23" t="s">
        <v>109</v>
      </c>
      <c r="E19" s="23">
        <v>6</v>
      </c>
    </row>
    <row r="20" spans="4:5" x14ac:dyDescent="0.3">
      <c r="D20" s="23" t="s">
        <v>110</v>
      </c>
      <c r="E20" s="23">
        <v>4</v>
      </c>
    </row>
    <row r="21" spans="4:5" x14ac:dyDescent="0.3">
      <c r="D21" s="23" t="s">
        <v>151</v>
      </c>
      <c r="E21" s="23">
        <v>0</v>
      </c>
    </row>
    <row r="22" spans="4:5" x14ac:dyDescent="0.3">
      <c r="D22" s="23" t="s">
        <v>111</v>
      </c>
      <c r="E22" s="23">
        <v>9</v>
      </c>
    </row>
    <row r="23" spans="4:5" x14ac:dyDescent="0.3">
      <c r="D23" s="23" t="s">
        <v>112</v>
      </c>
      <c r="E23" s="23">
        <v>0</v>
      </c>
    </row>
    <row r="24" spans="4:5" x14ac:dyDescent="0.3">
      <c r="D24" s="23" t="s">
        <v>152</v>
      </c>
      <c r="E24" s="23">
        <v>0</v>
      </c>
    </row>
    <row r="25" spans="4:5" x14ac:dyDescent="0.3">
      <c r="D25" s="23" t="s">
        <v>113</v>
      </c>
      <c r="E25" s="23">
        <v>11</v>
      </c>
    </row>
    <row r="26" spans="4:5" x14ac:dyDescent="0.3">
      <c r="D26" s="23" t="s">
        <v>114</v>
      </c>
      <c r="E26" s="23">
        <v>0</v>
      </c>
    </row>
    <row r="27" spans="4:5" x14ac:dyDescent="0.3">
      <c r="D27" s="23" t="s">
        <v>153</v>
      </c>
      <c r="E27" s="23">
        <v>0</v>
      </c>
    </row>
    <row r="28" spans="4:5" x14ac:dyDescent="0.3">
      <c r="D28" s="23" t="s">
        <v>115</v>
      </c>
      <c r="E28" s="23">
        <v>3</v>
      </c>
    </row>
    <row r="29" spans="4:5" x14ac:dyDescent="0.3">
      <c r="D29" s="23" t="s">
        <v>116</v>
      </c>
      <c r="E29" s="23">
        <v>0</v>
      </c>
    </row>
    <row r="30" spans="4:5" x14ac:dyDescent="0.3">
      <c r="D30" s="23" t="s">
        <v>154</v>
      </c>
      <c r="E30" s="23">
        <v>0</v>
      </c>
    </row>
    <row r="31" spans="4:5" x14ac:dyDescent="0.3">
      <c r="D31" s="23" t="s">
        <v>117</v>
      </c>
      <c r="E31" s="23">
        <v>5</v>
      </c>
    </row>
    <row r="32" spans="4:5" x14ac:dyDescent="0.3">
      <c r="D32" s="23" t="s">
        <v>118</v>
      </c>
      <c r="E32" s="23">
        <v>6</v>
      </c>
    </row>
    <row r="33" spans="4:5" x14ac:dyDescent="0.3">
      <c r="D33" s="23" t="s">
        <v>155</v>
      </c>
      <c r="E33" s="23">
        <v>0</v>
      </c>
    </row>
    <row r="34" spans="4:5" x14ac:dyDescent="0.3">
      <c r="D34" s="23" t="s">
        <v>119</v>
      </c>
      <c r="E34" s="23">
        <v>4</v>
      </c>
    </row>
    <row r="35" spans="4:5" x14ac:dyDescent="0.3">
      <c r="D35" s="23" t="s">
        <v>156</v>
      </c>
      <c r="E35" s="23">
        <v>4.3600000000000003</v>
      </c>
    </row>
    <row r="36" spans="4:5" x14ac:dyDescent="0.3">
      <c r="D36" s="23" t="s">
        <v>157</v>
      </c>
      <c r="E36" s="23">
        <v>2.3199999999999998</v>
      </c>
    </row>
    <row r="37" spans="4:5" x14ac:dyDescent="0.3">
      <c r="D37" s="23" t="s">
        <v>158</v>
      </c>
      <c r="E37" s="23">
        <v>5.22</v>
      </c>
    </row>
    <row r="38" spans="4:5" x14ac:dyDescent="0.3">
      <c r="D38" s="23" t="s">
        <v>171</v>
      </c>
      <c r="E38" s="23">
        <v>0</v>
      </c>
    </row>
    <row r="39" spans="4:5" x14ac:dyDescent="0.3">
      <c r="D39" s="23" t="s">
        <v>120</v>
      </c>
      <c r="E39" s="23">
        <v>6</v>
      </c>
    </row>
    <row r="40" spans="4:5" x14ac:dyDescent="0.3">
      <c r="D40" s="23" t="s">
        <v>159</v>
      </c>
      <c r="E40" s="23">
        <v>7</v>
      </c>
    </row>
    <row r="41" spans="4:5" x14ac:dyDescent="0.3">
      <c r="D41" s="23" t="s">
        <v>160</v>
      </c>
      <c r="E41" s="23">
        <v>8</v>
      </c>
    </row>
    <row r="42" spans="4:5" x14ac:dyDescent="0.3">
      <c r="D42" s="23" t="s">
        <v>161</v>
      </c>
      <c r="E42" s="23">
        <v>9</v>
      </c>
    </row>
    <row r="43" spans="4:5" x14ac:dyDescent="0.3">
      <c r="D43" s="23" t="s">
        <v>172</v>
      </c>
      <c r="E43" s="23">
        <v>10</v>
      </c>
    </row>
    <row r="44" spans="4:5" x14ac:dyDescent="0.3">
      <c r="D44" s="23" t="s">
        <v>121</v>
      </c>
      <c r="E44" s="23">
        <v>11</v>
      </c>
    </row>
    <row r="45" spans="4:5" x14ac:dyDescent="0.3">
      <c r="D45" s="23" t="s">
        <v>162</v>
      </c>
      <c r="E45" s="23">
        <v>12</v>
      </c>
    </row>
    <row r="46" spans="4:5" x14ac:dyDescent="0.3">
      <c r="D46" s="23" t="s">
        <v>163</v>
      </c>
      <c r="E46" s="23">
        <v>13</v>
      </c>
    </row>
    <row r="47" spans="4:5" x14ac:dyDescent="0.3">
      <c r="D47" s="23" t="s">
        <v>164</v>
      </c>
      <c r="E47" s="23">
        <v>14</v>
      </c>
    </row>
    <row r="48" spans="4:5" x14ac:dyDescent="0.3">
      <c r="D48" s="23" t="s">
        <v>173</v>
      </c>
      <c r="E48" s="23">
        <v>15</v>
      </c>
    </row>
    <row r="49" spans="4:5" x14ac:dyDescent="0.3">
      <c r="D49" s="23" t="s">
        <v>122</v>
      </c>
      <c r="E49" s="23">
        <v>16</v>
      </c>
    </row>
    <row r="50" spans="4:5" x14ac:dyDescent="0.3">
      <c r="D50" s="23" t="s">
        <v>165</v>
      </c>
      <c r="E50" s="23">
        <v>17</v>
      </c>
    </row>
    <row r="51" spans="4:5" x14ac:dyDescent="0.3">
      <c r="D51" s="23" t="s">
        <v>166</v>
      </c>
      <c r="E51" s="23">
        <v>18</v>
      </c>
    </row>
    <row r="52" spans="4:5" x14ac:dyDescent="0.3">
      <c r="D52" s="23" t="s">
        <v>167</v>
      </c>
      <c r="E52" s="23">
        <v>19</v>
      </c>
    </row>
    <row r="53" spans="4:5" x14ac:dyDescent="0.3">
      <c r="D53" s="23" t="s">
        <v>174</v>
      </c>
      <c r="E53" s="23">
        <v>20</v>
      </c>
    </row>
    <row r="54" spans="4:5" x14ac:dyDescent="0.3">
      <c r="D54" s="23" t="s">
        <v>123</v>
      </c>
      <c r="E54" s="23">
        <v>21</v>
      </c>
    </row>
    <row r="55" spans="4:5" x14ac:dyDescent="0.3">
      <c r="D55" s="23" t="s">
        <v>168</v>
      </c>
      <c r="E55" s="23">
        <v>22</v>
      </c>
    </row>
    <row r="56" spans="4:5" x14ac:dyDescent="0.3">
      <c r="D56" s="23" t="s">
        <v>169</v>
      </c>
      <c r="E56" s="23">
        <v>23</v>
      </c>
    </row>
    <row r="57" spans="4:5" x14ac:dyDescent="0.3">
      <c r="D57" s="23" t="s">
        <v>170</v>
      </c>
      <c r="E57" s="23">
        <v>24</v>
      </c>
    </row>
    <row r="58" spans="4:5" x14ac:dyDescent="0.3">
      <c r="D58" s="23" t="s">
        <v>175</v>
      </c>
      <c r="E58" s="23">
        <v>25</v>
      </c>
    </row>
    <row r="59" spans="4:5" x14ac:dyDescent="0.3">
      <c r="D59" s="23" t="s">
        <v>176</v>
      </c>
      <c r="E59" s="23">
        <v>4.8600000000000003</v>
      </c>
    </row>
    <row r="60" spans="4:5" x14ac:dyDescent="0.3">
      <c r="D60" s="23" t="s">
        <v>177</v>
      </c>
      <c r="E60" s="23">
        <v>0</v>
      </c>
    </row>
    <row r="61" spans="4:5" x14ac:dyDescent="0.3">
      <c r="D61" s="23" t="s">
        <v>178</v>
      </c>
      <c r="E61" s="23">
        <v>0</v>
      </c>
    </row>
    <row r="62" spans="4:5" x14ac:dyDescent="0.3">
      <c r="D62" s="23" t="s">
        <v>124</v>
      </c>
      <c r="E62" s="23">
        <v>0</v>
      </c>
    </row>
    <row r="63" spans="4:5" x14ac:dyDescent="0.3">
      <c r="D63" s="23" t="s">
        <v>125</v>
      </c>
      <c r="E63" s="23">
        <v>0</v>
      </c>
    </row>
    <row r="64" spans="4:5" x14ac:dyDescent="0.3">
      <c r="D64" s="23" t="s">
        <v>179</v>
      </c>
      <c r="E64" s="23">
        <v>0</v>
      </c>
    </row>
    <row r="65" spans="4:5" x14ac:dyDescent="0.3">
      <c r="D65" s="23" t="s">
        <v>180</v>
      </c>
      <c r="E65" s="23">
        <v>5.4</v>
      </c>
    </row>
    <row r="66" spans="4:5" x14ac:dyDescent="0.3">
      <c r="D66" s="23" t="s">
        <v>181</v>
      </c>
      <c r="E66" s="23">
        <v>4.4400000000000004</v>
      </c>
    </row>
    <row r="67" spans="4:5" x14ac:dyDescent="0.3">
      <c r="D67" s="23" t="s">
        <v>126</v>
      </c>
      <c r="E67" s="23">
        <v>0</v>
      </c>
    </row>
    <row r="68" spans="4:5" x14ac:dyDescent="0.3">
      <c r="D68" s="23" t="s">
        <v>127</v>
      </c>
      <c r="E68" s="23">
        <v>0</v>
      </c>
    </row>
    <row r="69" spans="4:5" x14ac:dyDescent="0.3">
      <c r="D69" s="23" t="s">
        <v>182</v>
      </c>
      <c r="E69" s="23">
        <v>4.7</v>
      </c>
    </row>
    <row r="70" spans="4:5" x14ac:dyDescent="0.3">
      <c r="D70" s="23" t="s">
        <v>183</v>
      </c>
      <c r="E70" s="23">
        <v>6.6</v>
      </c>
    </row>
    <row r="71" spans="4:5" x14ac:dyDescent="0.3">
      <c r="D71" s="23" t="s">
        <v>184</v>
      </c>
      <c r="E71" s="23">
        <v>0</v>
      </c>
    </row>
    <row r="72" spans="4:5" x14ac:dyDescent="0.3">
      <c r="D72" s="23" t="s">
        <v>128</v>
      </c>
      <c r="E72" s="23">
        <v>0</v>
      </c>
    </row>
    <row r="73" spans="4:5" x14ac:dyDescent="0.3">
      <c r="D73" s="23" t="s">
        <v>129</v>
      </c>
      <c r="E73" s="23">
        <v>0</v>
      </c>
    </row>
    <row r="74" spans="4:5" x14ac:dyDescent="0.3">
      <c r="D74" s="23" t="s">
        <v>185</v>
      </c>
      <c r="E74" s="23">
        <v>4.88</v>
      </c>
    </row>
    <row r="75" spans="4:5" x14ac:dyDescent="0.3">
      <c r="D75" s="23" t="s">
        <v>186</v>
      </c>
      <c r="E75" s="23">
        <v>5.64</v>
      </c>
    </row>
    <row r="76" spans="4:5" x14ac:dyDescent="0.3">
      <c r="D76" s="23" t="s">
        <v>187</v>
      </c>
      <c r="E76" s="23">
        <v>5.52</v>
      </c>
    </row>
    <row r="77" spans="4:5" x14ac:dyDescent="0.3">
      <c r="D77" s="23" t="s">
        <v>188</v>
      </c>
      <c r="E77" s="23">
        <v>5.83</v>
      </c>
    </row>
    <row r="78" spans="4:5" x14ac:dyDescent="0.3">
      <c r="D78" s="23" t="s">
        <v>189</v>
      </c>
      <c r="E78" s="23">
        <v>6</v>
      </c>
    </row>
    <row r="79" spans="4:5" x14ac:dyDescent="0.3">
      <c r="D79" s="23" t="s">
        <v>190</v>
      </c>
      <c r="E79" s="23">
        <v>4.4400000000000004</v>
      </c>
    </row>
    <row r="80" spans="4:5" x14ac:dyDescent="0.3">
      <c r="D80" s="23" t="s">
        <v>191</v>
      </c>
      <c r="E80" s="23">
        <v>4.08</v>
      </c>
    </row>
    <row r="81" spans="4:5" x14ac:dyDescent="0.3">
      <c r="D81" s="23" t="s">
        <v>192</v>
      </c>
      <c r="E81" s="23">
        <v>0</v>
      </c>
    </row>
    <row r="82" spans="4:5" x14ac:dyDescent="0.3">
      <c r="D82" s="23" t="s">
        <v>193</v>
      </c>
      <c r="E82" s="23">
        <v>3</v>
      </c>
    </row>
    <row r="83" spans="4:5" x14ac:dyDescent="0.3">
      <c r="D83" s="23" t="s">
        <v>194</v>
      </c>
      <c r="E83" s="23">
        <v>5.78</v>
      </c>
    </row>
    <row r="84" spans="4:5" x14ac:dyDescent="0.3">
      <c r="D84" s="23" t="s">
        <v>195</v>
      </c>
      <c r="E84" s="23">
        <v>6.84</v>
      </c>
    </row>
    <row r="85" spans="4:5" x14ac:dyDescent="0.3">
      <c r="D85" s="23" t="s">
        <v>196</v>
      </c>
      <c r="E85" s="23">
        <v>0</v>
      </c>
    </row>
    <row r="86" spans="4:5" x14ac:dyDescent="0.3">
      <c r="D86" s="23" t="s">
        <v>197</v>
      </c>
      <c r="E86" s="23">
        <v>4.08</v>
      </c>
    </row>
    <row r="87" spans="4:5" x14ac:dyDescent="0.3">
      <c r="D87" s="23" t="s">
        <v>198</v>
      </c>
      <c r="E87" s="23">
        <v>5.28</v>
      </c>
    </row>
    <row r="88" spans="4:5" x14ac:dyDescent="0.3">
      <c r="D88" s="23" t="s">
        <v>199</v>
      </c>
      <c r="E88" s="23">
        <v>4.5599999999999996</v>
      </c>
    </row>
    <row r="89" spans="4:5" x14ac:dyDescent="0.3">
      <c r="D89" s="23" t="s">
        <v>200</v>
      </c>
      <c r="E89" s="23">
        <v>4.54</v>
      </c>
    </row>
    <row r="90" spans="4:5" x14ac:dyDescent="0.3">
      <c r="D90" s="23" t="s">
        <v>201</v>
      </c>
      <c r="E90" s="23">
        <v>4.68</v>
      </c>
    </row>
    <row r="91" spans="4:5" x14ac:dyDescent="0.3">
      <c r="D91" s="23" t="s">
        <v>202</v>
      </c>
      <c r="E91" s="23">
        <v>4.5599999999999996</v>
      </c>
    </row>
    <row r="92" spans="4:5" x14ac:dyDescent="0.3">
      <c r="D92" s="23" t="s">
        <v>130</v>
      </c>
      <c r="E92" s="23">
        <v>0</v>
      </c>
    </row>
    <row r="93" spans="4:5" x14ac:dyDescent="0.3">
      <c r="D93" s="23" t="s">
        <v>131</v>
      </c>
      <c r="E93" s="23">
        <v>0</v>
      </c>
    </row>
    <row r="94" spans="4:5" x14ac:dyDescent="0.3">
      <c r="D94" s="23" t="s">
        <v>203</v>
      </c>
      <c r="E94" s="23">
        <v>4.57</v>
      </c>
    </row>
    <row r="95" spans="4:5" x14ac:dyDescent="0.3">
      <c r="D95" s="23" t="s">
        <v>204</v>
      </c>
      <c r="E95" s="23">
        <v>5.0999999999999996</v>
      </c>
    </row>
    <row r="96" spans="4:5" x14ac:dyDescent="0.3">
      <c r="D96" s="23" t="s">
        <v>205</v>
      </c>
      <c r="E96" s="23">
        <v>0</v>
      </c>
    </row>
    <row r="97" spans="4:5" x14ac:dyDescent="0.3">
      <c r="D97" s="23" t="s">
        <v>132</v>
      </c>
      <c r="E97" s="23">
        <v>0</v>
      </c>
    </row>
    <row r="98" spans="4:5" x14ac:dyDescent="0.3">
      <c r="D98" s="23" t="s">
        <v>133</v>
      </c>
      <c r="E98" s="23">
        <v>0</v>
      </c>
    </row>
    <row r="99" spans="4:5" x14ac:dyDescent="0.3">
      <c r="D99" s="23" t="s">
        <v>206</v>
      </c>
      <c r="E99" s="23">
        <v>4.5</v>
      </c>
    </row>
    <row r="100" spans="4:5" x14ac:dyDescent="0.3">
      <c r="D100" s="23" t="s">
        <v>207</v>
      </c>
      <c r="E100" s="23">
        <v>4.66</v>
      </c>
    </row>
    <row r="101" spans="4:5" x14ac:dyDescent="0.3">
      <c r="D101" s="23" t="s">
        <v>208</v>
      </c>
      <c r="E101" s="23">
        <v>0</v>
      </c>
    </row>
    <row r="102" spans="4:5" x14ac:dyDescent="0.3">
      <c r="D102" s="23" t="s">
        <v>134</v>
      </c>
      <c r="E102" s="23">
        <v>0</v>
      </c>
    </row>
    <row r="103" spans="4:5" x14ac:dyDescent="0.3">
      <c r="D103" s="23" t="s">
        <v>135</v>
      </c>
      <c r="E103" s="23">
        <v>0</v>
      </c>
    </row>
    <row r="104" spans="4:5" x14ac:dyDescent="0.3">
      <c r="D104" s="23" t="s">
        <v>209</v>
      </c>
      <c r="E104" s="23">
        <v>5.13</v>
      </c>
    </row>
    <row r="105" spans="4:5" x14ac:dyDescent="0.3">
      <c r="D105" s="23" t="s">
        <v>210</v>
      </c>
      <c r="E105" s="23">
        <v>5.28</v>
      </c>
    </row>
    <row r="106" spans="4:5" x14ac:dyDescent="0.3">
      <c r="D106" s="23" t="s">
        <v>211</v>
      </c>
      <c r="E106" s="23">
        <v>0</v>
      </c>
    </row>
    <row r="107" spans="4:5" x14ac:dyDescent="0.3">
      <c r="D107" s="23" t="s">
        <v>136</v>
      </c>
      <c r="E107" s="23">
        <v>0</v>
      </c>
    </row>
    <row r="108" spans="4:5" x14ac:dyDescent="0.3">
      <c r="D108" s="23" t="s">
        <v>137</v>
      </c>
      <c r="E108" s="23">
        <v>0</v>
      </c>
    </row>
    <row r="109" spans="4:5" x14ac:dyDescent="0.3">
      <c r="D109" s="23" t="s">
        <v>212</v>
      </c>
      <c r="E109" s="23">
        <v>1.41</v>
      </c>
    </row>
    <row r="110" spans="4:5" x14ac:dyDescent="0.3">
      <c r="D110" s="23" t="s">
        <v>213</v>
      </c>
      <c r="E110" s="23">
        <v>0</v>
      </c>
    </row>
    <row r="111" spans="4:5" x14ac:dyDescent="0.3">
      <c r="D111" s="23" t="s">
        <v>214</v>
      </c>
      <c r="E111" s="23">
        <v>0</v>
      </c>
    </row>
    <row r="112" spans="4:5" x14ac:dyDescent="0.3">
      <c r="D112" s="23" t="s">
        <v>138</v>
      </c>
      <c r="E112" s="23">
        <v>0</v>
      </c>
    </row>
    <row r="113" spans="4:5" x14ac:dyDescent="0.3">
      <c r="D113" s="23" t="s">
        <v>139</v>
      </c>
      <c r="E113" s="23">
        <v>0</v>
      </c>
    </row>
    <row r="114" spans="4:5" x14ac:dyDescent="0.3">
      <c r="D114" s="23" t="s">
        <v>215</v>
      </c>
      <c r="E114" s="23">
        <v>13.1</v>
      </c>
    </row>
    <row r="115" spans="4:5" x14ac:dyDescent="0.3">
      <c r="D115" s="23" t="s">
        <v>216</v>
      </c>
      <c r="E115" s="23">
        <v>9.68</v>
      </c>
    </row>
    <row r="116" spans="4:5" x14ac:dyDescent="0.3">
      <c r="D116" s="23" t="s">
        <v>217</v>
      </c>
      <c r="E116" s="23">
        <v>5.28</v>
      </c>
    </row>
    <row r="117" spans="4:5" x14ac:dyDescent="0.3">
      <c r="D117" s="23" t="s">
        <v>218</v>
      </c>
      <c r="E117" s="23">
        <v>4.84</v>
      </c>
    </row>
    <row r="118" spans="4:5" x14ac:dyDescent="0.3">
      <c r="D118" s="23" t="s">
        <v>219</v>
      </c>
      <c r="E118" s="23">
        <v>2.73</v>
      </c>
    </row>
    <row r="119" spans="4:5" x14ac:dyDescent="0.3">
      <c r="D119" s="23" t="s">
        <v>220</v>
      </c>
      <c r="E119" s="23">
        <v>0</v>
      </c>
    </row>
    <row r="120" spans="4:5" x14ac:dyDescent="0.3">
      <c r="D120" s="23" t="s">
        <v>221</v>
      </c>
      <c r="E120" s="23">
        <v>3.72</v>
      </c>
    </row>
    <row r="121" spans="4:5" x14ac:dyDescent="0.3">
      <c r="D121" s="23" t="s">
        <v>222</v>
      </c>
      <c r="E121" s="23">
        <v>4.9000000000000004</v>
      </c>
    </row>
    <row r="122" spans="4:5" x14ac:dyDescent="0.3">
      <c r="D122" s="23" t="s">
        <v>223</v>
      </c>
      <c r="E122" s="23">
        <v>0</v>
      </c>
    </row>
    <row r="123" spans="4:5" x14ac:dyDescent="0.3">
      <c r="D123" s="23" t="s">
        <v>224</v>
      </c>
      <c r="E123" s="23">
        <v>5.35</v>
      </c>
    </row>
    <row r="124" spans="4:5" x14ac:dyDescent="0.3">
      <c r="D124" s="23" t="s">
        <v>225</v>
      </c>
      <c r="E124" s="23">
        <v>0</v>
      </c>
    </row>
    <row r="125" spans="4:5" x14ac:dyDescent="0.3">
      <c r="D125" s="23" t="s">
        <v>226</v>
      </c>
      <c r="E125" s="23">
        <v>6.15</v>
      </c>
    </row>
    <row r="126" spans="4:5" x14ac:dyDescent="0.3">
      <c r="D126" s="23" t="s">
        <v>227</v>
      </c>
      <c r="E126" s="23">
        <v>0</v>
      </c>
    </row>
    <row r="127" spans="4:5" x14ac:dyDescent="0.3">
      <c r="D127" s="23" t="s">
        <v>228</v>
      </c>
      <c r="E127" s="23">
        <v>5.82</v>
      </c>
    </row>
    <row r="128" spans="4:5" x14ac:dyDescent="0.3">
      <c r="D128" s="23" t="s">
        <v>229</v>
      </c>
      <c r="E128" s="23">
        <v>0</v>
      </c>
    </row>
    <row r="129" spans="4:5" x14ac:dyDescent="0.3">
      <c r="D129" s="23" t="s">
        <v>230</v>
      </c>
      <c r="E129" s="23">
        <v>7.03</v>
      </c>
    </row>
    <row r="130" spans="4:5" x14ac:dyDescent="0.3">
      <c r="D130" s="23" t="s">
        <v>231</v>
      </c>
      <c r="E130" s="23">
        <v>6.41</v>
      </c>
    </row>
    <row r="131" spans="4:5" x14ac:dyDescent="0.3">
      <c r="D131" s="23" t="s">
        <v>232</v>
      </c>
      <c r="E131" s="23">
        <v>7.51</v>
      </c>
    </row>
    <row r="132" spans="4:5" x14ac:dyDescent="0.3">
      <c r="D132" s="23" t="s">
        <v>233</v>
      </c>
      <c r="E132" s="23">
        <v>0</v>
      </c>
    </row>
    <row r="133" spans="4:5" x14ac:dyDescent="0.3">
      <c r="D133" s="23" t="s">
        <v>140</v>
      </c>
      <c r="E133" s="23">
        <v>0</v>
      </c>
    </row>
    <row r="134" spans="4:5" x14ac:dyDescent="0.3">
      <c r="D134" s="23" t="s">
        <v>141</v>
      </c>
      <c r="E134" s="23">
        <v>0</v>
      </c>
    </row>
    <row r="135" spans="4:5" x14ac:dyDescent="0.3">
      <c r="D135" s="23" t="s">
        <v>234</v>
      </c>
      <c r="E135" s="23">
        <v>3.59</v>
      </c>
    </row>
    <row r="136" spans="4:5" x14ac:dyDescent="0.3">
      <c r="D136" s="23" t="s">
        <v>235</v>
      </c>
      <c r="E136" s="23">
        <v>0</v>
      </c>
    </row>
    <row r="137" spans="4:5" x14ac:dyDescent="0.3">
      <c r="D137" s="23" t="s">
        <v>236</v>
      </c>
      <c r="E137" s="23">
        <v>0</v>
      </c>
    </row>
    <row r="138" spans="4:5" x14ac:dyDescent="0.3">
      <c r="D138" s="23" t="s">
        <v>142</v>
      </c>
      <c r="E138" s="23">
        <v>0</v>
      </c>
    </row>
    <row r="139" spans="4:5" x14ac:dyDescent="0.3">
      <c r="D139" s="23" t="s">
        <v>143</v>
      </c>
      <c r="E139" s="23">
        <v>0</v>
      </c>
    </row>
    <row r="140" spans="4:5" x14ac:dyDescent="0.3">
      <c r="D140" s="23" t="s">
        <v>237</v>
      </c>
      <c r="E140" s="23">
        <v>0</v>
      </c>
    </row>
    <row r="141" spans="4:5" x14ac:dyDescent="0.3">
      <c r="D141" s="23" t="s">
        <v>238</v>
      </c>
      <c r="E141" s="23">
        <v>0</v>
      </c>
    </row>
    <row r="142" spans="4:5" x14ac:dyDescent="0.3">
      <c r="D142" s="23" t="s">
        <v>239</v>
      </c>
      <c r="E142" s="23">
        <v>0</v>
      </c>
    </row>
    <row r="143" spans="4:5" x14ac:dyDescent="0.3">
      <c r="D143" s="23" t="s">
        <v>240</v>
      </c>
      <c r="E143" s="23">
        <v>4.5</v>
      </c>
    </row>
    <row r="144" spans="4:5" x14ac:dyDescent="0.3">
      <c r="D144" s="23" t="s">
        <v>241</v>
      </c>
      <c r="E144" s="23">
        <v>4.66</v>
      </c>
    </row>
    <row r="145" spans="4:5" x14ac:dyDescent="0.3">
      <c r="D145" s="23" t="s">
        <v>242</v>
      </c>
      <c r="E145" s="23">
        <v>0</v>
      </c>
    </row>
    <row r="146" spans="4:5" x14ac:dyDescent="0.3">
      <c r="D146" s="23" t="s">
        <v>243</v>
      </c>
      <c r="E146" s="23">
        <v>0</v>
      </c>
    </row>
    <row r="147" spans="4:5" x14ac:dyDescent="0.3">
      <c r="D147" s="23" t="s">
        <v>244</v>
      </c>
      <c r="E147" s="23">
        <v>0</v>
      </c>
    </row>
    <row r="148" spans="4:5" x14ac:dyDescent="0.3">
      <c r="D148" s="23" t="s">
        <v>245</v>
      </c>
      <c r="E148" s="23">
        <v>5.13</v>
      </c>
    </row>
    <row r="149" spans="4:5" x14ac:dyDescent="0.3">
      <c r="D149" s="23" t="s">
        <v>246</v>
      </c>
      <c r="E149" s="23">
        <v>5.28</v>
      </c>
    </row>
    <row r="150" spans="4:5" x14ac:dyDescent="0.3">
      <c r="D150" s="23" t="s">
        <v>247</v>
      </c>
      <c r="E150" s="23">
        <v>0</v>
      </c>
    </row>
    <row r="151" spans="4:5" x14ac:dyDescent="0.3">
      <c r="D151" s="23" t="s">
        <v>248</v>
      </c>
      <c r="E151" s="23">
        <v>0</v>
      </c>
    </row>
    <row r="152" spans="4:5" x14ac:dyDescent="0.3">
      <c r="D152" s="23" t="s">
        <v>249</v>
      </c>
      <c r="E152" s="23">
        <v>0</v>
      </c>
    </row>
    <row r="153" spans="4:5" x14ac:dyDescent="0.3">
      <c r="D153" s="23" t="s">
        <v>250</v>
      </c>
      <c r="E153" s="23">
        <v>1.41</v>
      </c>
    </row>
    <row r="154" spans="4:5" x14ac:dyDescent="0.3">
      <c r="D154" s="23" t="s">
        <v>251</v>
      </c>
      <c r="E154" s="23">
        <v>0</v>
      </c>
    </row>
    <row r="155" spans="4:5" x14ac:dyDescent="0.3">
      <c r="D155" s="23" t="s">
        <v>252</v>
      </c>
      <c r="E155" s="23">
        <v>13.1</v>
      </c>
    </row>
    <row r="156" spans="4:5" x14ac:dyDescent="0.3">
      <c r="D156" s="23" t="s">
        <v>253</v>
      </c>
      <c r="E156" s="23">
        <v>9.68</v>
      </c>
    </row>
    <row r="157" spans="4:5" x14ac:dyDescent="0.3">
      <c r="D157" s="23" t="s">
        <v>254</v>
      </c>
      <c r="E157" s="23">
        <v>5.28</v>
      </c>
    </row>
    <row r="158" spans="4:5" x14ac:dyDescent="0.3">
      <c r="D158" s="23" t="s">
        <v>255</v>
      </c>
      <c r="E158" s="23">
        <v>4.84</v>
      </c>
    </row>
    <row r="159" spans="4:5" x14ac:dyDescent="0.3">
      <c r="D159" s="23" t="s">
        <v>256</v>
      </c>
      <c r="E159" s="23">
        <v>2.73</v>
      </c>
    </row>
    <row r="160" spans="4:5" x14ac:dyDescent="0.3">
      <c r="D160" s="23" t="s">
        <v>257</v>
      </c>
      <c r="E160" s="23">
        <v>0</v>
      </c>
    </row>
    <row r="161" spans="4:5" x14ac:dyDescent="0.3">
      <c r="D161" s="23" t="s">
        <v>258</v>
      </c>
      <c r="E161" s="23">
        <v>3.72</v>
      </c>
    </row>
    <row r="162" spans="4:5" x14ac:dyDescent="0.3">
      <c r="D162" s="23" t="s">
        <v>259</v>
      </c>
      <c r="E162" s="23">
        <v>4.9000000000000004</v>
      </c>
    </row>
    <row r="163" spans="4:5" x14ac:dyDescent="0.3">
      <c r="D163" s="23" t="s">
        <v>260</v>
      </c>
      <c r="E163" s="23">
        <v>0</v>
      </c>
    </row>
    <row r="164" spans="4:5" x14ac:dyDescent="0.3">
      <c r="D164" s="23" t="s">
        <v>261</v>
      </c>
      <c r="E164" s="23">
        <v>5.35</v>
      </c>
    </row>
    <row r="165" spans="4:5" x14ac:dyDescent="0.3">
      <c r="D165" s="23" t="s">
        <v>262</v>
      </c>
      <c r="E165" s="23">
        <v>0</v>
      </c>
    </row>
    <row r="166" spans="4:5" x14ac:dyDescent="0.3">
      <c r="D166" s="23" t="s">
        <v>263</v>
      </c>
      <c r="E166" s="23">
        <v>6.15</v>
      </c>
    </row>
    <row r="167" spans="4:5" x14ac:dyDescent="0.3">
      <c r="D167" s="23" t="s">
        <v>264</v>
      </c>
      <c r="E167" s="23">
        <v>0</v>
      </c>
    </row>
    <row r="168" spans="4:5" x14ac:dyDescent="0.3">
      <c r="D168" s="23" t="s">
        <v>265</v>
      </c>
      <c r="E168" s="23">
        <v>5.82</v>
      </c>
    </row>
    <row r="169" spans="4:5" x14ac:dyDescent="0.3">
      <c r="D169" s="23" t="s">
        <v>266</v>
      </c>
      <c r="E169" s="23">
        <v>0</v>
      </c>
    </row>
    <row r="170" spans="4:5" x14ac:dyDescent="0.3">
      <c r="D170" s="23" t="s">
        <v>267</v>
      </c>
      <c r="E170" s="23">
        <v>7.03</v>
      </c>
    </row>
    <row r="171" spans="4:5" x14ac:dyDescent="0.3">
      <c r="D171" s="23" t="s">
        <v>268</v>
      </c>
      <c r="E171" s="23">
        <v>0</v>
      </c>
    </row>
    <row r="172" spans="4:5" x14ac:dyDescent="0.3">
      <c r="D172" s="23" t="s">
        <v>269</v>
      </c>
      <c r="E172" s="23">
        <v>0</v>
      </c>
    </row>
    <row r="173" spans="4:5" x14ac:dyDescent="0.3">
      <c r="D173" s="23" t="s">
        <v>270</v>
      </c>
      <c r="E173" s="23">
        <v>0</v>
      </c>
    </row>
    <row r="174" spans="4:5" x14ac:dyDescent="0.3">
      <c r="D174" s="23" t="s">
        <v>271</v>
      </c>
      <c r="E174" s="23">
        <v>6.41</v>
      </c>
    </row>
    <row r="175" spans="4:5" x14ac:dyDescent="0.3">
      <c r="D175" s="23" t="s">
        <v>272</v>
      </c>
      <c r="E175" s="23">
        <v>7.51</v>
      </c>
    </row>
    <row r="176" spans="4:5" x14ac:dyDescent="0.3">
      <c r="D176" s="23" t="s">
        <v>273</v>
      </c>
      <c r="E176" s="23">
        <v>0</v>
      </c>
    </row>
    <row r="177" spans="4:5" x14ac:dyDescent="0.3">
      <c r="D177" s="23" t="s">
        <v>274</v>
      </c>
      <c r="E177" s="23">
        <v>0</v>
      </c>
    </row>
    <row r="178" spans="4:5" x14ac:dyDescent="0.3">
      <c r="D178" s="23" t="s">
        <v>275</v>
      </c>
      <c r="E178" s="23">
        <v>0</v>
      </c>
    </row>
    <row r="179" spans="4:5" x14ac:dyDescent="0.3">
      <c r="D179" s="23" t="s">
        <v>276</v>
      </c>
      <c r="E179" s="23">
        <v>3.59</v>
      </c>
    </row>
    <row r="180" spans="4:5" x14ac:dyDescent="0.3">
      <c r="D180" s="23" t="s">
        <v>277</v>
      </c>
      <c r="E180" s="23">
        <v>0</v>
      </c>
    </row>
    <row r="181" spans="4:5" x14ac:dyDescent="0.3">
      <c r="D181" s="23" t="s">
        <v>278</v>
      </c>
      <c r="E181" s="23">
        <v>1</v>
      </c>
    </row>
    <row r="182" spans="4:5" x14ac:dyDescent="0.3">
      <c r="D182" s="23" t="s">
        <v>279</v>
      </c>
      <c r="E182" s="23">
        <v>2</v>
      </c>
    </row>
    <row r="183" spans="4:5" x14ac:dyDescent="0.3">
      <c r="D183" s="23" t="s">
        <v>280</v>
      </c>
      <c r="E183" s="23">
        <v>3</v>
      </c>
    </row>
    <row r="184" spans="4:5" x14ac:dyDescent="0.3">
      <c r="D184" s="23" t="s">
        <v>34</v>
      </c>
      <c r="E184" s="23">
        <v>4</v>
      </c>
    </row>
    <row r="185" spans="4:5" x14ac:dyDescent="0.3">
      <c r="D185" s="23" t="s">
        <v>35</v>
      </c>
      <c r="E185" s="23">
        <v>5</v>
      </c>
    </row>
    <row r="186" spans="4:5" x14ac:dyDescent="0.3">
      <c r="D186" s="23" t="s">
        <v>281</v>
      </c>
      <c r="E186" s="23">
        <v>6</v>
      </c>
    </row>
    <row r="187" spans="4:5" x14ac:dyDescent="0.3">
      <c r="D187" s="23" t="s">
        <v>282</v>
      </c>
      <c r="E187" s="23">
        <v>7</v>
      </c>
    </row>
    <row r="188" spans="4:5" x14ac:dyDescent="0.3">
      <c r="D188" s="23" t="s">
        <v>283</v>
      </c>
      <c r="E188" s="23">
        <v>8</v>
      </c>
    </row>
    <row r="189" spans="4:5" x14ac:dyDescent="0.3">
      <c r="D189" s="23" t="s">
        <v>36</v>
      </c>
      <c r="E189" s="23">
        <v>9</v>
      </c>
    </row>
    <row r="190" spans="4:5" x14ac:dyDescent="0.3">
      <c r="D190" s="23" t="s">
        <v>37</v>
      </c>
      <c r="E190" s="23">
        <v>10</v>
      </c>
    </row>
    <row r="191" spans="4:5" x14ac:dyDescent="0.3">
      <c r="D191" s="23" t="s">
        <v>284</v>
      </c>
      <c r="E191" s="23">
        <v>11</v>
      </c>
    </row>
    <row r="192" spans="4:5" x14ac:dyDescent="0.3">
      <c r="D192" s="23" t="s">
        <v>285</v>
      </c>
      <c r="E192" s="23">
        <v>12</v>
      </c>
    </row>
    <row r="193" spans="4:5" x14ac:dyDescent="0.3">
      <c r="D193" s="23" t="s">
        <v>286</v>
      </c>
      <c r="E193" s="23">
        <v>13</v>
      </c>
    </row>
    <row r="194" spans="4:5" x14ac:dyDescent="0.3">
      <c r="D194" s="23" t="s">
        <v>38</v>
      </c>
      <c r="E194" s="23">
        <v>14</v>
      </c>
    </row>
    <row r="195" spans="4:5" x14ac:dyDescent="0.3">
      <c r="D195" s="23" t="s">
        <v>39</v>
      </c>
      <c r="E195" s="23">
        <v>15</v>
      </c>
    </row>
    <row r="196" spans="4:5" x14ac:dyDescent="0.3">
      <c r="D196" s="23" t="s">
        <v>287</v>
      </c>
      <c r="E196" s="23">
        <v>16</v>
      </c>
    </row>
    <row r="197" spans="4:5" x14ac:dyDescent="0.3">
      <c r="D197" s="23" t="s">
        <v>288</v>
      </c>
      <c r="E197" s="23">
        <v>17</v>
      </c>
    </row>
    <row r="198" spans="4:5" x14ac:dyDescent="0.3">
      <c r="D198" s="23" t="s">
        <v>289</v>
      </c>
      <c r="E198" s="23">
        <v>18</v>
      </c>
    </row>
    <row r="199" spans="4:5" x14ac:dyDescent="0.3">
      <c r="D199" s="23" t="s">
        <v>40</v>
      </c>
      <c r="E199" s="23">
        <v>19</v>
      </c>
    </row>
    <row r="200" spans="4:5" x14ac:dyDescent="0.3">
      <c r="D200" s="23" t="s">
        <v>41</v>
      </c>
      <c r="E200" s="23">
        <v>20</v>
      </c>
    </row>
    <row r="201" spans="4:5" x14ac:dyDescent="0.3">
      <c r="D201" s="23" t="s">
        <v>290</v>
      </c>
      <c r="E201" s="23">
        <v>21</v>
      </c>
    </row>
    <row r="202" spans="4:5" x14ac:dyDescent="0.3">
      <c r="D202" s="23" t="s">
        <v>291</v>
      </c>
      <c r="E202" s="23">
        <v>22</v>
      </c>
    </row>
    <row r="203" spans="4:5" x14ac:dyDescent="0.3">
      <c r="D203" s="23" t="s">
        <v>292</v>
      </c>
      <c r="E203" s="23">
        <v>23</v>
      </c>
    </row>
    <row r="204" spans="4:5" x14ac:dyDescent="0.3">
      <c r="D204" s="23" t="s">
        <v>42</v>
      </c>
      <c r="E204" s="23">
        <v>24</v>
      </c>
    </row>
    <row r="205" spans="4:5" x14ac:dyDescent="0.3">
      <c r="D205" s="23" t="s">
        <v>43</v>
      </c>
      <c r="E205" s="23">
        <v>25</v>
      </c>
    </row>
  </sheetData>
  <phoneticPr fontId="8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F6C424-58BC-4AAE-A583-BCE8D53F14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BCV</vt:lpstr>
      <vt:lpstr>BCB</vt:lpstr>
      <vt:lpstr>BFV</vt:lpstr>
      <vt:lpstr>BFB</vt:lpstr>
      <vt:lpstr>Charcuterie</vt:lpstr>
      <vt:lpstr>Tartinable</vt:lpstr>
      <vt:lpstr>Vin</vt:lpstr>
      <vt:lpstr>Fromage</vt:lpstr>
      <vt:lpstr>Biscuit</vt:lpstr>
      <vt:lpstr>Bière</vt:lpstr>
      <vt:lpstr>Paramètres</vt:lpstr>
      <vt:lpstr>Bière</vt:lpstr>
      <vt:lpstr>Biscuit</vt:lpstr>
      <vt:lpstr>Charcuterie</vt:lpstr>
      <vt:lpstr>Fromage</vt:lpstr>
      <vt:lpstr>Listecatégorie</vt:lpstr>
      <vt:lpstr>Produitscharcuterie</vt:lpstr>
      <vt:lpstr>Salaison_du_cayon</vt:lpstr>
      <vt:lpstr>Tartinable</vt:lpstr>
      <vt:lpstr>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cp:lastPrinted>2023-02-19T17:02:36Z</cp:lastPrinted>
  <dcterms:created xsi:type="dcterms:W3CDTF">2023-02-19T15:40:02Z</dcterms:created>
  <dcterms:modified xsi:type="dcterms:W3CDTF">2023-02-24T11:37:37Z</dcterms:modified>
</cp:coreProperties>
</file>