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D91E75B2-867F-4FCD-857A-8F7FEB45A2E7}" xr6:coauthVersionLast="47" xr6:coauthVersionMax="47" xr10:uidLastSave="{00000000-0000-0000-0000-000000000000}"/>
  <bookViews>
    <workbookView xWindow="-108" yWindow="-108" windowWidth="23256" windowHeight="12576" activeTab="2" xr2:uid="{8EC842DA-A74F-4FFE-8E17-935F48DD87B0}"/>
  </bookViews>
  <sheets>
    <sheet name="F PRODUIT" sheetId="2" r:id="rId1"/>
    <sheet name="PRODUIT" sheetId="1" r:id="rId2"/>
    <sheet name="Gestion Stock" sheetId="3" r:id="rId3"/>
    <sheet name="Paramètres" sheetId="4" r:id="rId4"/>
  </sheets>
  <functionGroups builtInGroupCount="19"/>
  <definedNames>
    <definedName name="_pourcentage">Paramètres!$B$3:$B$10</definedName>
    <definedName name="frmArticle">'F PRODUIT'!$C$9</definedName>
    <definedName name="frmMarge">'F PRODUIT'!$C$15</definedName>
    <definedName name="frmNb">'F PRODUIT'!$E$7</definedName>
    <definedName name="frmPrixAchat">'F PRODUIT'!$C$12</definedName>
    <definedName name="frmPrixVente">'F PRODUIT'!$C$18</definedName>
    <definedName name="frmRefProduit">'F PRODUIT'!$C$6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l_TauxMarge">t_TauxMarge[% marge]</definedName>
    <definedName name="liste_produits" localSheetId="1">PRODUIT!$B:$F</definedName>
    <definedName name="p_produit">PRODUIT!$B:$B</definedName>
    <definedName name="references" localSheetId="1">PRODUIT!$B:$B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3" l="1"/>
  <c r="G4" i="3"/>
  <c r="G3" i="3"/>
  <c r="C18" i="2" l="1"/>
</calcChain>
</file>

<file path=xl/sharedStrings.xml><?xml version="1.0" encoding="utf-8"?>
<sst xmlns="http://schemas.openxmlformats.org/spreadsheetml/2006/main" count="76" uniqueCount="60">
  <si>
    <t>Référence Produit</t>
  </si>
  <si>
    <t>Article</t>
  </si>
  <si>
    <t>Prix Achat</t>
  </si>
  <si>
    <t>Marge en %</t>
  </si>
  <si>
    <t>Prix Vente</t>
  </si>
  <si>
    <t>ART022</t>
  </si>
  <si>
    <t>ART021</t>
  </si>
  <si>
    <t>ART020</t>
  </si>
  <si>
    <t>ART019</t>
  </si>
  <si>
    <t>ART018</t>
  </si>
  <si>
    <t>ART017</t>
  </si>
  <si>
    <t>ART016</t>
  </si>
  <si>
    <t>ART015</t>
  </si>
  <si>
    <t>ART014</t>
  </si>
  <si>
    <t>ART013</t>
  </si>
  <si>
    <t>ART012</t>
  </si>
  <si>
    <t>ART011</t>
  </si>
  <si>
    <t>ART010</t>
  </si>
  <si>
    <t>ART009</t>
  </si>
  <si>
    <t>ART008</t>
  </si>
  <si>
    <t>ART007</t>
  </si>
  <si>
    <t>ART006</t>
  </si>
  <si>
    <t>ART005</t>
  </si>
  <si>
    <t>ART004</t>
  </si>
  <si>
    <t>ART003</t>
  </si>
  <si>
    <t>ART002</t>
  </si>
  <si>
    <t>ART001</t>
  </si>
  <si>
    <t>FORMULAIRE : PRODUIT</t>
  </si>
  <si>
    <t>NOM_PRODUIT_020</t>
  </si>
  <si>
    <t>NOM_PRODUIT_021</t>
  </si>
  <si>
    <t>NOM_PRODUIT_019</t>
  </si>
  <si>
    <t>NOM_PRODUIT_018</t>
  </si>
  <si>
    <t>NOM_PRODUIT_017</t>
  </si>
  <si>
    <t>NOM_PRODUIT_016</t>
  </si>
  <si>
    <t>NOM_PRODUIT_015</t>
  </si>
  <si>
    <t>NOM_PRODUIT_014</t>
  </si>
  <si>
    <t>NOM_PRODUIT_013</t>
  </si>
  <si>
    <t>NOM_PRODUIT_012</t>
  </si>
  <si>
    <t>NOM_PRODUIT_011</t>
  </si>
  <si>
    <t>NOM_PRODUIT_010</t>
  </si>
  <si>
    <t>NOM_PRODUIT_009</t>
  </si>
  <si>
    <t>NOM_PRODUIT_008</t>
  </si>
  <si>
    <t>NOM_PRODUIT_007</t>
  </si>
  <si>
    <t>NOM_PRODUIT_006</t>
  </si>
  <si>
    <t>NOM_PRODUIT_005</t>
  </si>
  <si>
    <t>NOM_PRODUIT_004</t>
  </si>
  <si>
    <t>NOM_PRODUIT_003</t>
  </si>
  <si>
    <t>NOM_PRODUIT_002</t>
  </si>
  <si>
    <t>NOM_PRODUIT_001</t>
  </si>
  <si>
    <t>NOM_PRODUIT_022</t>
  </si>
  <si>
    <t>ART023</t>
  </si>
  <si>
    <t>NOM_PRODUIT_023</t>
  </si>
  <si>
    <t>% marge</t>
  </si>
  <si>
    <t>Article02</t>
  </si>
  <si>
    <t>Stock initial</t>
  </si>
  <si>
    <t>Stock</t>
  </si>
  <si>
    <t>Entrée</t>
  </si>
  <si>
    <t>Sortie</t>
  </si>
  <si>
    <t>Article01</t>
  </si>
  <si>
    <t>Article03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</si>
</sst>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\ &quot;€&quot;"/>
    <numFmt numFmtId="166" formatCode="#,##0.00\ _€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2" tint="-9.9978637043366805E-2"/>
      <name val="Calibri"/>
      <family val="2"/>
      <scheme val="minor"/>
    </font>
    <font>
      <b/>
      <sz val="25"/>
      <color theme="0"/>
      <name val="Calibri Light"/>
      <family val="2"/>
      <scheme val="major"/>
    </font>
    <font>
      <sz val="8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 tint="-0.149998474074526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2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 tint="0.59996337778862885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5" fillId="4" borderId="10" applyProtection="0">
      <alignment vertical="center"/>
    </xf>
  </cellStyleXfs>
  <cellXfs count="47">
    <xf numFmtId="0" fontId="0" fillId="0" borderId="0" xfId="0"/>
    <xf numFmtId="0" fontId="1" fillId="0" borderId="0" xfId="2"/>
    <xf numFmtId="0" fontId="1" fillId="0" borderId="0" xfId="2" applyAlignment="1">
      <alignment horizontal="left" indent="1"/>
    </xf>
    <xf numFmtId="164" fontId="1" fillId="0" borderId="0" xfId="2" applyNumberFormat="1" applyAlignment="1">
      <alignment horizontal="right" indent="1"/>
    </xf>
    <xf numFmtId="0" fontId="1" fillId="0" borderId="1" xfId="2" applyBorder="1"/>
    <xf numFmtId="0" fontId="1" fillId="0" borderId="5" xfId="2" applyBorder="1"/>
    <xf numFmtId="164" fontId="1" fillId="0" borderId="0" xfId="2" applyNumberFormat="1"/>
    <xf numFmtId="0" fontId="4" fillId="0" borderId="0" xfId="2" applyFont="1"/>
    <xf numFmtId="0" fontId="1" fillId="3" borderId="5" xfId="2" applyFill="1" applyBorder="1"/>
    <xf numFmtId="0" fontId="1" fillId="3" borderId="3" xfId="2" applyFill="1" applyBorder="1"/>
    <xf numFmtId="0" fontId="1" fillId="3" borderId="0" xfId="2" applyFill="1"/>
    <xf numFmtId="0" fontId="1" fillId="3" borderId="8" xfId="2" applyFill="1" applyBorder="1"/>
    <xf numFmtId="0" fontId="3" fillId="3" borderId="0" xfId="2" applyFont="1" applyFill="1" applyAlignment="1">
      <alignment horizontal="left"/>
    </xf>
    <xf numFmtId="0" fontId="1" fillId="3" borderId="0" xfId="2" applyFill="1" applyAlignment="1">
      <alignment horizontal="left"/>
    </xf>
    <xf numFmtId="0" fontId="1" fillId="3" borderId="6" xfId="2" applyFill="1" applyBorder="1"/>
    <xf numFmtId="0" fontId="1" fillId="3" borderId="1" xfId="2" applyFill="1" applyBorder="1"/>
    <xf numFmtId="0" fontId="1" fillId="3" borderId="7" xfId="2" applyFill="1" applyBorder="1"/>
    <xf numFmtId="0" fontId="0" fillId="2" borderId="9" xfId="2" applyFont="1" applyFill="1" applyBorder="1" applyAlignment="1" applyProtection="1">
      <alignment horizontal="left" indent="1"/>
      <protection locked="0"/>
    </xf>
    <xf numFmtId="165" fontId="1" fillId="2" borderId="9" xfId="2" applyNumberFormat="1" applyFill="1" applyBorder="1" applyAlignment="1" applyProtection="1">
      <alignment horizontal="left" indent="1"/>
      <protection locked="0"/>
    </xf>
    <xf numFmtId="164" fontId="1" fillId="2" borderId="9" xfId="2" applyNumberFormat="1" applyFill="1" applyBorder="1" applyAlignment="1">
      <alignment horizontal="left" indent="1"/>
    </xf>
    <xf numFmtId="0" fontId="7" fillId="5" borderId="2" xfId="2" applyFont="1" applyFill="1" applyBorder="1" applyAlignment="1">
      <alignment horizontal="centerContinuous" vertical="center"/>
    </xf>
    <xf numFmtId="0" fontId="7" fillId="5" borderId="3" xfId="2" applyFont="1" applyFill="1" applyBorder="1" applyAlignment="1">
      <alignment horizontal="centerContinuous" vertical="center"/>
    </xf>
    <xf numFmtId="0" fontId="7" fillId="5" borderId="4" xfId="2" applyFont="1" applyFill="1" applyBorder="1" applyAlignment="1">
      <alignment horizontal="centerContinuous" vertical="center"/>
    </xf>
    <xf numFmtId="0" fontId="7" fillId="5" borderId="6" xfId="2" applyFont="1" applyFill="1" applyBorder="1" applyAlignment="1">
      <alignment horizontal="center" vertical="center"/>
    </xf>
    <xf numFmtId="0" fontId="7" fillId="5" borderId="1" xfId="2" applyFont="1" applyFill="1" applyBorder="1" applyAlignment="1">
      <alignment horizontal="center" vertical="center"/>
    </xf>
    <xf numFmtId="0" fontId="7" fillId="5" borderId="7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9" fontId="8" fillId="0" borderId="0" xfId="1" applyFont="1" applyAlignment="1">
      <alignment horizontal="right" vertical="center" indent="1"/>
    </xf>
    <xf numFmtId="10" fontId="1" fillId="0" borderId="0" xfId="2" applyNumberFormat="1"/>
    <xf numFmtId="9" fontId="1" fillId="2" borderId="9" xfId="1" applyFont="1" applyFill="1" applyBorder="1" applyAlignment="1" applyProtection="1">
      <alignment horizontal="left" indent="1"/>
      <protection locked="0"/>
    </xf>
    <xf numFmtId="0" fontId="9" fillId="0" borderId="0" xfId="2" applyNumberFormat="1" applyFont="1" applyFill="1" applyBorder="1" applyAlignment="1">
      <alignment horizontal="center" vertical="center" wrapText="1"/>
    </xf>
    <xf numFmtId="0" fontId="8" fillId="0" borderId="0" xfId="2" applyNumberFormat="1" applyFont="1" applyFill="1" applyBorder="1" applyAlignment="1">
      <alignment horizontal="center" vertical="center" wrapText="1"/>
    </xf>
    <xf numFmtId="164" fontId="8" fillId="0" borderId="0" xfId="2" applyNumberFormat="1" applyFont="1" applyFill="1" applyBorder="1" applyAlignment="1">
      <alignment horizontal="center" vertical="center" wrapText="1"/>
    </xf>
    <xf numFmtId="9" fontId="1" fillId="3" borderId="0" xfId="2" applyNumberFormat="1" applyFill="1" applyAlignment="1">
      <alignment horizontal="left"/>
    </xf>
    <xf numFmtId="0" fontId="9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right" vertical="center"/>
    </xf>
    <xf numFmtId="0" fontId="8" fillId="0" borderId="0" xfId="2" applyFont="1" applyFill="1" applyBorder="1" applyAlignment="1">
      <alignment horizontal="left" vertical="center"/>
    </xf>
    <xf numFmtId="0" fontId="10" fillId="3" borderId="8" xfId="2" applyFont="1" applyFill="1" applyBorder="1" applyAlignment="1">
      <alignment horizontal="left"/>
    </xf>
    <xf numFmtId="4" fontId="8" fillId="0" borderId="0" xfId="2" applyNumberFormat="1" applyFont="1" applyFill="1" applyAlignment="1">
      <alignment horizontal="right" vertical="center" indent="1"/>
    </xf>
    <xf numFmtId="0" fontId="9" fillId="0" borderId="0" xfId="3" applyNumberFormat="1" applyFont="1" applyFill="1" applyBorder="1" applyAlignment="1">
      <alignment horizontal="left" vertical="center" wrapText="1" indent="1"/>
    </xf>
    <xf numFmtId="0" fontId="9" fillId="0" borderId="0" xfId="3" applyNumberFormat="1" applyFont="1" applyFill="1" applyBorder="1" applyAlignment="1">
      <alignment horizontal="left" vertical="center" indent="1"/>
    </xf>
    <xf numFmtId="0" fontId="8" fillId="0" borderId="0" xfId="2" applyFont="1" applyFill="1" applyAlignment="1">
      <alignment horizontal="left" vertical="center" indent="1"/>
    </xf>
    <xf numFmtId="0" fontId="8" fillId="0" borderId="0" xfId="2" applyNumberFormat="1" applyFont="1" applyFill="1" applyBorder="1" applyAlignment="1">
      <alignment horizontal="left" vertical="center" wrapText="1" indent="1"/>
    </xf>
    <xf numFmtId="0" fontId="8" fillId="0" borderId="0" xfId="2" applyNumberFormat="1" applyFont="1" applyFill="1" applyAlignment="1">
      <alignment horizontal="left" vertical="center" wrapText="1" indent="1"/>
    </xf>
    <xf numFmtId="166" fontId="8" fillId="0" borderId="0" xfId="2" applyNumberFormat="1" applyFont="1" applyFill="1" applyAlignment="1">
      <alignment horizontal="right" vertical="center" wrapText="1" indent="1"/>
    </xf>
    <xf numFmtId="10" fontId="8" fillId="0" borderId="0" xfId="2" applyNumberFormat="1" applyFont="1" applyFill="1" applyAlignment="1">
      <alignment horizontal="right" vertical="center" wrapText="1" indent="1"/>
    </xf>
  </cellXfs>
  <cellStyles count="4">
    <cellStyle name="Normal" xfId="0" builtinId="0"/>
    <cellStyle name="Normal 2 2" xfId="2" xr:uid="{6BE9A0BB-B303-40CF-B8D5-BECCB2241407}"/>
    <cellStyle name="Pourcentage" xfId="1" builtinId="5"/>
    <cellStyle name="Titre 2" xfId="3" xr:uid="{29182D56-733E-417A-BCD4-7964CB42F439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righ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373380</xdr:colOff>
          <xdr:row>5</xdr:row>
          <xdr:rowOff>30480</xdr:rowOff>
        </xdr:from>
        <xdr:to>
          <xdr:col>4</xdr:col>
          <xdr:colOff>518160</xdr:colOff>
          <xdr:row>12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 Nouveau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09B2DFB-B33D-40FE-A6A4-B4F5F7B1C29A}" name="t_Produit" displayName="t_Produit" ref="B2:F5" insertRowShift="1" totalsRowShown="0" headerRowDxfId="14" dataDxfId="13" headerRowCellStyle="Normal 2 2" dataCellStyle="Normal 2 2">
  <autoFilter ref="B2:F5" xr:uid="{909B2DFB-B33D-40FE-A6A4-B4F5F7B1C29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F728774C-B03A-4303-8ABF-421CB7890452}" name="Référence Produit" dataDxfId="4" dataCellStyle="Normal 2 2"/>
    <tableColumn id="2" xr3:uid="{3BFF546F-294B-4F87-9E0E-32D7F04A2D3F}" name="Article" dataDxfId="3" dataCellStyle="Normal 2 2"/>
    <tableColumn id="3" xr3:uid="{9A6E3630-EF03-49EB-B45B-F797AEB07126}" name="Prix Achat" dataDxfId="2" dataCellStyle="Normal 2 2"/>
    <tableColumn id="4" xr3:uid="{6EC36A87-496D-4A0C-904A-543039C66240}" name="Marge en %" dataDxfId="1" dataCellStyle="Normal 2 2"/>
    <tableColumn id="5" xr3:uid="{CA2A9ED9-E622-45D3-B8B5-E3CBD05B35D0}" name="Prix Vente" dataDxfId="0" dataCellStyle="Normal 2 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63CE040-E707-45BE-98F2-5F036B1845D7}" name="t_Stock" displayName="t_Stock" ref="B2:G5" totalsRowShown="0" headerRowDxfId="12" dataDxfId="11" dataCellStyle="Normal 2 2">
  <autoFilter ref="B2:G5" xr:uid="{063CE040-E707-45BE-98F2-5F036B1845D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5025FE8-B5F9-4DEA-98AE-7E7221D0401D}" name="Référence Produit" dataDxfId="6" dataCellStyle="Normal 2 2"/>
    <tableColumn id="2" xr3:uid="{30A7C8FD-3E40-4F43-97CC-A8CB834CFF88}" name="Article" dataDxfId="5" dataCellStyle="Normal 2 2"/>
    <tableColumn id="3" xr3:uid="{6897335D-E330-48AC-9871-7E46CA389F21}" name="Stock initial" dataDxfId="10" dataCellStyle="Normal 2 2"/>
    <tableColumn id="4" xr3:uid="{328487E3-9906-4F4C-815A-407B71F122BB}" name="Entrée" dataDxfId="9" dataCellStyle="Normal 2 2"/>
    <tableColumn id="5" xr3:uid="{EB5BC4F2-D8E7-4849-AEB9-DFAE5AEE2E7F}" name="Sortie" dataDxfId="8" dataCellStyle="Normal 2 2"/>
    <tableColumn id="6" xr3:uid="{C33663F2-C200-4AFA-B599-5AFC5BC08964}" name="Stock" dataDxfId="7" dataCellStyle="Normal 2 2">
      <calculatedColumnFormula>t_Stock[[#This Row],[Stock initial]]+t_Stock[[#This Row],[Entrée]]-t_Stock[[#This Row],[Sortie]]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54EC9D-9A4E-41BA-9A31-61F89F9EB642}" name="t_TauxMarge" displayName="t_TauxMarge" ref="B2:B10" totalsRowShown="0" headerRowDxfId="17" dataDxfId="15" dataCellStyle="Pourcentage">
  <autoFilter ref="B2:B10" xr:uid="{B954EC9D-9A4E-41BA-9A31-61F89F9EB642}">
    <filterColumn colId="0" hiddenButton="1"/>
  </autoFilter>
  <tableColumns count="1">
    <tableColumn id="1" xr3:uid="{09A32B9F-385C-4086-AE22-203E402579C4}" name="% marge" dataDxfId="16" dataCellStyle="Pourcentag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002C5-4175-4AE1-9FBB-822A8E2DB0AC}">
  <sheetPr codeName="Feuil1"/>
  <dimension ref="A1:M26"/>
  <sheetViews>
    <sheetView showGridLines="0" zoomScaleNormal="100" workbookViewId="0">
      <selection activeCell="C6" sqref="C6"/>
    </sheetView>
  </sheetViews>
  <sheetFormatPr baseColWidth="10" defaultColWidth="12.5546875" defaultRowHeight="15.6" x14ac:dyDescent="0.3"/>
  <cols>
    <col min="1" max="1" width="4.77734375" style="1" customWidth="1"/>
    <col min="2" max="2" width="6.6640625" style="1" customWidth="1"/>
    <col min="3" max="3" width="34.33203125" style="1" customWidth="1"/>
    <col min="4" max="4" width="11.6640625" style="1" customWidth="1"/>
    <col min="5" max="5" width="12.5546875" style="1" customWidth="1"/>
    <col min="6" max="6" width="4.77734375" style="1" customWidth="1"/>
    <col min="7" max="9" width="12.5546875" style="1" customWidth="1"/>
    <col min="10" max="10" width="19.6640625" style="1" bestFit="1" customWidth="1"/>
    <col min="11" max="11" width="6.44140625" style="1" customWidth="1"/>
    <col min="12" max="12" width="10" style="1" customWidth="1"/>
    <col min="13" max="16384" width="12.5546875" style="1"/>
  </cols>
  <sheetData>
    <row r="1" spans="1:13" ht="16.2" thickBot="1" x14ac:dyDescent="0.35">
      <c r="C1" s="4"/>
    </row>
    <row r="2" spans="1:13" ht="30" customHeight="1" x14ac:dyDescent="0.3">
      <c r="B2" s="20" t="s">
        <v>27</v>
      </c>
      <c r="C2" s="21"/>
      <c r="D2" s="21"/>
      <c r="E2" s="22"/>
      <c r="F2" s="5"/>
    </row>
    <row r="3" spans="1:13" ht="3.75" customHeight="1" thickBot="1" x14ac:dyDescent="0.35">
      <c r="B3" s="23"/>
      <c r="C3" s="24"/>
      <c r="D3" s="24"/>
      <c r="E3" s="25"/>
    </row>
    <row r="4" spans="1:13" x14ac:dyDescent="0.3">
      <c r="B4" s="8"/>
      <c r="C4" s="9"/>
      <c r="D4" s="10"/>
      <c r="E4" s="11"/>
      <c r="I4" s="1" t="s">
        <v>50</v>
      </c>
      <c r="J4" s="1" t="s">
        <v>51</v>
      </c>
      <c r="K4" s="1">
        <v>50</v>
      </c>
      <c r="L4" s="28">
        <v>0.2</v>
      </c>
      <c r="M4" s="1">
        <v>60</v>
      </c>
    </row>
    <row r="5" spans="1:13" ht="16.2" thickBot="1" x14ac:dyDescent="0.35">
      <c r="B5" s="8"/>
      <c r="C5" s="12" t="s">
        <v>0</v>
      </c>
      <c r="D5" s="13"/>
      <c r="E5" s="11"/>
      <c r="I5" s="1" t="s">
        <v>5</v>
      </c>
      <c r="J5" s="1" t="s">
        <v>49</v>
      </c>
      <c r="K5" s="1">
        <v>100</v>
      </c>
      <c r="L5" s="28">
        <v>0.2</v>
      </c>
      <c r="M5" s="1">
        <v>120</v>
      </c>
    </row>
    <row r="6" spans="1:13" ht="16.2" thickBot="1" x14ac:dyDescent="0.35">
      <c r="B6" s="8"/>
      <c r="C6" s="17"/>
      <c r="D6" s="13"/>
      <c r="E6" s="11"/>
      <c r="I6" s="1" t="s">
        <v>6</v>
      </c>
      <c r="J6" s="1" t="s">
        <v>29</v>
      </c>
      <c r="K6" s="1">
        <v>150</v>
      </c>
      <c r="L6" s="28">
        <v>7.0000000000000007E-2</v>
      </c>
      <c r="M6" s="1">
        <v>160.5</v>
      </c>
    </row>
    <row r="7" spans="1:13" x14ac:dyDescent="0.3">
      <c r="B7" s="8"/>
      <c r="C7" s="13"/>
      <c r="D7" s="13"/>
      <c r="E7" s="38">
        <v>150</v>
      </c>
      <c r="I7" s="1" t="s">
        <v>7</v>
      </c>
      <c r="J7" s="1" t="s">
        <v>28</v>
      </c>
      <c r="K7" s="1">
        <v>400</v>
      </c>
      <c r="L7" s="28">
        <v>0.1</v>
      </c>
      <c r="M7" s="1">
        <v>440</v>
      </c>
    </row>
    <row r="8" spans="1:13" ht="16.2" thickBot="1" x14ac:dyDescent="0.35">
      <c r="B8" s="8"/>
      <c r="C8" s="12" t="s">
        <v>1</v>
      </c>
      <c r="D8" s="13"/>
      <c r="E8" s="11"/>
      <c r="I8" s="1" t="s">
        <v>8</v>
      </c>
      <c r="J8" s="1" t="s">
        <v>30</v>
      </c>
      <c r="K8" s="1">
        <v>15</v>
      </c>
      <c r="L8" s="28">
        <v>0.1</v>
      </c>
      <c r="M8" s="1">
        <v>16.5</v>
      </c>
    </row>
    <row r="9" spans="1:13" ht="16.2" thickBot="1" x14ac:dyDescent="0.35">
      <c r="A9" s="7"/>
      <c r="B9" s="8"/>
      <c r="C9" s="17"/>
      <c r="D9" s="13"/>
      <c r="E9" s="11"/>
      <c r="I9" s="1" t="s">
        <v>9</v>
      </c>
      <c r="J9" s="1" t="s">
        <v>31</v>
      </c>
      <c r="K9" s="1">
        <v>50</v>
      </c>
      <c r="L9" s="28">
        <v>0.1</v>
      </c>
      <c r="M9" s="1">
        <v>55</v>
      </c>
    </row>
    <row r="10" spans="1:13" x14ac:dyDescent="0.3">
      <c r="A10" s="7"/>
      <c r="B10" s="8"/>
      <c r="C10" s="13"/>
      <c r="D10" s="13"/>
      <c r="E10" s="11"/>
      <c r="I10" s="1" t="s">
        <v>10</v>
      </c>
      <c r="J10" s="1" t="s">
        <v>32</v>
      </c>
      <c r="K10" s="1">
        <v>30</v>
      </c>
      <c r="L10" s="28">
        <v>0.1</v>
      </c>
      <c r="M10" s="1">
        <v>33</v>
      </c>
    </row>
    <row r="11" spans="1:13" ht="16.2" thickBot="1" x14ac:dyDescent="0.35">
      <c r="B11" s="8"/>
      <c r="C11" s="12" t="s">
        <v>2</v>
      </c>
      <c r="D11" s="13"/>
      <c r="E11" s="11"/>
      <c r="I11" s="1" t="s">
        <v>11</v>
      </c>
      <c r="J11" s="1" t="s">
        <v>33</v>
      </c>
      <c r="K11" s="1">
        <v>20</v>
      </c>
      <c r="L11" s="28">
        <v>0.1</v>
      </c>
      <c r="M11" s="1">
        <v>22</v>
      </c>
    </row>
    <row r="12" spans="1:13" ht="16.2" thickBot="1" x14ac:dyDescent="0.35">
      <c r="B12" s="8"/>
      <c r="C12" s="18"/>
      <c r="D12" s="33"/>
      <c r="E12" s="11"/>
      <c r="H12" s="6"/>
      <c r="I12" s="1" t="s">
        <v>12</v>
      </c>
      <c r="J12" s="1" t="s">
        <v>34</v>
      </c>
      <c r="K12" s="1">
        <v>50</v>
      </c>
      <c r="L12" s="28">
        <v>0.1</v>
      </c>
      <c r="M12" s="1">
        <v>55</v>
      </c>
    </row>
    <row r="13" spans="1:13" x14ac:dyDescent="0.3">
      <c r="B13" s="8"/>
      <c r="C13" s="13"/>
      <c r="D13" s="13"/>
      <c r="E13" s="11"/>
      <c r="I13" s="1" t="s">
        <v>13</v>
      </c>
      <c r="J13" s="1" t="s">
        <v>35</v>
      </c>
      <c r="K13" s="1">
        <v>50</v>
      </c>
      <c r="L13" s="28">
        <v>0.1</v>
      </c>
      <c r="M13" s="1">
        <v>55</v>
      </c>
    </row>
    <row r="14" spans="1:13" ht="16.2" thickBot="1" x14ac:dyDescent="0.35">
      <c r="B14" s="8"/>
      <c r="C14" s="12" t="s">
        <v>3</v>
      </c>
      <c r="D14" s="13"/>
      <c r="E14" s="11"/>
      <c r="I14" s="1" t="s">
        <v>14</v>
      </c>
      <c r="J14" s="1" t="s">
        <v>36</v>
      </c>
      <c r="K14" s="1">
        <v>100</v>
      </c>
      <c r="L14" s="28">
        <v>0.05</v>
      </c>
      <c r="M14" s="1">
        <v>105</v>
      </c>
    </row>
    <row r="15" spans="1:13" ht="16.2" thickBot="1" x14ac:dyDescent="0.35">
      <c r="B15" s="8"/>
      <c r="C15" s="29"/>
      <c r="D15" s="13"/>
      <c r="E15" s="11"/>
      <c r="I15" s="1" t="s">
        <v>15</v>
      </c>
      <c r="J15" s="1" t="s">
        <v>37</v>
      </c>
      <c r="K15" s="1">
        <v>25</v>
      </c>
      <c r="L15" s="28">
        <v>0.1</v>
      </c>
      <c r="M15" s="1">
        <v>27.5</v>
      </c>
    </row>
    <row r="16" spans="1:13" x14ac:dyDescent="0.3">
      <c r="B16" s="8"/>
      <c r="C16" s="13"/>
      <c r="D16" s="13"/>
      <c r="E16" s="11"/>
      <c r="I16" s="1" t="s">
        <v>16</v>
      </c>
      <c r="J16" s="1" t="s">
        <v>38</v>
      </c>
      <c r="K16" s="1">
        <v>15</v>
      </c>
      <c r="L16" s="28">
        <v>0.1</v>
      </c>
      <c r="M16" s="1">
        <v>16.5</v>
      </c>
    </row>
    <row r="17" spans="1:13" ht="16.2" thickBot="1" x14ac:dyDescent="0.35">
      <c r="B17" s="8"/>
      <c r="C17" s="12" t="s">
        <v>4</v>
      </c>
      <c r="D17" s="13"/>
      <c r="E17" s="11"/>
      <c r="I17" s="1" t="s">
        <v>17</v>
      </c>
      <c r="J17" s="1" t="s">
        <v>39</v>
      </c>
      <c r="K17" s="1">
        <v>55</v>
      </c>
      <c r="L17" s="28">
        <v>0.1</v>
      </c>
      <c r="M17" s="1">
        <v>60.5</v>
      </c>
    </row>
    <row r="18" spans="1:13" ht="16.2" thickBot="1" x14ac:dyDescent="0.35">
      <c r="B18" s="8"/>
      <c r="C18" s="19">
        <f>frmPrixAchat+(frmPrixAchat*frmMarge)</f>
        <v>0</v>
      </c>
      <c r="D18" s="13"/>
      <c r="E18" s="11"/>
      <c r="I18" s="1" t="s">
        <v>18</v>
      </c>
      <c r="J18" s="1" t="s">
        <v>40</v>
      </c>
      <c r="K18" s="1">
        <v>35</v>
      </c>
      <c r="L18" s="28">
        <v>0.1</v>
      </c>
      <c r="M18" s="1">
        <v>38.5</v>
      </c>
    </row>
    <row r="19" spans="1:13" x14ac:dyDescent="0.3">
      <c r="A19" s="7"/>
      <c r="B19" s="8"/>
      <c r="C19" s="13"/>
      <c r="D19" s="13"/>
      <c r="E19" s="11"/>
      <c r="I19" s="1" t="s">
        <v>19</v>
      </c>
      <c r="J19" s="1" t="s">
        <v>41</v>
      </c>
      <c r="K19" s="1">
        <v>30</v>
      </c>
      <c r="L19" s="28">
        <v>0.1</v>
      </c>
      <c r="M19" s="1">
        <v>33</v>
      </c>
    </row>
    <row r="20" spans="1:13" ht="16.2" thickBot="1" x14ac:dyDescent="0.35">
      <c r="A20" s="7"/>
      <c r="B20" s="14"/>
      <c r="C20" s="15"/>
      <c r="D20" s="15"/>
      <c r="E20" s="16"/>
      <c r="I20" s="1" t="s">
        <v>20</v>
      </c>
      <c r="J20" s="1" t="s">
        <v>42</v>
      </c>
      <c r="K20" s="1">
        <v>55</v>
      </c>
      <c r="L20" s="28">
        <v>0.1</v>
      </c>
      <c r="M20" s="1">
        <v>60.5</v>
      </c>
    </row>
    <row r="21" spans="1:13" x14ac:dyDescent="0.3">
      <c r="I21" s="1" t="s">
        <v>21</v>
      </c>
      <c r="J21" s="1" t="s">
        <v>43</v>
      </c>
      <c r="K21" s="1">
        <v>45</v>
      </c>
      <c r="L21" s="28">
        <v>0.1</v>
      </c>
      <c r="M21" s="1">
        <v>49.5</v>
      </c>
    </row>
    <row r="22" spans="1:13" x14ac:dyDescent="0.3">
      <c r="I22" s="1" t="s">
        <v>22</v>
      </c>
      <c r="J22" s="1" t="s">
        <v>44</v>
      </c>
      <c r="K22" s="1">
        <v>40</v>
      </c>
      <c r="L22" s="28">
        <v>0.05</v>
      </c>
      <c r="M22" s="1">
        <v>42</v>
      </c>
    </row>
    <row r="23" spans="1:13" x14ac:dyDescent="0.3">
      <c r="I23" s="1" t="s">
        <v>23</v>
      </c>
      <c r="J23" s="1" t="s">
        <v>45</v>
      </c>
      <c r="K23" s="1">
        <v>110</v>
      </c>
      <c r="L23" s="28">
        <v>0.1</v>
      </c>
      <c r="M23" s="1">
        <v>121</v>
      </c>
    </row>
    <row r="24" spans="1:13" x14ac:dyDescent="0.3">
      <c r="I24" s="1" t="s">
        <v>24</v>
      </c>
      <c r="J24" s="1" t="s">
        <v>46</v>
      </c>
      <c r="K24" s="1">
        <v>150</v>
      </c>
      <c r="L24" s="28">
        <v>0.1</v>
      </c>
      <c r="M24" s="1">
        <v>165</v>
      </c>
    </row>
    <row r="25" spans="1:13" x14ac:dyDescent="0.3">
      <c r="I25" s="1" t="s">
        <v>25</v>
      </c>
      <c r="J25" s="1" t="s">
        <v>47</v>
      </c>
      <c r="K25" s="1">
        <v>50</v>
      </c>
      <c r="L25" s="28">
        <v>0.1</v>
      </c>
      <c r="M25" s="1">
        <v>55</v>
      </c>
    </row>
    <row r="26" spans="1:13" x14ac:dyDescent="0.3">
      <c r="I26" s="1" t="s">
        <v>26</v>
      </c>
      <c r="J26" s="1" t="s">
        <v>48</v>
      </c>
      <c r="K26" s="1">
        <v>30</v>
      </c>
      <c r="L26" s="28">
        <v>0.1</v>
      </c>
      <c r="M26" s="1">
        <v>33</v>
      </c>
    </row>
  </sheetData>
  <sheetProtection sheet="1" selectLockedCells="1"/>
  <dataValidations count="1">
    <dataValidation type="list" allowBlank="1" showInputMessage="1" showErrorMessage="1" sqref="C15" xr:uid="{EB317573-49AB-4914-90B2-845EF5AB1AA1}">
      <formula1>l_TauxMarge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">
                <anchor moveWithCells="1">
                  <from>
                    <xdr:col>3</xdr:col>
                    <xdr:colOff>373380</xdr:colOff>
                    <xdr:row>5</xdr:row>
                    <xdr:rowOff>30480</xdr:rowOff>
                  </from>
                  <to>
                    <xdr:col>4</xdr:col>
                    <xdr:colOff>518160</xdr:colOff>
                    <xdr:row>12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FFBFE-F34E-467F-84B8-590B5F29A4A6}">
  <sheetPr codeName="Feuil2"/>
  <dimension ref="B2:F5"/>
  <sheetViews>
    <sheetView showGridLines="0" zoomScaleNormal="100" workbookViewId="0">
      <selection activeCell="C6" sqref="C6"/>
    </sheetView>
  </sheetViews>
  <sheetFormatPr baseColWidth="10" defaultColWidth="4" defaultRowHeight="15.6" x14ac:dyDescent="0.3"/>
  <cols>
    <col min="1" max="1" width="4" style="1"/>
    <col min="2" max="2" width="25.77734375" style="2" customWidth="1"/>
    <col min="3" max="3" width="21.6640625" style="2" customWidth="1"/>
    <col min="4" max="4" width="12.5546875" style="2" customWidth="1"/>
    <col min="5" max="5" width="13.88671875" style="2" customWidth="1"/>
    <col min="6" max="6" width="13.5546875" style="3" customWidth="1"/>
    <col min="7" max="9" width="12.5546875" style="1" customWidth="1"/>
    <col min="10" max="10" width="7.109375" style="1" customWidth="1"/>
    <col min="11" max="16384" width="4" style="1"/>
  </cols>
  <sheetData>
    <row r="2" spans="2:6" x14ac:dyDescent="0.3">
      <c r="B2" s="43" t="s">
        <v>0</v>
      </c>
      <c r="C2" s="43" t="s">
        <v>1</v>
      </c>
      <c r="D2" s="31" t="s">
        <v>2</v>
      </c>
      <c r="E2" s="31" t="s">
        <v>3</v>
      </c>
      <c r="F2" s="32" t="s">
        <v>4</v>
      </c>
    </row>
    <row r="3" spans="2:6" x14ac:dyDescent="0.3">
      <c r="B3" s="44" t="s">
        <v>26</v>
      </c>
      <c r="C3" s="44" t="s">
        <v>58</v>
      </c>
      <c r="D3" s="45">
        <v>30</v>
      </c>
      <c r="E3" s="46">
        <v>0.1</v>
      </c>
      <c r="F3" s="45">
        <v>33</v>
      </c>
    </row>
    <row r="4" spans="2:6" x14ac:dyDescent="0.3">
      <c r="B4" s="44" t="s">
        <v>25</v>
      </c>
      <c r="C4" s="44" t="s">
        <v>53</v>
      </c>
      <c r="D4" s="45">
        <v>50</v>
      </c>
      <c r="E4" s="46">
        <v>0.1</v>
      </c>
      <c r="F4" s="45">
        <v>55</v>
      </c>
    </row>
    <row r="5" spans="2:6" x14ac:dyDescent="0.3">
      <c r="B5" s="44" t="s">
        <v>24</v>
      </c>
      <c r="C5" s="44" t="s">
        <v>59</v>
      </c>
      <c r="D5" s="45">
        <v>150</v>
      </c>
      <c r="E5" s="46">
        <v>0.1</v>
      </c>
      <c r="F5" s="45">
        <v>165</v>
      </c>
    </row>
  </sheetData>
  <sheetProtection formatCells="0" selectLockedCells="1" selectUnlockedCells="1"/>
  <phoneticPr fontId="6" type="noConversion"/>
  <conditionalFormatting sqref="F6:F1048576">
    <cfRule type="iconSet" priority="2">
      <iconSet iconSet="3Arrows">
        <cfvo type="percent" val="0"/>
        <cfvo type="percent" val="33"/>
        <cfvo type="percent" val="67"/>
      </iconSet>
    </cfRule>
  </conditionalFormatting>
  <printOptions horizontalCentered="1"/>
  <pageMargins left="0.70866141732283472" right="0.70866141732283472" top="0.89" bottom="0.55118110236220474" header="0.31496062992125984" footer="0.19685039370078741"/>
  <pageSetup paperSize="9" orientation="portrait" horizontalDpi="4294967293" verticalDpi="4294967293" r:id="rId1"/>
  <headerFooter>
    <oddHeader>&amp;LNom Société&amp;CSiteweb Société&amp;R&amp;D</oddHeader>
    <oddFooter>&amp;LEXLSIO&amp;C&amp;"-,Gras"Liste Produit&amp;RPage &amp;P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E78CC-B939-4133-A30E-D82B5D8F03B2}">
  <sheetPr codeName="Feuil3"/>
  <dimension ref="B2:G5"/>
  <sheetViews>
    <sheetView showGridLines="0" tabSelected="1" workbookViewId="0">
      <selection activeCell="B5" sqref="B5"/>
    </sheetView>
  </sheetViews>
  <sheetFormatPr baseColWidth="10" defaultColWidth="11.44140625" defaultRowHeight="15.6" x14ac:dyDescent="0.3"/>
  <cols>
    <col min="1" max="1" width="3.77734375" style="35" customWidth="1"/>
    <col min="2" max="2" width="21" style="36" customWidth="1"/>
    <col min="3" max="3" width="22.88671875" style="37" customWidth="1"/>
    <col min="4" max="4" width="14.6640625" style="35" customWidth="1"/>
    <col min="5" max="5" width="14.5546875" style="35" customWidth="1"/>
    <col min="6" max="6" width="14.6640625" style="35" customWidth="1"/>
    <col min="7" max="7" width="16.88671875" style="35" customWidth="1"/>
    <col min="8" max="8" width="3.77734375" style="35" customWidth="1"/>
    <col min="9" max="16384" width="11.44140625" style="35"/>
  </cols>
  <sheetData>
    <row r="2" spans="2:7" x14ac:dyDescent="0.3">
      <c r="B2" s="40" t="s">
        <v>0</v>
      </c>
      <c r="C2" s="41" t="s">
        <v>1</v>
      </c>
      <c r="D2" s="30" t="s">
        <v>54</v>
      </c>
      <c r="E2" s="30" t="s">
        <v>56</v>
      </c>
      <c r="F2" s="34" t="s">
        <v>57</v>
      </c>
      <c r="G2" s="34" t="s">
        <v>55</v>
      </c>
    </row>
    <row r="3" spans="2:7" x14ac:dyDescent="0.3">
      <c r="B3" s="42" t="s">
        <v>26</v>
      </c>
      <c r="C3" s="42" t="s">
        <v>58</v>
      </c>
      <c r="D3" s="39">
        <v>150</v>
      </c>
      <c r="E3" s="39"/>
      <c r="F3" s="39"/>
      <c r="G3" s="39">
        <f>t_Stock[[#This Row],[Stock initial]]+t_Stock[[#This Row],[Entrée]]-t_Stock[[#This Row],[Sortie]]</f>
        <v>150</v>
      </c>
    </row>
    <row r="4" spans="2:7" x14ac:dyDescent="0.3">
      <c r="B4" s="42" t="s">
        <v>25</v>
      </c>
      <c r="C4" s="42" t="s">
        <v>53</v>
      </c>
      <c r="D4" s="39">
        <v>150</v>
      </c>
      <c r="E4" s="39"/>
      <c r="F4" s="39"/>
      <c r="G4" s="39">
        <f>t_Stock[[#This Row],[Stock initial]]+t_Stock[[#This Row],[Entrée]]-t_Stock[[#This Row],[Sortie]]</f>
        <v>150</v>
      </c>
    </row>
    <row r="5" spans="2:7" x14ac:dyDescent="0.3">
      <c r="B5" s="42" t="s">
        <v>24</v>
      </c>
      <c r="C5" s="42" t="s">
        <v>59</v>
      </c>
      <c r="D5" s="39">
        <v>150</v>
      </c>
      <c r="E5" s="39"/>
      <c r="F5" s="39"/>
      <c r="G5" s="39">
        <f>t_Stock[[#This Row],[Stock initial]]+t_Stock[[#This Row],[Entrée]]-t_Stock[[#This Row],[Sortie]]</f>
        <v>150</v>
      </c>
    </row>
  </sheetData>
  <sheetProtection selectLockedCells="1"/>
  <printOptions horizontalCentered="1"/>
  <pageMargins left="0.51181102362204722" right="0.51181102362204722" top="0.8" bottom="0.65" header="0.31496062992125984" footer="0.31496062992125984"/>
  <pageSetup paperSize="9" scale="95" orientation="portrait" horizontalDpi="4294967293" verticalDpi="4294967293" r:id="rId1"/>
  <headerFooter>
    <oddHeader>&amp;LNom Société</oddHeader>
    <oddFooter>&amp;L&amp;"-,Gras"Exlsio&amp;"-,Normal"_&amp;A&amp;C&amp;"-,Gras"&amp;D&amp;R&amp;"-,Gras" Page &amp;P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FB958-DE3C-4EF5-B739-33759B827439}">
  <sheetPr codeName="Feuil4"/>
  <dimension ref="B2:B10"/>
  <sheetViews>
    <sheetView showGridLines="0" workbookViewId="0">
      <selection activeCell="D14" sqref="D14"/>
    </sheetView>
  </sheetViews>
  <sheetFormatPr baseColWidth="10" defaultRowHeight="14.4" x14ac:dyDescent="0.3"/>
  <cols>
    <col min="1" max="1" width="3.77734375" customWidth="1"/>
    <col min="3" max="3" width="3.77734375" customWidth="1"/>
  </cols>
  <sheetData>
    <row r="2" spans="2:2" x14ac:dyDescent="0.3">
      <c r="B2" s="26" t="s">
        <v>52</v>
      </c>
    </row>
    <row r="3" spans="2:2" ht="15.6" x14ac:dyDescent="0.3">
      <c r="B3" s="27">
        <v>0</v>
      </c>
    </row>
    <row r="4" spans="2:2" ht="15.6" x14ac:dyDescent="0.3">
      <c r="B4" s="27">
        <v>0.03</v>
      </c>
    </row>
    <row r="5" spans="2:2" ht="15.6" x14ac:dyDescent="0.3">
      <c r="B5" s="27">
        <v>0.05</v>
      </c>
    </row>
    <row r="6" spans="2:2" ht="15.6" x14ac:dyDescent="0.3">
      <c r="B6" s="27">
        <v>7.0000000000000007E-2</v>
      </c>
    </row>
    <row r="7" spans="2:2" ht="15.6" x14ac:dyDescent="0.3">
      <c r="B7" s="27">
        <v>0.1</v>
      </c>
    </row>
    <row r="8" spans="2:2" ht="15.6" x14ac:dyDescent="0.3">
      <c r="B8" s="27">
        <v>0.15</v>
      </c>
    </row>
    <row r="9" spans="2:2" ht="15.6" x14ac:dyDescent="0.3">
      <c r="B9" s="27">
        <v>0.2</v>
      </c>
    </row>
    <row r="10" spans="2:2" ht="15.6" x14ac:dyDescent="0.3">
      <c r="B10" s="27">
        <v>0.5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F PRODUIT</vt:lpstr>
      <vt:lpstr>PRODUIT</vt:lpstr>
      <vt:lpstr>Gestion Stock</vt:lpstr>
      <vt:lpstr>Paramètres</vt:lpstr>
      <vt:lpstr>_pourcentage</vt:lpstr>
      <vt:lpstr>frmArticle</vt:lpstr>
      <vt:lpstr>frmMarge</vt:lpstr>
      <vt:lpstr>frmNb</vt:lpstr>
      <vt:lpstr>frmPrixAchat</vt:lpstr>
      <vt:lpstr>frmPrixVente</vt:lpstr>
      <vt:lpstr>frmRefProduit</vt:lpstr>
      <vt:lpstr>l_TauxMarge</vt:lpstr>
      <vt:lpstr>PRODUIT!liste_produits</vt:lpstr>
      <vt:lpstr>p_produit</vt:lpstr>
      <vt:lpstr>PRODUIT!references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JoDan</cp:lastModifiedBy>
  <dcterms:created xsi:type="dcterms:W3CDTF">2022-10-28T22:03:48Z</dcterms:created>
  <dcterms:modified xsi:type="dcterms:W3CDTF">2022-10-29T01:03:50Z</dcterms:modified>
</cp:coreProperties>
</file>