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hidePivotFieldList="1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AEBCF72A-CB14-4012-AD43-3FC0B15CE1FD}" xr6:coauthVersionLast="47" xr6:coauthVersionMax="47" xr10:uidLastSave="{00000000-0000-0000-0000-000000000000}"/>
  <bookViews>
    <workbookView xWindow="-108" yWindow="-108" windowWidth="23256" windowHeight="12576" activeTab="3" xr2:uid="{1A337AE0-4FC6-4159-9E88-BD91F961B86B}"/>
  </bookViews>
  <sheets>
    <sheet name="Liste" sheetId="5" r:id="rId1"/>
    <sheet name="BDD" sheetId="1" r:id="rId2"/>
    <sheet name="TCD" sheetId="3" r:id="rId3"/>
    <sheet name="TdB" sheetId="4" r:id="rId4"/>
  </sheets>
  <definedNames>
    <definedName name="DonnéesExternes_1" localSheetId="3" hidden="1">TdB!$T$4:$V$28</definedName>
  </definedNames>
  <calcPr calcId="191029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" i="4" l="1"/>
  <c r="E10" i="4"/>
  <c r="E8" i="4"/>
  <c r="E6" i="4"/>
  <c r="E4" i="4"/>
  <c r="I6" i="4" l="1"/>
  <c r="I4" i="4"/>
  <c r="I8" i="4"/>
  <c r="I10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9B49B16-51DA-46E9-936C-9FECCF887D1E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<sst xmlns="http://schemas.openxmlformats.org/spreadsheetml/2006/main" count="284" uniqueCount="79">
  <si>
    <t>Référence CV</t>
  </si>
  <si>
    <t>Poste</t>
  </si>
  <si>
    <t>Date d'envoi</t>
  </si>
  <si>
    <t>Date de retour</t>
  </si>
  <si>
    <t>Personne concernée</t>
  </si>
  <si>
    <t>Réponse</t>
  </si>
  <si>
    <t>Date second entretien</t>
  </si>
  <si>
    <t>Motif</t>
  </si>
  <si>
    <t>CV 001</t>
  </si>
  <si>
    <t>CV 002</t>
  </si>
  <si>
    <t xml:space="preserve"> 01/04/2022</t>
  </si>
  <si>
    <t>CV 003</t>
  </si>
  <si>
    <t>CV 004</t>
  </si>
  <si>
    <t>CV 005</t>
  </si>
  <si>
    <t>CV 006</t>
  </si>
  <si>
    <t>CV 007</t>
  </si>
  <si>
    <t>CV 008</t>
  </si>
  <si>
    <t>CV 009</t>
  </si>
  <si>
    <t>CV 010</t>
  </si>
  <si>
    <t>CV 011</t>
  </si>
  <si>
    <t>CV 012</t>
  </si>
  <si>
    <t>Cible</t>
  </si>
  <si>
    <t>Commercial</t>
  </si>
  <si>
    <t>CV 013</t>
  </si>
  <si>
    <t>CV 014</t>
  </si>
  <si>
    <t>CV 015</t>
  </si>
  <si>
    <t>CV 016</t>
  </si>
  <si>
    <t>CV 017</t>
  </si>
  <si>
    <t>CV 018</t>
  </si>
  <si>
    <t>CV 019</t>
  </si>
  <si>
    <t>CV 020</t>
  </si>
  <si>
    <t>CV 021</t>
  </si>
  <si>
    <t>CV 022</t>
  </si>
  <si>
    <t>CV 023</t>
  </si>
  <si>
    <t>Commercial / D&amp;S</t>
  </si>
  <si>
    <t>Commercial/ D&amp;S</t>
  </si>
  <si>
    <t>CV 024</t>
  </si>
  <si>
    <t>CV 025</t>
  </si>
  <si>
    <t>CV 026</t>
  </si>
  <si>
    <t>CV 027</t>
  </si>
  <si>
    <t>CV 028</t>
  </si>
  <si>
    <t>CV 029</t>
  </si>
  <si>
    <t>CV 030</t>
  </si>
  <si>
    <t>CV 031</t>
  </si>
  <si>
    <t>CV 032</t>
  </si>
  <si>
    <t>Commercial /D&amp;S</t>
  </si>
  <si>
    <t>Poste Cible</t>
  </si>
  <si>
    <t>Sans Réponse</t>
  </si>
  <si>
    <t>D&amp;S</t>
  </si>
  <si>
    <t xml:space="preserve">Peintre </t>
  </si>
  <si>
    <t>maçon</t>
  </si>
  <si>
    <t>Jardinier</t>
  </si>
  <si>
    <t>Retour</t>
  </si>
  <si>
    <t>Refusé après étude du CV</t>
  </si>
  <si>
    <t>Non</t>
  </si>
  <si>
    <t>Oui</t>
  </si>
  <si>
    <t>A approfondir</t>
  </si>
  <si>
    <t>(vide)</t>
  </si>
  <si>
    <t>Total général</t>
  </si>
  <si>
    <t>Étiquettes de colonnes</t>
  </si>
  <si>
    <t>Postes concernés</t>
  </si>
  <si>
    <t>Nombre de Candidats Présentés</t>
  </si>
  <si>
    <t>Nombre de Réponse</t>
  </si>
  <si>
    <t xml:space="preserve"> </t>
  </si>
  <si>
    <t xml:space="preserve">Date d'envoi </t>
  </si>
  <si>
    <t xml:space="preserve">Date de retour </t>
  </si>
  <si>
    <t>Tableau de bord suivi des candidats</t>
  </si>
  <si>
    <t>Nombre de candidats Présentés</t>
  </si>
  <si>
    <t>Nombre de réponses Positives</t>
  </si>
  <si>
    <t>Nombre de Réponses Négatives</t>
  </si>
  <si>
    <t>Sans réponse du client</t>
  </si>
  <si>
    <t>Ratio de réponses</t>
  </si>
  <si>
    <t>Ratio de Réponses Positives</t>
  </si>
  <si>
    <t>Ratio de réponses Négatives</t>
  </si>
  <si>
    <t>Sans réponse du Client</t>
  </si>
  <si>
    <t>Résultat espéré</t>
  </si>
  <si>
    <t>Si date de retour supérieure a 30 jours</t>
  </si>
  <si>
    <t>toute la ligne en rouge</t>
  </si>
  <si>
    <t>Si la date comprise entre 7 jours et 29 case datede réponse orange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</si>
</sst>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9" x14ac:knownFonts="1">
    <font>
      <sz val="11"/>
      <color theme="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9" tint="-0.249977111117893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9" tint="-0.249977111117893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4"/>
      <color theme="5" tint="-0.499984740745262"/>
      <name val="Calibri"/>
      <family val="2"/>
      <scheme val="minor"/>
    </font>
    <font>
      <sz val="14"/>
      <name val="Calibri"/>
      <family val="2"/>
      <scheme val="minor"/>
    </font>
    <font>
      <sz val="10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C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theme="9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67">
    <xf numFmtId="0" fontId="0" fillId="0" borderId="0" xfId="0"/>
    <xf numFmtId="0" fontId="2" fillId="0" borderId="0" xfId="0" applyFont="1"/>
    <xf numFmtId="0" fontId="2" fillId="0" borderId="0" xfId="0" applyFont="1" applyFill="1"/>
    <xf numFmtId="0" fontId="0" fillId="3" borderId="0" xfId="0" applyFill="1"/>
    <xf numFmtId="0" fontId="0" fillId="4" borderId="0" xfId="0" applyFill="1"/>
    <xf numFmtId="0" fontId="2" fillId="4" borderId="0" xfId="0" applyFont="1" applyFill="1"/>
    <xf numFmtId="0" fontId="6" fillId="0" borderId="1" xfId="0" applyFont="1" applyBorder="1" applyAlignment="1">
      <alignment horizontal="center"/>
    </xf>
    <xf numFmtId="0" fontId="7" fillId="4" borderId="0" xfId="0" applyFont="1" applyFill="1"/>
    <xf numFmtId="0" fontId="7" fillId="0" borderId="0" xfId="0" applyFont="1"/>
    <xf numFmtId="0" fontId="9" fillId="4" borderId="0" xfId="0" applyFont="1" applyFill="1"/>
    <xf numFmtId="0" fontId="9" fillId="0" borderId="0" xfId="0" applyFont="1"/>
    <xf numFmtId="0" fontId="8" fillId="4" borderId="0" xfId="0" applyFont="1" applyFill="1"/>
    <xf numFmtId="0" fontId="8" fillId="0" borderId="0" xfId="0" applyFont="1"/>
    <xf numFmtId="0" fontId="10" fillId="4" borderId="0" xfId="0" applyFont="1" applyFill="1"/>
    <xf numFmtId="0" fontId="10" fillId="0" borderId="0" xfId="0" applyFont="1"/>
    <xf numFmtId="0" fontId="8" fillId="0" borderId="0" xfId="0" applyFont="1" applyFill="1"/>
    <xf numFmtId="0" fontId="9" fillId="0" borderId="0" xfId="0" applyFont="1" applyFill="1"/>
    <xf numFmtId="0" fontId="7" fillId="3" borderId="0" xfId="0" applyFont="1" applyFill="1"/>
    <xf numFmtId="0" fontId="0" fillId="0" borderId="0" xfId="0" applyAlignment="1">
      <alignment horizontal="center"/>
    </xf>
    <xf numFmtId="0" fontId="12" fillId="0" borderId="2" xfId="0" applyFont="1" applyFill="1" applyBorder="1" applyAlignment="1">
      <alignment horizontal="left"/>
    </xf>
    <xf numFmtId="0" fontId="12" fillId="0" borderId="3" xfId="0" applyFont="1" applyFill="1" applyBorder="1" applyAlignment="1">
      <alignment horizontal="left"/>
    </xf>
    <xf numFmtId="14" fontId="1" fillId="2" borderId="2" xfId="0" applyNumberFormat="1" applyFont="1" applyFill="1" applyBorder="1" applyAlignment="1">
      <alignment horizontal="center" vertical="center"/>
    </xf>
    <xf numFmtId="14" fontId="13" fillId="0" borderId="2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11" fillId="2" borderId="0" xfId="0" applyFont="1" applyFill="1" applyAlignment="1">
      <alignment horizontal="center"/>
    </xf>
    <xf numFmtId="0" fontId="11" fillId="0" borderId="0" xfId="0" applyFont="1" applyAlignment="1">
      <alignment horizontal="center"/>
    </xf>
    <xf numFmtId="14" fontId="11" fillId="2" borderId="0" xfId="0" applyNumberFormat="1" applyFont="1" applyFill="1" applyAlignment="1">
      <alignment horizontal="center"/>
    </xf>
    <xf numFmtId="14" fontId="11" fillId="0" borderId="0" xfId="0" applyNumberFormat="1" applyFont="1" applyAlignment="1">
      <alignment horizontal="center"/>
    </xf>
    <xf numFmtId="0" fontId="14" fillId="0" borderId="0" xfId="0" applyFont="1" applyAlignment="1">
      <alignment horizontal="center"/>
    </xf>
    <xf numFmtId="14" fontId="14" fillId="0" borderId="0" xfId="0" applyNumberFormat="1" applyFont="1" applyAlignment="1">
      <alignment horizontal="center"/>
    </xf>
    <xf numFmtId="14" fontId="11" fillId="3" borderId="0" xfId="0" applyNumberFormat="1" applyFont="1" applyFill="1" applyAlignment="1">
      <alignment horizontal="center"/>
    </xf>
    <xf numFmtId="0" fontId="11" fillId="0" borderId="0" xfId="0" applyFont="1" applyFill="1" applyAlignment="1">
      <alignment horizontal="center"/>
    </xf>
    <xf numFmtId="14" fontId="11" fillId="0" borderId="0" xfId="0" applyNumberFormat="1" applyFont="1" applyFill="1" applyAlignment="1">
      <alignment horizontal="center"/>
    </xf>
    <xf numFmtId="0" fontId="11" fillId="3" borderId="0" xfId="0" applyFont="1" applyFill="1" applyAlignment="1">
      <alignment horizontal="center"/>
    </xf>
    <xf numFmtId="0" fontId="11" fillId="4" borderId="0" xfId="0" applyFont="1" applyFill="1" applyAlignment="1">
      <alignment horizontal="center"/>
    </xf>
    <xf numFmtId="0" fontId="15" fillId="2" borderId="0" xfId="0" applyFont="1" applyFill="1" applyAlignment="1">
      <alignment horizontal="center"/>
    </xf>
    <xf numFmtId="14" fontId="15" fillId="2" borderId="0" xfId="0" applyNumberFormat="1" applyFont="1" applyFill="1" applyAlignment="1">
      <alignment horizontal="center"/>
    </xf>
    <xf numFmtId="0" fontId="15" fillId="0" borderId="0" xfId="0" applyFont="1" applyFill="1" applyAlignment="1">
      <alignment horizontal="center"/>
    </xf>
    <xf numFmtId="14" fontId="15" fillId="0" borderId="0" xfId="0" applyNumberFormat="1" applyFont="1" applyFill="1" applyAlignment="1">
      <alignment horizontal="center"/>
    </xf>
    <xf numFmtId="14" fontId="15" fillId="0" borderId="0" xfId="0" applyNumberFormat="1" applyFont="1" applyAlignment="1">
      <alignment horizontal="center"/>
    </xf>
    <xf numFmtId="0" fontId="15" fillId="0" borderId="0" xfId="0" applyFont="1" applyAlignment="1">
      <alignment horizontal="center"/>
    </xf>
    <xf numFmtId="0" fontId="15" fillId="3" borderId="0" xfId="0" applyFont="1" applyFill="1" applyAlignment="1">
      <alignment horizontal="center"/>
    </xf>
    <xf numFmtId="0" fontId="11" fillId="3" borderId="0" xfId="0" applyFont="1" applyFill="1"/>
    <xf numFmtId="0" fontId="15" fillId="3" borderId="0" xfId="0" applyFont="1" applyFill="1"/>
    <xf numFmtId="0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9" fontId="5" fillId="0" borderId="0" xfId="1" applyFont="1" applyAlignment="1">
      <alignment horizontal="center" vertical="center"/>
    </xf>
    <xf numFmtId="9" fontId="5" fillId="0" borderId="0" xfId="1" applyNumberFormat="1" applyFont="1" applyAlignment="1">
      <alignment horizontal="center" vertical="center"/>
    </xf>
    <xf numFmtId="14" fontId="18" fillId="8" borderId="0" xfId="0" applyNumberFormat="1" applyFont="1" applyFill="1" applyAlignment="1">
      <alignment horizontal="center" vertical="center"/>
    </xf>
    <xf numFmtId="14" fontId="2" fillId="10" borderId="0" xfId="0" applyNumberFormat="1" applyFont="1" applyFill="1" applyAlignment="1">
      <alignment horizontal="center" vertical="center"/>
    </xf>
    <xf numFmtId="0" fontId="15" fillId="10" borderId="0" xfId="0" applyFont="1" applyFill="1" applyAlignment="1">
      <alignment horizontal="left"/>
    </xf>
    <xf numFmtId="164" fontId="15" fillId="10" borderId="0" xfId="0" applyNumberFormat="1" applyFont="1" applyFill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center"/>
    </xf>
    <xf numFmtId="0" fontId="16" fillId="5" borderId="0" xfId="0" applyFont="1" applyFill="1" applyAlignment="1">
      <alignment horizontal="center" vertical="center"/>
    </xf>
    <xf numFmtId="14" fontId="16" fillId="6" borderId="0" xfId="0" applyNumberFormat="1" applyFont="1" applyFill="1" applyAlignment="1">
      <alignment horizontal="center" vertical="center"/>
    </xf>
    <xf numFmtId="0" fontId="16" fillId="6" borderId="0" xfId="0" applyFont="1" applyFill="1" applyAlignment="1">
      <alignment horizontal="center" vertical="center"/>
    </xf>
    <xf numFmtId="0" fontId="7" fillId="6" borderId="0" xfId="0" applyFont="1" applyFill="1" applyAlignment="1">
      <alignment horizontal="left"/>
    </xf>
    <xf numFmtId="0" fontId="7" fillId="7" borderId="0" xfId="0" applyFont="1" applyFill="1" applyAlignment="1">
      <alignment horizontal="left"/>
    </xf>
    <xf numFmtId="0" fontId="7" fillId="8" borderId="0" xfId="0" applyFont="1" applyFill="1" applyAlignment="1">
      <alignment horizontal="left"/>
    </xf>
    <xf numFmtId="0" fontId="7" fillId="9" borderId="0" xfId="0" applyFont="1" applyFill="1" applyAlignment="1">
      <alignment horizontal="left"/>
    </xf>
    <xf numFmtId="14" fontId="0" fillId="0" borderId="0" xfId="0" applyNumberFormat="1"/>
  </cellXfs>
  <cellStyles count="2">
    <cellStyle name="Normal" xfId="0" builtinId="0"/>
    <cellStyle name="Pourcentage" xfId="1" builtinId="5"/>
  </cellStyles>
  <dxfs count="69"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numFmt numFmtId="19" formatCode="dd/mm/yyyy"/>
    </dxf>
    <dxf>
      <numFmt numFmtId="19" formatCode="dd/mm/yyyy"/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rgb="FFFF0000"/>
      </font>
    </dxf>
    <dxf>
      <font>
        <color auto="1"/>
      </font>
    </dxf>
    <dxf>
      <font>
        <color auto="1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C000"/>
      </font>
      <fill>
        <patternFill patternType="solid">
          <fgColor indexed="64"/>
          <bgColor rgb="FFFFC000"/>
        </patternFill>
      </fill>
    </dxf>
    <dxf>
      <numFmt numFmtId="19" formatCode="dd/mm/yyyy"/>
    </dxf>
    <dxf>
      <numFmt numFmtId="164" formatCode="dd/mm/yy;@"/>
    </dxf>
    <dxf>
      <alignment vertical="center"/>
    </dxf>
    <dxf>
      <alignment horizontal="center"/>
    </dxf>
    <dxf>
      <alignment vertical="center"/>
    </dxf>
    <dxf>
      <alignment horizontal="center"/>
    </dxf>
    <dxf>
      <numFmt numFmtId="19" formatCode="dd/mm/yyyy"/>
    </dxf>
    <dxf>
      <numFmt numFmtId="164" formatCode="dd/mm/yy;@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solid">
          <fgColor theme="9" tint="0.79998168889431442"/>
          <bgColor theme="9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solid">
          <fgColor theme="9" tint="0.79998168889431442"/>
          <bgColor theme="9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solid">
          <fgColor theme="9" tint="0.79998168889431442"/>
          <bgColor theme="9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theme="9"/>
        </top>
      </border>
    </dxf>
    <dxf>
      <border outline="0">
        <bottom style="thin">
          <color theme="9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dmin" refreshedDate="44756.440053009261" createdVersion="8" refreshedVersion="8" minRefreshableVersion="3" recordCount="39" xr:uid="{09B3927C-8608-41F9-8E80-D04BC9AD9D7E}">
  <cacheSource type="worksheet">
    <worksheetSource name="Tableau1"/>
  </cacheSource>
  <cacheFields count="9">
    <cacheField name="Référence CV" numFmtId="0">
      <sharedItems containsBlank="1" count="33">
        <s v="CV 001"/>
        <s v="CV 002"/>
        <s v="CV 003"/>
        <s v="CV 004"/>
        <s v="CV 005"/>
        <s v="CV 006"/>
        <s v="CV 007"/>
        <s v="CV 008"/>
        <s v="CV 009"/>
        <s v="CV 010"/>
        <s v="CV 011"/>
        <s v="CV 012"/>
        <s v="CV 013"/>
        <s v="CV 014"/>
        <s v="CV 015"/>
        <s v="CV 016"/>
        <s v="CV 017"/>
        <s v="CV 018"/>
        <s v="CV 019"/>
        <s v="CV 020"/>
        <s v="CV 021"/>
        <s v="CV 022"/>
        <s v="CV 023"/>
        <s v="CV 024"/>
        <s v="CV 025"/>
        <s v="CV 026"/>
        <s v="CV 027"/>
        <s v="CV 028"/>
        <s v="CV 029"/>
        <s v="CV 030"/>
        <s v="CV 031"/>
        <s v="CV 032"/>
        <m/>
      </sharedItems>
    </cacheField>
    <cacheField name="Poste" numFmtId="0">
      <sharedItems containsBlank="1" count="4">
        <s v="maçon"/>
        <s v="Jardinier"/>
        <s v="Peintre "/>
        <m/>
      </sharedItems>
    </cacheField>
    <cacheField name="Date d'envoi" numFmtId="14">
      <sharedItems containsDate="1" containsBlank="1" containsMixedTypes="1" minDate="2022-04-01T00:00:00" maxDate="2022-06-18T00:00:00"/>
    </cacheField>
    <cacheField name="Date de retour" numFmtId="14">
      <sharedItems containsDate="1" containsBlank="1" containsMixedTypes="1" minDate="2022-04-05T00:00:00" maxDate="2022-06-22T00:00:00"/>
    </cacheField>
    <cacheField name="Cible" numFmtId="14">
      <sharedItems containsBlank="1"/>
    </cacheField>
    <cacheField name="Personne concernée" numFmtId="0">
      <sharedItems containsNonDate="0" containsString="0" containsBlank="1"/>
    </cacheField>
    <cacheField name="Réponse" numFmtId="0">
      <sharedItems containsBlank="1" count="4">
        <s v="Non"/>
        <s v="Sans Réponse"/>
        <s v="Oui"/>
        <m/>
      </sharedItems>
    </cacheField>
    <cacheField name="Date second entretien" numFmtId="0">
      <sharedItems containsNonDate="0" containsString="0" containsBlank="1"/>
    </cacheField>
    <cacheField name="Motif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9">
  <r>
    <x v="0"/>
    <x v="0"/>
    <d v="2022-04-01T00:00:00"/>
    <d v="2022-04-05T00:00:00"/>
    <s v="Commercial"/>
    <m/>
    <x v="0"/>
    <m/>
    <m/>
  </r>
  <r>
    <x v="1"/>
    <x v="1"/>
    <s v=" 01/04/2022"/>
    <d v="2022-04-05T00:00:00"/>
    <s v="Commercial"/>
    <m/>
    <x v="0"/>
    <m/>
    <m/>
  </r>
  <r>
    <x v="2"/>
    <x v="2"/>
    <d v="2022-04-01T00:00:00"/>
    <d v="2022-04-05T00:00:00"/>
    <s v="Commercial"/>
    <m/>
    <x v="0"/>
    <m/>
    <m/>
  </r>
  <r>
    <x v="3"/>
    <x v="1"/>
    <d v="2022-04-01T00:00:00"/>
    <d v="2022-04-05T00:00:00"/>
    <s v="Commercial"/>
    <m/>
    <x v="0"/>
    <m/>
    <m/>
  </r>
  <r>
    <x v="4"/>
    <x v="2"/>
    <d v="2022-04-26T00:00:00"/>
    <s v="Sans Réponse"/>
    <s v="Commercial"/>
    <m/>
    <x v="1"/>
    <m/>
    <m/>
  </r>
  <r>
    <x v="5"/>
    <x v="0"/>
    <d v="2022-04-26T00:00:00"/>
    <d v="2022-04-26T00:00:00"/>
    <s v="Commercial"/>
    <m/>
    <x v="0"/>
    <m/>
    <m/>
  </r>
  <r>
    <x v="6"/>
    <x v="1"/>
    <d v="2022-04-29T00:00:00"/>
    <d v="2022-05-12T00:00:00"/>
    <s v="Commercial"/>
    <m/>
    <x v="0"/>
    <m/>
    <m/>
  </r>
  <r>
    <x v="7"/>
    <x v="2"/>
    <d v="2022-05-10T00:00:00"/>
    <s v="Sans Réponse"/>
    <s v="Commercial"/>
    <m/>
    <x v="1"/>
    <m/>
    <m/>
  </r>
  <r>
    <x v="8"/>
    <x v="0"/>
    <d v="2022-05-18T00:00:00"/>
    <s v="Sans Réponse"/>
    <s v="Commercial"/>
    <m/>
    <x v="1"/>
    <m/>
    <m/>
  </r>
  <r>
    <x v="9"/>
    <x v="1"/>
    <d v="2022-05-18T00:00:00"/>
    <s v="Sans Réponse"/>
    <s v="Commercial"/>
    <m/>
    <x v="1"/>
    <m/>
    <m/>
  </r>
  <r>
    <x v="10"/>
    <x v="2"/>
    <d v="2022-05-24T00:00:00"/>
    <d v="2022-06-21T00:00:00"/>
    <s v="Commercial"/>
    <m/>
    <x v="1"/>
    <m/>
    <m/>
  </r>
  <r>
    <x v="11"/>
    <x v="0"/>
    <d v="2022-06-07T00:00:00"/>
    <d v="2022-06-17T00:00:00"/>
    <s v="Commercial /D&amp;S"/>
    <m/>
    <x v="2"/>
    <m/>
    <m/>
  </r>
  <r>
    <x v="12"/>
    <x v="1"/>
    <d v="2022-06-08T00:00:00"/>
    <s v="Sans Réponse"/>
    <s v="Commercial / D&amp;S"/>
    <m/>
    <x v="1"/>
    <m/>
    <m/>
  </r>
  <r>
    <x v="13"/>
    <x v="2"/>
    <d v="2022-06-08T00:00:00"/>
    <d v="2022-06-21T00:00:00"/>
    <s v="Commercial"/>
    <m/>
    <x v="1"/>
    <m/>
    <m/>
  </r>
  <r>
    <x v="14"/>
    <x v="3"/>
    <d v="2022-06-08T00:00:00"/>
    <s v="Sans Réponse"/>
    <s v="Commercial"/>
    <m/>
    <x v="1"/>
    <m/>
    <m/>
  </r>
  <r>
    <x v="15"/>
    <x v="3"/>
    <d v="2022-06-08T00:00:00"/>
    <s v="Sans Réponse"/>
    <s v="Commercial"/>
    <m/>
    <x v="1"/>
    <m/>
    <m/>
  </r>
  <r>
    <x v="16"/>
    <x v="3"/>
    <d v="2022-06-08T00:00:00"/>
    <s v="Sans Réponse"/>
    <s v="Commercial"/>
    <m/>
    <x v="1"/>
    <m/>
    <m/>
  </r>
  <r>
    <x v="17"/>
    <x v="3"/>
    <d v="2022-06-08T00:00:00"/>
    <s v="Sans Réponse"/>
    <s v="Commercial"/>
    <m/>
    <x v="1"/>
    <m/>
    <m/>
  </r>
  <r>
    <x v="18"/>
    <x v="3"/>
    <d v="2022-06-08T00:00:00"/>
    <s v="Sans Réponse"/>
    <s v="Commercial"/>
    <m/>
    <x v="1"/>
    <m/>
    <m/>
  </r>
  <r>
    <x v="19"/>
    <x v="3"/>
    <d v="2022-06-08T00:00:00"/>
    <s v="Sans Réponse"/>
    <s v="Commercial"/>
    <m/>
    <x v="1"/>
    <m/>
    <m/>
  </r>
  <r>
    <x v="20"/>
    <x v="3"/>
    <d v="2022-06-08T00:00:00"/>
    <s v="Sans Réponse"/>
    <s v="Commercial/ D&amp;S"/>
    <m/>
    <x v="1"/>
    <m/>
    <m/>
  </r>
  <r>
    <x v="21"/>
    <x v="3"/>
    <d v="2022-06-08T00:00:00"/>
    <s v="Sans Réponse"/>
    <s v="Commercial / D&amp;S"/>
    <m/>
    <x v="1"/>
    <m/>
    <m/>
  </r>
  <r>
    <x v="22"/>
    <x v="3"/>
    <d v="2022-06-08T00:00:00"/>
    <s v="Sans Réponse"/>
    <s v="Commercial/ D&amp;S"/>
    <m/>
    <x v="1"/>
    <m/>
    <m/>
  </r>
  <r>
    <x v="23"/>
    <x v="3"/>
    <d v="2022-06-17T00:00:00"/>
    <s v="Sans Réponse"/>
    <s v="Commercial"/>
    <m/>
    <x v="1"/>
    <m/>
    <m/>
  </r>
  <r>
    <x v="24"/>
    <x v="3"/>
    <d v="2022-06-17T00:00:00"/>
    <s v="Sans Réponse"/>
    <s v="Commercial"/>
    <m/>
    <x v="1"/>
    <m/>
    <m/>
  </r>
  <r>
    <x v="25"/>
    <x v="3"/>
    <d v="2022-06-17T00:00:00"/>
    <s v="Sans Réponse"/>
    <s v="Commercial"/>
    <m/>
    <x v="1"/>
    <m/>
    <m/>
  </r>
  <r>
    <x v="26"/>
    <x v="3"/>
    <d v="2022-06-17T00:00:00"/>
    <s v="Sans Réponse"/>
    <s v="Commercial"/>
    <m/>
    <x v="1"/>
    <m/>
    <m/>
  </r>
  <r>
    <x v="27"/>
    <x v="3"/>
    <d v="2022-06-17T00:00:00"/>
    <s v="Sans Réponse"/>
    <s v="Commercial"/>
    <m/>
    <x v="1"/>
    <m/>
    <m/>
  </r>
  <r>
    <x v="28"/>
    <x v="3"/>
    <d v="2022-06-17T00:00:00"/>
    <s v="Sans Réponse"/>
    <s v="Commercial"/>
    <m/>
    <x v="1"/>
    <m/>
    <m/>
  </r>
  <r>
    <x v="29"/>
    <x v="3"/>
    <d v="2022-06-17T00:00:00"/>
    <s v="Sans Réponse"/>
    <s v="Commercial"/>
    <m/>
    <x v="1"/>
    <m/>
    <m/>
  </r>
  <r>
    <x v="30"/>
    <x v="3"/>
    <d v="2022-06-17T00:00:00"/>
    <s v="Sans Réponse"/>
    <s v="Commercial"/>
    <m/>
    <x v="1"/>
    <m/>
    <m/>
  </r>
  <r>
    <x v="31"/>
    <x v="3"/>
    <d v="2022-06-17T00:00:00"/>
    <s v="Sans Réponse"/>
    <s v="Commercial"/>
    <m/>
    <x v="1"/>
    <m/>
    <m/>
  </r>
  <r>
    <x v="32"/>
    <x v="3"/>
    <m/>
    <m/>
    <m/>
    <m/>
    <x v="3"/>
    <m/>
    <m/>
  </r>
  <r>
    <x v="32"/>
    <x v="3"/>
    <m/>
    <m/>
    <m/>
    <m/>
    <x v="3"/>
    <m/>
    <m/>
  </r>
  <r>
    <x v="32"/>
    <x v="3"/>
    <m/>
    <m/>
    <m/>
    <m/>
    <x v="3"/>
    <m/>
    <m/>
  </r>
  <r>
    <x v="32"/>
    <x v="3"/>
    <m/>
    <m/>
    <m/>
    <m/>
    <x v="3"/>
    <m/>
    <m/>
  </r>
  <r>
    <x v="32"/>
    <x v="3"/>
    <m/>
    <m/>
    <m/>
    <m/>
    <x v="3"/>
    <m/>
    <m/>
  </r>
  <r>
    <x v="32"/>
    <x v="3"/>
    <m/>
    <m/>
    <m/>
    <m/>
    <x v="3"/>
    <m/>
    <m/>
  </r>
  <r>
    <x v="32"/>
    <x v="3"/>
    <m/>
    <m/>
    <m/>
    <m/>
    <x v="3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B62844A-8A17-4B35-83CF-8692AF6F94A0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colGrandTotals="0" itemPrintTitles="1" createdVersion="8" indent="0" outline="1" outlineData="1" multipleFieldFilters="0">
  <location ref="A1:E3" firstHeaderRow="1" firstDataRow="2" firstDataCol="1"/>
  <pivotFields count="9">
    <pivotField showAll="0">
      <items count="3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t="default"/>
      </items>
    </pivotField>
    <pivotField axis="axisCol" dataField="1" showAll="0">
      <items count="5">
        <item x="1"/>
        <item x="0"/>
        <item x="2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</pivotFields>
  <rowItems count="1">
    <i/>
  </rowItems>
  <colFields count="1">
    <field x="1"/>
  </colFields>
  <colItems count="4">
    <i>
      <x/>
    </i>
    <i>
      <x v="1"/>
    </i>
    <i>
      <x v="2"/>
    </i>
    <i>
      <x v="3"/>
    </i>
  </colItems>
  <dataFields count="1">
    <dataField name="Postes concernés" fld="1" subtotal="count" baseField="1" baseItem="0"/>
  </dataFields>
  <formats count="2">
    <format dxfId="41">
      <pivotArea outline="0" collapsedLevelsAreSubtotals="1" fieldPosition="0"/>
    </format>
    <format dxfId="4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061555F-74DB-4FEF-BF53-56A576C111D7}" name="Tableau croisé dynamique4" cacheId="0" applyNumberFormats="0" applyBorderFormats="0" applyFontFormats="0" applyPatternFormats="0" applyAlignmentFormats="0" applyWidthHeightFormats="1" dataCaption="Valeurs" updatedVersion="8" minRefreshableVersion="3" useAutoFormatting="1" colGrandTotals="0" itemPrintTitles="1" createdVersion="8" indent="0" outline="1" outlineData="1" multipleFieldFilters="0" rowHeaderCaption=" ">
  <location ref="K1:M35" firstHeaderRow="0" firstDataRow="1" firstDataCol="1"/>
  <pivotFields count="9">
    <pivotField axis="axisRow" showAll="0">
      <items count="3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t="default"/>
      </items>
    </pivotField>
    <pivotField showAll="0">
      <items count="5">
        <item x="1"/>
        <item x="0"/>
        <item x="2"/>
        <item x="3"/>
        <item t="default"/>
      </items>
    </pivotField>
    <pivotField dataField="1" showAll="0"/>
    <pivotField dataField="1" showAll="0"/>
    <pivotField showAll="0"/>
    <pivotField showAll="0"/>
    <pivotField showAll="0">
      <items count="5">
        <item x="2"/>
        <item x="0"/>
        <item x="1"/>
        <item h="1" x="3"/>
        <item t="default"/>
      </items>
    </pivotField>
    <pivotField showAll="0"/>
    <pivotField showAll="0"/>
  </pivotFields>
  <rowFields count="1">
    <field x="0"/>
  </rowFields>
  <rowItems count="3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 t="grand">
      <x/>
    </i>
  </rowItems>
  <colFields count="1">
    <field x="-2"/>
  </colFields>
  <colItems count="2">
    <i>
      <x/>
    </i>
    <i i="1">
      <x v="1"/>
    </i>
  </colItems>
  <dataFields count="2">
    <dataField name="Date d'envoi " fld="2" baseField="0" baseItem="0" numFmtId="164"/>
    <dataField name="Date de retour " fld="3" baseField="0" baseItem="0" numFmtId="14"/>
  </dataFields>
  <formats count="4">
    <format dxfId="45">
      <pivotArea outline="0" collapsedLevelsAreSubtotals="1" fieldPosition="0"/>
    </format>
    <format dxfId="44">
      <pivotArea outline="0" collapsedLevelsAreSubtotals="1" fieldPosition="0"/>
    </format>
    <format dxfId="43">
      <pivotArea outline="0" fieldPosition="0">
        <references count="1">
          <reference field="4294967294" count="1">
            <x v="0"/>
          </reference>
        </references>
      </pivotArea>
    </format>
    <format dxfId="42">
      <pivotArea outline="0" fieldPosition="0">
        <references count="1">
          <reference field="4294967294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7534B3B-AEF4-40E7-9EFA-745DF80A442E}" name="Tableau croisé dynamique3" cacheId="0" applyNumberFormats="0" applyBorderFormats="0" applyFontFormats="0" applyPatternFormats="0" applyAlignmentFormats="0" applyWidthHeightFormats="1" dataCaption="Valeurs" updatedVersion="8" minRefreshableVersion="3" useAutoFormatting="1" colGrandTotals="0" itemPrintTitles="1" createdVersion="8" indent="0" outline="1" outlineData="1" multipleFieldFilters="0" rowHeaderCaption=" ">
  <location ref="H6:I10" firstHeaderRow="1" firstDataRow="1" firstDataCol="1"/>
  <pivotFields count="9">
    <pivotField showAll="0">
      <items count="3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t="default"/>
      </items>
    </pivotField>
    <pivotField showAll="0">
      <items count="5">
        <item x="1"/>
        <item x="0"/>
        <item x="2"/>
        <item x="3"/>
        <item t="default"/>
      </items>
    </pivotField>
    <pivotField showAll="0"/>
    <pivotField showAll="0"/>
    <pivotField showAll="0"/>
    <pivotField showAll="0"/>
    <pivotField axis="axisRow" dataField="1" showAll="0">
      <items count="5">
        <item x="2"/>
        <item x="0"/>
        <item x="1"/>
        <item h="1" x="3"/>
        <item t="default"/>
      </items>
    </pivotField>
    <pivotField showAll="0"/>
    <pivotField showAll="0"/>
  </pivotFields>
  <rowFields count="1">
    <field x="6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ombre de Réponse" fld="6" subtotal="count" baseField="0" baseItem="0"/>
  </dataFields>
  <formats count="2">
    <format dxfId="47">
      <pivotArea outline="0" collapsedLevelsAreSubtotals="1" fieldPosition="0"/>
    </format>
    <format dxfId="46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574EA65-2392-4386-9E93-8823EA3C0930}" name="Tableau croisé dynamique2" cacheId="0" applyNumberFormats="0" applyBorderFormats="0" applyFontFormats="0" applyPatternFormats="0" applyAlignmentFormats="0" applyWidthHeightFormats="1" dataCaption="Valeurs" updatedVersion="8" minRefreshableVersion="3" useAutoFormatting="1" colGrandTotals="0" itemPrintTitles="1" createdVersion="8" indent="0" outline="1" outlineData="1" multipleFieldFilters="0">
  <location ref="H1:H2" firstHeaderRow="1" firstDataRow="1" firstDataCol="0"/>
  <pivotFields count="9">
    <pivotField dataField="1" showAll="0">
      <items count="3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t="default"/>
      </items>
    </pivotField>
    <pivotField showAll="0">
      <items count="5">
        <item x="1"/>
        <item x="0"/>
        <item x="2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</pivotFields>
  <rowItems count="1">
    <i/>
  </rowItems>
  <colItems count="1">
    <i/>
  </colItems>
  <dataFields count="1">
    <dataField name="Nombre de Candidats Présentés" fld="0" subtotal="count" baseField="0" baseItem="0"/>
  </dataFields>
  <formats count="2">
    <format dxfId="49">
      <pivotArea outline="0" collapsedLevelsAreSubtotals="1" fieldPosition="0"/>
    </format>
    <format dxfId="48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05748D9-CAF4-429B-9B6D-AF5348562887}" name="Tableau croisé dynamique7" cacheId="0" applyNumberFormats="0" applyBorderFormats="0" applyFontFormats="0" applyPatternFormats="0" applyAlignmentFormats="0" applyWidthHeightFormats="1" dataCaption="Valeurs" updatedVersion="8" minRefreshableVersion="3" useAutoFormatting="1" colGrandTotals="0" itemPrintTitles="1" createdVersion="8" indent="0" outline="1" outlineData="1" multipleFieldFilters="0" rowHeaderCaption=" ">
  <location ref="L4:N38" firstHeaderRow="0" firstDataRow="1" firstDataCol="1"/>
  <pivotFields count="9">
    <pivotField axis="axisRow" showAll="0">
      <items count="3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t="default"/>
      </items>
    </pivotField>
    <pivotField showAll="0">
      <items count="5">
        <item x="1"/>
        <item x="0"/>
        <item x="2"/>
        <item x="3"/>
        <item t="default"/>
      </items>
    </pivotField>
    <pivotField dataField="1" showAll="0"/>
    <pivotField dataField="1" showAll="0"/>
    <pivotField showAll="0"/>
    <pivotField showAll="0"/>
    <pivotField showAll="0">
      <items count="5">
        <item x="2"/>
        <item x="0"/>
        <item x="1"/>
        <item x="3"/>
        <item t="default"/>
      </items>
    </pivotField>
    <pivotField showAll="0"/>
    <pivotField showAll="0"/>
  </pivotFields>
  <rowFields count="1">
    <field x="0"/>
  </rowFields>
  <rowItems count="3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 t="grand">
      <x/>
    </i>
  </rowItems>
  <colFields count="1">
    <field x="-2"/>
  </colFields>
  <colItems count="2">
    <i>
      <x/>
    </i>
    <i i="1">
      <x v="1"/>
    </i>
  </colItems>
  <dataFields count="2">
    <dataField name="Date d'envoi " fld="2" baseField="0" baseItem="0" numFmtId="164"/>
    <dataField name="Date de retour " fld="3" baseField="0" baseItem="0" numFmtId="14"/>
  </dataFields>
  <formats count="16">
    <format dxfId="39">
      <pivotArea outline="0" collapsedLevelsAreSubtotals="1" fieldPosition="0"/>
    </format>
    <format dxfId="38">
      <pivotArea outline="0" collapsedLevelsAreSubtotals="1" fieldPosition="0"/>
    </format>
    <format dxfId="37">
      <pivotArea outline="0" fieldPosition="0">
        <references count="1">
          <reference field="4294967294" count="1">
            <x v="0"/>
          </reference>
        </references>
      </pivotArea>
    </format>
    <format dxfId="36">
      <pivotArea outline="0" fieldPosition="0">
        <references count="1">
          <reference field="4294967294" count="1">
            <x v="1"/>
          </reference>
        </references>
      </pivotArea>
    </format>
    <format dxfId="35">
      <pivotArea collapsedLevelsAreSubtotals="1" fieldPosition="0">
        <references count="2">
          <reference field="4294967294" count="1" selected="0">
            <x v="1"/>
          </reference>
          <reference field="0" count="18"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</reference>
        </references>
      </pivotArea>
    </format>
    <format dxfId="34">
      <pivotArea collapsedLevelsAreSubtotals="1" fieldPosition="0">
        <references count="1">
          <reference field="0" count="9">
            <x v="14"/>
            <x v="15"/>
            <x v="16"/>
            <x v="17"/>
            <x v="18"/>
            <x v="19"/>
            <x v="20"/>
            <x v="21"/>
            <x v="22"/>
          </reference>
        </references>
      </pivotArea>
    </format>
    <format dxfId="33">
      <pivotArea dataOnly="0" labelOnly="1" fieldPosition="0">
        <references count="1">
          <reference field="0" count="9">
            <x v="14"/>
            <x v="15"/>
            <x v="16"/>
            <x v="17"/>
            <x v="18"/>
            <x v="19"/>
            <x v="20"/>
            <x v="21"/>
            <x v="22"/>
          </reference>
        </references>
      </pivotArea>
    </format>
    <format dxfId="32">
      <pivotArea collapsedLevelsAreSubtotals="1" fieldPosition="0">
        <references count="1">
          <reference field="0" count="9">
            <x v="14"/>
            <x v="15"/>
            <x v="16"/>
            <x v="17"/>
            <x v="18"/>
            <x v="19"/>
            <x v="20"/>
            <x v="21"/>
            <x v="22"/>
          </reference>
        </references>
      </pivotArea>
    </format>
    <format dxfId="31">
      <pivotArea dataOnly="0" labelOnly="1" fieldPosition="0">
        <references count="1">
          <reference field="0" count="9">
            <x v="14"/>
            <x v="15"/>
            <x v="16"/>
            <x v="17"/>
            <x v="18"/>
            <x v="19"/>
            <x v="20"/>
            <x v="21"/>
            <x v="22"/>
          </reference>
        </references>
      </pivotArea>
    </format>
    <format dxfId="30">
      <pivotArea collapsedLevelsAreSubtotals="1" fieldPosition="0">
        <references count="2">
          <reference field="4294967294" count="1" selected="0">
            <x v="1"/>
          </reference>
          <reference field="0" count="9">
            <x v="14"/>
            <x v="15"/>
            <x v="16"/>
            <x v="17"/>
            <x v="18"/>
            <x v="19"/>
            <x v="20"/>
            <x v="21"/>
            <x v="22"/>
          </reference>
        </references>
      </pivotArea>
    </format>
    <format dxfId="29">
      <pivotArea collapsedLevelsAreSubtotals="1" fieldPosition="0">
        <references count="1">
          <reference field="0" count="1">
            <x v="12"/>
          </reference>
        </references>
      </pivotArea>
    </format>
    <format dxfId="28">
      <pivotArea dataOnly="0" labelOnly="1" fieldPosition="0">
        <references count="1">
          <reference field="0" count="1">
            <x v="12"/>
          </reference>
        </references>
      </pivotArea>
    </format>
    <format dxfId="27">
      <pivotArea collapsedLevelsAreSubtotals="1" fieldPosition="0">
        <references count="1">
          <reference field="0" count="3">
            <x v="7"/>
            <x v="8"/>
            <x v="9"/>
          </reference>
        </references>
      </pivotArea>
    </format>
    <format dxfId="26">
      <pivotArea dataOnly="0" labelOnly="1" fieldPosition="0">
        <references count="1">
          <reference field="0" count="3">
            <x v="7"/>
            <x v="8"/>
            <x v="9"/>
          </reference>
        </references>
      </pivotArea>
    </format>
    <format dxfId="25">
      <pivotArea collapsedLevelsAreSubtotals="1" fieldPosition="0">
        <references count="1">
          <reference field="0" count="1">
            <x v="4"/>
          </reference>
        </references>
      </pivotArea>
    </format>
    <format dxfId="24">
      <pivotArea dataOnly="0" labelOnly="1" fieldPosition="0">
        <references count="1">
          <reference field="0" count="1">
            <x v="4"/>
          </reference>
        </references>
      </pivotArea>
    </format>
  </formats>
  <conditionalFormats count="4">
    <conditionalFormat priority="6">
      <pivotAreas count="5">
        <pivotArea type="data" collapsedLevelsAreSubtotals="1" fieldPosition="0">
          <references count="2">
            <reference field="4294967294" count="1" selected="0">
              <x v="1"/>
            </reference>
            <reference field="0" count="4">
              <x v="0"/>
              <x v="1"/>
              <x v="2"/>
              <x v="3"/>
            </reference>
          </references>
        </pivotArea>
        <pivotArea type="data" collapsedLevelsAreSubtotals="1" fieldPosition="0">
          <references count="2">
            <reference field="4294967294" count="1" selected="0">
              <x v="1"/>
            </reference>
            <reference field="0" count="20"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</reference>
          </references>
        </pivotArea>
        <pivotArea type="data" grandRow="1" outline="0" collapsedLevelsAreSubtotals="1" fieldPosition="0">
          <references count="1">
            <reference field="4294967294" count="1" selected="0">
              <x v="1"/>
            </reference>
          </references>
        </pivotArea>
        <pivotArea type="data" collapsedLevelsAreSubtotals="1" fieldPosition="0">
          <references count="2">
            <reference field="4294967294" count="1" selected="0">
              <x v="1"/>
            </reference>
            <reference field="0" count="2">
              <x v="10"/>
              <x v="11"/>
            </reference>
          </references>
        </pivotArea>
        <pivotArea type="data" collapsedLevelsAreSubtotals="1" fieldPosition="0">
          <references count="2">
            <reference field="4294967294" count="1" selected="0">
              <x v="1"/>
            </reference>
            <reference field="0" count="2">
              <x v="5"/>
              <x v="6"/>
            </reference>
          </references>
        </pivotArea>
      </pivotAreas>
    </conditionalFormat>
    <conditionalFormat priority="5">
      <pivotAreas count="1">
        <pivotArea type="data" collapsedLevelsAreSubtotals="1" fieldPosition="0">
          <references count="2">
            <reference field="4294967294" count="1" selected="0">
              <x v="1"/>
            </reference>
            <reference field="0" count="1">
              <x v="12"/>
            </reference>
          </references>
        </pivotArea>
      </pivotAreas>
    </conditionalFormat>
    <conditionalFormat priority="4">
      <pivotAreas count="3">
        <pivotArea type="data" collapsedLevelsAreSubtotals="1" fieldPosition="0">
          <references count="2">
            <reference field="4294967294" count="1" selected="0">
              <x v="1"/>
            </reference>
            <reference field="0" count="1">
              <x v="7"/>
            </reference>
          </references>
        </pivotArea>
        <pivotArea type="data" collapsedLevelsAreSubtotals="1" fieldPosition="0">
          <references count="2">
            <reference field="4294967294" count="1" selected="0">
              <x v="1"/>
            </reference>
            <reference field="0" count="1">
              <x v="8"/>
            </reference>
          </references>
        </pivotArea>
        <pivotArea type="data" collapsedLevelsAreSubtotals="1" fieldPosition="0">
          <references count="2">
            <reference field="4294967294" count="1" selected="0">
              <x v="1"/>
            </reference>
            <reference field="0" count="1">
              <x v="9"/>
            </reference>
          </references>
        </pivotArea>
      </pivotAreas>
    </conditionalFormat>
    <conditionalFormat priority="3">
      <pivotAreas count="1">
        <pivotArea type="data" collapsedLevelsAreSubtotals="1" fieldPosition="0">
          <references count="2">
            <reference field="4294967294" count="1" selected="0">
              <x v="1"/>
            </reference>
            <reference field="0" count="1">
              <x v="4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830409B1-FB93-464D-B331-6E5FBAE64211}" autoFormatId="16" applyNumberFormats="0" applyBorderFormats="0" applyFontFormats="0" applyPatternFormats="0" applyAlignmentFormats="0" applyWidthHeightFormats="0">
  <queryTableRefresh nextId="4">
    <queryTableFields count="3">
      <queryTableField id="1" name="Référence CV" tableColumnId="1"/>
      <queryTableField id="2" name="Date d'envoi" tableColumnId="2"/>
      <queryTableField id="3" name="Date de retour" tableColumnId="3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C6697CD-D7B5-4B09-B1D9-93D5FAD00A7F}" name="Tableau2" displayName="Tableau2" ref="A1:A21" totalsRowShown="0" headerRowDxfId="68" dataDxfId="67" tableBorderDxfId="66">
  <autoFilter ref="A1:A21" xr:uid="{2C6697CD-D7B5-4B09-B1D9-93D5FAD00A7F}"/>
  <sortState xmlns:xlrd2="http://schemas.microsoft.com/office/spreadsheetml/2017/richdata2" ref="A2:A21">
    <sortCondition ref="A2:A21"/>
  </sortState>
  <tableColumns count="1">
    <tableColumn id="1" xr3:uid="{587C2795-465A-4A1A-AB6F-40974C74C782}" name="Poste Cible" dataDxfId="6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0E67638-D65B-4E8E-93A2-647643CFAFEA}" name="Tableau3" displayName="Tableau3" ref="C1:C4" totalsRowShown="0" headerRowDxfId="64" dataDxfId="63">
  <autoFilter ref="C1:C4" xr:uid="{40E67638-D65B-4E8E-93A2-647643CFAFEA}"/>
  <tableColumns count="1">
    <tableColumn id="1" xr3:uid="{1F1B9D9E-0070-4752-B7C9-61E053181248}" name="Cible" dataDxfId="6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0AD928D-3A3E-4E29-BCEE-93DB82913BA1}" name="Tableau1" displayName="Tableau1" ref="A1:I40" totalsRowShown="0" headerRowDxfId="61" headerRowBorderDxfId="60" tableBorderDxfId="59">
  <autoFilter ref="A1:I40" xr:uid="{30AD928D-3A3E-4E29-BCEE-93DB82913BA1}"/>
  <tableColumns count="9">
    <tableColumn id="1" xr3:uid="{3F2DE3F9-9D75-4D31-8E02-3C3843ADA7C8}" name="Référence CV" dataDxfId="58"/>
    <tableColumn id="2" xr3:uid="{CAA929F1-C8F4-42C3-B03C-1FA3F53B2D01}" name="Poste" dataDxfId="57"/>
    <tableColumn id="3" xr3:uid="{5827DD5D-623A-4B9A-8D09-A8680F76A0CF}" name="Date d'envoi" dataDxfId="56"/>
    <tableColumn id="4" xr3:uid="{46C964F0-B66A-4443-8FB9-FEBFCA0F37AE}" name="Date de retour" dataDxfId="55"/>
    <tableColumn id="5" xr3:uid="{5958B359-D258-494B-8EC4-E99B32FB7418}" name="Cible" dataDxfId="54"/>
    <tableColumn id="6" xr3:uid="{1EC32931-D25D-45DC-B3EA-20984ED4F4C3}" name="Personne concernée" dataDxfId="53"/>
    <tableColumn id="7" xr3:uid="{85F746DA-D179-4944-B95A-79D7CA8DFC1E}" name="Réponse" dataDxfId="52"/>
    <tableColumn id="8" xr3:uid="{36B3AD3B-7A0B-4422-8482-8A7D232B35A2}" name="Date second entretien" dataDxfId="51"/>
    <tableColumn id="9" xr3:uid="{0BA63247-8212-42C7-83CD-B335C65AC590}" name="Motif" dataDxfId="5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89F76B2-AE05-451C-B0C2-12B61E57F5AC}" name="Tableau1_2" displayName="Tableau1_2" ref="T4:V28" tableType="queryTable" totalsRowShown="0">
  <autoFilter ref="T4:V28" xr:uid="{489F76B2-AE05-451C-B0C2-12B61E57F5AC}"/>
  <tableColumns count="3">
    <tableColumn id="1" xr3:uid="{4DA6A2F1-6975-4212-B215-24930021C9B1}" uniqueName="1" name="Référence CV" queryTableFieldId="1"/>
    <tableColumn id="2" xr3:uid="{814E16DA-8EC7-4EBC-BFC9-08382252B978}" uniqueName="2" name="Date d'envoi" queryTableFieldId="2" dataDxfId="23"/>
    <tableColumn id="3" xr3:uid="{45F16B6B-3F6C-4BB9-8298-043E577ABE92}" uniqueName="3" name="Date de retour" queryTableFieldId="3" dataDxfId="2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leu II">
      <a:dk1>
        <a:sysClr val="windowText" lastClr="000000"/>
      </a:dk1>
      <a:lt1>
        <a:sysClr val="window" lastClr="FFFFFF"/>
      </a:lt1>
      <a:dk2>
        <a:srgbClr val="335B74"/>
      </a:dk2>
      <a:lt2>
        <a:srgbClr val="DFE3E5"/>
      </a:lt2>
      <a:accent1>
        <a:srgbClr val="1CADE4"/>
      </a:accent1>
      <a:accent2>
        <a:srgbClr val="2683C6"/>
      </a:accent2>
      <a:accent3>
        <a:srgbClr val="27CED7"/>
      </a:accent3>
      <a:accent4>
        <a:srgbClr val="42BA97"/>
      </a:accent4>
      <a:accent5>
        <a:srgbClr val="3E8853"/>
      </a:accent5>
      <a:accent6>
        <a:srgbClr val="62A39F"/>
      </a:accent6>
      <a:hlink>
        <a:srgbClr val="6EAC1C"/>
      </a:hlink>
      <a:folHlink>
        <a:srgbClr val="B26B0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ivotTable" Target="../pivotTables/pivotTable4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ivotTable" Target="../pivotTables/pivot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5A19D0-D858-40F0-AA87-846ECC9729F3}">
  <dimension ref="A1:E21"/>
  <sheetViews>
    <sheetView workbookViewId="0">
      <selection activeCell="E10" sqref="E10"/>
    </sheetView>
  </sheetViews>
  <sheetFormatPr baseColWidth="10" defaultRowHeight="14.4" x14ac:dyDescent="0.3"/>
  <cols>
    <col min="1" max="1" width="42" customWidth="1"/>
    <col min="2" max="2" width="4.88671875" customWidth="1"/>
    <col min="3" max="3" width="16.44140625" customWidth="1"/>
    <col min="5" max="5" width="24" customWidth="1"/>
  </cols>
  <sheetData>
    <row r="1" spans="1:5" x14ac:dyDescent="0.3">
      <c r="A1" s="18" t="s">
        <v>46</v>
      </c>
      <c r="C1" s="18" t="s">
        <v>21</v>
      </c>
      <c r="E1" t="s">
        <v>52</v>
      </c>
    </row>
    <row r="2" spans="1:5" x14ac:dyDescent="0.3">
      <c r="A2" s="19" t="s">
        <v>49</v>
      </c>
      <c r="C2" s="21" t="s">
        <v>22</v>
      </c>
      <c r="E2" t="s">
        <v>55</v>
      </c>
    </row>
    <row r="3" spans="1:5" x14ac:dyDescent="0.3">
      <c r="A3" s="19" t="s">
        <v>50</v>
      </c>
      <c r="C3" s="22" t="s">
        <v>45</v>
      </c>
      <c r="E3" t="s">
        <v>54</v>
      </c>
    </row>
    <row r="4" spans="1:5" x14ac:dyDescent="0.3">
      <c r="A4" s="19" t="s">
        <v>51</v>
      </c>
      <c r="C4" s="23" t="s">
        <v>48</v>
      </c>
      <c r="E4" t="s">
        <v>56</v>
      </c>
    </row>
    <row r="5" spans="1:5" x14ac:dyDescent="0.3">
      <c r="A5" s="19"/>
      <c r="E5" t="s">
        <v>53</v>
      </c>
    </row>
    <row r="6" spans="1:5" x14ac:dyDescent="0.3">
      <c r="A6" s="19"/>
      <c r="E6" t="s">
        <v>47</v>
      </c>
    </row>
    <row r="7" spans="1:5" x14ac:dyDescent="0.3">
      <c r="A7" s="19"/>
    </row>
    <row r="8" spans="1:5" x14ac:dyDescent="0.3">
      <c r="A8" s="19"/>
    </row>
    <row r="9" spans="1:5" x14ac:dyDescent="0.3">
      <c r="A9" s="19"/>
    </row>
    <row r="10" spans="1:5" x14ac:dyDescent="0.3">
      <c r="A10" s="19"/>
    </row>
    <row r="11" spans="1:5" x14ac:dyDescent="0.3">
      <c r="A11" s="19"/>
    </row>
    <row r="12" spans="1:5" x14ac:dyDescent="0.3">
      <c r="A12" s="19"/>
    </row>
    <row r="13" spans="1:5" x14ac:dyDescent="0.3">
      <c r="A13" s="19"/>
    </row>
    <row r="14" spans="1:5" x14ac:dyDescent="0.3">
      <c r="A14" s="19"/>
    </row>
    <row r="15" spans="1:5" x14ac:dyDescent="0.3">
      <c r="A15" s="19"/>
    </row>
    <row r="16" spans="1:5" x14ac:dyDescent="0.3">
      <c r="A16" s="19"/>
    </row>
    <row r="17" spans="1:1" x14ac:dyDescent="0.3">
      <c r="A17" s="19"/>
    </row>
    <row r="18" spans="1:1" x14ac:dyDescent="0.3">
      <c r="A18" s="19"/>
    </row>
    <row r="19" spans="1:1" x14ac:dyDescent="0.3">
      <c r="A19" s="19"/>
    </row>
    <row r="20" spans="1:1" x14ac:dyDescent="0.3">
      <c r="A20" s="19"/>
    </row>
    <row r="21" spans="1:1" x14ac:dyDescent="0.3">
      <c r="A21" s="20"/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F2A74C-58DA-45DF-8565-6592973B5491}">
  <dimension ref="A1:EC40"/>
  <sheetViews>
    <sheetView zoomScale="80" zoomScaleNormal="80" workbookViewId="0">
      <selection activeCell="B5" sqref="B5"/>
    </sheetView>
  </sheetViews>
  <sheetFormatPr baseColWidth="10" defaultRowHeight="14.4" x14ac:dyDescent="0.3"/>
  <cols>
    <col min="1" max="1" width="24.5546875" customWidth="1"/>
    <col min="2" max="2" width="50.88671875" customWidth="1"/>
    <col min="3" max="3" width="18.6640625" customWidth="1"/>
    <col min="4" max="4" width="19.5546875" customWidth="1"/>
    <col min="5" max="5" width="29.88671875" customWidth="1"/>
    <col min="6" max="6" width="43.44140625" customWidth="1"/>
    <col min="7" max="7" width="37.109375" customWidth="1"/>
    <col min="8" max="8" width="29.88671875" customWidth="1"/>
    <col min="9" max="9" width="57" customWidth="1"/>
    <col min="10" max="133" width="11.44140625" style="4"/>
  </cols>
  <sheetData>
    <row r="1" spans="1:133" s="8" customFormat="1" ht="18" x14ac:dyDescent="0.35">
      <c r="A1" s="6" t="s">
        <v>0</v>
      </c>
      <c r="B1" s="6" t="s">
        <v>1</v>
      </c>
      <c r="C1" s="6" t="s">
        <v>2</v>
      </c>
      <c r="D1" s="6" t="s">
        <v>3</v>
      </c>
      <c r="E1" s="6" t="s">
        <v>21</v>
      </c>
      <c r="F1" s="6" t="s">
        <v>4</v>
      </c>
      <c r="G1" s="6" t="s">
        <v>5</v>
      </c>
      <c r="H1" s="6" t="s">
        <v>6</v>
      </c>
      <c r="I1" s="6" t="s">
        <v>7</v>
      </c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  <c r="BI1" s="7"/>
      <c r="BJ1" s="7"/>
      <c r="BK1" s="7"/>
      <c r="BL1" s="7"/>
      <c r="BM1" s="7"/>
      <c r="BN1" s="7"/>
      <c r="BO1" s="7"/>
      <c r="BP1" s="7"/>
      <c r="BQ1" s="7"/>
      <c r="BR1" s="7"/>
      <c r="BS1" s="7"/>
      <c r="BT1" s="7"/>
      <c r="BU1" s="7"/>
      <c r="BV1" s="7"/>
      <c r="BW1" s="7"/>
      <c r="BX1" s="7"/>
      <c r="BY1" s="7"/>
      <c r="BZ1" s="7"/>
      <c r="CA1" s="7"/>
      <c r="CB1" s="7"/>
      <c r="CC1" s="7"/>
      <c r="CD1" s="7"/>
      <c r="CE1" s="7"/>
      <c r="CF1" s="7"/>
      <c r="CG1" s="7"/>
      <c r="CH1" s="7"/>
      <c r="CI1" s="7"/>
      <c r="CJ1" s="7"/>
      <c r="CK1" s="7"/>
      <c r="CL1" s="7"/>
      <c r="CM1" s="7"/>
      <c r="CN1" s="7"/>
      <c r="CO1" s="7"/>
      <c r="CP1" s="7"/>
      <c r="CQ1" s="7"/>
      <c r="CR1" s="7"/>
      <c r="CS1" s="7"/>
      <c r="CT1" s="7"/>
      <c r="CU1" s="7"/>
      <c r="CV1" s="7"/>
      <c r="CW1" s="7"/>
      <c r="CX1" s="7"/>
      <c r="CY1" s="7"/>
      <c r="CZ1" s="7"/>
      <c r="DA1" s="7"/>
      <c r="DB1" s="7"/>
      <c r="DC1" s="7"/>
      <c r="DD1" s="7"/>
      <c r="DE1" s="7"/>
      <c r="DF1" s="7"/>
      <c r="DG1" s="7"/>
      <c r="DH1" s="7"/>
      <c r="DI1" s="7"/>
      <c r="DJ1" s="7"/>
      <c r="DK1" s="7"/>
      <c r="DL1" s="7"/>
      <c r="DM1" s="7"/>
      <c r="DN1" s="7"/>
      <c r="DO1" s="7"/>
      <c r="DP1" s="7"/>
      <c r="DQ1" s="7"/>
      <c r="DR1" s="7"/>
      <c r="DS1" s="7"/>
      <c r="DT1" s="7"/>
      <c r="DU1" s="7"/>
      <c r="DV1" s="7"/>
      <c r="DW1" s="7"/>
      <c r="DX1" s="7"/>
      <c r="DY1" s="7"/>
      <c r="DZ1" s="7"/>
      <c r="EA1" s="7"/>
      <c r="EB1" s="7"/>
      <c r="EC1" s="7"/>
    </row>
    <row r="2" spans="1:133" s="8" customFormat="1" ht="18" x14ac:dyDescent="0.35">
      <c r="A2" s="26" t="s">
        <v>8</v>
      </c>
      <c r="B2" s="27" t="s">
        <v>50</v>
      </c>
      <c r="C2" s="28">
        <v>44652</v>
      </c>
      <c r="D2" s="28">
        <v>44656</v>
      </c>
      <c r="E2" s="28" t="s">
        <v>22</v>
      </c>
      <c r="F2" s="26"/>
      <c r="G2" s="26" t="s">
        <v>54</v>
      </c>
      <c r="H2" s="28"/>
      <c r="I2" s="26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/>
      <c r="CR2" s="7"/>
      <c r="CS2" s="7"/>
      <c r="CT2" s="7"/>
      <c r="CU2" s="7"/>
      <c r="CV2" s="7"/>
      <c r="CW2" s="7"/>
      <c r="CX2" s="7"/>
      <c r="CY2" s="7"/>
      <c r="CZ2" s="7"/>
      <c r="DA2" s="7"/>
      <c r="DB2" s="7"/>
      <c r="DC2" s="7"/>
      <c r="DD2" s="7"/>
      <c r="DE2" s="7"/>
      <c r="DF2" s="7"/>
      <c r="DG2" s="7"/>
      <c r="DH2" s="7"/>
      <c r="DI2" s="7"/>
      <c r="DJ2" s="7"/>
      <c r="DK2" s="7"/>
      <c r="DL2" s="7"/>
      <c r="DM2" s="7"/>
      <c r="DN2" s="7"/>
      <c r="DO2" s="7"/>
      <c r="DP2" s="7"/>
      <c r="DQ2" s="7"/>
      <c r="DR2" s="7"/>
      <c r="DS2" s="7"/>
      <c r="DT2" s="7"/>
      <c r="DU2" s="7"/>
      <c r="DV2" s="7"/>
      <c r="DW2" s="7"/>
      <c r="DX2" s="7"/>
      <c r="DY2" s="7"/>
      <c r="DZ2" s="7"/>
      <c r="EA2" s="7"/>
      <c r="EB2" s="7"/>
      <c r="EC2" s="7"/>
    </row>
    <row r="3" spans="1:133" s="8" customFormat="1" ht="18" x14ac:dyDescent="0.35">
      <c r="A3" s="27" t="s">
        <v>9</v>
      </c>
      <c r="B3" s="26" t="s">
        <v>51</v>
      </c>
      <c r="C3" s="29" t="s">
        <v>10</v>
      </c>
      <c r="D3" s="29">
        <v>44656</v>
      </c>
      <c r="E3" s="29" t="s">
        <v>22</v>
      </c>
      <c r="F3" s="27"/>
      <c r="G3" s="26" t="s">
        <v>54</v>
      </c>
      <c r="H3" s="29"/>
      <c r="I3" s="2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7"/>
      <c r="BU3" s="7"/>
      <c r="BV3" s="7"/>
      <c r="BW3" s="7"/>
      <c r="BX3" s="7"/>
      <c r="BY3" s="7"/>
      <c r="BZ3" s="7"/>
      <c r="CA3" s="7"/>
      <c r="CB3" s="7"/>
      <c r="CC3" s="7"/>
      <c r="CD3" s="7"/>
      <c r="CE3" s="7"/>
      <c r="CF3" s="7"/>
      <c r="CG3" s="7"/>
      <c r="CH3" s="7"/>
      <c r="CI3" s="7"/>
      <c r="CJ3" s="7"/>
      <c r="CK3" s="7"/>
      <c r="CL3" s="7"/>
      <c r="CM3" s="7"/>
      <c r="CN3" s="7"/>
      <c r="CO3" s="7"/>
      <c r="CP3" s="7"/>
      <c r="CQ3" s="7"/>
      <c r="CR3" s="7"/>
      <c r="CS3" s="7"/>
      <c r="CT3" s="7"/>
      <c r="CU3" s="7"/>
      <c r="CV3" s="7"/>
      <c r="CW3" s="7"/>
      <c r="CX3" s="7"/>
      <c r="CY3" s="7"/>
      <c r="CZ3" s="7"/>
      <c r="DA3" s="7"/>
      <c r="DB3" s="7"/>
      <c r="DC3" s="7"/>
      <c r="DD3" s="7"/>
      <c r="DE3" s="7"/>
      <c r="DF3" s="7"/>
      <c r="DG3" s="7"/>
      <c r="DH3" s="7"/>
      <c r="DI3" s="7"/>
      <c r="DJ3" s="7"/>
      <c r="DK3" s="7"/>
      <c r="DL3" s="7"/>
      <c r="DM3" s="7"/>
      <c r="DN3" s="7"/>
      <c r="DO3" s="7"/>
      <c r="DP3" s="7"/>
      <c r="DQ3" s="7"/>
      <c r="DR3" s="7"/>
      <c r="DS3" s="7"/>
      <c r="DT3" s="7"/>
      <c r="DU3" s="7"/>
      <c r="DV3" s="7"/>
      <c r="DW3" s="7"/>
      <c r="DX3" s="7"/>
      <c r="DY3" s="7"/>
      <c r="DZ3" s="7"/>
      <c r="EA3" s="7"/>
      <c r="EB3" s="7"/>
      <c r="EC3" s="7"/>
    </row>
    <row r="4" spans="1:133" s="8" customFormat="1" ht="18" x14ac:dyDescent="0.35">
      <c r="A4" s="26" t="s">
        <v>11</v>
      </c>
      <c r="B4" s="27" t="s">
        <v>49</v>
      </c>
      <c r="C4" s="28">
        <v>44652</v>
      </c>
      <c r="D4" s="28">
        <v>44656</v>
      </c>
      <c r="E4" s="28" t="s">
        <v>22</v>
      </c>
      <c r="F4" s="26"/>
      <c r="G4" s="26" t="s">
        <v>54</v>
      </c>
      <c r="H4" s="32"/>
      <c r="I4" s="26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7"/>
      <c r="BM4" s="7"/>
      <c r="BN4" s="7"/>
      <c r="BO4" s="7"/>
      <c r="BP4" s="7"/>
      <c r="BQ4" s="7"/>
      <c r="BR4" s="7"/>
      <c r="BS4" s="7"/>
      <c r="BT4" s="7"/>
      <c r="BU4" s="7"/>
      <c r="BV4" s="7"/>
      <c r="BW4" s="7"/>
      <c r="BX4" s="7"/>
      <c r="BY4" s="7"/>
      <c r="BZ4" s="7"/>
      <c r="CA4" s="7"/>
      <c r="CB4" s="7"/>
      <c r="CC4" s="7"/>
      <c r="CD4" s="7"/>
      <c r="CE4" s="7"/>
      <c r="CF4" s="7"/>
      <c r="CG4" s="7"/>
      <c r="CH4" s="7"/>
      <c r="CI4" s="7"/>
      <c r="CJ4" s="7"/>
      <c r="CK4" s="7"/>
      <c r="CL4" s="7"/>
      <c r="CM4" s="7"/>
      <c r="CN4" s="7"/>
      <c r="CO4" s="7"/>
      <c r="CP4" s="7"/>
      <c r="CQ4" s="7"/>
      <c r="CR4" s="7"/>
      <c r="CS4" s="7"/>
      <c r="CT4" s="7"/>
      <c r="CU4" s="7"/>
      <c r="CV4" s="7"/>
      <c r="CW4" s="7"/>
      <c r="CX4" s="7"/>
      <c r="CY4" s="7"/>
      <c r="CZ4" s="7"/>
      <c r="DA4" s="7"/>
      <c r="DB4" s="7"/>
      <c r="DC4" s="7"/>
      <c r="DD4" s="7"/>
      <c r="DE4" s="7"/>
      <c r="DF4" s="7"/>
      <c r="DG4" s="7"/>
      <c r="DH4" s="7"/>
      <c r="DI4" s="7"/>
      <c r="DJ4" s="7"/>
      <c r="DK4" s="7"/>
      <c r="DL4" s="7"/>
      <c r="DM4" s="7"/>
      <c r="DN4" s="7"/>
      <c r="DO4" s="7"/>
      <c r="DP4" s="7"/>
      <c r="DQ4" s="7"/>
      <c r="DR4" s="7"/>
      <c r="DS4" s="7"/>
      <c r="DT4" s="7"/>
      <c r="DU4" s="7"/>
      <c r="DV4" s="7"/>
      <c r="DW4" s="7"/>
      <c r="DX4" s="7"/>
      <c r="DY4" s="7"/>
      <c r="DZ4" s="7"/>
      <c r="EA4" s="7"/>
      <c r="EB4" s="7"/>
      <c r="EC4" s="7"/>
    </row>
    <row r="5" spans="1:133" s="8" customFormat="1" ht="18" x14ac:dyDescent="0.35">
      <c r="A5" s="27" t="s">
        <v>12</v>
      </c>
      <c r="B5" s="26" t="s">
        <v>51</v>
      </c>
      <c r="C5" s="29">
        <v>44652</v>
      </c>
      <c r="D5" s="29">
        <v>44656</v>
      </c>
      <c r="E5" s="29" t="s">
        <v>22</v>
      </c>
      <c r="F5" s="27"/>
      <c r="G5" s="26" t="s">
        <v>54</v>
      </c>
      <c r="H5" s="34"/>
      <c r="I5" s="33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BJ5" s="7"/>
      <c r="BK5" s="7"/>
      <c r="BL5" s="7"/>
      <c r="BM5" s="7"/>
      <c r="BN5" s="7"/>
      <c r="BO5" s="7"/>
      <c r="BP5" s="7"/>
      <c r="BQ5" s="7"/>
      <c r="BR5" s="7"/>
      <c r="BS5" s="7"/>
      <c r="BT5" s="7"/>
      <c r="BU5" s="7"/>
      <c r="BV5" s="7"/>
      <c r="BW5" s="7"/>
      <c r="BX5" s="7"/>
      <c r="BY5" s="7"/>
      <c r="BZ5" s="7"/>
      <c r="CA5" s="7"/>
      <c r="CB5" s="7"/>
      <c r="CC5" s="7"/>
      <c r="CD5" s="7"/>
      <c r="CE5" s="7"/>
      <c r="CF5" s="7"/>
      <c r="CG5" s="7"/>
      <c r="CH5" s="7"/>
      <c r="CI5" s="7"/>
      <c r="CJ5" s="7"/>
      <c r="CK5" s="7"/>
      <c r="CL5" s="7"/>
      <c r="CM5" s="7"/>
      <c r="CN5" s="7"/>
      <c r="CO5" s="7"/>
      <c r="CP5" s="7"/>
      <c r="CQ5" s="7"/>
      <c r="CR5" s="7"/>
      <c r="CS5" s="7"/>
      <c r="CT5" s="7"/>
      <c r="CU5" s="7"/>
      <c r="CV5" s="7"/>
      <c r="CW5" s="7"/>
      <c r="CX5" s="7"/>
      <c r="CY5" s="7"/>
      <c r="CZ5" s="7"/>
      <c r="DA5" s="7"/>
      <c r="DB5" s="7"/>
      <c r="DC5" s="7"/>
      <c r="DD5" s="7"/>
      <c r="DE5" s="7"/>
      <c r="DF5" s="7"/>
      <c r="DG5" s="7"/>
      <c r="DH5" s="7"/>
      <c r="DI5" s="7"/>
      <c r="DJ5" s="7"/>
      <c r="DK5" s="7"/>
      <c r="DL5" s="7"/>
      <c r="DM5" s="7"/>
      <c r="DN5" s="7"/>
      <c r="DO5" s="7"/>
      <c r="DP5" s="7"/>
      <c r="DQ5" s="7"/>
      <c r="DR5" s="7"/>
      <c r="DS5" s="7"/>
      <c r="DT5" s="7"/>
      <c r="DU5" s="7"/>
      <c r="DV5" s="7"/>
      <c r="DW5" s="7"/>
      <c r="DX5" s="7"/>
      <c r="DY5" s="7"/>
      <c r="DZ5" s="7"/>
      <c r="EA5" s="7"/>
      <c r="EB5" s="7"/>
      <c r="EC5" s="7"/>
    </row>
    <row r="6" spans="1:133" s="10" customFormat="1" ht="18" x14ac:dyDescent="0.35">
      <c r="A6" s="26" t="s">
        <v>13</v>
      </c>
      <c r="B6" s="27" t="s">
        <v>49</v>
      </c>
      <c r="C6" s="28">
        <v>44677</v>
      </c>
      <c r="D6" s="28" t="s">
        <v>47</v>
      </c>
      <c r="E6" s="28" t="s">
        <v>22</v>
      </c>
      <c r="F6" s="26"/>
      <c r="G6" s="26" t="s">
        <v>47</v>
      </c>
      <c r="H6" s="28"/>
      <c r="I6" s="26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  <c r="CJ6" s="9"/>
      <c r="CK6" s="9"/>
      <c r="CL6" s="9"/>
      <c r="CM6" s="9"/>
      <c r="CN6" s="9"/>
      <c r="CO6" s="9"/>
      <c r="CP6" s="9"/>
      <c r="CQ6" s="9"/>
      <c r="CR6" s="9"/>
      <c r="CS6" s="9"/>
      <c r="CT6" s="9"/>
      <c r="CU6" s="9"/>
      <c r="CV6" s="9"/>
      <c r="CW6" s="9"/>
      <c r="CX6" s="9"/>
      <c r="CY6" s="9"/>
      <c r="CZ6" s="9"/>
      <c r="DA6" s="9"/>
      <c r="DB6" s="9"/>
      <c r="DC6" s="9"/>
      <c r="DD6" s="9"/>
      <c r="DE6" s="9"/>
      <c r="DF6" s="9"/>
      <c r="DG6" s="9"/>
      <c r="DH6" s="9"/>
      <c r="DI6" s="9"/>
      <c r="DJ6" s="9"/>
      <c r="DK6" s="9"/>
      <c r="DL6" s="9"/>
      <c r="DM6" s="9"/>
      <c r="DN6" s="9"/>
      <c r="DO6" s="9"/>
      <c r="DP6" s="9"/>
      <c r="DQ6" s="9"/>
      <c r="DR6" s="9"/>
      <c r="DS6" s="9"/>
      <c r="DT6" s="9"/>
      <c r="DU6" s="9"/>
      <c r="DV6" s="9"/>
      <c r="DW6" s="9"/>
      <c r="DX6" s="9"/>
      <c r="DY6" s="9"/>
      <c r="DZ6" s="9"/>
      <c r="EA6" s="9"/>
      <c r="EB6" s="9"/>
      <c r="EC6" s="9"/>
    </row>
    <row r="7" spans="1:133" s="8" customFormat="1" ht="18" x14ac:dyDescent="0.35">
      <c r="A7" s="27" t="s">
        <v>14</v>
      </c>
      <c r="B7" s="27" t="s">
        <v>50</v>
      </c>
      <c r="C7" s="29">
        <v>44677</v>
      </c>
      <c r="D7" s="29">
        <v>44677</v>
      </c>
      <c r="E7" s="29" t="s">
        <v>22</v>
      </c>
      <c r="F7" s="27"/>
      <c r="G7" s="26" t="s">
        <v>54</v>
      </c>
      <c r="H7" s="29"/>
      <c r="I7" s="2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M7" s="7"/>
      <c r="BN7" s="7"/>
      <c r="BO7" s="7"/>
      <c r="BP7" s="7"/>
      <c r="BQ7" s="7"/>
      <c r="BR7" s="7"/>
      <c r="BS7" s="7"/>
      <c r="BT7" s="7"/>
      <c r="BU7" s="7"/>
      <c r="BV7" s="7"/>
      <c r="BW7" s="7"/>
      <c r="BX7" s="7"/>
      <c r="BY7" s="7"/>
      <c r="BZ7" s="7"/>
      <c r="CA7" s="7"/>
      <c r="CB7" s="7"/>
      <c r="CC7" s="7"/>
      <c r="CD7" s="7"/>
      <c r="CE7" s="7"/>
      <c r="CF7" s="7"/>
      <c r="CG7" s="7"/>
      <c r="CH7" s="7"/>
      <c r="CI7" s="7"/>
      <c r="CJ7" s="7"/>
      <c r="CK7" s="7"/>
      <c r="CL7" s="7"/>
      <c r="CM7" s="7"/>
      <c r="CN7" s="7"/>
      <c r="CO7" s="7"/>
      <c r="CP7" s="7"/>
      <c r="CQ7" s="7"/>
      <c r="CR7" s="7"/>
      <c r="CS7" s="7"/>
      <c r="CT7" s="7"/>
      <c r="CU7" s="7"/>
      <c r="CV7" s="7"/>
      <c r="CW7" s="7"/>
      <c r="CX7" s="7"/>
      <c r="CY7" s="7"/>
      <c r="CZ7" s="7"/>
      <c r="DA7" s="7"/>
      <c r="DB7" s="7"/>
      <c r="DC7" s="7"/>
      <c r="DD7" s="7"/>
      <c r="DE7" s="7"/>
      <c r="DF7" s="7"/>
      <c r="DG7" s="7"/>
      <c r="DH7" s="7"/>
      <c r="DI7" s="7"/>
      <c r="DJ7" s="7"/>
      <c r="DK7" s="7"/>
      <c r="DL7" s="7"/>
      <c r="DM7" s="7"/>
      <c r="DN7" s="7"/>
      <c r="DO7" s="7"/>
      <c r="DP7" s="7"/>
      <c r="DQ7" s="7"/>
      <c r="DR7" s="7"/>
      <c r="DS7" s="7"/>
      <c r="DT7" s="7"/>
      <c r="DU7" s="7"/>
      <c r="DV7" s="7"/>
      <c r="DW7" s="7"/>
      <c r="DX7" s="7"/>
      <c r="DY7" s="7"/>
      <c r="DZ7" s="7"/>
      <c r="EA7" s="7"/>
      <c r="EB7" s="7"/>
      <c r="EC7" s="7"/>
    </row>
    <row r="8" spans="1:133" s="8" customFormat="1" ht="18" x14ac:dyDescent="0.35">
      <c r="A8" s="26" t="s">
        <v>15</v>
      </c>
      <c r="B8" s="26" t="s">
        <v>51</v>
      </c>
      <c r="C8" s="28">
        <v>44680</v>
      </c>
      <c r="D8" s="28">
        <v>44693</v>
      </c>
      <c r="E8" s="28" t="s">
        <v>22</v>
      </c>
      <c r="F8" s="26"/>
      <c r="G8" s="26" t="s">
        <v>54</v>
      </c>
      <c r="H8" s="28"/>
      <c r="I8" s="26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  <c r="DQ8" s="7"/>
      <c r="DR8" s="7"/>
      <c r="DS8" s="7"/>
      <c r="DT8" s="7"/>
      <c r="DU8" s="7"/>
      <c r="DV8" s="7"/>
      <c r="DW8" s="7"/>
      <c r="DX8" s="7"/>
      <c r="DY8" s="7"/>
      <c r="DZ8" s="7"/>
      <c r="EA8" s="7"/>
      <c r="EB8" s="7"/>
      <c r="EC8" s="7"/>
    </row>
    <row r="9" spans="1:133" s="10" customFormat="1" ht="18" x14ac:dyDescent="0.35">
      <c r="A9" s="27" t="s">
        <v>16</v>
      </c>
      <c r="B9" s="27" t="s">
        <v>49</v>
      </c>
      <c r="C9" s="29">
        <v>44691</v>
      </c>
      <c r="D9" s="28" t="s">
        <v>47</v>
      </c>
      <c r="E9" s="29" t="s">
        <v>22</v>
      </c>
      <c r="F9" s="27"/>
      <c r="G9" s="26" t="s">
        <v>47</v>
      </c>
      <c r="H9" s="29"/>
      <c r="I9" s="27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  <c r="CB9" s="9"/>
      <c r="CC9" s="9"/>
      <c r="CD9" s="9"/>
      <c r="CE9" s="9"/>
      <c r="CF9" s="9"/>
      <c r="CG9" s="9"/>
      <c r="CH9" s="9"/>
      <c r="CI9" s="9"/>
      <c r="CJ9" s="9"/>
      <c r="CK9" s="9"/>
      <c r="CL9" s="9"/>
      <c r="CM9" s="9"/>
      <c r="CN9" s="9"/>
      <c r="CO9" s="9"/>
      <c r="CP9" s="9"/>
      <c r="CQ9" s="9"/>
      <c r="CR9" s="9"/>
      <c r="CS9" s="9"/>
      <c r="CT9" s="9"/>
      <c r="CU9" s="9"/>
      <c r="CV9" s="9"/>
      <c r="CW9" s="9"/>
      <c r="CX9" s="9"/>
      <c r="CY9" s="9"/>
      <c r="CZ9" s="9"/>
      <c r="DA9" s="9"/>
      <c r="DB9" s="9"/>
      <c r="DC9" s="9"/>
      <c r="DD9" s="9"/>
      <c r="DE9" s="9"/>
      <c r="DF9" s="9"/>
      <c r="DG9" s="9"/>
      <c r="DH9" s="9"/>
      <c r="DI9" s="9"/>
      <c r="DJ9" s="9"/>
      <c r="DK9" s="9"/>
      <c r="DL9" s="9"/>
      <c r="DM9" s="9"/>
      <c r="DN9" s="9"/>
      <c r="DO9" s="9"/>
      <c r="DP9" s="9"/>
      <c r="DQ9" s="9"/>
      <c r="DR9" s="9"/>
      <c r="DS9" s="9"/>
      <c r="DT9" s="9"/>
      <c r="DU9" s="9"/>
      <c r="DV9" s="9"/>
      <c r="DW9" s="9"/>
      <c r="DX9" s="9"/>
      <c r="DY9" s="9"/>
      <c r="DZ9" s="9"/>
      <c r="EA9" s="9"/>
      <c r="EB9" s="9"/>
      <c r="EC9" s="9"/>
    </row>
    <row r="10" spans="1:133" s="10" customFormat="1" ht="18" x14ac:dyDescent="0.35">
      <c r="A10" s="26" t="s">
        <v>17</v>
      </c>
      <c r="B10" s="27" t="s">
        <v>50</v>
      </c>
      <c r="C10" s="28">
        <v>44699</v>
      </c>
      <c r="D10" s="28" t="s">
        <v>47</v>
      </c>
      <c r="E10" s="28" t="s">
        <v>22</v>
      </c>
      <c r="F10" s="26"/>
      <c r="G10" s="26" t="s">
        <v>47</v>
      </c>
      <c r="H10" s="28"/>
      <c r="I10" s="26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9"/>
      <c r="CI10" s="9"/>
      <c r="CJ10" s="9"/>
      <c r="CK10" s="9"/>
      <c r="CL10" s="9"/>
      <c r="CM10" s="9"/>
      <c r="CN10" s="9"/>
      <c r="CO10" s="9"/>
      <c r="CP10" s="9"/>
      <c r="CQ10" s="9"/>
      <c r="CR10" s="9"/>
      <c r="CS10" s="9"/>
      <c r="CT10" s="9"/>
      <c r="CU10" s="9"/>
      <c r="CV10" s="9"/>
      <c r="CW10" s="9"/>
      <c r="CX10" s="9"/>
      <c r="CY10" s="9"/>
      <c r="CZ10" s="9"/>
      <c r="DA10" s="9"/>
      <c r="DB10" s="9"/>
      <c r="DC10" s="9"/>
      <c r="DD10" s="9"/>
      <c r="DE10" s="9"/>
      <c r="DF10" s="9"/>
      <c r="DG10" s="9"/>
      <c r="DH10" s="9"/>
      <c r="DI10" s="9"/>
      <c r="DJ10" s="9"/>
      <c r="DK10" s="9"/>
      <c r="DL10" s="9"/>
      <c r="DM10" s="9"/>
      <c r="DN10" s="9"/>
      <c r="DO10" s="9"/>
      <c r="DP10" s="9"/>
      <c r="DQ10" s="9"/>
      <c r="DR10" s="9"/>
      <c r="DS10" s="9"/>
      <c r="DT10" s="9"/>
      <c r="DU10" s="9"/>
      <c r="DV10" s="9"/>
      <c r="DW10" s="9"/>
      <c r="DX10" s="9"/>
      <c r="DY10" s="9"/>
      <c r="DZ10" s="9"/>
      <c r="EA10" s="9"/>
      <c r="EB10" s="9"/>
      <c r="EC10" s="9"/>
    </row>
    <row r="11" spans="1:133" s="10" customFormat="1" ht="18" x14ac:dyDescent="0.35">
      <c r="A11" s="27" t="s">
        <v>18</v>
      </c>
      <c r="B11" s="26" t="s">
        <v>51</v>
      </c>
      <c r="C11" s="29">
        <v>44699</v>
      </c>
      <c r="D11" s="28" t="s">
        <v>47</v>
      </c>
      <c r="E11" s="29" t="s">
        <v>22</v>
      </c>
      <c r="F11" s="27"/>
      <c r="G11" s="26" t="s">
        <v>47</v>
      </c>
      <c r="H11" s="29"/>
      <c r="I11" s="27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  <c r="CC11" s="9"/>
      <c r="CD11" s="9"/>
      <c r="CE11" s="9"/>
      <c r="CF11" s="9"/>
      <c r="CG11" s="9"/>
      <c r="CH11" s="9"/>
      <c r="CI11" s="9"/>
      <c r="CJ11" s="9"/>
      <c r="CK11" s="9"/>
      <c r="CL11" s="9"/>
      <c r="CM11" s="9"/>
      <c r="CN11" s="9"/>
      <c r="CO11" s="9"/>
      <c r="CP11" s="9"/>
      <c r="CQ11" s="9"/>
      <c r="CR11" s="9"/>
      <c r="CS11" s="9"/>
      <c r="CT11" s="9"/>
      <c r="CU11" s="9"/>
      <c r="CV11" s="9"/>
      <c r="CW11" s="9"/>
      <c r="CX11" s="9"/>
      <c r="CY11" s="9"/>
      <c r="CZ11" s="9"/>
      <c r="DA11" s="9"/>
      <c r="DB11" s="9"/>
      <c r="DC11" s="9"/>
      <c r="DD11" s="9"/>
      <c r="DE11" s="9"/>
      <c r="DF11" s="9"/>
      <c r="DG11" s="9"/>
      <c r="DH11" s="9"/>
      <c r="DI11" s="9"/>
      <c r="DJ11" s="9"/>
      <c r="DK11" s="9"/>
      <c r="DL11" s="9"/>
      <c r="DM11" s="9"/>
      <c r="DN11" s="9"/>
      <c r="DO11" s="9"/>
      <c r="DP11" s="9"/>
      <c r="DQ11" s="9"/>
      <c r="DR11" s="9"/>
      <c r="DS11" s="9"/>
      <c r="DT11" s="9"/>
      <c r="DU11" s="9"/>
      <c r="DV11" s="9"/>
      <c r="DW11" s="9"/>
      <c r="DX11" s="9"/>
      <c r="DY11" s="9"/>
      <c r="DZ11" s="9"/>
      <c r="EA11" s="9"/>
      <c r="EB11" s="9"/>
      <c r="EC11" s="9"/>
    </row>
    <row r="12" spans="1:133" s="12" customFormat="1" ht="18" x14ac:dyDescent="0.35">
      <c r="A12" s="26" t="s">
        <v>19</v>
      </c>
      <c r="B12" s="27" t="s">
        <v>49</v>
      </c>
      <c r="C12" s="28">
        <v>44705</v>
      </c>
      <c r="D12" s="28">
        <v>44733</v>
      </c>
      <c r="E12" s="28" t="s">
        <v>22</v>
      </c>
      <c r="F12" s="26"/>
      <c r="G12" s="26" t="s">
        <v>47</v>
      </c>
      <c r="H12" s="28"/>
      <c r="I12" s="26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</row>
    <row r="13" spans="1:133" s="14" customFormat="1" ht="18" x14ac:dyDescent="0.35">
      <c r="A13" s="30" t="s">
        <v>20</v>
      </c>
      <c r="B13" s="27" t="s">
        <v>50</v>
      </c>
      <c r="C13" s="31">
        <v>44719</v>
      </c>
      <c r="D13" s="31">
        <v>44729</v>
      </c>
      <c r="E13" s="31" t="s">
        <v>45</v>
      </c>
      <c r="F13" s="30"/>
      <c r="G13" s="27" t="s">
        <v>55</v>
      </c>
      <c r="H13" s="31"/>
      <c r="I13" s="30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3"/>
      <c r="BO13" s="13"/>
      <c r="BP13" s="13"/>
      <c r="BQ13" s="13"/>
      <c r="BR13" s="13"/>
      <c r="BS13" s="13"/>
      <c r="BT13" s="13"/>
      <c r="BU13" s="13"/>
      <c r="BV13" s="13"/>
      <c r="BW13" s="13"/>
      <c r="BX13" s="13"/>
      <c r="BY13" s="13"/>
      <c r="BZ13" s="13"/>
      <c r="CA13" s="13"/>
      <c r="CB13" s="13"/>
      <c r="CC13" s="13"/>
      <c r="CD13" s="13"/>
      <c r="CE13" s="13"/>
      <c r="CF13" s="13"/>
      <c r="CG13" s="13"/>
      <c r="CH13" s="13"/>
      <c r="CI13" s="13"/>
      <c r="CJ13" s="13"/>
      <c r="CK13" s="13"/>
      <c r="CL13" s="13"/>
      <c r="CM13" s="13"/>
      <c r="CN13" s="13"/>
      <c r="CO13" s="13"/>
      <c r="CP13" s="13"/>
      <c r="CQ13" s="13"/>
      <c r="CR13" s="13"/>
      <c r="CS13" s="13"/>
      <c r="CT13" s="13"/>
      <c r="CU13" s="13"/>
      <c r="CV13" s="13"/>
      <c r="CW13" s="13"/>
      <c r="CX13" s="13"/>
      <c r="CY13" s="13"/>
      <c r="CZ13" s="13"/>
      <c r="DA13" s="13"/>
      <c r="DB13" s="13"/>
      <c r="DC13" s="13"/>
      <c r="DD13" s="13"/>
      <c r="DE13" s="13"/>
      <c r="DF13" s="13"/>
      <c r="DG13" s="13"/>
      <c r="DH13" s="13"/>
      <c r="DI13" s="13"/>
      <c r="DJ13" s="13"/>
      <c r="DK13" s="13"/>
      <c r="DL13" s="13"/>
      <c r="DM13" s="13"/>
      <c r="DN13" s="13"/>
      <c r="DO13" s="13"/>
      <c r="DP13" s="13"/>
      <c r="DQ13" s="13"/>
      <c r="DR13" s="13"/>
      <c r="DS13" s="13"/>
      <c r="DT13" s="13"/>
      <c r="DU13" s="13"/>
      <c r="DV13" s="13"/>
      <c r="DW13" s="13"/>
      <c r="DX13" s="13"/>
      <c r="DY13" s="13"/>
      <c r="DZ13" s="13"/>
      <c r="EA13" s="13"/>
      <c r="EB13" s="13"/>
      <c r="EC13" s="13"/>
    </row>
    <row r="14" spans="1:133" s="10" customFormat="1" ht="18" x14ac:dyDescent="0.35">
      <c r="A14" s="26" t="s">
        <v>23</v>
      </c>
      <c r="B14" s="26" t="s">
        <v>51</v>
      </c>
      <c r="C14" s="28">
        <v>44720</v>
      </c>
      <c r="D14" s="28" t="s">
        <v>47</v>
      </c>
      <c r="E14" s="32" t="s">
        <v>34</v>
      </c>
      <c r="F14" s="26"/>
      <c r="G14" s="26" t="s">
        <v>47</v>
      </c>
      <c r="H14" s="28"/>
      <c r="I14" s="26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  <c r="BZ14" s="9"/>
      <c r="CA14" s="9"/>
      <c r="CB14" s="9"/>
      <c r="CC14" s="9"/>
      <c r="CD14" s="9"/>
      <c r="CE14" s="9"/>
      <c r="CF14" s="9"/>
      <c r="CG14" s="9"/>
      <c r="CH14" s="9"/>
      <c r="CI14" s="9"/>
      <c r="CJ14" s="9"/>
      <c r="CK14" s="9"/>
      <c r="CL14" s="9"/>
      <c r="CM14" s="9"/>
      <c r="CN14" s="9"/>
      <c r="CO14" s="9"/>
      <c r="CP14" s="9"/>
      <c r="CQ14" s="9"/>
      <c r="CR14" s="9"/>
      <c r="CS14" s="9"/>
      <c r="CT14" s="9"/>
      <c r="CU14" s="9"/>
      <c r="CV14" s="9"/>
      <c r="CW14" s="9"/>
      <c r="CX14" s="9"/>
      <c r="CY14" s="9"/>
      <c r="CZ14" s="9"/>
      <c r="DA14" s="9"/>
      <c r="DB14" s="9"/>
      <c r="DC14" s="9"/>
      <c r="DD14" s="9"/>
      <c r="DE14" s="9"/>
      <c r="DF14" s="9"/>
      <c r="DG14" s="9"/>
      <c r="DH14" s="9"/>
      <c r="DI14" s="9"/>
      <c r="DJ14" s="9"/>
      <c r="DK14" s="9"/>
      <c r="DL14" s="9"/>
      <c r="DM14" s="9"/>
      <c r="DN14" s="9"/>
      <c r="DO14" s="9"/>
      <c r="DP14" s="9"/>
      <c r="DQ14" s="9"/>
      <c r="DR14" s="9"/>
      <c r="DS14" s="9"/>
      <c r="DT14" s="9"/>
      <c r="DU14" s="9"/>
      <c r="DV14" s="9"/>
      <c r="DW14" s="9"/>
      <c r="DX14" s="9"/>
      <c r="DY14" s="9"/>
      <c r="DZ14" s="9"/>
      <c r="EA14" s="9"/>
      <c r="EB14" s="9"/>
      <c r="EC14" s="9"/>
    </row>
    <row r="15" spans="1:133" s="15" customFormat="1" ht="18" x14ac:dyDescent="0.35">
      <c r="A15" s="33" t="s">
        <v>24</v>
      </c>
      <c r="B15" s="27" t="s">
        <v>49</v>
      </c>
      <c r="C15" s="34">
        <v>44720</v>
      </c>
      <c r="D15" s="29">
        <v>44733</v>
      </c>
      <c r="E15" s="29" t="s">
        <v>22</v>
      </c>
      <c r="F15" s="27"/>
      <c r="G15" s="26" t="s">
        <v>47</v>
      </c>
      <c r="H15" s="34"/>
      <c r="I15" s="33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R15" s="11"/>
      <c r="AS15" s="11"/>
      <c r="AT15" s="11"/>
      <c r="AU15" s="11"/>
      <c r="AV15" s="11"/>
      <c r="AW15" s="11"/>
      <c r="AX15" s="11"/>
      <c r="AY15" s="11"/>
      <c r="AZ15" s="11"/>
      <c r="BA15" s="11"/>
      <c r="BB15" s="11"/>
      <c r="BC15" s="11"/>
      <c r="BD15" s="11"/>
      <c r="BE15" s="11"/>
      <c r="BF15" s="11"/>
      <c r="BG15" s="11"/>
      <c r="BH15" s="11"/>
      <c r="BI15" s="11"/>
      <c r="BJ15" s="11"/>
      <c r="BK15" s="11"/>
      <c r="BL15" s="11"/>
      <c r="BM15" s="11"/>
      <c r="BN15" s="11"/>
      <c r="BO15" s="11"/>
      <c r="BP15" s="11"/>
      <c r="BQ15" s="11"/>
      <c r="BR15" s="11"/>
      <c r="BS15" s="11"/>
      <c r="BT15" s="11"/>
      <c r="BU15" s="11"/>
      <c r="BV15" s="11"/>
      <c r="BW15" s="11"/>
      <c r="BX15" s="11"/>
      <c r="BY15" s="11"/>
      <c r="BZ15" s="11"/>
      <c r="CA15" s="11"/>
      <c r="CB15" s="11"/>
      <c r="CC15" s="11"/>
      <c r="CD15" s="11"/>
      <c r="CE15" s="11"/>
      <c r="CF15" s="11"/>
      <c r="CG15" s="11"/>
      <c r="CH15" s="11"/>
      <c r="CI15" s="11"/>
      <c r="CJ15" s="11"/>
      <c r="CK15" s="11"/>
      <c r="CL15" s="11"/>
      <c r="CM15" s="11"/>
      <c r="CN15" s="11"/>
      <c r="CO15" s="11"/>
      <c r="CP15" s="11"/>
      <c r="CQ15" s="11"/>
      <c r="CR15" s="11"/>
      <c r="CS15" s="11"/>
      <c r="CT15" s="11"/>
      <c r="CU15" s="11"/>
      <c r="CV15" s="11"/>
      <c r="CW15" s="11"/>
      <c r="CX15" s="11"/>
      <c r="CY15" s="11"/>
      <c r="CZ15" s="11"/>
      <c r="DA15" s="11"/>
      <c r="DB15" s="11"/>
      <c r="DC15" s="11"/>
      <c r="DD15" s="11"/>
      <c r="DE15" s="11"/>
      <c r="DF15" s="11"/>
      <c r="DG15" s="11"/>
      <c r="DH15" s="11"/>
      <c r="DI15" s="11"/>
      <c r="DJ15" s="11"/>
      <c r="DK15" s="11"/>
      <c r="DL15" s="11"/>
      <c r="DM15" s="11"/>
      <c r="DN15" s="11"/>
      <c r="DO15" s="11"/>
      <c r="DP15" s="11"/>
      <c r="DQ15" s="11"/>
      <c r="DR15" s="11"/>
      <c r="DS15" s="11"/>
      <c r="DT15" s="11"/>
      <c r="DU15" s="11"/>
      <c r="DV15" s="11"/>
      <c r="DW15" s="11"/>
      <c r="DX15" s="11"/>
      <c r="DY15" s="11"/>
      <c r="DZ15" s="11"/>
      <c r="EA15" s="11"/>
      <c r="EB15" s="11"/>
      <c r="EC15" s="11"/>
    </row>
    <row r="16" spans="1:133" s="10" customFormat="1" ht="18" x14ac:dyDescent="0.35">
      <c r="A16" s="26" t="s">
        <v>25</v>
      </c>
      <c r="B16" s="26"/>
      <c r="C16" s="28">
        <v>44720</v>
      </c>
      <c r="D16" s="28" t="s">
        <v>47</v>
      </c>
      <c r="E16" s="28" t="s">
        <v>22</v>
      </c>
      <c r="F16" s="26"/>
      <c r="G16" s="26" t="s">
        <v>47</v>
      </c>
      <c r="H16" s="28"/>
      <c r="I16" s="26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  <c r="BR16" s="9"/>
      <c r="BS16" s="9"/>
      <c r="BT16" s="9"/>
      <c r="BU16" s="9"/>
      <c r="BV16" s="9"/>
      <c r="BW16" s="9"/>
      <c r="BX16" s="9"/>
      <c r="BY16" s="9"/>
      <c r="BZ16" s="9"/>
      <c r="CA16" s="9"/>
      <c r="CB16" s="9"/>
      <c r="CC16" s="9"/>
      <c r="CD16" s="9"/>
      <c r="CE16" s="9"/>
      <c r="CF16" s="9"/>
      <c r="CG16" s="9"/>
      <c r="CH16" s="9"/>
      <c r="CI16" s="9"/>
      <c r="CJ16" s="9"/>
      <c r="CK16" s="9"/>
      <c r="CL16" s="9"/>
      <c r="CM16" s="9"/>
      <c r="CN16" s="9"/>
      <c r="CO16" s="9"/>
      <c r="CP16" s="9"/>
      <c r="CQ16" s="9"/>
      <c r="CR16" s="9"/>
      <c r="CS16" s="9"/>
      <c r="CT16" s="9"/>
      <c r="CU16" s="9"/>
      <c r="CV16" s="9"/>
      <c r="CW16" s="9"/>
      <c r="CX16" s="9"/>
      <c r="CY16" s="9"/>
      <c r="CZ16" s="9"/>
      <c r="DA16" s="9"/>
      <c r="DB16" s="9"/>
      <c r="DC16" s="9"/>
      <c r="DD16" s="9"/>
      <c r="DE16" s="9"/>
      <c r="DF16" s="9"/>
      <c r="DG16" s="9"/>
      <c r="DH16" s="9"/>
      <c r="DI16" s="9"/>
      <c r="DJ16" s="9"/>
      <c r="DK16" s="9"/>
      <c r="DL16" s="9"/>
      <c r="DM16" s="9"/>
      <c r="DN16" s="9"/>
      <c r="DO16" s="9"/>
      <c r="DP16" s="9"/>
      <c r="DQ16" s="9"/>
      <c r="DR16" s="9"/>
      <c r="DS16" s="9"/>
      <c r="DT16" s="9"/>
      <c r="DU16" s="9"/>
      <c r="DV16" s="9"/>
      <c r="DW16" s="9"/>
      <c r="DX16" s="9"/>
      <c r="DY16" s="9"/>
      <c r="DZ16" s="9"/>
      <c r="EA16" s="9"/>
      <c r="EB16" s="9"/>
      <c r="EC16" s="9"/>
    </row>
    <row r="17" spans="1:133" s="10" customFormat="1" ht="18" x14ac:dyDescent="0.35">
      <c r="A17" s="27" t="s">
        <v>26</v>
      </c>
      <c r="B17" s="27"/>
      <c r="C17" s="34">
        <v>44720</v>
      </c>
      <c r="D17" s="28" t="s">
        <v>47</v>
      </c>
      <c r="E17" s="29" t="s">
        <v>22</v>
      </c>
      <c r="F17" s="27"/>
      <c r="G17" s="26" t="s">
        <v>47</v>
      </c>
      <c r="H17" s="29"/>
      <c r="I17" s="27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  <c r="CC17" s="9"/>
      <c r="CD17" s="9"/>
      <c r="CE17" s="9"/>
      <c r="CF17" s="9"/>
      <c r="CG17" s="9"/>
      <c r="CH17" s="9"/>
      <c r="CI17" s="9"/>
      <c r="CJ17" s="9"/>
      <c r="CK17" s="9"/>
      <c r="CL17" s="9"/>
      <c r="CM17" s="9"/>
      <c r="CN17" s="9"/>
      <c r="CO17" s="9"/>
      <c r="CP17" s="9"/>
      <c r="CQ17" s="9"/>
      <c r="CR17" s="9"/>
      <c r="CS17" s="9"/>
      <c r="CT17" s="9"/>
      <c r="CU17" s="9"/>
      <c r="CV17" s="9"/>
      <c r="CW17" s="9"/>
      <c r="CX17" s="9"/>
      <c r="CY17" s="9"/>
      <c r="CZ17" s="9"/>
      <c r="DA17" s="9"/>
      <c r="DB17" s="9"/>
      <c r="DC17" s="9"/>
      <c r="DD17" s="9"/>
      <c r="DE17" s="9"/>
      <c r="DF17" s="9"/>
      <c r="DG17" s="9"/>
      <c r="DH17" s="9"/>
      <c r="DI17" s="9"/>
      <c r="DJ17" s="9"/>
      <c r="DK17" s="9"/>
      <c r="DL17" s="9"/>
      <c r="DM17" s="9"/>
      <c r="DN17" s="9"/>
      <c r="DO17" s="9"/>
      <c r="DP17" s="9"/>
      <c r="DQ17" s="9"/>
      <c r="DR17" s="9"/>
      <c r="DS17" s="9"/>
      <c r="DT17" s="9"/>
      <c r="DU17" s="9"/>
      <c r="DV17" s="9"/>
      <c r="DW17" s="9"/>
      <c r="DX17" s="9"/>
      <c r="DY17" s="9"/>
      <c r="DZ17" s="9"/>
      <c r="EA17" s="9"/>
      <c r="EB17" s="9"/>
      <c r="EC17" s="9"/>
    </row>
    <row r="18" spans="1:133" s="10" customFormat="1" ht="18" x14ac:dyDescent="0.35">
      <c r="A18" s="26" t="s">
        <v>27</v>
      </c>
      <c r="B18" s="26"/>
      <c r="C18" s="28">
        <v>44720</v>
      </c>
      <c r="D18" s="28" t="s">
        <v>47</v>
      </c>
      <c r="E18" s="28" t="s">
        <v>22</v>
      </c>
      <c r="F18" s="26"/>
      <c r="G18" s="26" t="s">
        <v>47</v>
      </c>
      <c r="H18" s="28"/>
      <c r="I18" s="26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9"/>
      <c r="CC18" s="9"/>
      <c r="CD18" s="9"/>
      <c r="CE18" s="9"/>
      <c r="CF18" s="9"/>
      <c r="CG18" s="9"/>
      <c r="CH18" s="9"/>
      <c r="CI18" s="9"/>
      <c r="CJ18" s="9"/>
      <c r="CK18" s="9"/>
      <c r="CL18" s="9"/>
      <c r="CM18" s="9"/>
      <c r="CN18" s="9"/>
      <c r="CO18" s="9"/>
      <c r="CP18" s="9"/>
      <c r="CQ18" s="9"/>
      <c r="CR18" s="9"/>
      <c r="CS18" s="9"/>
      <c r="CT18" s="9"/>
      <c r="CU18" s="9"/>
      <c r="CV18" s="9"/>
      <c r="CW18" s="9"/>
      <c r="CX18" s="9"/>
      <c r="CY18" s="9"/>
      <c r="CZ18" s="9"/>
      <c r="DA18" s="9"/>
      <c r="DB18" s="9"/>
      <c r="DC18" s="9"/>
      <c r="DD18" s="9"/>
      <c r="DE18" s="9"/>
      <c r="DF18" s="9"/>
      <c r="DG18" s="9"/>
      <c r="DH18" s="9"/>
      <c r="DI18" s="9"/>
      <c r="DJ18" s="9"/>
      <c r="DK18" s="9"/>
      <c r="DL18" s="9"/>
      <c r="DM18" s="9"/>
      <c r="DN18" s="9"/>
      <c r="DO18" s="9"/>
      <c r="DP18" s="9"/>
      <c r="DQ18" s="9"/>
      <c r="DR18" s="9"/>
      <c r="DS18" s="9"/>
      <c r="DT18" s="9"/>
      <c r="DU18" s="9"/>
      <c r="DV18" s="9"/>
      <c r="DW18" s="9"/>
      <c r="DX18" s="9"/>
      <c r="DY18" s="9"/>
      <c r="DZ18" s="9"/>
      <c r="EA18" s="9"/>
      <c r="EB18" s="9"/>
      <c r="EC18" s="9"/>
    </row>
    <row r="19" spans="1:133" s="16" customFormat="1" ht="18" x14ac:dyDescent="0.35">
      <c r="A19" s="33" t="s">
        <v>28</v>
      </c>
      <c r="B19" s="33"/>
      <c r="C19" s="34">
        <v>44720</v>
      </c>
      <c r="D19" s="28" t="s">
        <v>47</v>
      </c>
      <c r="E19" s="29" t="s">
        <v>22</v>
      </c>
      <c r="F19" s="27"/>
      <c r="G19" s="26" t="s">
        <v>47</v>
      </c>
      <c r="H19" s="34"/>
      <c r="I19" s="33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9"/>
      <c r="CC19" s="9"/>
      <c r="CD19" s="9"/>
      <c r="CE19" s="9"/>
      <c r="CF19" s="9"/>
      <c r="CG19" s="9"/>
      <c r="CH19" s="9"/>
      <c r="CI19" s="9"/>
      <c r="CJ19" s="9"/>
      <c r="CK19" s="9"/>
      <c r="CL19" s="9"/>
      <c r="CM19" s="9"/>
      <c r="CN19" s="9"/>
      <c r="CO19" s="9"/>
      <c r="CP19" s="9"/>
      <c r="CQ19" s="9"/>
      <c r="CR19" s="9"/>
      <c r="CS19" s="9"/>
      <c r="CT19" s="9"/>
      <c r="CU19" s="9"/>
      <c r="CV19" s="9"/>
      <c r="CW19" s="9"/>
      <c r="CX19" s="9"/>
      <c r="CY19" s="9"/>
      <c r="CZ19" s="9"/>
      <c r="DA19" s="9"/>
      <c r="DB19" s="9"/>
      <c r="DC19" s="9"/>
      <c r="DD19" s="9"/>
      <c r="DE19" s="9"/>
      <c r="DF19" s="9"/>
      <c r="DG19" s="9"/>
      <c r="DH19" s="9"/>
      <c r="DI19" s="9"/>
      <c r="DJ19" s="9"/>
      <c r="DK19" s="9"/>
      <c r="DL19" s="9"/>
      <c r="DM19" s="9"/>
      <c r="DN19" s="9"/>
      <c r="DO19" s="9"/>
      <c r="DP19" s="9"/>
      <c r="DQ19" s="9"/>
      <c r="DR19" s="9"/>
      <c r="DS19" s="9"/>
      <c r="DT19" s="9"/>
      <c r="DU19" s="9"/>
      <c r="DV19" s="9"/>
      <c r="DW19" s="9"/>
      <c r="DX19" s="9"/>
      <c r="DY19" s="9"/>
      <c r="DZ19" s="9"/>
      <c r="EA19" s="9"/>
      <c r="EB19" s="9"/>
      <c r="EC19" s="9"/>
    </row>
    <row r="20" spans="1:133" s="10" customFormat="1" ht="18" x14ac:dyDescent="0.35">
      <c r="A20" s="26" t="s">
        <v>29</v>
      </c>
      <c r="B20" s="26"/>
      <c r="C20" s="28">
        <v>44720</v>
      </c>
      <c r="D20" s="28" t="s">
        <v>47</v>
      </c>
      <c r="E20" s="28" t="s">
        <v>22</v>
      </c>
      <c r="F20" s="26"/>
      <c r="G20" s="26" t="s">
        <v>47</v>
      </c>
      <c r="H20" s="28"/>
      <c r="I20" s="26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  <c r="CC20" s="9"/>
      <c r="CD20" s="9"/>
      <c r="CE20" s="9"/>
      <c r="CF20" s="9"/>
      <c r="CG20" s="9"/>
      <c r="CH20" s="9"/>
      <c r="CI20" s="9"/>
      <c r="CJ20" s="9"/>
      <c r="CK20" s="9"/>
      <c r="CL20" s="9"/>
      <c r="CM20" s="9"/>
      <c r="CN20" s="9"/>
      <c r="CO20" s="9"/>
      <c r="CP20" s="9"/>
      <c r="CQ20" s="9"/>
      <c r="CR20" s="9"/>
      <c r="CS20" s="9"/>
      <c r="CT20" s="9"/>
      <c r="CU20" s="9"/>
      <c r="CV20" s="9"/>
      <c r="CW20" s="9"/>
      <c r="CX20" s="9"/>
      <c r="CY20" s="9"/>
      <c r="CZ20" s="9"/>
      <c r="DA20" s="9"/>
      <c r="DB20" s="9"/>
      <c r="DC20" s="9"/>
      <c r="DD20" s="9"/>
      <c r="DE20" s="9"/>
      <c r="DF20" s="9"/>
      <c r="DG20" s="9"/>
      <c r="DH20" s="9"/>
      <c r="DI20" s="9"/>
      <c r="DJ20" s="9"/>
      <c r="DK20" s="9"/>
      <c r="DL20" s="9"/>
      <c r="DM20" s="9"/>
      <c r="DN20" s="9"/>
      <c r="DO20" s="9"/>
      <c r="DP20" s="9"/>
      <c r="DQ20" s="9"/>
      <c r="DR20" s="9"/>
      <c r="DS20" s="9"/>
      <c r="DT20" s="9"/>
      <c r="DU20" s="9"/>
      <c r="DV20" s="9"/>
      <c r="DW20" s="9"/>
      <c r="DX20" s="9"/>
      <c r="DY20" s="9"/>
      <c r="DZ20" s="9"/>
      <c r="EA20" s="9"/>
      <c r="EB20" s="9"/>
      <c r="EC20" s="9"/>
    </row>
    <row r="21" spans="1:133" s="10" customFormat="1" ht="18" x14ac:dyDescent="0.35">
      <c r="A21" s="27" t="s">
        <v>30</v>
      </c>
      <c r="B21" s="27"/>
      <c r="C21" s="34">
        <v>44720</v>
      </c>
      <c r="D21" s="28" t="s">
        <v>47</v>
      </c>
      <c r="E21" s="29" t="s">
        <v>22</v>
      </c>
      <c r="F21" s="27"/>
      <c r="G21" s="26" t="s">
        <v>47</v>
      </c>
      <c r="H21" s="29"/>
      <c r="I21" s="27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  <c r="CB21" s="9"/>
      <c r="CC21" s="9"/>
      <c r="CD21" s="9"/>
      <c r="CE21" s="9"/>
      <c r="CF21" s="9"/>
      <c r="CG21" s="9"/>
      <c r="CH21" s="9"/>
      <c r="CI21" s="9"/>
      <c r="CJ21" s="9"/>
      <c r="CK21" s="9"/>
      <c r="CL21" s="9"/>
      <c r="CM21" s="9"/>
      <c r="CN21" s="9"/>
      <c r="CO21" s="9"/>
      <c r="CP21" s="9"/>
      <c r="CQ21" s="9"/>
      <c r="CR21" s="9"/>
      <c r="CS21" s="9"/>
      <c r="CT21" s="9"/>
      <c r="CU21" s="9"/>
      <c r="CV21" s="9"/>
      <c r="CW21" s="9"/>
      <c r="CX21" s="9"/>
      <c r="CY21" s="9"/>
      <c r="CZ21" s="9"/>
      <c r="DA21" s="9"/>
      <c r="DB21" s="9"/>
      <c r="DC21" s="9"/>
      <c r="DD21" s="9"/>
      <c r="DE21" s="9"/>
      <c r="DF21" s="9"/>
      <c r="DG21" s="9"/>
      <c r="DH21" s="9"/>
      <c r="DI21" s="9"/>
      <c r="DJ21" s="9"/>
      <c r="DK21" s="9"/>
      <c r="DL21" s="9"/>
      <c r="DM21" s="9"/>
      <c r="DN21" s="9"/>
      <c r="DO21" s="9"/>
      <c r="DP21" s="9"/>
      <c r="DQ21" s="9"/>
      <c r="DR21" s="9"/>
      <c r="DS21" s="9"/>
      <c r="DT21" s="9"/>
      <c r="DU21" s="9"/>
      <c r="DV21" s="9"/>
      <c r="DW21" s="9"/>
      <c r="DX21" s="9"/>
      <c r="DY21" s="9"/>
      <c r="DZ21" s="9"/>
      <c r="EA21" s="9"/>
      <c r="EB21" s="9"/>
      <c r="EC21" s="9"/>
    </row>
    <row r="22" spans="1:133" s="10" customFormat="1" ht="18" x14ac:dyDescent="0.35">
      <c r="A22" s="26" t="s">
        <v>31</v>
      </c>
      <c r="B22" s="26"/>
      <c r="C22" s="28">
        <v>44720</v>
      </c>
      <c r="D22" s="28" t="s">
        <v>47</v>
      </c>
      <c r="E22" s="28" t="s">
        <v>35</v>
      </c>
      <c r="F22" s="26"/>
      <c r="G22" s="26" t="s">
        <v>47</v>
      </c>
      <c r="H22" s="28"/>
      <c r="I22" s="26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  <c r="BZ22" s="9"/>
      <c r="CA22" s="9"/>
      <c r="CB22" s="9"/>
      <c r="CC22" s="9"/>
      <c r="CD22" s="9"/>
      <c r="CE22" s="9"/>
      <c r="CF22" s="9"/>
      <c r="CG22" s="9"/>
      <c r="CH22" s="9"/>
      <c r="CI22" s="9"/>
      <c r="CJ22" s="9"/>
      <c r="CK22" s="9"/>
      <c r="CL22" s="9"/>
      <c r="CM22" s="9"/>
      <c r="CN22" s="9"/>
      <c r="CO22" s="9"/>
      <c r="CP22" s="9"/>
      <c r="CQ22" s="9"/>
      <c r="CR22" s="9"/>
      <c r="CS22" s="9"/>
      <c r="CT22" s="9"/>
      <c r="CU22" s="9"/>
      <c r="CV22" s="9"/>
      <c r="CW22" s="9"/>
      <c r="CX22" s="9"/>
      <c r="CY22" s="9"/>
      <c r="CZ22" s="9"/>
      <c r="DA22" s="9"/>
      <c r="DB22" s="9"/>
      <c r="DC22" s="9"/>
      <c r="DD22" s="9"/>
      <c r="DE22" s="9"/>
      <c r="DF22" s="9"/>
      <c r="DG22" s="9"/>
      <c r="DH22" s="9"/>
      <c r="DI22" s="9"/>
      <c r="DJ22" s="9"/>
      <c r="DK22" s="9"/>
      <c r="DL22" s="9"/>
      <c r="DM22" s="9"/>
      <c r="DN22" s="9"/>
      <c r="DO22" s="9"/>
      <c r="DP22" s="9"/>
      <c r="DQ22" s="9"/>
      <c r="DR22" s="9"/>
      <c r="DS22" s="9"/>
      <c r="DT22" s="9"/>
      <c r="DU22" s="9"/>
      <c r="DV22" s="9"/>
      <c r="DW22" s="9"/>
      <c r="DX22" s="9"/>
      <c r="DY22" s="9"/>
      <c r="DZ22" s="9"/>
      <c r="EA22" s="9"/>
      <c r="EB22" s="9"/>
      <c r="EC22" s="9"/>
    </row>
    <row r="23" spans="1:133" s="16" customFormat="1" ht="18" x14ac:dyDescent="0.35">
      <c r="A23" s="33" t="s">
        <v>32</v>
      </c>
      <c r="B23" s="33"/>
      <c r="C23" s="34">
        <v>44720</v>
      </c>
      <c r="D23" s="28" t="s">
        <v>47</v>
      </c>
      <c r="E23" s="34" t="s">
        <v>34</v>
      </c>
      <c r="F23" s="27"/>
      <c r="G23" s="26" t="s">
        <v>47</v>
      </c>
      <c r="H23" s="34"/>
      <c r="I23" s="33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/>
      <c r="BP23" s="9"/>
      <c r="BQ23" s="9"/>
      <c r="BR23" s="9"/>
      <c r="BS23" s="9"/>
      <c r="BT23" s="9"/>
      <c r="BU23" s="9"/>
      <c r="BV23" s="9"/>
      <c r="BW23" s="9"/>
      <c r="BX23" s="9"/>
      <c r="BY23" s="9"/>
      <c r="BZ23" s="9"/>
      <c r="CA23" s="9"/>
      <c r="CB23" s="9"/>
      <c r="CC23" s="9"/>
      <c r="CD23" s="9"/>
      <c r="CE23" s="9"/>
      <c r="CF23" s="9"/>
      <c r="CG23" s="9"/>
      <c r="CH23" s="9"/>
      <c r="CI23" s="9"/>
      <c r="CJ23" s="9"/>
      <c r="CK23" s="9"/>
      <c r="CL23" s="9"/>
      <c r="CM23" s="9"/>
      <c r="CN23" s="9"/>
      <c r="CO23" s="9"/>
      <c r="CP23" s="9"/>
      <c r="CQ23" s="9"/>
      <c r="CR23" s="9"/>
      <c r="CS23" s="9"/>
      <c r="CT23" s="9"/>
      <c r="CU23" s="9"/>
      <c r="CV23" s="9"/>
      <c r="CW23" s="9"/>
      <c r="CX23" s="9"/>
      <c r="CY23" s="9"/>
      <c r="CZ23" s="9"/>
      <c r="DA23" s="9"/>
      <c r="DB23" s="9"/>
      <c r="DC23" s="9"/>
      <c r="DD23" s="9"/>
      <c r="DE23" s="9"/>
      <c r="DF23" s="9"/>
      <c r="DG23" s="9"/>
      <c r="DH23" s="9"/>
      <c r="DI23" s="9"/>
      <c r="DJ23" s="9"/>
      <c r="DK23" s="9"/>
      <c r="DL23" s="9"/>
      <c r="DM23" s="9"/>
      <c r="DN23" s="9"/>
      <c r="DO23" s="9"/>
      <c r="DP23" s="9"/>
      <c r="DQ23" s="9"/>
      <c r="DR23" s="9"/>
      <c r="DS23" s="9"/>
      <c r="DT23" s="9"/>
      <c r="DU23" s="9"/>
      <c r="DV23" s="9"/>
      <c r="DW23" s="9"/>
      <c r="DX23" s="9"/>
      <c r="DY23" s="9"/>
      <c r="DZ23" s="9"/>
      <c r="EA23" s="9"/>
      <c r="EB23" s="9"/>
      <c r="EC23" s="9"/>
    </row>
    <row r="24" spans="1:133" s="17" customFormat="1" ht="18" x14ac:dyDescent="0.35">
      <c r="A24" s="26" t="s">
        <v>33</v>
      </c>
      <c r="B24" s="26"/>
      <c r="C24" s="28">
        <v>44720</v>
      </c>
      <c r="D24" s="28" t="s">
        <v>47</v>
      </c>
      <c r="E24" s="28" t="s">
        <v>35</v>
      </c>
      <c r="F24" s="35"/>
      <c r="G24" s="26" t="s">
        <v>47</v>
      </c>
      <c r="H24" s="44"/>
      <c r="I24" s="44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  <c r="BI24" s="7"/>
      <c r="BJ24" s="7"/>
      <c r="BK24" s="7"/>
      <c r="BL24" s="7"/>
      <c r="BM24" s="7"/>
      <c r="BN24" s="7"/>
      <c r="BO24" s="7"/>
      <c r="BP24" s="7"/>
      <c r="BQ24" s="7"/>
      <c r="BR24" s="7"/>
      <c r="BS24" s="7"/>
      <c r="BT24" s="7"/>
      <c r="BU24" s="7"/>
      <c r="BV24" s="7"/>
      <c r="BW24" s="7"/>
      <c r="BX24" s="7"/>
      <c r="BY24" s="7"/>
      <c r="BZ24" s="7"/>
      <c r="CA24" s="7"/>
      <c r="CB24" s="7"/>
      <c r="CC24" s="7"/>
      <c r="CD24" s="7"/>
      <c r="CE24" s="7"/>
      <c r="CF24" s="7"/>
      <c r="CG24" s="7"/>
      <c r="CH24" s="7"/>
      <c r="CI24" s="7"/>
      <c r="CJ24" s="7"/>
      <c r="CK24" s="7"/>
      <c r="CL24" s="7"/>
      <c r="CM24" s="7"/>
      <c r="CN24" s="7"/>
      <c r="CO24" s="7"/>
      <c r="CP24" s="7"/>
      <c r="CQ24" s="7"/>
      <c r="CR24" s="7"/>
      <c r="CS24" s="7"/>
      <c r="CT24" s="7"/>
      <c r="CU24" s="7"/>
      <c r="CV24" s="7"/>
      <c r="CW24" s="7"/>
      <c r="CX24" s="7"/>
      <c r="CY24" s="7"/>
      <c r="CZ24" s="7"/>
      <c r="DA24" s="7"/>
      <c r="DB24" s="7"/>
      <c r="DC24" s="7"/>
      <c r="DD24" s="7"/>
      <c r="DE24" s="7"/>
      <c r="DF24" s="7"/>
      <c r="DG24" s="7"/>
      <c r="DH24" s="7"/>
      <c r="DI24" s="7"/>
      <c r="DJ24" s="7"/>
      <c r="DK24" s="7"/>
      <c r="DL24" s="7"/>
      <c r="DM24" s="7"/>
      <c r="DN24" s="7"/>
      <c r="DO24" s="7"/>
      <c r="DP24" s="7"/>
      <c r="DQ24" s="7"/>
      <c r="DR24" s="7"/>
      <c r="DS24" s="7"/>
      <c r="DT24" s="7"/>
      <c r="DU24" s="7"/>
      <c r="DV24" s="7"/>
      <c r="DW24" s="7"/>
      <c r="DX24" s="7"/>
      <c r="DY24" s="7"/>
      <c r="DZ24" s="7"/>
      <c r="EA24" s="7"/>
      <c r="EB24" s="7"/>
      <c r="EC24" s="7"/>
    </row>
    <row r="25" spans="1:133" s="10" customFormat="1" ht="18" x14ac:dyDescent="0.35">
      <c r="A25" s="33" t="s">
        <v>36</v>
      </c>
      <c r="B25" s="27"/>
      <c r="C25" s="34">
        <v>44729</v>
      </c>
      <c r="D25" s="28" t="s">
        <v>47</v>
      </c>
      <c r="E25" s="29" t="s">
        <v>22</v>
      </c>
      <c r="F25" s="36"/>
      <c r="G25" s="26" t="s">
        <v>47</v>
      </c>
      <c r="H25" s="29"/>
      <c r="I25" s="27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  <c r="BQ25" s="9"/>
      <c r="BR25" s="9"/>
      <c r="BS25" s="9"/>
      <c r="BT25" s="9"/>
      <c r="BU25" s="9"/>
      <c r="BV25" s="9"/>
      <c r="BW25" s="9"/>
      <c r="BX25" s="9"/>
      <c r="BY25" s="9"/>
      <c r="BZ25" s="9"/>
      <c r="CA25" s="9"/>
      <c r="CB25" s="9"/>
      <c r="CC25" s="9"/>
      <c r="CD25" s="9"/>
      <c r="CE25" s="9"/>
      <c r="CF25" s="9"/>
      <c r="CG25" s="9"/>
      <c r="CH25" s="9"/>
      <c r="CI25" s="9"/>
      <c r="CJ25" s="9"/>
      <c r="CK25" s="9"/>
      <c r="CL25" s="9"/>
      <c r="CM25" s="9"/>
      <c r="CN25" s="9"/>
      <c r="CO25" s="9"/>
      <c r="CP25" s="9"/>
      <c r="CQ25" s="9"/>
      <c r="CR25" s="9"/>
      <c r="CS25" s="9"/>
      <c r="CT25" s="9"/>
      <c r="CU25" s="9"/>
      <c r="CV25" s="9"/>
      <c r="CW25" s="9"/>
      <c r="CX25" s="9"/>
      <c r="CY25" s="9"/>
      <c r="CZ25" s="9"/>
      <c r="DA25" s="9"/>
      <c r="DB25" s="9"/>
      <c r="DC25" s="9"/>
      <c r="DD25" s="9"/>
      <c r="DE25" s="9"/>
      <c r="DF25" s="9"/>
      <c r="DG25" s="9"/>
      <c r="DH25" s="9"/>
      <c r="DI25" s="9"/>
      <c r="DJ25" s="9"/>
      <c r="DK25" s="9"/>
      <c r="DL25" s="9"/>
      <c r="DM25" s="9"/>
      <c r="DN25" s="9"/>
      <c r="DO25" s="9"/>
      <c r="DP25" s="9"/>
      <c r="DQ25" s="9"/>
      <c r="DR25" s="9"/>
      <c r="DS25" s="9"/>
      <c r="DT25" s="9"/>
      <c r="DU25" s="9"/>
      <c r="DV25" s="9"/>
      <c r="DW25" s="9"/>
      <c r="DX25" s="9"/>
      <c r="DY25" s="9"/>
      <c r="DZ25" s="9"/>
      <c r="EA25" s="9"/>
      <c r="EB25" s="9"/>
      <c r="EC25" s="9"/>
    </row>
    <row r="26" spans="1:133" s="10" customFormat="1" ht="18" x14ac:dyDescent="0.35">
      <c r="A26" s="26" t="s">
        <v>37</v>
      </c>
      <c r="B26" s="26"/>
      <c r="C26" s="28">
        <v>44729</v>
      </c>
      <c r="D26" s="28" t="s">
        <v>47</v>
      </c>
      <c r="E26" s="28" t="s">
        <v>22</v>
      </c>
      <c r="F26" s="35"/>
      <c r="G26" s="26" t="s">
        <v>47</v>
      </c>
      <c r="H26" s="28"/>
      <c r="I26" s="26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9"/>
      <c r="BF26" s="9"/>
      <c r="BG26" s="9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/>
      <c r="BT26" s="9"/>
      <c r="BU26" s="9"/>
      <c r="BV26" s="9"/>
      <c r="BW26" s="9"/>
      <c r="BX26" s="9"/>
      <c r="BY26" s="9"/>
      <c r="BZ26" s="9"/>
      <c r="CA26" s="9"/>
      <c r="CB26" s="9"/>
      <c r="CC26" s="9"/>
      <c r="CD26" s="9"/>
      <c r="CE26" s="9"/>
      <c r="CF26" s="9"/>
      <c r="CG26" s="9"/>
      <c r="CH26" s="9"/>
      <c r="CI26" s="9"/>
      <c r="CJ26" s="9"/>
      <c r="CK26" s="9"/>
      <c r="CL26" s="9"/>
      <c r="CM26" s="9"/>
      <c r="CN26" s="9"/>
      <c r="CO26" s="9"/>
      <c r="CP26" s="9"/>
      <c r="CQ26" s="9"/>
      <c r="CR26" s="9"/>
      <c r="CS26" s="9"/>
      <c r="CT26" s="9"/>
      <c r="CU26" s="9"/>
      <c r="CV26" s="9"/>
      <c r="CW26" s="9"/>
      <c r="CX26" s="9"/>
      <c r="CY26" s="9"/>
      <c r="CZ26" s="9"/>
      <c r="DA26" s="9"/>
      <c r="DB26" s="9"/>
      <c r="DC26" s="9"/>
      <c r="DD26" s="9"/>
      <c r="DE26" s="9"/>
      <c r="DF26" s="9"/>
      <c r="DG26" s="9"/>
      <c r="DH26" s="9"/>
      <c r="DI26" s="9"/>
      <c r="DJ26" s="9"/>
      <c r="DK26" s="9"/>
      <c r="DL26" s="9"/>
      <c r="DM26" s="9"/>
      <c r="DN26" s="9"/>
      <c r="DO26" s="9"/>
      <c r="DP26" s="9"/>
      <c r="DQ26" s="9"/>
      <c r="DR26" s="9"/>
      <c r="DS26" s="9"/>
      <c r="DT26" s="9"/>
      <c r="DU26" s="9"/>
      <c r="DV26" s="9"/>
      <c r="DW26" s="9"/>
      <c r="DX26" s="9"/>
      <c r="DY26" s="9"/>
      <c r="DZ26" s="9"/>
      <c r="EA26" s="9"/>
      <c r="EB26" s="9"/>
      <c r="EC26" s="9"/>
    </row>
    <row r="27" spans="1:133" s="16" customFormat="1" ht="18" x14ac:dyDescent="0.35">
      <c r="A27" s="27" t="s">
        <v>38</v>
      </c>
      <c r="B27" s="33"/>
      <c r="C27" s="34">
        <v>44729</v>
      </c>
      <c r="D27" s="28" t="s">
        <v>47</v>
      </c>
      <c r="E27" s="34" t="s">
        <v>22</v>
      </c>
      <c r="F27" s="27"/>
      <c r="G27" s="26" t="s">
        <v>47</v>
      </c>
      <c r="H27" s="34"/>
      <c r="I27" s="33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  <c r="BA27" s="9"/>
      <c r="BB27" s="9"/>
      <c r="BC27" s="9"/>
      <c r="BD27" s="9"/>
      <c r="BE27" s="9"/>
      <c r="BF27" s="9"/>
      <c r="BG27" s="9"/>
      <c r="BH27" s="9"/>
      <c r="BI27" s="9"/>
      <c r="BJ27" s="9"/>
      <c r="BK27" s="9"/>
      <c r="BL27" s="9"/>
      <c r="BM27" s="9"/>
      <c r="BN27" s="9"/>
      <c r="BO27" s="9"/>
      <c r="BP27" s="9"/>
      <c r="BQ27" s="9"/>
      <c r="BR27" s="9"/>
      <c r="BS27" s="9"/>
      <c r="BT27" s="9"/>
      <c r="BU27" s="9"/>
      <c r="BV27" s="9"/>
      <c r="BW27" s="9"/>
      <c r="BX27" s="9"/>
      <c r="BY27" s="9"/>
      <c r="BZ27" s="9"/>
      <c r="CA27" s="9"/>
      <c r="CB27" s="9"/>
      <c r="CC27" s="9"/>
      <c r="CD27" s="9"/>
      <c r="CE27" s="9"/>
      <c r="CF27" s="9"/>
      <c r="CG27" s="9"/>
      <c r="CH27" s="9"/>
      <c r="CI27" s="9"/>
      <c r="CJ27" s="9"/>
      <c r="CK27" s="9"/>
      <c r="CL27" s="9"/>
      <c r="CM27" s="9"/>
      <c r="CN27" s="9"/>
      <c r="CO27" s="9"/>
      <c r="CP27" s="9"/>
      <c r="CQ27" s="9"/>
      <c r="CR27" s="9"/>
      <c r="CS27" s="9"/>
      <c r="CT27" s="9"/>
      <c r="CU27" s="9"/>
      <c r="CV27" s="9"/>
      <c r="CW27" s="9"/>
      <c r="CX27" s="9"/>
      <c r="CY27" s="9"/>
      <c r="CZ27" s="9"/>
      <c r="DA27" s="9"/>
      <c r="DB27" s="9"/>
      <c r="DC27" s="9"/>
      <c r="DD27" s="9"/>
      <c r="DE27" s="9"/>
      <c r="DF27" s="9"/>
      <c r="DG27" s="9"/>
      <c r="DH27" s="9"/>
      <c r="DI27" s="9"/>
      <c r="DJ27" s="9"/>
      <c r="DK27" s="9"/>
      <c r="DL27" s="9"/>
      <c r="DM27" s="9"/>
      <c r="DN27" s="9"/>
      <c r="DO27" s="9"/>
      <c r="DP27" s="9"/>
      <c r="DQ27" s="9"/>
      <c r="DR27" s="9"/>
      <c r="DS27" s="9"/>
      <c r="DT27" s="9"/>
      <c r="DU27" s="9"/>
      <c r="DV27" s="9"/>
      <c r="DW27" s="9"/>
      <c r="DX27" s="9"/>
      <c r="DY27" s="9"/>
      <c r="DZ27" s="9"/>
      <c r="EA27" s="9"/>
      <c r="EB27" s="9"/>
      <c r="EC27" s="9"/>
    </row>
    <row r="28" spans="1:133" s="17" customFormat="1" ht="18" x14ac:dyDescent="0.35">
      <c r="A28" s="26" t="s">
        <v>39</v>
      </c>
      <c r="B28" s="26"/>
      <c r="C28" s="28">
        <v>44729</v>
      </c>
      <c r="D28" s="28" t="s">
        <v>47</v>
      </c>
      <c r="E28" s="28" t="s">
        <v>22</v>
      </c>
      <c r="F28" s="35"/>
      <c r="G28" s="26" t="s">
        <v>47</v>
      </c>
      <c r="H28" s="44"/>
      <c r="I28" s="44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  <c r="BI28" s="7"/>
      <c r="BJ28" s="7"/>
      <c r="BK28" s="7"/>
      <c r="BL28" s="7"/>
      <c r="BM28" s="7"/>
      <c r="BN28" s="7"/>
      <c r="BO28" s="7"/>
      <c r="BP28" s="7"/>
      <c r="BQ28" s="7"/>
      <c r="BR28" s="7"/>
      <c r="BS28" s="7"/>
      <c r="BT28" s="7"/>
      <c r="BU28" s="7"/>
      <c r="BV28" s="7"/>
      <c r="BW28" s="7"/>
      <c r="BX28" s="7"/>
      <c r="BY28" s="7"/>
      <c r="BZ28" s="7"/>
      <c r="CA28" s="7"/>
      <c r="CB28" s="7"/>
      <c r="CC28" s="7"/>
      <c r="CD28" s="7"/>
      <c r="CE28" s="7"/>
      <c r="CF28" s="7"/>
      <c r="CG28" s="7"/>
      <c r="CH28" s="7"/>
      <c r="CI28" s="7"/>
      <c r="CJ28" s="7"/>
      <c r="CK28" s="7"/>
      <c r="CL28" s="7"/>
      <c r="CM28" s="7"/>
      <c r="CN28" s="7"/>
      <c r="CO28" s="7"/>
      <c r="CP28" s="7"/>
      <c r="CQ28" s="7"/>
      <c r="CR28" s="7"/>
      <c r="CS28" s="7"/>
      <c r="CT28" s="7"/>
      <c r="CU28" s="7"/>
      <c r="CV28" s="7"/>
      <c r="CW28" s="7"/>
      <c r="CX28" s="7"/>
      <c r="CY28" s="7"/>
      <c r="CZ28" s="7"/>
      <c r="DA28" s="7"/>
      <c r="DB28" s="7"/>
      <c r="DC28" s="7"/>
      <c r="DD28" s="7"/>
      <c r="DE28" s="7"/>
      <c r="DF28" s="7"/>
      <c r="DG28" s="7"/>
      <c r="DH28" s="7"/>
      <c r="DI28" s="7"/>
      <c r="DJ28" s="7"/>
      <c r="DK28" s="7"/>
      <c r="DL28" s="7"/>
      <c r="DM28" s="7"/>
      <c r="DN28" s="7"/>
      <c r="DO28" s="7"/>
      <c r="DP28" s="7"/>
      <c r="DQ28" s="7"/>
      <c r="DR28" s="7"/>
      <c r="DS28" s="7"/>
      <c r="DT28" s="7"/>
      <c r="DU28" s="7"/>
      <c r="DV28" s="7"/>
      <c r="DW28" s="7"/>
      <c r="DX28" s="7"/>
      <c r="DY28" s="7"/>
      <c r="DZ28" s="7"/>
      <c r="EA28" s="7"/>
      <c r="EB28" s="7"/>
      <c r="EC28" s="7"/>
    </row>
    <row r="29" spans="1:133" s="10" customFormat="1" ht="18" x14ac:dyDescent="0.35">
      <c r="A29" s="33" t="s">
        <v>40</v>
      </c>
      <c r="B29" s="27"/>
      <c r="C29" s="34">
        <v>44729</v>
      </c>
      <c r="D29" s="28" t="s">
        <v>47</v>
      </c>
      <c r="E29" s="29" t="s">
        <v>22</v>
      </c>
      <c r="F29" s="36"/>
      <c r="G29" s="26" t="s">
        <v>47</v>
      </c>
      <c r="H29" s="29"/>
      <c r="I29" s="27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9"/>
      <c r="BF29" s="9"/>
      <c r="BG29" s="9"/>
      <c r="BH29" s="9"/>
      <c r="BI29" s="9"/>
      <c r="BJ29" s="9"/>
      <c r="BK29" s="9"/>
      <c r="BL29" s="9"/>
      <c r="BM29" s="9"/>
      <c r="BN29" s="9"/>
      <c r="BO29" s="9"/>
      <c r="BP29" s="9"/>
      <c r="BQ29" s="9"/>
      <c r="BR29" s="9"/>
      <c r="BS29" s="9"/>
      <c r="BT29" s="9"/>
      <c r="BU29" s="9"/>
      <c r="BV29" s="9"/>
      <c r="BW29" s="9"/>
      <c r="BX29" s="9"/>
      <c r="BY29" s="9"/>
      <c r="BZ29" s="9"/>
      <c r="CA29" s="9"/>
      <c r="CB29" s="9"/>
      <c r="CC29" s="9"/>
      <c r="CD29" s="9"/>
      <c r="CE29" s="9"/>
      <c r="CF29" s="9"/>
      <c r="CG29" s="9"/>
      <c r="CH29" s="9"/>
      <c r="CI29" s="9"/>
      <c r="CJ29" s="9"/>
      <c r="CK29" s="9"/>
      <c r="CL29" s="9"/>
      <c r="CM29" s="9"/>
      <c r="CN29" s="9"/>
      <c r="CO29" s="9"/>
      <c r="CP29" s="9"/>
      <c r="CQ29" s="9"/>
      <c r="CR29" s="9"/>
      <c r="CS29" s="9"/>
      <c r="CT29" s="9"/>
      <c r="CU29" s="9"/>
      <c r="CV29" s="9"/>
      <c r="CW29" s="9"/>
      <c r="CX29" s="9"/>
      <c r="CY29" s="9"/>
      <c r="CZ29" s="9"/>
      <c r="DA29" s="9"/>
      <c r="DB29" s="9"/>
      <c r="DC29" s="9"/>
      <c r="DD29" s="9"/>
      <c r="DE29" s="9"/>
      <c r="DF29" s="9"/>
      <c r="DG29" s="9"/>
      <c r="DH29" s="9"/>
      <c r="DI29" s="9"/>
      <c r="DJ29" s="9"/>
      <c r="DK29" s="9"/>
      <c r="DL29" s="9"/>
      <c r="DM29" s="9"/>
      <c r="DN29" s="9"/>
      <c r="DO29" s="9"/>
      <c r="DP29" s="9"/>
      <c r="DQ29" s="9"/>
      <c r="DR29" s="9"/>
      <c r="DS29" s="9"/>
      <c r="DT29" s="9"/>
      <c r="DU29" s="9"/>
      <c r="DV29" s="9"/>
      <c r="DW29" s="9"/>
      <c r="DX29" s="9"/>
      <c r="DY29" s="9"/>
      <c r="DZ29" s="9"/>
      <c r="EA29" s="9"/>
      <c r="EB29" s="9"/>
      <c r="EC29" s="9"/>
    </row>
    <row r="30" spans="1:133" s="10" customFormat="1" ht="18" x14ac:dyDescent="0.35">
      <c r="A30" s="26" t="s">
        <v>41</v>
      </c>
      <c r="B30" s="26"/>
      <c r="C30" s="28">
        <v>44729</v>
      </c>
      <c r="D30" s="28" t="s">
        <v>47</v>
      </c>
      <c r="E30" s="28" t="s">
        <v>22</v>
      </c>
      <c r="F30" s="35"/>
      <c r="G30" s="26" t="s">
        <v>47</v>
      </c>
      <c r="H30" s="28"/>
      <c r="I30" s="26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AZ30" s="9"/>
      <c r="BA30" s="9"/>
      <c r="BB30" s="9"/>
      <c r="BC30" s="9"/>
      <c r="BD30" s="9"/>
      <c r="BE30" s="9"/>
      <c r="BF30" s="9"/>
      <c r="BG30" s="9"/>
      <c r="BH30" s="9"/>
      <c r="BI30" s="9"/>
      <c r="BJ30" s="9"/>
      <c r="BK30" s="9"/>
      <c r="BL30" s="9"/>
      <c r="BM30" s="9"/>
      <c r="BN30" s="9"/>
      <c r="BO30" s="9"/>
      <c r="BP30" s="9"/>
      <c r="BQ30" s="9"/>
      <c r="BR30" s="9"/>
      <c r="BS30" s="9"/>
      <c r="BT30" s="9"/>
      <c r="BU30" s="9"/>
      <c r="BV30" s="9"/>
      <c r="BW30" s="9"/>
      <c r="BX30" s="9"/>
      <c r="BY30" s="9"/>
      <c r="BZ30" s="9"/>
      <c r="CA30" s="9"/>
      <c r="CB30" s="9"/>
      <c r="CC30" s="9"/>
      <c r="CD30" s="9"/>
      <c r="CE30" s="9"/>
      <c r="CF30" s="9"/>
      <c r="CG30" s="9"/>
      <c r="CH30" s="9"/>
      <c r="CI30" s="9"/>
      <c r="CJ30" s="9"/>
      <c r="CK30" s="9"/>
      <c r="CL30" s="9"/>
      <c r="CM30" s="9"/>
      <c r="CN30" s="9"/>
      <c r="CO30" s="9"/>
      <c r="CP30" s="9"/>
      <c r="CQ30" s="9"/>
      <c r="CR30" s="9"/>
      <c r="CS30" s="9"/>
      <c r="CT30" s="9"/>
      <c r="CU30" s="9"/>
      <c r="CV30" s="9"/>
      <c r="CW30" s="9"/>
      <c r="CX30" s="9"/>
      <c r="CY30" s="9"/>
      <c r="CZ30" s="9"/>
      <c r="DA30" s="9"/>
      <c r="DB30" s="9"/>
      <c r="DC30" s="9"/>
      <c r="DD30" s="9"/>
      <c r="DE30" s="9"/>
      <c r="DF30" s="9"/>
      <c r="DG30" s="9"/>
      <c r="DH30" s="9"/>
      <c r="DI30" s="9"/>
      <c r="DJ30" s="9"/>
      <c r="DK30" s="9"/>
      <c r="DL30" s="9"/>
      <c r="DM30" s="9"/>
      <c r="DN30" s="9"/>
      <c r="DO30" s="9"/>
      <c r="DP30" s="9"/>
      <c r="DQ30" s="9"/>
      <c r="DR30" s="9"/>
      <c r="DS30" s="9"/>
      <c r="DT30" s="9"/>
      <c r="DU30" s="9"/>
      <c r="DV30" s="9"/>
      <c r="DW30" s="9"/>
      <c r="DX30" s="9"/>
      <c r="DY30" s="9"/>
      <c r="DZ30" s="9"/>
      <c r="EA30" s="9"/>
      <c r="EB30" s="9"/>
      <c r="EC30" s="9"/>
    </row>
    <row r="31" spans="1:133" s="16" customFormat="1" ht="18" x14ac:dyDescent="0.35">
      <c r="A31" s="33" t="s">
        <v>42</v>
      </c>
      <c r="B31" s="33"/>
      <c r="C31" s="34">
        <v>44729</v>
      </c>
      <c r="D31" s="28" t="s">
        <v>47</v>
      </c>
      <c r="E31" s="29" t="s">
        <v>22</v>
      </c>
      <c r="F31" s="27"/>
      <c r="G31" s="26" t="s">
        <v>47</v>
      </c>
      <c r="H31" s="34"/>
      <c r="I31" s="33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  <c r="BA31" s="9"/>
      <c r="BB31" s="9"/>
      <c r="BC31" s="9"/>
      <c r="BD31" s="9"/>
      <c r="BE31" s="9"/>
      <c r="BF31" s="9"/>
      <c r="BG31" s="9"/>
      <c r="BH31" s="9"/>
      <c r="BI31" s="9"/>
      <c r="BJ31" s="9"/>
      <c r="BK31" s="9"/>
      <c r="BL31" s="9"/>
      <c r="BM31" s="9"/>
      <c r="BN31" s="9"/>
      <c r="BO31" s="9"/>
      <c r="BP31" s="9"/>
      <c r="BQ31" s="9"/>
      <c r="BR31" s="9"/>
      <c r="BS31" s="9"/>
      <c r="BT31" s="9"/>
      <c r="BU31" s="9"/>
      <c r="BV31" s="9"/>
      <c r="BW31" s="9"/>
      <c r="BX31" s="9"/>
      <c r="BY31" s="9"/>
      <c r="BZ31" s="9"/>
      <c r="CA31" s="9"/>
      <c r="CB31" s="9"/>
      <c r="CC31" s="9"/>
      <c r="CD31" s="9"/>
      <c r="CE31" s="9"/>
      <c r="CF31" s="9"/>
      <c r="CG31" s="9"/>
      <c r="CH31" s="9"/>
      <c r="CI31" s="9"/>
      <c r="CJ31" s="9"/>
      <c r="CK31" s="9"/>
      <c r="CL31" s="9"/>
      <c r="CM31" s="9"/>
      <c r="CN31" s="9"/>
      <c r="CO31" s="9"/>
      <c r="CP31" s="9"/>
      <c r="CQ31" s="9"/>
      <c r="CR31" s="9"/>
      <c r="CS31" s="9"/>
      <c r="CT31" s="9"/>
      <c r="CU31" s="9"/>
      <c r="CV31" s="9"/>
      <c r="CW31" s="9"/>
      <c r="CX31" s="9"/>
      <c r="CY31" s="9"/>
      <c r="CZ31" s="9"/>
      <c r="DA31" s="9"/>
      <c r="DB31" s="9"/>
      <c r="DC31" s="9"/>
      <c r="DD31" s="9"/>
      <c r="DE31" s="9"/>
      <c r="DF31" s="9"/>
      <c r="DG31" s="9"/>
      <c r="DH31" s="9"/>
      <c r="DI31" s="9"/>
      <c r="DJ31" s="9"/>
      <c r="DK31" s="9"/>
      <c r="DL31" s="9"/>
      <c r="DM31" s="9"/>
      <c r="DN31" s="9"/>
      <c r="DO31" s="9"/>
      <c r="DP31" s="9"/>
      <c r="DQ31" s="9"/>
      <c r="DR31" s="9"/>
      <c r="DS31" s="9"/>
      <c r="DT31" s="9"/>
      <c r="DU31" s="9"/>
      <c r="DV31" s="9"/>
      <c r="DW31" s="9"/>
      <c r="DX31" s="9"/>
      <c r="DY31" s="9"/>
      <c r="DZ31" s="9"/>
      <c r="EA31" s="9"/>
      <c r="EB31" s="9"/>
      <c r="EC31" s="9"/>
    </row>
    <row r="32" spans="1:133" s="17" customFormat="1" ht="18" x14ac:dyDescent="0.35">
      <c r="A32" s="26" t="s">
        <v>43</v>
      </c>
      <c r="B32" s="26"/>
      <c r="C32" s="28">
        <v>44729</v>
      </c>
      <c r="D32" s="28" t="s">
        <v>47</v>
      </c>
      <c r="E32" s="28" t="s">
        <v>22</v>
      </c>
      <c r="F32" s="35"/>
      <c r="G32" s="26" t="s">
        <v>47</v>
      </c>
      <c r="H32" s="44"/>
      <c r="I32" s="44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  <c r="BJ32" s="7"/>
      <c r="BK32" s="7"/>
      <c r="BL32" s="7"/>
      <c r="BM32" s="7"/>
      <c r="BN32" s="7"/>
      <c r="BO32" s="7"/>
      <c r="BP32" s="7"/>
      <c r="BQ32" s="7"/>
      <c r="BR32" s="7"/>
      <c r="BS32" s="7"/>
      <c r="BT32" s="7"/>
      <c r="BU32" s="7"/>
      <c r="BV32" s="7"/>
      <c r="BW32" s="7"/>
      <c r="BX32" s="7"/>
      <c r="BY32" s="7"/>
      <c r="BZ32" s="7"/>
      <c r="CA32" s="7"/>
      <c r="CB32" s="7"/>
      <c r="CC32" s="7"/>
      <c r="CD32" s="7"/>
      <c r="CE32" s="7"/>
      <c r="CF32" s="7"/>
      <c r="CG32" s="7"/>
      <c r="CH32" s="7"/>
      <c r="CI32" s="7"/>
      <c r="CJ32" s="7"/>
      <c r="CK32" s="7"/>
      <c r="CL32" s="7"/>
      <c r="CM32" s="7"/>
      <c r="CN32" s="7"/>
      <c r="CO32" s="7"/>
      <c r="CP32" s="7"/>
      <c r="CQ32" s="7"/>
      <c r="CR32" s="7"/>
      <c r="CS32" s="7"/>
      <c r="CT32" s="7"/>
      <c r="CU32" s="7"/>
      <c r="CV32" s="7"/>
      <c r="CW32" s="7"/>
      <c r="CX32" s="7"/>
      <c r="CY32" s="7"/>
      <c r="CZ32" s="7"/>
      <c r="DA32" s="7"/>
      <c r="DB32" s="7"/>
      <c r="DC32" s="7"/>
      <c r="DD32" s="7"/>
      <c r="DE32" s="7"/>
      <c r="DF32" s="7"/>
      <c r="DG32" s="7"/>
      <c r="DH32" s="7"/>
      <c r="DI32" s="7"/>
      <c r="DJ32" s="7"/>
      <c r="DK32" s="7"/>
      <c r="DL32" s="7"/>
      <c r="DM32" s="7"/>
      <c r="DN32" s="7"/>
      <c r="DO32" s="7"/>
      <c r="DP32" s="7"/>
      <c r="DQ32" s="7"/>
      <c r="DR32" s="7"/>
      <c r="DS32" s="7"/>
      <c r="DT32" s="7"/>
      <c r="DU32" s="7"/>
      <c r="DV32" s="7"/>
      <c r="DW32" s="7"/>
      <c r="DX32" s="7"/>
      <c r="DY32" s="7"/>
      <c r="DZ32" s="7"/>
      <c r="EA32" s="7"/>
      <c r="EB32" s="7"/>
      <c r="EC32" s="7"/>
    </row>
    <row r="33" spans="1:133" s="10" customFormat="1" ht="18" x14ac:dyDescent="0.35">
      <c r="A33" s="27" t="s">
        <v>44</v>
      </c>
      <c r="B33" s="27"/>
      <c r="C33" s="34">
        <v>44729</v>
      </c>
      <c r="D33" s="28" t="s">
        <v>47</v>
      </c>
      <c r="E33" s="29" t="s">
        <v>22</v>
      </c>
      <c r="F33" s="36"/>
      <c r="G33" s="26" t="s">
        <v>47</v>
      </c>
      <c r="H33" s="29"/>
      <c r="I33" s="27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9"/>
      <c r="BE33" s="9"/>
      <c r="BF33" s="9"/>
      <c r="BG33" s="9"/>
      <c r="BH33" s="9"/>
      <c r="BI33" s="9"/>
      <c r="BJ33" s="9"/>
      <c r="BK33" s="9"/>
      <c r="BL33" s="9"/>
      <c r="BM33" s="9"/>
      <c r="BN33" s="9"/>
      <c r="BO33" s="9"/>
      <c r="BP33" s="9"/>
      <c r="BQ33" s="9"/>
      <c r="BR33" s="9"/>
      <c r="BS33" s="9"/>
      <c r="BT33" s="9"/>
      <c r="BU33" s="9"/>
      <c r="BV33" s="9"/>
      <c r="BW33" s="9"/>
      <c r="BX33" s="9"/>
      <c r="BY33" s="9"/>
      <c r="BZ33" s="9"/>
      <c r="CA33" s="9"/>
      <c r="CB33" s="9"/>
      <c r="CC33" s="9"/>
      <c r="CD33" s="9"/>
      <c r="CE33" s="9"/>
      <c r="CF33" s="9"/>
      <c r="CG33" s="9"/>
      <c r="CH33" s="9"/>
      <c r="CI33" s="9"/>
      <c r="CJ33" s="9"/>
      <c r="CK33" s="9"/>
      <c r="CL33" s="9"/>
      <c r="CM33" s="9"/>
      <c r="CN33" s="9"/>
      <c r="CO33" s="9"/>
      <c r="CP33" s="9"/>
      <c r="CQ33" s="9"/>
      <c r="CR33" s="9"/>
      <c r="CS33" s="9"/>
      <c r="CT33" s="9"/>
      <c r="CU33" s="9"/>
      <c r="CV33" s="9"/>
      <c r="CW33" s="9"/>
      <c r="CX33" s="9"/>
      <c r="CY33" s="9"/>
      <c r="CZ33" s="9"/>
      <c r="DA33" s="9"/>
      <c r="DB33" s="9"/>
      <c r="DC33" s="9"/>
      <c r="DD33" s="9"/>
      <c r="DE33" s="9"/>
      <c r="DF33" s="9"/>
      <c r="DG33" s="9"/>
      <c r="DH33" s="9"/>
      <c r="DI33" s="9"/>
      <c r="DJ33" s="9"/>
      <c r="DK33" s="9"/>
      <c r="DL33" s="9"/>
      <c r="DM33" s="9"/>
      <c r="DN33" s="9"/>
      <c r="DO33" s="9"/>
      <c r="DP33" s="9"/>
      <c r="DQ33" s="9"/>
      <c r="DR33" s="9"/>
      <c r="DS33" s="9"/>
      <c r="DT33" s="9"/>
      <c r="DU33" s="9"/>
      <c r="DV33" s="9"/>
      <c r="DW33" s="9"/>
      <c r="DX33" s="9"/>
      <c r="DY33" s="9"/>
      <c r="DZ33" s="9"/>
      <c r="EA33" s="9"/>
      <c r="EB33" s="9"/>
      <c r="EC33" s="9"/>
    </row>
    <row r="34" spans="1:133" s="1" customFormat="1" x14ac:dyDescent="0.3">
      <c r="A34" s="37"/>
      <c r="B34" s="37"/>
      <c r="C34" s="38"/>
      <c r="D34" s="38"/>
      <c r="E34" s="38"/>
      <c r="F34" s="37"/>
      <c r="G34" s="37"/>
      <c r="H34" s="38"/>
      <c r="I34" s="37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  <c r="BO34" s="5"/>
      <c r="BP34" s="5"/>
      <c r="BQ34" s="5"/>
      <c r="BR34" s="5"/>
      <c r="BS34" s="5"/>
      <c r="BT34" s="5"/>
      <c r="BU34" s="5"/>
      <c r="BV34" s="5"/>
      <c r="BW34" s="5"/>
      <c r="BX34" s="5"/>
      <c r="BY34" s="5"/>
      <c r="BZ34" s="5"/>
      <c r="CA34" s="5"/>
      <c r="CB34" s="5"/>
      <c r="CC34" s="5"/>
      <c r="CD34" s="5"/>
      <c r="CE34" s="5"/>
      <c r="CF34" s="5"/>
      <c r="CG34" s="5"/>
      <c r="CH34" s="5"/>
      <c r="CI34" s="5"/>
      <c r="CJ34" s="5"/>
      <c r="CK34" s="5"/>
      <c r="CL34" s="5"/>
      <c r="CM34" s="5"/>
      <c r="CN34" s="5"/>
      <c r="CO34" s="5"/>
      <c r="CP34" s="5"/>
      <c r="CQ34" s="5"/>
      <c r="CR34" s="5"/>
      <c r="CS34" s="5"/>
      <c r="CT34" s="5"/>
      <c r="CU34" s="5"/>
      <c r="CV34" s="5"/>
      <c r="CW34" s="5"/>
      <c r="CX34" s="5"/>
      <c r="CY34" s="5"/>
      <c r="CZ34" s="5"/>
      <c r="DA34" s="5"/>
      <c r="DB34" s="5"/>
      <c r="DC34" s="5"/>
      <c r="DD34" s="5"/>
      <c r="DE34" s="5"/>
      <c r="DF34" s="5"/>
      <c r="DG34" s="5"/>
      <c r="DH34" s="5"/>
      <c r="DI34" s="5"/>
      <c r="DJ34" s="5"/>
      <c r="DK34" s="5"/>
      <c r="DL34" s="5"/>
      <c r="DM34" s="5"/>
      <c r="DN34" s="5"/>
      <c r="DO34" s="5"/>
      <c r="DP34" s="5"/>
      <c r="DQ34" s="5"/>
      <c r="DR34" s="5"/>
      <c r="DS34" s="5"/>
      <c r="DT34" s="5"/>
      <c r="DU34" s="5"/>
      <c r="DV34" s="5"/>
      <c r="DW34" s="5"/>
      <c r="DX34" s="5"/>
      <c r="DY34" s="5"/>
      <c r="DZ34" s="5"/>
      <c r="EA34" s="5"/>
      <c r="EB34" s="5"/>
      <c r="EC34" s="5"/>
    </row>
    <row r="35" spans="1:133" s="2" customFormat="1" x14ac:dyDescent="0.3">
      <c r="A35" s="39"/>
      <c r="B35" s="39"/>
      <c r="C35" s="40"/>
      <c r="D35" s="41"/>
      <c r="E35" s="40"/>
      <c r="F35" s="42"/>
      <c r="G35" s="39"/>
      <c r="H35" s="40"/>
      <c r="I35" s="39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  <c r="BO35" s="5"/>
      <c r="BP35" s="5"/>
      <c r="BQ35" s="5"/>
      <c r="BR35" s="5"/>
      <c r="BS35" s="5"/>
      <c r="BT35" s="5"/>
      <c r="BU35" s="5"/>
      <c r="BV35" s="5"/>
      <c r="BW35" s="5"/>
      <c r="BX35" s="5"/>
      <c r="BY35" s="5"/>
      <c r="BZ35" s="5"/>
      <c r="CA35" s="5"/>
      <c r="CB35" s="5"/>
      <c r="CC35" s="5"/>
      <c r="CD35" s="5"/>
      <c r="CE35" s="5"/>
      <c r="CF35" s="5"/>
      <c r="CG35" s="5"/>
      <c r="CH35" s="5"/>
      <c r="CI35" s="5"/>
      <c r="CJ35" s="5"/>
      <c r="CK35" s="5"/>
      <c r="CL35" s="5"/>
      <c r="CM35" s="5"/>
      <c r="CN35" s="5"/>
      <c r="CO35" s="5"/>
      <c r="CP35" s="5"/>
      <c r="CQ35" s="5"/>
      <c r="CR35" s="5"/>
      <c r="CS35" s="5"/>
      <c r="CT35" s="5"/>
      <c r="CU35" s="5"/>
      <c r="CV35" s="5"/>
      <c r="CW35" s="5"/>
      <c r="CX35" s="5"/>
      <c r="CY35" s="5"/>
      <c r="CZ35" s="5"/>
      <c r="DA35" s="5"/>
      <c r="DB35" s="5"/>
      <c r="DC35" s="5"/>
      <c r="DD35" s="5"/>
      <c r="DE35" s="5"/>
      <c r="DF35" s="5"/>
      <c r="DG35" s="5"/>
      <c r="DH35" s="5"/>
      <c r="DI35" s="5"/>
      <c r="DJ35" s="5"/>
      <c r="DK35" s="5"/>
      <c r="DL35" s="5"/>
      <c r="DM35" s="5"/>
      <c r="DN35" s="5"/>
      <c r="DO35" s="5"/>
      <c r="DP35" s="5"/>
      <c r="DQ35" s="5"/>
      <c r="DR35" s="5"/>
      <c r="DS35" s="5"/>
      <c r="DT35" s="5"/>
      <c r="DU35" s="5"/>
      <c r="DV35" s="5"/>
      <c r="DW35" s="5"/>
      <c r="DX35" s="5"/>
      <c r="DY35" s="5"/>
      <c r="DZ35" s="5"/>
      <c r="EA35" s="5"/>
      <c r="EB35" s="5"/>
      <c r="EC35" s="5"/>
    </row>
    <row r="36" spans="1:133" s="3" customFormat="1" x14ac:dyDescent="0.3">
      <c r="A36" s="37"/>
      <c r="B36" s="37"/>
      <c r="C36" s="38"/>
      <c r="D36" s="38"/>
      <c r="E36" s="38"/>
      <c r="F36" s="43"/>
      <c r="G36" s="45"/>
      <c r="H36" s="45"/>
      <c r="I36" s="45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  <c r="CN36" s="4"/>
      <c r="CO36" s="4"/>
      <c r="CP36" s="4"/>
      <c r="CQ36" s="4"/>
      <c r="CR36" s="4"/>
      <c r="CS36" s="4"/>
      <c r="CT36" s="4"/>
      <c r="CU36" s="4"/>
      <c r="CV36" s="4"/>
      <c r="CW36" s="4"/>
      <c r="CX36" s="4"/>
      <c r="CY36" s="4"/>
      <c r="CZ36" s="4"/>
      <c r="DA36" s="4"/>
      <c r="DB36" s="4"/>
      <c r="DC36" s="4"/>
      <c r="DD36" s="4"/>
      <c r="DE36" s="4"/>
      <c r="DF36" s="4"/>
      <c r="DG36" s="4"/>
      <c r="DH36" s="4"/>
      <c r="DI36" s="4"/>
      <c r="DJ36" s="4"/>
      <c r="DK36" s="4"/>
      <c r="DL36" s="4"/>
      <c r="DM36" s="4"/>
      <c r="DN36" s="4"/>
      <c r="DO36" s="4"/>
      <c r="DP36" s="4"/>
      <c r="DQ36" s="4"/>
      <c r="DR36" s="4"/>
      <c r="DS36" s="4"/>
      <c r="DT36" s="4"/>
      <c r="DU36" s="4"/>
      <c r="DV36" s="4"/>
      <c r="DW36" s="4"/>
      <c r="DX36" s="4"/>
      <c r="DY36" s="4"/>
      <c r="DZ36" s="4"/>
      <c r="EA36" s="4"/>
      <c r="EB36" s="4"/>
      <c r="EC36" s="4"/>
    </row>
    <row r="37" spans="1:133" s="1" customFormat="1" x14ac:dyDescent="0.3">
      <c r="A37" s="42"/>
      <c r="B37" s="42"/>
      <c r="C37" s="40"/>
      <c r="D37" s="41"/>
      <c r="E37" s="41"/>
      <c r="F37" s="42"/>
      <c r="G37" s="42"/>
      <c r="H37" s="41"/>
      <c r="I37" s="42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  <c r="BO37" s="5"/>
      <c r="BP37" s="5"/>
      <c r="BQ37" s="5"/>
      <c r="BR37" s="5"/>
      <c r="BS37" s="5"/>
      <c r="BT37" s="5"/>
      <c r="BU37" s="5"/>
      <c r="BV37" s="5"/>
      <c r="BW37" s="5"/>
      <c r="BX37" s="5"/>
      <c r="BY37" s="5"/>
      <c r="BZ37" s="5"/>
      <c r="CA37" s="5"/>
      <c r="CB37" s="5"/>
      <c r="CC37" s="5"/>
      <c r="CD37" s="5"/>
      <c r="CE37" s="5"/>
      <c r="CF37" s="5"/>
      <c r="CG37" s="5"/>
      <c r="CH37" s="5"/>
      <c r="CI37" s="5"/>
      <c r="CJ37" s="5"/>
      <c r="CK37" s="5"/>
      <c r="CL37" s="5"/>
      <c r="CM37" s="5"/>
      <c r="CN37" s="5"/>
      <c r="CO37" s="5"/>
      <c r="CP37" s="5"/>
      <c r="CQ37" s="5"/>
      <c r="CR37" s="5"/>
      <c r="CS37" s="5"/>
      <c r="CT37" s="5"/>
      <c r="CU37" s="5"/>
      <c r="CV37" s="5"/>
      <c r="CW37" s="5"/>
      <c r="CX37" s="5"/>
      <c r="CY37" s="5"/>
      <c r="CZ37" s="5"/>
      <c r="DA37" s="5"/>
      <c r="DB37" s="5"/>
      <c r="DC37" s="5"/>
      <c r="DD37" s="5"/>
      <c r="DE37" s="5"/>
      <c r="DF37" s="5"/>
      <c r="DG37" s="5"/>
      <c r="DH37" s="5"/>
      <c r="DI37" s="5"/>
      <c r="DJ37" s="5"/>
      <c r="DK37" s="5"/>
      <c r="DL37" s="5"/>
      <c r="DM37" s="5"/>
      <c r="DN37" s="5"/>
      <c r="DO37" s="5"/>
      <c r="DP37" s="5"/>
      <c r="DQ37" s="5"/>
      <c r="DR37" s="5"/>
      <c r="DS37" s="5"/>
      <c r="DT37" s="5"/>
      <c r="DU37" s="5"/>
      <c r="DV37" s="5"/>
      <c r="DW37" s="5"/>
      <c r="DX37" s="5"/>
      <c r="DY37" s="5"/>
      <c r="DZ37" s="5"/>
      <c r="EA37" s="5"/>
      <c r="EB37" s="5"/>
      <c r="EC37" s="5"/>
    </row>
    <row r="38" spans="1:133" s="1" customFormat="1" x14ac:dyDescent="0.3">
      <c r="A38" s="37"/>
      <c r="B38" s="37"/>
      <c r="C38" s="38"/>
      <c r="D38" s="38"/>
      <c r="E38" s="38"/>
      <c r="F38" s="37"/>
      <c r="G38" s="37"/>
      <c r="H38" s="38"/>
      <c r="I38" s="37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  <c r="CF38" s="5"/>
      <c r="CG38" s="5"/>
      <c r="CH38" s="5"/>
      <c r="CI38" s="5"/>
      <c r="CJ38" s="5"/>
      <c r="CK38" s="5"/>
      <c r="CL38" s="5"/>
      <c r="CM38" s="5"/>
      <c r="CN38" s="5"/>
      <c r="CO38" s="5"/>
      <c r="CP38" s="5"/>
      <c r="CQ38" s="5"/>
      <c r="CR38" s="5"/>
      <c r="CS38" s="5"/>
      <c r="CT38" s="5"/>
      <c r="CU38" s="5"/>
      <c r="CV38" s="5"/>
      <c r="CW38" s="5"/>
      <c r="CX38" s="5"/>
      <c r="CY38" s="5"/>
      <c r="CZ38" s="5"/>
      <c r="DA38" s="5"/>
      <c r="DB38" s="5"/>
      <c r="DC38" s="5"/>
      <c r="DD38" s="5"/>
      <c r="DE38" s="5"/>
      <c r="DF38" s="5"/>
      <c r="DG38" s="5"/>
      <c r="DH38" s="5"/>
      <c r="DI38" s="5"/>
      <c r="DJ38" s="5"/>
      <c r="DK38" s="5"/>
      <c r="DL38" s="5"/>
      <c r="DM38" s="5"/>
      <c r="DN38" s="5"/>
      <c r="DO38" s="5"/>
      <c r="DP38" s="5"/>
      <c r="DQ38" s="5"/>
      <c r="DR38" s="5"/>
      <c r="DS38" s="5"/>
      <c r="DT38" s="5"/>
      <c r="DU38" s="5"/>
      <c r="DV38" s="5"/>
      <c r="DW38" s="5"/>
      <c r="DX38" s="5"/>
      <c r="DY38" s="5"/>
      <c r="DZ38" s="5"/>
      <c r="EA38" s="5"/>
      <c r="EB38" s="5"/>
      <c r="EC38" s="5"/>
    </row>
    <row r="39" spans="1:133" s="2" customFormat="1" x14ac:dyDescent="0.3">
      <c r="A39" s="39"/>
      <c r="B39" s="39"/>
      <c r="C39" s="40"/>
      <c r="D39" s="41"/>
      <c r="E39" s="40"/>
      <c r="F39" s="42"/>
      <c r="G39" s="39"/>
      <c r="H39" s="40"/>
      <c r="I39" s="39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O39" s="5"/>
      <c r="BP39" s="5"/>
      <c r="BQ39" s="5"/>
      <c r="BR39" s="5"/>
      <c r="BS39" s="5"/>
      <c r="BT39" s="5"/>
      <c r="BU39" s="5"/>
      <c r="BV39" s="5"/>
      <c r="BW39" s="5"/>
      <c r="BX39" s="5"/>
      <c r="BY39" s="5"/>
      <c r="BZ39" s="5"/>
      <c r="CA39" s="5"/>
      <c r="CB39" s="5"/>
      <c r="CC39" s="5"/>
      <c r="CD39" s="5"/>
      <c r="CE39" s="5"/>
      <c r="CF39" s="5"/>
      <c r="CG39" s="5"/>
      <c r="CH39" s="5"/>
      <c r="CI39" s="5"/>
      <c r="CJ39" s="5"/>
      <c r="CK39" s="5"/>
      <c r="CL39" s="5"/>
      <c r="CM39" s="5"/>
      <c r="CN39" s="5"/>
      <c r="CO39" s="5"/>
      <c r="CP39" s="5"/>
      <c r="CQ39" s="5"/>
      <c r="CR39" s="5"/>
      <c r="CS39" s="5"/>
      <c r="CT39" s="5"/>
      <c r="CU39" s="5"/>
      <c r="CV39" s="5"/>
      <c r="CW39" s="5"/>
      <c r="CX39" s="5"/>
      <c r="CY39" s="5"/>
      <c r="CZ39" s="5"/>
      <c r="DA39" s="5"/>
      <c r="DB39" s="5"/>
      <c r="DC39" s="5"/>
      <c r="DD39" s="5"/>
      <c r="DE39" s="5"/>
      <c r="DF39" s="5"/>
      <c r="DG39" s="5"/>
      <c r="DH39" s="5"/>
      <c r="DI39" s="5"/>
      <c r="DJ39" s="5"/>
      <c r="DK39" s="5"/>
      <c r="DL39" s="5"/>
      <c r="DM39" s="5"/>
      <c r="DN39" s="5"/>
      <c r="DO39" s="5"/>
      <c r="DP39" s="5"/>
      <c r="DQ39" s="5"/>
      <c r="DR39" s="5"/>
      <c r="DS39" s="5"/>
      <c r="DT39" s="5"/>
      <c r="DU39" s="5"/>
      <c r="DV39" s="5"/>
      <c r="DW39" s="5"/>
      <c r="DX39" s="5"/>
      <c r="DY39" s="5"/>
      <c r="DZ39" s="5"/>
      <c r="EA39" s="5"/>
      <c r="EB39" s="5"/>
      <c r="EC39" s="5"/>
    </row>
    <row r="40" spans="1:133" s="3" customFormat="1" x14ac:dyDescent="0.3">
      <c r="A40" s="37"/>
      <c r="B40" s="37"/>
      <c r="C40" s="38"/>
      <c r="D40" s="38"/>
      <c r="E40" s="38"/>
      <c r="F40" s="43"/>
      <c r="G40" s="45"/>
      <c r="H40" s="45"/>
      <c r="I40" s="45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  <c r="CG40" s="4"/>
      <c r="CH40" s="4"/>
      <c r="CI40" s="4"/>
      <c r="CJ40" s="4"/>
      <c r="CK40" s="4"/>
      <c r="CL40" s="4"/>
      <c r="CM40" s="4"/>
      <c r="CN40" s="4"/>
      <c r="CO40" s="4"/>
      <c r="CP40" s="4"/>
      <c r="CQ40" s="4"/>
      <c r="CR40" s="4"/>
      <c r="CS40" s="4"/>
      <c r="CT40" s="4"/>
      <c r="CU40" s="4"/>
      <c r="CV40" s="4"/>
      <c r="CW40" s="4"/>
      <c r="CX40" s="4"/>
      <c r="CY40" s="4"/>
      <c r="CZ40" s="4"/>
      <c r="DA40" s="4"/>
      <c r="DB40" s="4"/>
      <c r="DC40" s="4"/>
      <c r="DD40" s="4"/>
      <c r="DE40" s="4"/>
      <c r="DF40" s="4"/>
      <c r="DG40" s="4"/>
      <c r="DH40" s="4"/>
      <c r="DI40" s="4"/>
      <c r="DJ40" s="4"/>
      <c r="DK40" s="4"/>
      <c r="DL40" s="4"/>
      <c r="DM40" s="4"/>
      <c r="DN40" s="4"/>
      <c r="DO40" s="4"/>
      <c r="DP40" s="4"/>
      <c r="DQ40" s="4"/>
      <c r="DR40" s="4"/>
      <c r="DS40" s="4"/>
      <c r="DT40" s="4"/>
      <c r="DU40" s="4"/>
      <c r="DV40" s="4"/>
      <c r="DW40" s="4"/>
      <c r="DX40" s="4"/>
      <c r="DY40" s="4"/>
      <c r="DZ40" s="4"/>
      <c r="EA40" s="4"/>
      <c r="EB40" s="4"/>
      <c r="EC40" s="4"/>
    </row>
  </sheetData>
  <phoneticPr fontId="3" type="noConversion"/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C2236D1A-E747-4D11-8A8C-A7BBC9346FE9}">
          <x14:formula1>
            <xm:f>Liste!$A$2:$A$21</xm:f>
          </x14:formula1>
          <xm:sqref>B2:B40</xm:sqref>
        </x14:dataValidation>
        <x14:dataValidation type="list" allowBlank="1" showInputMessage="1" showErrorMessage="1" xr:uid="{125FF9B6-CC2B-4F3B-A77B-071A87974A4F}">
          <x14:formula1>
            <xm:f>Liste!$C$2:$C$4</xm:f>
          </x14:formula1>
          <xm:sqref>E2:E40</xm:sqref>
        </x14:dataValidation>
        <x14:dataValidation type="list" allowBlank="1" showInputMessage="1" showErrorMessage="1" xr:uid="{7A60652D-4104-4E9F-9F2C-9548C18E91F4}">
          <x14:formula1>
            <xm:f>Liste!$E$2:$E$7</xm:f>
          </x14:formula1>
          <xm:sqref>G2:G40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3D191F-F5C8-4E58-BB3D-80CD84E133A7}">
  <dimension ref="A1:M35"/>
  <sheetViews>
    <sheetView topLeftCell="C1" workbookViewId="0">
      <selection activeCell="R12" sqref="R12"/>
    </sheetView>
  </sheetViews>
  <sheetFormatPr baseColWidth="10" defaultRowHeight="14.4" x14ac:dyDescent="0.3"/>
  <cols>
    <col min="1" max="1" width="23.6640625" bestFit="1" customWidth="1"/>
    <col min="2" max="2" width="23.88671875" bestFit="1" customWidth="1"/>
    <col min="3" max="3" width="6.88671875" bestFit="1" customWidth="1"/>
    <col min="4" max="4" width="8" bestFit="1" customWidth="1"/>
    <col min="5" max="5" width="6.33203125" bestFit="1" customWidth="1"/>
    <col min="6" max="6" width="12.5546875" bestFit="1" customWidth="1"/>
    <col min="8" max="8" width="13.109375" bestFit="1" customWidth="1"/>
    <col min="9" max="9" width="19.33203125" bestFit="1" customWidth="1"/>
    <col min="11" max="11" width="12.5546875" bestFit="1" customWidth="1"/>
    <col min="12" max="12" width="13" customWidth="1"/>
    <col min="13" max="13" width="14.33203125" customWidth="1"/>
  </cols>
  <sheetData>
    <row r="1" spans="1:13" x14ac:dyDescent="0.3">
      <c r="B1" s="24" t="s">
        <v>59</v>
      </c>
      <c r="H1" t="s">
        <v>61</v>
      </c>
      <c r="K1" s="24" t="s">
        <v>63</v>
      </c>
      <c r="L1" t="s">
        <v>64</v>
      </c>
      <c r="M1" t="s">
        <v>65</v>
      </c>
    </row>
    <row r="2" spans="1:13" x14ac:dyDescent="0.3">
      <c r="B2" t="s">
        <v>51</v>
      </c>
      <c r="C2" t="s">
        <v>50</v>
      </c>
      <c r="D2" t="s">
        <v>49</v>
      </c>
      <c r="E2" t="s">
        <v>57</v>
      </c>
      <c r="H2" s="46">
        <v>32</v>
      </c>
      <c r="K2" s="25" t="s">
        <v>8</v>
      </c>
      <c r="L2" s="47">
        <v>44652</v>
      </c>
      <c r="M2" s="48">
        <v>44656</v>
      </c>
    </row>
    <row r="3" spans="1:13" x14ac:dyDescent="0.3">
      <c r="A3" t="s">
        <v>60</v>
      </c>
      <c r="B3" s="46">
        <v>5</v>
      </c>
      <c r="C3" s="46">
        <v>4</v>
      </c>
      <c r="D3" s="46">
        <v>5</v>
      </c>
      <c r="E3" s="46"/>
      <c r="K3" s="25" t="s">
        <v>9</v>
      </c>
      <c r="L3" s="47">
        <v>0</v>
      </c>
      <c r="M3" s="48">
        <v>44656</v>
      </c>
    </row>
    <row r="4" spans="1:13" x14ac:dyDescent="0.3">
      <c r="K4" s="25" t="s">
        <v>11</v>
      </c>
      <c r="L4" s="47">
        <v>44652</v>
      </c>
      <c r="M4" s="48">
        <v>44656</v>
      </c>
    </row>
    <row r="5" spans="1:13" x14ac:dyDescent="0.3">
      <c r="K5" s="25" t="s">
        <v>12</v>
      </c>
      <c r="L5" s="47">
        <v>44652</v>
      </c>
      <c r="M5" s="48">
        <v>44656</v>
      </c>
    </row>
    <row r="6" spans="1:13" x14ac:dyDescent="0.3">
      <c r="H6" s="24" t="s">
        <v>63</v>
      </c>
      <c r="I6" t="s">
        <v>62</v>
      </c>
      <c r="K6" s="25" t="s">
        <v>13</v>
      </c>
      <c r="L6" s="47">
        <v>44677</v>
      </c>
      <c r="M6" s="48">
        <v>0</v>
      </c>
    </row>
    <row r="7" spans="1:13" x14ac:dyDescent="0.3">
      <c r="H7" s="25" t="s">
        <v>55</v>
      </c>
      <c r="I7" s="46">
        <v>1</v>
      </c>
      <c r="K7" s="25" t="s">
        <v>14</v>
      </c>
      <c r="L7" s="47">
        <v>44677</v>
      </c>
      <c r="M7" s="48">
        <v>44677</v>
      </c>
    </row>
    <row r="8" spans="1:13" x14ac:dyDescent="0.3">
      <c r="H8" s="25" t="s">
        <v>54</v>
      </c>
      <c r="I8" s="46">
        <v>6</v>
      </c>
      <c r="K8" s="25" t="s">
        <v>15</v>
      </c>
      <c r="L8" s="47">
        <v>44680</v>
      </c>
      <c r="M8" s="48">
        <v>44693</v>
      </c>
    </row>
    <row r="9" spans="1:13" x14ac:dyDescent="0.3">
      <c r="H9" s="25" t="s">
        <v>47</v>
      </c>
      <c r="I9" s="46">
        <v>25</v>
      </c>
      <c r="K9" s="25" t="s">
        <v>16</v>
      </c>
      <c r="L9" s="47">
        <v>44691</v>
      </c>
      <c r="M9" s="48">
        <v>0</v>
      </c>
    </row>
    <row r="10" spans="1:13" x14ac:dyDescent="0.3">
      <c r="H10" s="25" t="s">
        <v>58</v>
      </c>
      <c r="I10" s="46">
        <v>32</v>
      </c>
      <c r="K10" s="25" t="s">
        <v>17</v>
      </c>
      <c r="L10" s="47">
        <v>44699</v>
      </c>
      <c r="M10" s="48">
        <v>0</v>
      </c>
    </row>
    <row r="11" spans="1:13" x14ac:dyDescent="0.3">
      <c r="K11" s="25" t="s">
        <v>18</v>
      </c>
      <c r="L11" s="47">
        <v>44699</v>
      </c>
      <c r="M11" s="48">
        <v>0</v>
      </c>
    </row>
    <row r="12" spans="1:13" x14ac:dyDescent="0.3">
      <c r="K12" s="25" t="s">
        <v>19</v>
      </c>
      <c r="L12" s="47">
        <v>44705</v>
      </c>
      <c r="M12" s="48">
        <v>44733</v>
      </c>
    </row>
    <row r="13" spans="1:13" x14ac:dyDescent="0.3">
      <c r="K13" s="25" t="s">
        <v>20</v>
      </c>
      <c r="L13" s="47">
        <v>44719</v>
      </c>
      <c r="M13" s="48">
        <v>44729</v>
      </c>
    </row>
    <row r="14" spans="1:13" x14ac:dyDescent="0.3">
      <c r="K14" s="25" t="s">
        <v>23</v>
      </c>
      <c r="L14" s="47">
        <v>44720</v>
      </c>
      <c r="M14" s="48">
        <v>0</v>
      </c>
    </row>
    <row r="15" spans="1:13" x14ac:dyDescent="0.3">
      <c r="K15" s="25" t="s">
        <v>24</v>
      </c>
      <c r="L15" s="47">
        <v>44720</v>
      </c>
      <c r="M15" s="48">
        <v>44733</v>
      </c>
    </row>
    <row r="16" spans="1:13" x14ac:dyDescent="0.3">
      <c r="K16" s="25" t="s">
        <v>25</v>
      </c>
      <c r="L16" s="47">
        <v>44720</v>
      </c>
      <c r="M16" s="48">
        <v>0</v>
      </c>
    </row>
    <row r="17" spans="11:13" x14ac:dyDescent="0.3">
      <c r="K17" s="25" t="s">
        <v>26</v>
      </c>
      <c r="L17" s="47">
        <v>44720</v>
      </c>
      <c r="M17" s="48">
        <v>0</v>
      </c>
    </row>
    <row r="18" spans="11:13" x14ac:dyDescent="0.3">
      <c r="K18" s="25" t="s">
        <v>27</v>
      </c>
      <c r="L18" s="47">
        <v>44720</v>
      </c>
      <c r="M18" s="48">
        <v>0</v>
      </c>
    </row>
    <row r="19" spans="11:13" x14ac:dyDescent="0.3">
      <c r="K19" s="25" t="s">
        <v>28</v>
      </c>
      <c r="L19" s="47">
        <v>44720</v>
      </c>
      <c r="M19" s="48">
        <v>0</v>
      </c>
    </row>
    <row r="20" spans="11:13" x14ac:dyDescent="0.3">
      <c r="K20" s="25" t="s">
        <v>29</v>
      </c>
      <c r="L20" s="47">
        <v>44720</v>
      </c>
      <c r="M20" s="48">
        <v>0</v>
      </c>
    </row>
    <row r="21" spans="11:13" x14ac:dyDescent="0.3">
      <c r="K21" s="25" t="s">
        <v>30</v>
      </c>
      <c r="L21" s="47">
        <v>44720</v>
      </c>
      <c r="M21" s="48">
        <v>0</v>
      </c>
    </row>
    <row r="22" spans="11:13" x14ac:dyDescent="0.3">
      <c r="K22" s="25" t="s">
        <v>31</v>
      </c>
      <c r="L22" s="47">
        <v>44720</v>
      </c>
      <c r="M22" s="48">
        <v>0</v>
      </c>
    </row>
    <row r="23" spans="11:13" x14ac:dyDescent="0.3">
      <c r="K23" s="25" t="s">
        <v>32</v>
      </c>
      <c r="L23" s="47">
        <v>44720</v>
      </c>
      <c r="M23" s="48">
        <v>0</v>
      </c>
    </row>
    <row r="24" spans="11:13" x14ac:dyDescent="0.3">
      <c r="K24" s="25" t="s">
        <v>33</v>
      </c>
      <c r="L24" s="47">
        <v>44720</v>
      </c>
      <c r="M24" s="48">
        <v>0</v>
      </c>
    </row>
    <row r="25" spans="11:13" x14ac:dyDescent="0.3">
      <c r="K25" s="25" t="s">
        <v>36</v>
      </c>
      <c r="L25" s="47">
        <v>44729</v>
      </c>
      <c r="M25" s="48">
        <v>0</v>
      </c>
    </row>
    <row r="26" spans="11:13" x14ac:dyDescent="0.3">
      <c r="K26" s="25" t="s">
        <v>37</v>
      </c>
      <c r="L26" s="47">
        <v>44729</v>
      </c>
      <c r="M26" s="48">
        <v>0</v>
      </c>
    </row>
    <row r="27" spans="11:13" x14ac:dyDescent="0.3">
      <c r="K27" s="25" t="s">
        <v>38</v>
      </c>
      <c r="L27" s="47">
        <v>44729</v>
      </c>
      <c r="M27" s="48">
        <v>0</v>
      </c>
    </row>
    <row r="28" spans="11:13" x14ac:dyDescent="0.3">
      <c r="K28" s="25" t="s">
        <v>39</v>
      </c>
      <c r="L28" s="47">
        <v>44729</v>
      </c>
      <c r="M28" s="48">
        <v>0</v>
      </c>
    </row>
    <row r="29" spans="11:13" x14ac:dyDescent="0.3">
      <c r="K29" s="25" t="s">
        <v>40</v>
      </c>
      <c r="L29" s="47">
        <v>44729</v>
      </c>
      <c r="M29" s="48">
        <v>0</v>
      </c>
    </row>
    <row r="30" spans="11:13" x14ac:dyDescent="0.3">
      <c r="K30" s="25" t="s">
        <v>41</v>
      </c>
      <c r="L30" s="47">
        <v>44729</v>
      </c>
      <c r="M30" s="48">
        <v>0</v>
      </c>
    </row>
    <row r="31" spans="11:13" x14ac:dyDescent="0.3">
      <c r="K31" s="25" t="s">
        <v>42</v>
      </c>
      <c r="L31" s="47">
        <v>44729</v>
      </c>
      <c r="M31" s="48">
        <v>0</v>
      </c>
    </row>
    <row r="32" spans="11:13" x14ac:dyDescent="0.3">
      <c r="K32" s="25" t="s">
        <v>43</v>
      </c>
      <c r="L32" s="47">
        <v>44729</v>
      </c>
      <c r="M32" s="48">
        <v>0</v>
      </c>
    </row>
    <row r="33" spans="11:13" x14ac:dyDescent="0.3">
      <c r="K33" s="25" t="s">
        <v>44</v>
      </c>
      <c r="L33" s="47">
        <v>44729</v>
      </c>
      <c r="M33" s="48">
        <v>0</v>
      </c>
    </row>
    <row r="34" spans="11:13" x14ac:dyDescent="0.3">
      <c r="K34" s="25" t="s">
        <v>57</v>
      </c>
      <c r="L34" s="47"/>
      <c r="M34" s="48"/>
    </row>
    <row r="35" spans="11:13" x14ac:dyDescent="0.3">
      <c r="K35" s="25" t="s">
        <v>58</v>
      </c>
      <c r="L35" s="47">
        <v>1385984</v>
      </c>
      <c r="M35" s="48">
        <v>402189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DA4112-A59A-4395-B29D-C6FCC2E664A1}">
  <dimension ref="B1:X38"/>
  <sheetViews>
    <sheetView tabSelected="1" topLeftCell="I1" workbookViewId="0">
      <selection activeCell="P13" sqref="P13"/>
    </sheetView>
  </sheetViews>
  <sheetFormatPr baseColWidth="10" defaultRowHeight="14.4" x14ac:dyDescent="0.3"/>
  <cols>
    <col min="1" max="1" width="5.44140625" customWidth="1"/>
    <col min="2" max="2" width="13.109375" customWidth="1"/>
    <col min="11" max="13" width="10.5546875" customWidth="1"/>
    <col min="14" max="14" width="14.33203125" bestFit="1" customWidth="1"/>
    <col min="20" max="20" width="14.44140625" bestFit="1" customWidth="1"/>
    <col min="21" max="21" width="13.77734375" bestFit="1" customWidth="1"/>
    <col min="22" max="22" width="15.33203125" bestFit="1" customWidth="1"/>
  </cols>
  <sheetData>
    <row r="1" spans="2:24" x14ac:dyDescent="0.3">
      <c r="B1" s="59" t="s">
        <v>66</v>
      </c>
      <c r="C1" s="59"/>
      <c r="D1" s="59"/>
      <c r="E1" s="59"/>
      <c r="F1" s="59"/>
      <c r="G1" s="59"/>
      <c r="H1" s="59"/>
      <c r="I1" s="60">
        <f ca="1">TODAY()</f>
        <v>44757</v>
      </c>
      <c r="J1" s="61"/>
    </row>
    <row r="2" spans="2:24" x14ac:dyDescent="0.3">
      <c r="B2" s="59"/>
      <c r="C2" s="59"/>
      <c r="D2" s="59"/>
      <c r="E2" s="59"/>
      <c r="F2" s="59"/>
      <c r="G2" s="59"/>
      <c r="H2" s="59"/>
      <c r="I2" s="61"/>
      <c r="J2" s="61"/>
    </row>
    <row r="4" spans="2:24" ht="18" x14ac:dyDescent="0.35">
      <c r="B4" s="62" t="s">
        <v>67</v>
      </c>
      <c r="C4" s="62"/>
      <c r="D4" s="62"/>
      <c r="E4" s="49">
        <f>GETPIVOTDATA("Référence CV",TCD!$H$1)</f>
        <v>32</v>
      </c>
      <c r="F4" s="62" t="s">
        <v>71</v>
      </c>
      <c r="G4" s="62"/>
      <c r="H4" s="62"/>
      <c r="I4" s="52">
        <f>(E6+E8)/E4</f>
        <v>0.21875</v>
      </c>
      <c r="L4" s="24" t="s">
        <v>63</v>
      </c>
      <c r="M4" t="s">
        <v>64</v>
      </c>
      <c r="N4" t="s">
        <v>65</v>
      </c>
      <c r="P4" s="58" t="s">
        <v>75</v>
      </c>
      <c r="Q4" s="58"/>
      <c r="R4" s="58"/>
      <c r="T4" t="s">
        <v>0</v>
      </c>
      <c r="U4" t="s">
        <v>2</v>
      </c>
      <c r="V4" t="s">
        <v>3</v>
      </c>
    </row>
    <row r="5" spans="2:24" x14ac:dyDescent="0.3">
      <c r="B5" s="25"/>
      <c r="C5" s="25"/>
      <c r="D5" s="25"/>
      <c r="I5" s="50"/>
      <c r="L5" s="25" t="s">
        <v>8</v>
      </c>
      <c r="M5" s="47">
        <v>44652</v>
      </c>
      <c r="N5" s="48">
        <v>44656</v>
      </c>
      <c r="T5" t="s">
        <v>17</v>
      </c>
      <c r="U5" s="66">
        <v>44699</v>
      </c>
      <c r="V5" s="66"/>
      <c r="X5" s="66"/>
    </row>
    <row r="6" spans="2:24" ht="18" x14ac:dyDescent="0.35">
      <c r="B6" s="63" t="s">
        <v>68</v>
      </c>
      <c r="C6" s="63"/>
      <c r="D6" s="63"/>
      <c r="E6" s="49">
        <f>GETPIVOTDATA("Réponse",TCD!$H$6,"Réponse","Oui")</f>
        <v>1</v>
      </c>
      <c r="F6" s="63" t="s">
        <v>72</v>
      </c>
      <c r="G6" s="63"/>
      <c r="H6" s="63"/>
      <c r="I6" s="51">
        <f>E6/E4</f>
        <v>3.125E-2</v>
      </c>
      <c r="L6" s="25" t="s">
        <v>9</v>
      </c>
      <c r="M6" s="47">
        <v>0</v>
      </c>
      <c r="N6" s="48">
        <v>44656</v>
      </c>
      <c r="T6" t="s">
        <v>18</v>
      </c>
      <c r="U6" s="66">
        <v>44699</v>
      </c>
      <c r="V6" s="66"/>
      <c r="X6" s="66"/>
    </row>
    <row r="7" spans="2:24" x14ac:dyDescent="0.3">
      <c r="B7" s="25"/>
      <c r="C7" s="25"/>
      <c r="D7" s="25"/>
      <c r="I7" s="50"/>
      <c r="L7" s="25" t="s">
        <v>11</v>
      </c>
      <c r="M7" s="47">
        <v>44652</v>
      </c>
      <c r="N7" s="48">
        <v>44656</v>
      </c>
      <c r="T7" t="s">
        <v>19</v>
      </c>
      <c r="U7" s="66">
        <v>44705</v>
      </c>
      <c r="V7" s="66">
        <v>44733</v>
      </c>
      <c r="X7" s="66"/>
    </row>
    <row r="8" spans="2:24" ht="18" x14ac:dyDescent="0.35">
      <c r="B8" s="64" t="s">
        <v>69</v>
      </c>
      <c r="C8" s="64"/>
      <c r="D8" s="64"/>
      <c r="E8" s="49">
        <f>GETPIVOTDATA("Réponse",TCD!$H$6,"Réponse","Non")</f>
        <v>6</v>
      </c>
      <c r="F8" s="64" t="s">
        <v>73</v>
      </c>
      <c r="G8" s="64"/>
      <c r="H8" s="64"/>
      <c r="I8" s="51">
        <f>E8/E4</f>
        <v>0.1875</v>
      </c>
      <c r="L8" s="25" t="s">
        <v>12</v>
      </c>
      <c r="M8" s="47">
        <v>44652</v>
      </c>
      <c r="N8" s="48">
        <v>44656</v>
      </c>
      <c r="T8" t="s">
        <v>20</v>
      </c>
      <c r="U8" s="66">
        <v>44719</v>
      </c>
      <c r="V8" s="66">
        <v>44729</v>
      </c>
      <c r="X8" s="66"/>
    </row>
    <row r="9" spans="2:24" x14ac:dyDescent="0.3">
      <c r="B9" s="25"/>
      <c r="C9" s="25"/>
      <c r="D9" s="25"/>
      <c r="I9" s="50"/>
      <c r="L9" s="55" t="s">
        <v>13</v>
      </c>
      <c r="M9" s="56">
        <v>44677</v>
      </c>
      <c r="N9" s="54">
        <v>0</v>
      </c>
      <c r="O9" s="58" t="s">
        <v>76</v>
      </c>
      <c r="P9" s="58"/>
      <c r="Q9" s="58"/>
      <c r="R9" t="s">
        <v>77</v>
      </c>
      <c r="T9" t="s">
        <v>23</v>
      </c>
      <c r="U9" s="66">
        <v>44720</v>
      </c>
      <c r="V9" s="66"/>
      <c r="X9" s="66"/>
    </row>
    <row r="10" spans="2:24" ht="18" x14ac:dyDescent="0.35">
      <c r="B10" s="65" t="s">
        <v>70</v>
      </c>
      <c r="C10" s="65"/>
      <c r="D10" s="65"/>
      <c r="E10" s="49">
        <f>GETPIVOTDATA("Réponse",TCD!$H$6,"Réponse","Sans Réponse")</f>
        <v>25</v>
      </c>
      <c r="F10" s="65" t="s">
        <v>74</v>
      </c>
      <c r="G10" s="65"/>
      <c r="H10" s="65"/>
      <c r="I10" s="51">
        <f>E10/E4</f>
        <v>0.78125</v>
      </c>
      <c r="L10" s="25" t="s">
        <v>14</v>
      </c>
      <c r="M10" s="47">
        <v>44677</v>
      </c>
      <c r="N10" s="48">
        <v>44677</v>
      </c>
      <c r="T10" t="s">
        <v>24</v>
      </c>
      <c r="U10" s="66">
        <v>44720</v>
      </c>
      <c r="V10" s="66">
        <v>44733</v>
      </c>
      <c r="X10" s="66"/>
    </row>
    <row r="11" spans="2:24" x14ac:dyDescent="0.3">
      <c r="L11" s="25" t="s">
        <v>15</v>
      </c>
      <c r="M11" s="47">
        <v>44680</v>
      </c>
      <c r="N11" s="48">
        <v>44693</v>
      </c>
      <c r="T11" t="s">
        <v>25</v>
      </c>
      <c r="U11" s="66">
        <v>44720</v>
      </c>
      <c r="V11" s="66"/>
      <c r="X11" s="66"/>
    </row>
    <row r="12" spans="2:24" x14ac:dyDescent="0.3">
      <c r="L12" s="55" t="s">
        <v>16</v>
      </c>
      <c r="M12" s="56">
        <v>44691</v>
      </c>
      <c r="N12" s="54">
        <v>0</v>
      </c>
      <c r="T12" t="s">
        <v>26</v>
      </c>
      <c r="U12" s="66">
        <v>44720</v>
      </c>
      <c r="V12" s="66"/>
      <c r="X12" s="66"/>
    </row>
    <row r="13" spans="2:24" x14ac:dyDescent="0.3">
      <c r="L13" s="55" t="s">
        <v>17</v>
      </c>
      <c r="M13" s="56">
        <v>44699</v>
      </c>
      <c r="N13" s="54">
        <v>0</v>
      </c>
      <c r="T13" t="s">
        <v>27</v>
      </c>
      <c r="U13" s="66">
        <v>44720</v>
      </c>
      <c r="V13" s="66"/>
      <c r="X13" s="66"/>
    </row>
    <row r="14" spans="2:24" x14ac:dyDescent="0.3">
      <c r="L14" s="55" t="s">
        <v>18</v>
      </c>
      <c r="M14" s="56">
        <v>44699</v>
      </c>
      <c r="N14" s="54">
        <v>0</v>
      </c>
      <c r="T14" t="s">
        <v>28</v>
      </c>
      <c r="U14" s="66">
        <v>44720</v>
      </c>
      <c r="V14" s="66"/>
      <c r="X14" s="66"/>
    </row>
    <row r="15" spans="2:24" x14ac:dyDescent="0.3">
      <c r="L15" s="25" t="s">
        <v>19</v>
      </c>
      <c r="M15" s="47">
        <v>44705</v>
      </c>
      <c r="N15" s="48">
        <v>44733</v>
      </c>
      <c r="T15" t="s">
        <v>29</v>
      </c>
      <c r="U15" s="66">
        <v>44720</v>
      </c>
      <c r="V15" s="66"/>
      <c r="X15" s="66"/>
    </row>
    <row r="16" spans="2:24" x14ac:dyDescent="0.3">
      <c r="L16" s="25" t="s">
        <v>20</v>
      </c>
      <c r="M16" s="47">
        <v>44719</v>
      </c>
      <c r="N16" s="48">
        <v>44729</v>
      </c>
      <c r="T16" t="s">
        <v>30</v>
      </c>
      <c r="U16" s="66">
        <v>44720</v>
      </c>
      <c r="V16" s="66"/>
      <c r="X16" s="66"/>
    </row>
    <row r="17" spans="12:24" x14ac:dyDescent="0.3">
      <c r="L17" s="55" t="s">
        <v>23</v>
      </c>
      <c r="M17" s="56">
        <v>44720</v>
      </c>
      <c r="N17" s="54">
        <v>0</v>
      </c>
      <c r="T17" t="s">
        <v>31</v>
      </c>
      <c r="U17" s="66">
        <v>44720</v>
      </c>
      <c r="V17" s="66"/>
      <c r="X17" s="66"/>
    </row>
    <row r="18" spans="12:24" x14ac:dyDescent="0.3">
      <c r="L18" s="25" t="s">
        <v>24</v>
      </c>
      <c r="M18" s="47">
        <v>44720</v>
      </c>
      <c r="N18" s="48">
        <v>44733</v>
      </c>
      <c r="T18" t="s">
        <v>32</v>
      </c>
      <c r="U18" s="66">
        <v>44720</v>
      </c>
      <c r="V18" s="66"/>
      <c r="X18" s="66"/>
    </row>
    <row r="19" spans="12:24" x14ac:dyDescent="0.3">
      <c r="L19" s="55" t="s">
        <v>25</v>
      </c>
      <c r="M19" s="56">
        <v>44720</v>
      </c>
      <c r="N19" s="54">
        <v>0</v>
      </c>
      <c r="T19" t="s">
        <v>33</v>
      </c>
      <c r="U19" s="66">
        <v>44720</v>
      </c>
      <c r="V19" s="66"/>
      <c r="X19" s="66"/>
    </row>
    <row r="20" spans="12:24" x14ac:dyDescent="0.3">
      <c r="L20" s="55" t="s">
        <v>26</v>
      </c>
      <c r="M20" s="56">
        <v>44720</v>
      </c>
      <c r="N20" s="54">
        <v>0</v>
      </c>
      <c r="T20" t="s">
        <v>36</v>
      </c>
      <c r="U20" s="66">
        <v>44729</v>
      </c>
      <c r="V20" s="66"/>
      <c r="X20" s="66"/>
    </row>
    <row r="21" spans="12:24" x14ac:dyDescent="0.3">
      <c r="L21" s="55" t="s">
        <v>27</v>
      </c>
      <c r="M21" s="56">
        <v>44720</v>
      </c>
      <c r="N21" s="54">
        <v>0</v>
      </c>
      <c r="T21" t="s">
        <v>37</v>
      </c>
      <c r="U21" s="66">
        <v>44729</v>
      </c>
      <c r="V21" s="66"/>
      <c r="X21" s="66"/>
    </row>
    <row r="22" spans="12:24" x14ac:dyDescent="0.3">
      <c r="L22" s="55" t="s">
        <v>28</v>
      </c>
      <c r="M22" s="56">
        <v>44720</v>
      </c>
      <c r="N22" s="54">
        <v>0</v>
      </c>
      <c r="T22" t="s">
        <v>38</v>
      </c>
      <c r="U22" s="66">
        <v>44729</v>
      </c>
      <c r="V22" s="66"/>
      <c r="X22" s="66"/>
    </row>
    <row r="23" spans="12:24" x14ac:dyDescent="0.3">
      <c r="L23" s="55" t="s">
        <v>29</v>
      </c>
      <c r="M23" s="56">
        <v>44720</v>
      </c>
      <c r="N23" s="54">
        <v>0</v>
      </c>
      <c r="T23" t="s">
        <v>39</v>
      </c>
      <c r="U23" s="66">
        <v>44729</v>
      </c>
      <c r="V23" s="66"/>
      <c r="X23" s="66"/>
    </row>
    <row r="24" spans="12:24" x14ac:dyDescent="0.3">
      <c r="L24" s="55" t="s">
        <v>30</v>
      </c>
      <c r="M24" s="56">
        <v>44720</v>
      </c>
      <c r="N24" s="54">
        <v>0</v>
      </c>
      <c r="T24" t="s">
        <v>40</v>
      </c>
      <c r="U24" s="66">
        <v>44729</v>
      </c>
      <c r="V24" s="66"/>
      <c r="X24" s="66"/>
    </row>
    <row r="25" spans="12:24" x14ac:dyDescent="0.3">
      <c r="L25" s="55" t="s">
        <v>31</v>
      </c>
      <c r="M25" s="56">
        <v>44720</v>
      </c>
      <c r="N25" s="54">
        <v>0</v>
      </c>
      <c r="T25" t="s">
        <v>41</v>
      </c>
      <c r="U25" s="66">
        <v>44729</v>
      </c>
      <c r="V25" s="66"/>
      <c r="X25" s="66"/>
    </row>
    <row r="26" spans="12:24" x14ac:dyDescent="0.3">
      <c r="L26" s="55" t="s">
        <v>32</v>
      </c>
      <c r="M26" s="56">
        <v>44720</v>
      </c>
      <c r="N26" s="54">
        <v>0</v>
      </c>
      <c r="T26" t="s">
        <v>42</v>
      </c>
      <c r="U26" s="66">
        <v>44749</v>
      </c>
      <c r="V26" s="66"/>
      <c r="X26" s="66"/>
    </row>
    <row r="27" spans="12:24" x14ac:dyDescent="0.3">
      <c r="L27" s="55" t="s">
        <v>33</v>
      </c>
      <c r="M27" s="56">
        <v>44720</v>
      </c>
      <c r="N27" s="54">
        <v>0</v>
      </c>
      <c r="T27" t="s">
        <v>43</v>
      </c>
      <c r="U27" s="66">
        <v>44729</v>
      </c>
      <c r="V27" s="66"/>
      <c r="X27" s="66"/>
    </row>
    <row r="28" spans="12:24" x14ac:dyDescent="0.3">
      <c r="L28" s="25" t="s">
        <v>36</v>
      </c>
      <c r="M28" s="47">
        <v>44729</v>
      </c>
      <c r="N28" s="53">
        <v>0</v>
      </c>
      <c r="O28" s="57" t="s">
        <v>78</v>
      </c>
      <c r="P28" s="57"/>
      <c r="Q28" s="57"/>
      <c r="T28" t="s">
        <v>44</v>
      </c>
      <c r="U28" s="66">
        <v>44729</v>
      </c>
      <c r="V28" s="66"/>
      <c r="X28" s="66"/>
    </row>
    <row r="29" spans="12:24" x14ac:dyDescent="0.3">
      <c r="L29" s="25" t="s">
        <v>37</v>
      </c>
      <c r="M29" s="47">
        <v>44729</v>
      </c>
      <c r="N29" s="53">
        <v>0</v>
      </c>
    </row>
    <row r="30" spans="12:24" x14ac:dyDescent="0.3">
      <c r="L30" s="25" t="s">
        <v>38</v>
      </c>
      <c r="M30" s="47">
        <v>44729</v>
      </c>
      <c r="N30" s="53">
        <v>0</v>
      </c>
    </row>
    <row r="31" spans="12:24" x14ac:dyDescent="0.3">
      <c r="L31" s="25" t="s">
        <v>39</v>
      </c>
      <c r="M31" s="47">
        <v>44729</v>
      </c>
      <c r="N31" s="53">
        <v>0</v>
      </c>
    </row>
    <row r="32" spans="12:24" x14ac:dyDescent="0.3">
      <c r="L32" s="25" t="s">
        <v>40</v>
      </c>
      <c r="M32" s="47">
        <v>44729</v>
      </c>
      <c r="N32" s="53">
        <v>0</v>
      </c>
    </row>
    <row r="33" spans="12:14" x14ac:dyDescent="0.3">
      <c r="L33" s="25" t="s">
        <v>41</v>
      </c>
      <c r="M33" s="47">
        <v>44729</v>
      </c>
      <c r="N33" s="53">
        <v>0</v>
      </c>
    </row>
    <row r="34" spans="12:14" x14ac:dyDescent="0.3">
      <c r="L34" s="25" t="s">
        <v>42</v>
      </c>
      <c r="M34" s="47">
        <v>44729</v>
      </c>
      <c r="N34" s="53">
        <v>0</v>
      </c>
    </row>
    <row r="35" spans="12:14" x14ac:dyDescent="0.3">
      <c r="L35" s="25" t="s">
        <v>43</v>
      </c>
      <c r="M35" s="47">
        <v>44729</v>
      </c>
      <c r="N35" s="53">
        <v>0</v>
      </c>
    </row>
    <row r="36" spans="12:14" x14ac:dyDescent="0.3">
      <c r="L36" s="25" t="s">
        <v>44</v>
      </c>
      <c r="M36" s="47">
        <v>44729</v>
      </c>
      <c r="N36" s="53">
        <v>0</v>
      </c>
    </row>
    <row r="37" spans="12:14" x14ac:dyDescent="0.3">
      <c r="L37" s="25" t="s">
        <v>57</v>
      </c>
      <c r="M37" s="47"/>
      <c r="N37" s="48"/>
    </row>
    <row r="38" spans="12:14" x14ac:dyDescent="0.3">
      <c r="L38" s="25" t="s">
        <v>58</v>
      </c>
      <c r="M38" s="47">
        <v>1385984</v>
      </c>
      <c r="N38" s="48">
        <v>402189</v>
      </c>
    </row>
  </sheetData>
  <mergeCells count="12">
    <mergeCell ref="B10:D10"/>
    <mergeCell ref="F4:H4"/>
    <mergeCell ref="F6:H6"/>
    <mergeCell ref="F8:H8"/>
    <mergeCell ref="F10:H10"/>
    <mergeCell ref="P4:R4"/>
    <mergeCell ref="O9:Q9"/>
    <mergeCell ref="B1:H2"/>
    <mergeCell ref="I1:J2"/>
    <mergeCell ref="B4:D4"/>
    <mergeCell ref="B6:D6"/>
    <mergeCell ref="B8:D8"/>
  </mergeCells>
  <conditionalFormatting pivot="1" sqref="N5:N8 N18:N37 N38 N15:N16 N10:N11">
    <cfRule type="cellIs" dxfId="11" priority="6" operator="equal">
      <formula>"00/01/1900"</formula>
    </cfRule>
  </conditionalFormatting>
  <conditionalFormatting pivot="1" sqref="N17">
    <cfRule type="cellIs" dxfId="10" priority="5" operator="equal">
      <formula>"00/01/1900"</formula>
    </cfRule>
  </conditionalFormatting>
  <conditionalFormatting pivot="1" sqref="N12 N13 N14">
    <cfRule type="cellIs" dxfId="9" priority="4" operator="equal">
      <formula>"00/01/1900"</formula>
    </cfRule>
  </conditionalFormatting>
  <conditionalFormatting pivot="1" sqref="N9">
    <cfRule type="cellIs" dxfId="8" priority="3" operator="equal">
      <formula>"00/01/1900"</formula>
    </cfRule>
  </conditionalFormatting>
  <conditionalFormatting sqref="T5:V28">
    <cfRule type="expression" dxfId="7" priority="1">
      <formula>AND($V5="",$U5&lt;TODAY()-30)</formula>
    </cfRule>
  </conditionalFormatting>
  <conditionalFormatting sqref="V5:V28">
    <cfRule type="expression" dxfId="6" priority="2">
      <formula>AND($V7="",TODAY()-29&lt;$U5,TODAY()-7&gt;$U5)</formula>
    </cfRule>
  </conditionalFormatting>
  <pageMargins left="0.7" right="0.7" top="0.75" bottom="0.75" header="0.3" footer="0.3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211916C-30DE-4CAB-ADD9-A8E99544C42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</vt:lpstr>
      <vt:lpstr>BDD</vt:lpstr>
      <vt:lpstr>TCD</vt:lpstr>
      <vt:lpstr>TdB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Khaira MONTENEGRO LASSO</dc:creator>
  <cp:lastModifiedBy>JoDan</cp:lastModifiedBy>
  <dcterms:created xsi:type="dcterms:W3CDTF">2022-05-13T08:12:30Z</dcterms:created>
  <dcterms:modified xsi:type="dcterms:W3CDTF">2022-07-15T17:05:37Z</dcterms:modified>
</cp:coreProperties>
</file>