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0256B9A7-8293-44F1-A33E-9ADFD3CBF91B}" xr6:coauthVersionLast="47" xr6:coauthVersionMax="47" xr10:uidLastSave="{00000000-0000-0000-0000-000000000000}"/>
  <bookViews>
    <workbookView xWindow="-108" yWindow="-108" windowWidth="23256" windowHeight="12576" firstSheet="1" activeTab="1"/>
  </bookViews>
  <sheets>
    <sheet name="FREQUENCES" sheetId="8" state="hidden" r:id="rId1"/>
    <sheet name="CALCUL NETTOYAGE" sheetId="1" r:id="rId2"/>
    <sheet name="BASE DE CALCUL" sheetId="5" r:id="rId3"/>
    <sheet name="GRILLE DES SALAIRES 2021" sheetId="6" r:id="rId4"/>
  </sheets>
  <definedNames>
    <definedName name="ABREVIATION">'GRILLE DES SALAIRES 2021'!$F$9:$F$47</definedName>
    <definedName name="EXPER">#REF!</definedName>
    <definedName name="expérienc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" i="1" l="1"/>
  <c r="M16" i="1"/>
  <c r="M17" i="1"/>
  <c r="M24" i="1" s="1"/>
  <c r="M26" i="1" s="1"/>
  <c r="M18" i="1"/>
  <c r="M19" i="1"/>
  <c r="M20" i="1"/>
  <c r="M21" i="1"/>
  <c r="M22" i="1"/>
  <c r="C7" i="8"/>
  <c r="D7" i="8"/>
  <c r="E7" i="8"/>
  <c r="F7" i="8"/>
  <c r="G7" i="8"/>
  <c r="H7" i="8"/>
  <c r="I7" i="8"/>
  <c r="J7" i="8"/>
  <c r="K7" i="8"/>
  <c r="L7" i="8"/>
  <c r="M7" i="8"/>
  <c r="N7" i="8"/>
  <c r="O7" i="8"/>
  <c r="P7" i="8"/>
  <c r="Q7" i="8"/>
  <c r="R7" i="8"/>
  <c r="S7" i="8"/>
  <c r="T7" i="8"/>
  <c r="U7" i="8"/>
  <c r="V7" i="8"/>
  <c r="W7" i="8"/>
  <c r="X7" i="8"/>
  <c r="Y7" i="8"/>
  <c r="Z7" i="8"/>
  <c r="AA7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V8" i="8"/>
  <c r="W8" i="8"/>
  <c r="X8" i="8"/>
  <c r="Y8" i="8"/>
  <c r="Z8" i="8"/>
  <c r="AA8" i="8"/>
  <c r="C9" i="8"/>
  <c r="D9" i="8"/>
  <c r="E9" i="8"/>
  <c r="F9" i="8"/>
  <c r="G9" i="8"/>
  <c r="H9" i="8"/>
  <c r="I9" i="8"/>
  <c r="J9" i="8"/>
  <c r="K9" i="8"/>
  <c r="L9" i="8"/>
  <c r="M9" i="8"/>
  <c r="N9" i="8"/>
  <c r="O9" i="8"/>
  <c r="P9" i="8"/>
  <c r="Q9" i="8"/>
  <c r="R9" i="8"/>
  <c r="S9" i="8"/>
  <c r="T9" i="8"/>
  <c r="U9" i="8"/>
  <c r="V9" i="8"/>
  <c r="W9" i="8"/>
  <c r="X9" i="8"/>
  <c r="Y9" i="8"/>
  <c r="Z9" i="8"/>
  <c r="AA9" i="8"/>
  <c r="C10" i="8"/>
  <c r="D10" i="8"/>
  <c r="E10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C12" i="8"/>
  <c r="D12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</calcChain>
</file>

<file path=xl/sharedStrings.xml><?xml version="1.0" encoding="utf-8"?>
<sst xmlns="http://schemas.openxmlformats.org/spreadsheetml/2006/main" count="13" uniqueCount="9">
  <si>
    <t>Qualif</t>
  </si>
  <si>
    <t>Taux</t>
  </si>
  <si>
    <t>RAPPEL DES FREQUENCES</t>
  </si>
  <si>
    <t>nb de jours d'intervention par semaine</t>
  </si>
  <si>
    <t>nb heure par intervention</t>
  </si>
  <si>
    <t xml:space="preserve">ABREVIATION </t>
  </si>
  <si>
    <t>AS 1A</t>
  </si>
  <si>
    <t>AS 2A</t>
  </si>
  <si>
    <t>AS 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</si>
</sst>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_-* #,##0\ _€_-;\-* #,##0\ _€_-;_-* &quot;-&quot;\ _€_-;_-@_-"/>
    <numFmt numFmtId="167" formatCode="0.000"/>
    <numFmt numFmtId="179" formatCode="#,##0.00\ &quot;€&quot;"/>
    <numFmt numFmtId="188" formatCode="_-* #,##0.00\ [$€-40C]_-;\-* #,##0.00\ [$€-40C]_-;_-* &quot;-&quot;??\ [$€-40C]_-;_-@_-"/>
  </numFmts>
  <fonts count="34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b/>
      <u val="singleAccounting"/>
      <sz val="10"/>
      <name val="Arial"/>
      <family val="2"/>
    </font>
    <font>
      <b/>
      <u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0"/>
      <name val="Arial"/>
    </font>
    <font>
      <sz val="10"/>
      <name val="Bahnschrift Light"/>
      <family val="2"/>
    </font>
    <font>
      <b/>
      <sz val="10"/>
      <name val="Bahnschrift Light"/>
      <family val="2"/>
    </font>
    <font>
      <sz val="8"/>
      <name val="Bahnschrift Light"/>
      <family val="2"/>
    </font>
    <font>
      <b/>
      <sz val="8"/>
      <name val="Bahnschrift Light"/>
      <family val="2"/>
    </font>
    <font>
      <sz val="8"/>
      <name val="Arial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0"/>
      <color rgb="FFFF0000"/>
      <name val="Arial"/>
      <family val="2"/>
    </font>
    <font>
      <b/>
      <sz val="8"/>
      <color theme="0"/>
      <name val="Arial"/>
      <family val="2"/>
    </font>
    <font>
      <b/>
      <sz val="8"/>
      <color rgb="FFFFFFFF"/>
      <name val="Bahnschrift Light"/>
      <family val="2"/>
    </font>
    <font>
      <b/>
      <sz val="14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rgb="FFFFFFCC"/>
      </patternFill>
    </fill>
    <fill>
      <patternFill patternType="solid">
        <fgColor rgb="FF0070C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7">
    <xf numFmtId="0" fontId="0" fillId="0" borderId="0"/>
    <xf numFmtId="0" fontId="2" fillId="2" borderId="1" applyNumberFormat="0" applyFont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3" borderId="2" applyNumberFormat="0" applyAlignment="0" applyProtection="0"/>
    <xf numFmtId="0" fontId="20" fillId="4" borderId="55" applyNumberFormat="0" applyFont="0" applyAlignment="0" applyProtection="0"/>
  </cellStyleXfs>
  <cellXfs count="237"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1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/>
    <xf numFmtId="0" fontId="8" fillId="0" borderId="0" xfId="0" applyFont="1" applyAlignment="1">
      <alignment horizontal="right"/>
    </xf>
    <xf numFmtId="2" fontId="26" fillId="0" borderId="0" xfId="0" applyNumberFormat="1" applyFont="1" applyFill="1"/>
    <xf numFmtId="0" fontId="9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2" fontId="9" fillId="0" borderId="11" xfId="0" applyNumberFormat="1" applyFont="1" applyBorder="1"/>
    <xf numFmtId="2" fontId="9" fillId="0" borderId="12" xfId="0" applyNumberFormat="1" applyFont="1" applyBorder="1"/>
    <xf numFmtId="2" fontId="9" fillId="0" borderId="13" xfId="0" applyNumberFormat="1" applyFont="1" applyBorder="1"/>
    <xf numFmtId="2" fontId="26" fillId="5" borderId="13" xfId="0" applyNumberFormat="1" applyFont="1" applyFill="1" applyBorder="1"/>
    <xf numFmtId="0" fontId="9" fillId="0" borderId="0" xfId="0" applyFont="1" applyFill="1" applyBorder="1" applyAlignment="1">
      <alignment horizontal="center"/>
    </xf>
    <xf numFmtId="10" fontId="9" fillId="0" borderId="0" xfId="0" applyNumberFormat="1" applyFont="1" applyFill="1" applyBorder="1" applyAlignment="1">
      <alignment horizontal="center"/>
    </xf>
    <xf numFmtId="9" fontId="8" fillId="0" borderId="0" xfId="0" applyNumberFormat="1" applyFont="1" applyFill="1" applyAlignment="1">
      <alignment horizontal="center"/>
    </xf>
    <xf numFmtId="10" fontId="8" fillId="0" borderId="0" xfId="0" applyNumberFormat="1" applyFont="1" applyFill="1" applyBorder="1" applyAlignment="1">
      <alignment horizontal="center"/>
    </xf>
    <xf numFmtId="9" fontId="8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/>
    </xf>
    <xf numFmtId="188" fontId="9" fillId="0" borderId="0" xfId="0" applyNumberFormat="1" applyFont="1" applyFill="1" applyBorder="1"/>
    <xf numFmtId="188" fontId="8" fillId="0" borderId="0" xfId="0" applyNumberFormat="1" applyFont="1"/>
    <xf numFmtId="0" fontId="16" fillId="0" borderId="0" xfId="0" applyFont="1"/>
    <xf numFmtId="0" fontId="17" fillId="0" borderId="0" xfId="0" applyFont="1" applyAlignment="1">
      <alignment horizontal="center"/>
    </xf>
    <xf numFmtId="179" fontId="16" fillId="0" borderId="0" xfId="0" applyNumberFormat="1" applyFont="1" applyAlignment="1">
      <alignment horizontal="center"/>
    </xf>
    <xf numFmtId="0" fontId="17" fillId="0" borderId="14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7" fillId="0" borderId="0" xfId="0" applyFont="1"/>
    <xf numFmtId="0" fontId="0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16" xfId="0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2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27" fillId="6" borderId="15" xfId="0" applyNumberFormat="1" applyFont="1" applyFill="1" applyBorder="1" applyAlignment="1">
      <alignment horizontal="center"/>
    </xf>
    <xf numFmtId="0" fontId="6" fillId="7" borderId="17" xfId="0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2" fontId="9" fillId="0" borderId="19" xfId="0" applyNumberFormat="1" applyFont="1" applyBorder="1"/>
    <xf numFmtId="2" fontId="9" fillId="0" borderId="16" xfId="0" applyNumberFormat="1" applyFont="1" applyBorder="1"/>
    <xf numFmtId="0" fontId="9" fillId="0" borderId="16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0" fontId="14" fillId="0" borderId="20" xfId="0" applyFont="1" applyBorder="1"/>
    <xf numFmtId="0" fontId="14" fillId="0" borderId="21" xfId="0" applyFont="1" applyBorder="1"/>
    <xf numFmtId="0" fontId="14" fillId="0" borderId="22" xfId="0" applyFont="1" applyBorder="1"/>
    <xf numFmtId="0" fontId="14" fillId="9" borderId="13" xfId="0" applyFont="1" applyFill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6" fillId="7" borderId="1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/>
    </xf>
    <xf numFmtId="0" fontId="7" fillId="10" borderId="3" xfId="0" applyFont="1" applyFill="1" applyBorder="1" applyAlignment="1">
      <alignment horizontal="center"/>
    </xf>
    <xf numFmtId="2" fontId="7" fillId="0" borderId="3" xfId="0" applyNumberFormat="1" applyFont="1" applyBorder="1" applyAlignment="1">
      <alignment horizontal="center"/>
    </xf>
    <xf numFmtId="0" fontId="2" fillId="0" borderId="0" xfId="0" applyFont="1"/>
    <xf numFmtId="0" fontId="26" fillId="5" borderId="23" xfId="0" applyFont="1" applyFill="1" applyBorder="1" applyAlignment="1">
      <alignment horizontal="center" vertical="center" wrapText="1"/>
    </xf>
    <xf numFmtId="0" fontId="26" fillId="5" borderId="24" xfId="0" applyFont="1" applyFill="1" applyBorder="1" applyAlignment="1">
      <alignment horizontal="center" vertical="center" wrapText="1"/>
    </xf>
    <xf numFmtId="0" fontId="26" fillId="5" borderId="25" xfId="0" applyFont="1" applyFill="1" applyBorder="1" applyAlignment="1">
      <alignment horizontal="center" vertical="center" wrapText="1"/>
    </xf>
    <xf numFmtId="0" fontId="26" fillId="5" borderId="20" xfId="0" applyFont="1" applyFill="1" applyBorder="1" applyAlignment="1">
      <alignment horizontal="center" vertical="center" wrapText="1"/>
    </xf>
    <xf numFmtId="0" fontId="26" fillId="5" borderId="22" xfId="0" applyFont="1" applyFill="1" applyBorder="1" applyAlignment="1">
      <alignment horizontal="center"/>
    </xf>
    <xf numFmtId="2" fontId="26" fillId="5" borderId="22" xfId="0" applyNumberFormat="1" applyFont="1" applyFill="1" applyBorder="1" applyAlignment="1">
      <alignment horizontal="center"/>
    </xf>
    <xf numFmtId="0" fontId="26" fillId="11" borderId="22" xfId="0" applyFont="1" applyFill="1" applyBorder="1" applyAlignment="1">
      <alignment horizontal="center"/>
    </xf>
    <xf numFmtId="2" fontId="26" fillId="11" borderId="22" xfId="0" applyNumberFormat="1" applyFont="1" applyFill="1" applyBorder="1" applyAlignment="1">
      <alignment horizontal="center"/>
    </xf>
    <xf numFmtId="2" fontId="26" fillId="11" borderId="21" xfId="0" applyNumberFormat="1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9" fontId="8" fillId="0" borderId="0" xfId="3" applyFont="1"/>
    <xf numFmtId="0" fontId="6" fillId="0" borderId="0" xfId="0" applyFont="1" applyBorder="1" applyAlignment="1">
      <alignment horizontal="center"/>
    </xf>
    <xf numFmtId="0" fontId="6" fillId="7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79" fontId="5" fillId="0" borderId="0" xfId="0" applyNumberFormat="1" applyFont="1" applyAlignment="1">
      <alignment horizontal="center"/>
    </xf>
    <xf numFmtId="0" fontId="16" fillId="0" borderId="0" xfId="0" applyFont="1" applyBorder="1"/>
    <xf numFmtId="0" fontId="8" fillId="0" borderId="0" xfId="0" applyFont="1" applyFill="1" applyBorder="1"/>
    <xf numFmtId="0" fontId="9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2" fillId="0" borderId="0" xfId="0" applyFont="1" applyFill="1" applyBorder="1"/>
    <xf numFmtId="14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right"/>
    </xf>
    <xf numFmtId="179" fontId="9" fillId="0" borderId="0" xfId="0" applyNumberFormat="1" applyFont="1" applyFill="1" applyBorder="1"/>
    <xf numFmtId="0" fontId="1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right"/>
    </xf>
    <xf numFmtId="2" fontId="9" fillId="0" borderId="0" xfId="0" applyNumberFormat="1" applyFont="1" applyFill="1" applyBorder="1"/>
    <xf numFmtId="179" fontId="26" fillId="0" borderId="0" xfId="0" applyNumberFormat="1" applyFont="1" applyFill="1" applyBorder="1"/>
    <xf numFmtId="17" fontId="10" fillId="0" borderId="0" xfId="0" applyNumberFormat="1" applyFont="1" applyFill="1" applyBorder="1"/>
    <xf numFmtId="0" fontId="30" fillId="0" borderId="0" xfId="0" applyFont="1" applyFill="1" applyBorder="1" applyAlignment="1">
      <alignment horizontal="center"/>
    </xf>
    <xf numFmtId="10" fontId="26" fillId="0" borderId="0" xfId="3" applyNumberFormat="1" applyFont="1" applyFill="1" applyBorder="1"/>
    <xf numFmtId="0" fontId="14" fillId="0" borderId="0" xfId="0" applyFont="1" applyFill="1" applyBorder="1" applyAlignment="1">
      <alignment vertical="center" wrapText="1"/>
    </xf>
    <xf numFmtId="188" fontId="15" fillId="0" borderId="0" xfId="0" applyNumberFormat="1" applyFont="1" applyFill="1" applyBorder="1"/>
    <xf numFmtId="0" fontId="15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/>
    </xf>
    <xf numFmtId="167" fontId="8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188" fontId="26" fillId="0" borderId="0" xfId="0" applyNumberFormat="1" applyFont="1" applyFill="1" applyBorder="1"/>
    <xf numFmtId="10" fontId="8" fillId="0" borderId="0" xfId="3" applyNumberFormat="1" applyFont="1" applyFill="1" applyBorder="1" applyAlignment="1">
      <alignment horizontal="center"/>
    </xf>
    <xf numFmtId="4" fontId="8" fillId="0" borderId="0" xfId="0" applyNumberFormat="1" applyFont="1" applyFill="1" applyBorder="1" applyAlignment="1">
      <alignment horizontal="center"/>
    </xf>
    <xf numFmtId="188" fontId="12" fillId="0" borderId="0" xfId="0" applyNumberFormat="1" applyFont="1" applyFill="1" applyBorder="1"/>
    <xf numFmtId="0" fontId="8" fillId="0" borderId="0" xfId="0" applyFont="1" applyFill="1" applyBorder="1" applyAlignment="1"/>
    <xf numFmtId="0" fontId="13" fillId="0" borderId="0" xfId="0" applyFont="1" applyFill="1" applyBorder="1" applyAlignment="1">
      <alignment horizontal="right"/>
    </xf>
    <xf numFmtId="188" fontId="9" fillId="0" borderId="0" xfId="0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 wrapText="1"/>
    </xf>
    <xf numFmtId="9" fontId="9" fillId="0" borderId="0" xfId="3" applyNumberFormat="1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/>
    <xf numFmtId="188" fontId="8" fillId="0" borderId="0" xfId="0" applyNumberFormat="1" applyFont="1" applyFill="1" applyBorder="1"/>
    <xf numFmtId="0" fontId="15" fillId="0" borderId="0" xfId="0" applyFont="1" applyFill="1" applyBorder="1"/>
    <xf numFmtId="0" fontId="31" fillId="0" borderId="0" xfId="0" applyFont="1" applyFill="1" applyBorder="1" applyAlignment="1">
      <alignment horizontal="center"/>
    </xf>
    <xf numFmtId="188" fontId="31" fillId="0" borderId="0" xfId="0" applyNumberFormat="1" applyFont="1" applyFill="1" applyBorder="1" applyAlignment="1">
      <alignment horizontal="center"/>
    </xf>
    <xf numFmtId="0" fontId="5" fillId="0" borderId="0" xfId="0" applyFont="1" applyFill="1" applyBorder="1"/>
    <xf numFmtId="2" fontId="15" fillId="0" borderId="0" xfId="0" applyNumberFormat="1" applyFont="1" applyFill="1" applyBorder="1" applyAlignment="1">
      <alignment horizontal="center"/>
    </xf>
    <xf numFmtId="179" fontId="1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/>
    </xf>
    <xf numFmtId="0" fontId="14" fillId="0" borderId="0" xfId="0" applyFont="1" applyFill="1" applyBorder="1"/>
    <xf numFmtId="0" fontId="14" fillId="0" borderId="0" xfId="0" applyFont="1" applyFill="1" applyBorder="1" applyAlignment="1">
      <alignment horizontal="center"/>
    </xf>
    <xf numFmtId="2" fontId="14" fillId="0" borderId="0" xfId="0" applyNumberFormat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/>
    </xf>
    <xf numFmtId="188" fontId="22" fillId="0" borderId="0" xfId="0" applyNumberFormat="1" applyFont="1" applyFill="1" applyBorder="1"/>
    <xf numFmtId="0" fontId="23" fillId="0" borderId="0" xfId="0" applyFont="1" applyFill="1" applyBorder="1" applyAlignment="1">
      <alignment horizontal="center"/>
    </xf>
    <xf numFmtId="2" fontId="23" fillId="0" borderId="0" xfId="0" applyNumberFormat="1" applyFont="1" applyFill="1" applyBorder="1" applyAlignment="1">
      <alignment horizontal="center"/>
    </xf>
    <xf numFmtId="179" fontId="23" fillId="0" borderId="0" xfId="0" applyNumberFormat="1" applyFont="1" applyFill="1" applyBorder="1" applyAlignment="1">
      <alignment horizontal="center"/>
    </xf>
    <xf numFmtId="0" fontId="21" fillId="0" borderId="0" xfId="0" applyFont="1" applyFill="1" applyBorder="1"/>
    <xf numFmtId="0" fontId="0" fillId="0" borderId="0" xfId="0" applyFill="1" applyBorder="1"/>
    <xf numFmtId="0" fontId="21" fillId="0" borderId="0" xfId="0" applyFont="1" applyFill="1" applyBorder="1" applyAlignment="1">
      <alignment horizontal="left"/>
    </xf>
    <xf numFmtId="188" fontId="21" fillId="0" borderId="0" xfId="0" applyNumberFormat="1" applyFont="1" applyFill="1" applyBorder="1"/>
    <xf numFmtId="0" fontId="24" fillId="0" borderId="0" xfId="0" applyFont="1" applyFill="1" applyBorder="1"/>
    <xf numFmtId="0" fontId="24" fillId="0" borderId="0" xfId="0" applyFont="1" applyFill="1" applyBorder="1" applyAlignment="1">
      <alignment horizontal="center"/>
    </xf>
    <xf numFmtId="2" fontId="24" fillId="0" borderId="0" xfId="0" applyNumberFormat="1" applyFont="1" applyFill="1" applyBorder="1" applyAlignment="1">
      <alignment horizontal="center"/>
    </xf>
    <xf numFmtId="179" fontId="24" fillId="0" borderId="0" xfId="0" applyNumberFormat="1" applyFont="1" applyFill="1" applyBorder="1" applyAlignment="1">
      <alignment horizontal="center"/>
    </xf>
    <xf numFmtId="0" fontId="16" fillId="0" borderId="0" xfId="0" applyFont="1" applyFill="1" applyBorder="1"/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/>
    <xf numFmtId="0" fontId="33" fillId="0" borderId="0" xfId="0" applyFont="1" applyFill="1" applyBorder="1" applyAlignment="1">
      <alignment vertical="center" wrapText="1"/>
    </xf>
    <xf numFmtId="0" fontId="17" fillId="0" borderId="47" xfId="0" applyFont="1" applyBorder="1" applyAlignment="1">
      <alignment horizontal="center"/>
    </xf>
    <xf numFmtId="179" fontId="16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vertical="center" wrapText="1"/>
    </xf>
    <xf numFmtId="179" fontId="5" fillId="0" borderId="0" xfId="0" applyNumberFormat="1" applyFont="1" applyFill="1" applyBorder="1" applyAlignment="1">
      <alignment horizontal="center"/>
    </xf>
    <xf numFmtId="179" fontId="5" fillId="0" borderId="47" xfId="2" applyNumberFormat="1" applyFont="1" applyBorder="1" applyAlignment="1">
      <alignment horizontal="center"/>
    </xf>
    <xf numFmtId="179" fontId="5" fillId="0" borderId="14" xfId="2" applyNumberFormat="1" applyFont="1" applyBorder="1" applyAlignment="1">
      <alignment horizontal="center"/>
    </xf>
    <xf numFmtId="179" fontId="5" fillId="0" borderId="15" xfId="2" applyNumberFormat="1" applyFont="1" applyBorder="1" applyAlignment="1">
      <alignment horizontal="center"/>
    </xf>
    <xf numFmtId="179" fontId="5" fillId="14" borderId="47" xfId="2" applyNumberFormat="1" applyFont="1" applyFill="1" applyBorder="1" applyAlignment="1">
      <alignment horizontal="center"/>
    </xf>
    <xf numFmtId="179" fontId="5" fillId="14" borderId="14" xfId="2" applyNumberFormat="1" applyFont="1" applyFill="1" applyBorder="1" applyAlignment="1">
      <alignment horizontal="center"/>
    </xf>
    <xf numFmtId="179" fontId="5" fillId="14" borderId="15" xfId="2" applyNumberFormat="1" applyFont="1" applyFill="1" applyBorder="1" applyAlignment="1">
      <alignment horizontal="center"/>
    </xf>
    <xf numFmtId="0" fontId="14" fillId="14" borderId="21" xfId="0" applyFont="1" applyFill="1" applyBorder="1"/>
    <xf numFmtId="0" fontId="9" fillId="0" borderId="16" xfId="0" applyFont="1" applyFill="1" applyBorder="1" applyAlignment="1">
      <alignment horizontal="center"/>
    </xf>
    <xf numFmtId="0" fontId="6" fillId="0" borderId="48" xfId="0" applyFont="1" applyFill="1" applyBorder="1" applyAlignment="1">
      <alignment horizontal="center"/>
    </xf>
    <xf numFmtId="2" fontId="6" fillId="0" borderId="49" xfId="0" applyNumberFormat="1" applyFont="1" applyFill="1" applyBorder="1" applyAlignment="1">
      <alignment horizontal="center"/>
    </xf>
    <xf numFmtId="2" fontId="9" fillId="0" borderId="48" xfId="0" applyNumberFormat="1" applyFont="1" applyFill="1" applyBorder="1" applyAlignment="1">
      <alignment horizontal="center"/>
    </xf>
    <xf numFmtId="2" fontId="9" fillId="0" borderId="50" xfId="0" applyNumberFormat="1" applyFont="1" applyFill="1" applyBorder="1" applyAlignment="1">
      <alignment horizontal="center"/>
    </xf>
    <xf numFmtId="2" fontId="9" fillId="0" borderId="36" xfId="0" applyNumberFormat="1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9" fillId="0" borderId="51" xfId="0" applyFont="1" applyFill="1" applyBorder="1" applyAlignment="1">
      <alignment horizontal="center"/>
    </xf>
    <xf numFmtId="0" fontId="9" fillId="0" borderId="52" xfId="0" applyFont="1" applyFill="1" applyBorder="1" applyAlignment="1">
      <alignment horizontal="center"/>
    </xf>
    <xf numFmtId="0" fontId="9" fillId="0" borderId="53" xfId="0" applyFont="1" applyFill="1" applyBorder="1" applyAlignment="1">
      <alignment horizontal="center"/>
    </xf>
    <xf numFmtId="2" fontId="9" fillId="0" borderId="52" xfId="0" applyNumberFormat="1" applyFont="1" applyFill="1" applyBorder="1" applyAlignment="1">
      <alignment horizontal="center"/>
    </xf>
    <xf numFmtId="2" fontId="9" fillId="0" borderId="53" xfId="0" applyNumberFormat="1" applyFont="1" applyFill="1" applyBorder="1" applyAlignment="1">
      <alignment horizontal="center"/>
    </xf>
    <xf numFmtId="2" fontId="9" fillId="0" borderId="3" xfId="0" applyNumberFormat="1" applyFont="1" applyFill="1" applyBorder="1" applyAlignment="1">
      <alignment horizontal="center"/>
    </xf>
    <xf numFmtId="2" fontId="9" fillId="0" borderId="44" xfId="0" applyNumberFormat="1" applyFont="1" applyFill="1" applyBorder="1" applyAlignment="1">
      <alignment horizontal="center"/>
    </xf>
    <xf numFmtId="2" fontId="9" fillId="0" borderId="19" xfId="0" applyNumberFormat="1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54" xfId="0" applyFont="1" applyFill="1" applyBorder="1" applyAlignment="1">
      <alignment horizontal="center"/>
    </xf>
    <xf numFmtId="2" fontId="9" fillId="0" borderId="8" xfId="0" applyNumberFormat="1" applyFont="1" applyFill="1" applyBorder="1" applyAlignment="1">
      <alignment horizontal="center"/>
    </xf>
    <xf numFmtId="2" fontId="9" fillId="0" borderId="54" xfId="0" applyNumberFormat="1" applyFont="1" applyFill="1" applyBorder="1" applyAlignment="1">
      <alignment horizontal="center"/>
    </xf>
    <xf numFmtId="2" fontId="9" fillId="0" borderId="9" xfId="0" applyNumberFormat="1" applyFont="1" applyFill="1" applyBorder="1" applyAlignment="1">
      <alignment horizontal="center"/>
    </xf>
    <xf numFmtId="0" fontId="9" fillId="14" borderId="49" xfId="0" applyFont="1" applyFill="1" applyBorder="1" applyAlignment="1">
      <alignment horizontal="center"/>
    </xf>
    <xf numFmtId="0" fontId="19" fillId="0" borderId="20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6" fillId="12" borderId="17" xfId="0" applyFont="1" applyFill="1" applyBorder="1" applyAlignment="1">
      <alignment horizontal="center"/>
    </xf>
    <xf numFmtId="0" fontId="6" fillId="12" borderId="26" xfId="0" applyFont="1" applyFill="1" applyBorder="1" applyAlignment="1">
      <alignment horizontal="center"/>
    </xf>
    <xf numFmtId="0" fontId="6" fillId="12" borderId="27" xfId="0" applyFont="1" applyFill="1" applyBorder="1" applyAlignment="1">
      <alignment horizontal="center"/>
    </xf>
    <xf numFmtId="0" fontId="6" fillId="12" borderId="28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2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0" fontId="9" fillId="0" borderId="4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4" fontId="6" fillId="13" borderId="30" xfId="0" applyNumberFormat="1" applyFont="1" applyFill="1" applyBorder="1" applyAlignment="1">
      <alignment horizontal="center"/>
    </xf>
    <xf numFmtId="14" fontId="6" fillId="13" borderId="31" xfId="0" applyNumberFormat="1" applyFont="1" applyFill="1" applyBorder="1" applyAlignment="1">
      <alignment horizontal="center"/>
    </xf>
    <xf numFmtId="0" fontId="6" fillId="13" borderId="11" xfId="0" applyFont="1" applyFill="1" applyBorder="1" applyAlignment="1">
      <alignment horizontal="center"/>
    </xf>
    <xf numFmtId="0" fontId="6" fillId="13" borderId="32" xfId="0" applyFont="1" applyFill="1" applyBorder="1" applyAlignment="1">
      <alignment horizontal="center"/>
    </xf>
    <xf numFmtId="0" fontId="6" fillId="13" borderId="33" xfId="0" applyFont="1" applyFill="1" applyBorder="1" applyAlignment="1">
      <alignment horizontal="center"/>
    </xf>
    <xf numFmtId="0" fontId="6" fillId="13" borderId="12" xfId="0" applyFont="1" applyFill="1" applyBorder="1" applyAlignment="1">
      <alignment horizontal="center"/>
    </xf>
    <xf numFmtId="0" fontId="6" fillId="13" borderId="34" xfId="0" applyFont="1" applyFill="1" applyBorder="1" applyAlignment="1">
      <alignment horizontal="center"/>
    </xf>
    <xf numFmtId="0" fontId="6" fillId="13" borderId="35" xfId="0" applyFont="1" applyFill="1" applyBorder="1" applyAlignment="1">
      <alignment horizontal="center"/>
    </xf>
    <xf numFmtId="0" fontId="6" fillId="13" borderId="36" xfId="0" applyFont="1" applyFill="1" applyBorder="1" applyAlignment="1">
      <alignment horizontal="center"/>
    </xf>
    <xf numFmtId="0" fontId="28" fillId="5" borderId="29" xfId="0" applyFont="1" applyFill="1" applyBorder="1" applyAlignment="1">
      <alignment horizontal="center" vertical="center" wrapText="1"/>
    </xf>
    <xf numFmtId="0" fontId="28" fillId="5" borderId="27" xfId="0" applyFont="1" applyFill="1" applyBorder="1" applyAlignment="1">
      <alignment horizontal="center" vertical="center" wrapText="1"/>
    </xf>
    <xf numFmtId="0" fontId="28" fillId="5" borderId="37" xfId="0" applyFont="1" applyFill="1" applyBorder="1" applyAlignment="1">
      <alignment horizontal="center" vertical="center" wrapText="1"/>
    </xf>
    <xf numFmtId="0" fontId="28" fillId="5" borderId="38" xfId="0" applyFont="1" applyFill="1" applyBorder="1" applyAlignment="1">
      <alignment horizontal="center" vertical="center" wrapText="1"/>
    </xf>
    <xf numFmtId="0" fontId="28" fillId="5" borderId="0" xfId="0" applyFont="1" applyFill="1" applyBorder="1" applyAlignment="1">
      <alignment horizontal="center" vertical="center" wrapText="1"/>
    </xf>
    <xf numFmtId="0" fontId="28" fillId="5" borderId="39" xfId="0" applyFont="1" applyFill="1" applyBorder="1" applyAlignment="1">
      <alignment horizontal="center" vertical="center" wrapText="1"/>
    </xf>
    <xf numFmtId="0" fontId="28" fillId="5" borderId="18" xfId="0" applyFont="1" applyFill="1" applyBorder="1" applyAlignment="1">
      <alignment horizontal="center" vertical="center" wrapText="1"/>
    </xf>
    <xf numFmtId="0" fontId="28" fillId="5" borderId="40" xfId="0" applyFont="1" applyFill="1" applyBorder="1" applyAlignment="1">
      <alignment horizontal="center" vertical="center" wrapText="1"/>
    </xf>
    <xf numFmtId="0" fontId="28" fillId="5" borderId="41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14" fillId="0" borderId="47" xfId="0" applyFont="1" applyFill="1" applyBorder="1" applyAlignment="1">
      <alignment vertical="center" wrapText="1"/>
    </xf>
    <xf numFmtId="0" fontId="14" fillId="0" borderId="14" xfId="0" applyFont="1" applyFill="1" applyBorder="1" applyAlignment="1">
      <alignment vertical="center" wrapText="1"/>
    </xf>
    <xf numFmtId="0" fontId="14" fillId="0" borderId="15" xfId="0" applyFont="1" applyFill="1" applyBorder="1" applyAlignment="1">
      <alignment vertical="center" wrapText="1"/>
    </xf>
    <xf numFmtId="0" fontId="6" fillId="14" borderId="50" xfId="0" applyFont="1" applyFill="1" applyBorder="1" applyAlignment="1">
      <alignment horizontal="center"/>
    </xf>
  </cellXfs>
  <cellStyles count="7">
    <cellStyle name="Commentaire" xfId="1"/>
    <cellStyle name="Monétaire" xfId="2" builtinId="4"/>
    <cellStyle name="Normal" xfId="0" builtinId="0"/>
    <cellStyle name="Note" xfId="6" builtinId="10" hidden="1"/>
    <cellStyle name="Pourcentage" xfId="3" builtinId="5"/>
    <cellStyle name="Titre" xfId="4"/>
    <cellStyle name="Vérification" xfId="5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59999389629810485"/>
  </sheetPr>
  <dimension ref="A1:AA12"/>
  <sheetViews>
    <sheetView workbookViewId="0">
      <selection activeCell="C7" sqref="C7:C12"/>
    </sheetView>
  </sheetViews>
  <sheetFormatPr baseColWidth="10" defaultRowHeight="13.2" x14ac:dyDescent="0.25"/>
  <cols>
    <col min="1" max="1" width="32.5546875" bestFit="1" customWidth="1"/>
    <col min="2" max="2" width="1.44140625" customWidth="1"/>
    <col min="3" max="27" width="6.6640625" style="1" customWidth="1"/>
  </cols>
  <sheetData>
    <row r="1" spans="1:27" x14ac:dyDescent="0.25">
      <c r="A1" s="192" t="s">
        <v>2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</row>
    <row r="2" spans="1:27" x14ac:dyDescent="0.25">
      <c r="A2" s="40"/>
      <c r="B2" s="40"/>
      <c r="C2" s="2"/>
    </row>
    <row r="3" spans="1:27" ht="13.8" thickBot="1" x14ac:dyDescent="0.3">
      <c r="A3" s="40"/>
      <c r="B3" s="40"/>
      <c r="C3" s="2"/>
    </row>
    <row r="4" spans="1:27" ht="13.8" thickBot="1" x14ac:dyDescent="0.3">
      <c r="C4" s="188" t="s">
        <v>4</v>
      </c>
      <c r="D4" s="189"/>
      <c r="E4" s="189"/>
      <c r="F4" s="189"/>
      <c r="G4" s="189"/>
      <c r="H4" s="189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89"/>
      <c r="T4" s="189"/>
      <c r="U4" s="189"/>
      <c r="V4" s="189"/>
      <c r="W4" s="189"/>
      <c r="X4" s="189"/>
      <c r="Y4" s="189"/>
      <c r="Z4" s="189"/>
      <c r="AA4" s="191"/>
    </row>
    <row r="5" spans="1:27" s="41" customFormat="1" ht="13.8" thickBot="1" x14ac:dyDescent="0.3">
      <c r="C5" s="186">
        <v>1</v>
      </c>
      <c r="D5" s="184">
        <v>1.25</v>
      </c>
      <c r="E5" s="184">
        <v>1.5</v>
      </c>
      <c r="F5" s="184">
        <v>1.75</v>
      </c>
      <c r="G5" s="184">
        <v>2</v>
      </c>
      <c r="H5" s="186">
        <v>2.25</v>
      </c>
      <c r="I5" s="184">
        <v>2.5</v>
      </c>
      <c r="J5" s="184">
        <v>2.75</v>
      </c>
      <c r="K5" s="184">
        <v>3</v>
      </c>
      <c r="L5" s="184">
        <v>3.25</v>
      </c>
      <c r="M5" s="184">
        <v>3.5</v>
      </c>
      <c r="N5" s="184">
        <v>3.75</v>
      </c>
      <c r="O5" s="184">
        <v>4</v>
      </c>
      <c r="P5" s="184">
        <v>4.25</v>
      </c>
      <c r="Q5" s="184">
        <v>4.5</v>
      </c>
      <c r="R5" s="186">
        <v>4.75</v>
      </c>
      <c r="S5" s="184">
        <v>5</v>
      </c>
      <c r="T5" s="184">
        <v>5.25</v>
      </c>
      <c r="U5" s="184">
        <v>5.5</v>
      </c>
      <c r="V5" s="184">
        <v>5.75</v>
      </c>
      <c r="W5" s="184">
        <v>6</v>
      </c>
      <c r="X5" s="184">
        <v>6.25</v>
      </c>
      <c r="Y5" s="184">
        <v>6.5</v>
      </c>
      <c r="Z5" s="184">
        <v>6.75</v>
      </c>
      <c r="AA5" s="184">
        <v>7</v>
      </c>
    </row>
    <row r="6" spans="1:27" s="41" customFormat="1" ht="27" thickBot="1" x14ac:dyDescent="0.3">
      <c r="A6" s="49" t="s">
        <v>3</v>
      </c>
      <c r="B6" s="50"/>
      <c r="C6" s="187"/>
      <c r="D6" s="185"/>
      <c r="E6" s="185"/>
      <c r="F6" s="185"/>
      <c r="G6" s="185"/>
      <c r="H6" s="187"/>
      <c r="I6" s="185"/>
      <c r="J6" s="185"/>
      <c r="K6" s="185"/>
      <c r="L6" s="185"/>
      <c r="M6" s="185"/>
      <c r="N6" s="185"/>
      <c r="O6" s="185"/>
      <c r="P6" s="185"/>
      <c r="Q6" s="185"/>
      <c r="R6" s="187"/>
      <c r="S6" s="185"/>
      <c r="T6" s="185"/>
      <c r="U6" s="185"/>
      <c r="V6" s="185"/>
      <c r="W6" s="185"/>
      <c r="X6" s="185"/>
      <c r="Y6" s="185"/>
      <c r="Z6" s="185"/>
      <c r="AA6" s="185"/>
    </row>
    <row r="7" spans="1:27" x14ac:dyDescent="0.25">
      <c r="A7" s="42">
        <v>1</v>
      </c>
      <c r="B7" s="51"/>
      <c r="C7" s="42">
        <f>A7*C5*4.33</f>
        <v>4.33</v>
      </c>
      <c r="D7" s="43">
        <f t="shared" ref="D7:D12" si="0">$A7*$D$5*4.33</f>
        <v>5.4124999999999996</v>
      </c>
      <c r="E7" s="43">
        <f t="shared" ref="E7:E12" si="1">$A7*$E$5*4.33</f>
        <v>6.4950000000000001</v>
      </c>
      <c r="F7" s="43">
        <f t="shared" ref="F7:F12" si="2">$A7*$F$5*4.33</f>
        <v>7.5775000000000006</v>
      </c>
      <c r="G7" s="43">
        <f t="shared" ref="G7:G12" si="3">$A7*$G$5*4.33</f>
        <v>8.66</v>
      </c>
      <c r="H7" s="43">
        <f t="shared" ref="H7:H12" si="4">$A7*$H$5*4.33</f>
        <v>9.7424999999999997</v>
      </c>
      <c r="I7" s="43">
        <f t="shared" ref="I7:I12" si="5">$A7*$I$5*4.33</f>
        <v>10.824999999999999</v>
      </c>
      <c r="J7" s="43">
        <f t="shared" ref="J7:J12" si="6">$A7*$J$5*4.33</f>
        <v>11.907500000000001</v>
      </c>
      <c r="K7" s="43">
        <f t="shared" ref="K7:K12" si="7">$A7*$K$5*4.33</f>
        <v>12.99</v>
      </c>
      <c r="L7" s="43">
        <f t="shared" ref="L7:L12" si="8">$A7*$L$5*4.33</f>
        <v>14.0725</v>
      </c>
      <c r="M7" s="43">
        <f t="shared" ref="M7:M12" si="9">$A7*$M$5*4.33</f>
        <v>15.155000000000001</v>
      </c>
      <c r="N7" s="43">
        <f t="shared" ref="N7:N12" si="10">$A7*$N$5*4.33</f>
        <v>16.237500000000001</v>
      </c>
      <c r="O7" s="43">
        <f t="shared" ref="O7:O12" si="11">$A7*$O$5*4.33</f>
        <v>17.32</v>
      </c>
      <c r="P7" s="43">
        <f t="shared" ref="P7:P12" si="12">$A7*$P$5*4.33</f>
        <v>18.4025</v>
      </c>
      <c r="Q7" s="43">
        <f t="shared" ref="Q7:Q12" si="13">$A7*$Q$5*4.33</f>
        <v>19.484999999999999</v>
      </c>
      <c r="R7" s="43">
        <f t="shared" ref="R7:R12" si="14">$A7*$R$5*4.33</f>
        <v>20.567499999999999</v>
      </c>
      <c r="S7" s="43">
        <f t="shared" ref="S7:S12" si="15">$A7*$S$5*4.33</f>
        <v>21.65</v>
      </c>
      <c r="T7" s="43">
        <f t="shared" ref="T7:T12" si="16">$A7*$T$5*4.33</f>
        <v>22.732500000000002</v>
      </c>
      <c r="U7" s="43">
        <f t="shared" ref="U7:U12" si="17">$A7*$U$5*4.33</f>
        <v>23.815000000000001</v>
      </c>
      <c r="V7" s="43">
        <f t="shared" ref="V7:V12" si="18">$A7*$V$5*4.33</f>
        <v>24.897500000000001</v>
      </c>
      <c r="W7" s="43">
        <f>$A7*$W$5*4.33</f>
        <v>25.98</v>
      </c>
      <c r="X7" s="43">
        <f>$A7*$X$5*4.33</f>
        <v>27.0625</v>
      </c>
      <c r="Y7" s="43">
        <f>$A7*$Y$5*4.33</f>
        <v>28.145</v>
      </c>
      <c r="Z7" s="43">
        <f>$A7*$Z$5*4.33</f>
        <v>29.227499999999999</v>
      </c>
      <c r="AA7" s="43">
        <f>$A7*$AA$5*4.33</f>
        <v>30.310000000000002</v>
      </c>
    </row>
    <row r="8" spans="1:27" x14ac:dyDescent="0.25">
      <c r="A8" s="44">
        <v>2</v>
      </c>
      <c r="B8" s="52"/>
      <c r="C8" s="44">
        <f>A8*$C$5*4.33</f>
        <v>8.66</v>
      </c>
      <c r="D8" s="45">
        <f t="shared" si="0"/>
        <v>10.824999999999999</v>
      </c>
      <c r="E8" s="45">
        <f t="shared" si="1"/>
        <v>12.99</v>
      </c>
      <c r="F8" s="45">
        <f t="shared" si="2"/>
        <v>15.155000000000001</v>
      </c>
      <c r="G8" s="45">
        <f t="shared" si="3"/>
        <v>17.32</v>
      </c>
      <c r="H8" s="45">
        <f t="shared" si="4"/>
        <v>19.484999999999999</v>
      </c>
      <c r="I8" s="45">
        <f t="shared" si="5"/>
        <v>21.65</v>
      </c>
      <c r="J8" s="45">
        <f t="shared" si="6"/>
        <v>23.815000000000001</v>
      </c>
      <c r="K8" s="45">
        <f t="shared" si="7"/>
        <v>25.98</v>
      </c>
      <c r="L8" s="45">
        <f t="shared" si="8"/>
        <v>28.145</v>
      </c>
      <c r="M8" s="45">
        <f t="shared" si="9"/>
        <v>30.310000000000002</v>
      </c>
      <c r="N8" s="45">
        <f t="shared" si="10"/>
        <v>32.475000000000001</v>
      </c>
      <c r="O8" s="45">
        <f t="shared" si="11"/>
        <v>34.64</v>
      </c>
      <c r="P8" s="45">
        <f t="shared" si="12"/>
        <v>36.805</v>
      </c>
      <c r="Q8" s="45">
        <f t="shared" si="13"/>
        <v>38.97</v>
      </c>
      <c r="R8" s="45">
        <f t="shared" si="14"/>
        <v>41.134999999999998</v>
      </c>
      <c r="S8" s="45">
        <f t="shared" si="15"/>
        <v>43.3</v>
      </c>
      <c r="T8" s="45">
        <f t="shared" si="16"/>
        <v>45.465000000000003</v>
      </c>
      <c r="U8" s="45">
        <f t="shared" si="17"/>
        <v>47.63</v>
      </c>
      <c r="V8" s="45">
        <f t="shared" si="18"/>
        <v>49.795000000000002</v>
      </c>
      <c r="W8" s="45">
        <f>$A8*$W$5*4.33</f>
        <v>51.96</v>
      </c>
      <c r="X8" s="45">
        <f>$A8*$X$5*4.33</f>
        <v>54.125</v>
      </c>
      <c r="Y8" s="45">
        <f>$A8*$Y$5*4.33</f>
        <v>56.29</v>
      </c>
      <c r="Z8" s="45">
        <f>$A8*$Z$5*4.33</f>
        <v>58.454999999999998</v>
      </c>
      <c r="AA8" s="45">
        <f>$A8*$AA$5*4.33</f>
        <v>60.620000000000005</v>
      </c>
    </row>
    <row r="9" spans="1:27" x14ac:dyDescent="0.25">
      <c r="A9" s="44">
        <v>3</v>
      </c>
      <c r="B9" s="52"/>
      <c r="C9" s="44">
        <f>A9*$C$5*4.33</f>
        <v>12.99</v>
      </c>
      <c r="D9" s="45">
        <f t="shared" si="0"/>
        <v>16.237500000000001</v>
      </c>
      <c r="E9" s="45">
        <f t="shared" si="1"/>
        <v>19.484999999999999</v>
      </c>
      <c r="F9" s="45">
        <f t="shared" si="2"/>
        <v>22.732500000000002</v>
      </c>
      <c r="G9" s="45">
        <f t="shared" si="3"/>
        <v>25.98</v>
      </c>
      <c r="H9" s="45">
        <f t="shared" si="4"/>
        <v>29.227499999999999</v>
      </c>
      <c r="I9" s="45">
        <f t="shared" si="5"/>
        <v>32.475000000000001</v>
      </c>
      <c r="J9" s="45">
        <f t="shared" si="6"/>
        <v>35.722500000000004</v>
      </c>
      <c r="K9" s="45">
        <f t="shared" si="7"/>
        <v>38.97</v>
      </c>
      <c r="L9" s="45">
        <f t="shared" si="8"/>
        <v>42.217500000000001</v>
      </c>
      <c r="M9" s="45">
        <f t="shared" si="9"/>
        <v>45.465000000000003</v>
      </c>
      <c r="N9" s="45">
        <f t="shared" si="10"/>
        <v>48.712499999999999</v>
      </c>
      <c r="O9" s="45">
        <f t="shared" si="11"/>
        <v>51.96</v>
      </c>
      <c r="P9" s="45">
        <f t="shared" si="12"/>
        <v>55.207500000000003</v>
      </c>
      <c r="Q9" s="45">
        <f t="shared" si="13"/>
        <v>58.454999999999998</v>
      </c>
      <c r="R9" s="45">
        <f t="shared" si="14"/>
        <v>61.702500000000001</v>
      </c>
      <c r="S9" s="45">
        <f t="shared" si="15"/>
        <v>64.95</v>
      </c>
      <c r="T9" s="45">
        <f t="shared" si="16"/>
        <v>68.197500000000005</v>
      </c>
      <c r="U9" s="45">
        <f t="shared" si="17"/>
        <v>71.445000000000007</v>
      </c>
      <c r="V9" s="45">
        <f t="shared" si="18"/>
        <v>74.692499999999995</v>
      </c>
      <c r="W9" s="45">
        <f>$A9*$W$5*4.33</f>
        <v>77.94</v>
      </c>
      <c r="X9" s="45">
        <f>$A9*$X$5*4.33</f>
        <v>81.1875</v>
      </c>
      <c r="Y9" s="45">
        <f>$A9*$Y$5*4.33</f>
        <v>84.435000000000002</v>
      </c>
      <c r="Z9" s="45">
        <f>$A9*$Z$5*4.33</f>
        <v>87.682500000000005</v>
      </c>
      <c r="AA9" s="45">
        <f>$A9*$AA$5*4.33</f>
        <v>90.93</v>
      </c>
    </row>
    <row r="10" spans="1:27" x14ac:dyDescent="0.25">
      <c r="A10" s="44">
        <v>4</v>
      </c>
      <c r="B10" s="52"/>
      <c r="C10" s="44">
        <f>A10*$C$5*4.33</f>
        <v>17.32</v>
      </c>
      <c r="D10" s="45">
        <f t="shared" si="0"/>
        <v>21.65</v>
      </c>
      <c r="E10" s="45">
        <f t="shared" si="1"/>
        <v>25.98</v>
      </c>
      <c r="F10" s="45">
        <f t="shared" si="2"/>
        <v>30.310000000000002</v>
      </c>
      <c r="G10" s="45">
        <f t="shared" si="3"/>
        <v>34.64</v>
      </c>
      <c r="H10" s="45">
        <f t="shared" si="4"/>
        <v>38.97</v>
      </c>
      <c r="I10" s="45">
        <f t="shared" si="5"/>
        <v>43.3</v>
      </c>
      <c r="J10" s="45">
        <f t="shared" si="6"/>
        <v>47.63</v>
      </c>
      <c r="K10" s="45">
        <f t="shared" si="7"/>
        <v>51.96</v>
      </c>
      <c r="L10" s="45">
        <f t="shared" si="8"/>
        <v>56.29</v>
      </c>
      <c r="M10" s="45">
        <f t="shared" si="9"/>
        <v>60.620000000000005</v>
      </c>
      <c r="N10" s="45">
        <f t="shared" si="10"/>
        <v>64.95</v>
      </c>
      <c r="O10" s="45">
        <f t="shared" si="11"/>
        <v>69.28</v>
      </c>
      <c r="P10" s="45">
        <f t="shared" si="12"/>
        <v>73.61</v>
      </c>
      <c r="Q10" s="45">
        <f t="shared" si="13"/>
        <v>77.94</v>
      </c>
      <c r="R10" s="45">
        <f t="shared" si="14"/>
        <v>82.27</v>
      </c>
      <c r="S10" s="45">
        <f t="shared" si="15"/>
        <v>86.6</v>
      </c>
      <c r="T10" s="45">
        <f t="shared" si="16"/>
        <v>90.93</v>
      </c>
      <c r="U10" s="45">
        <f t="shared" si="17"/>
        <v>95.26</v>
      </c>
      <c r="V10" s="45">
        <f t="shared" si="18"/>
        <v>99.59</v>
      </c>
      <c r="W10" s="45">
        <f>$A10*$W$5*4.33</f>
        <v>103.92</v>
      </c>
      <c r="X10" s="45">
        <f>$A10*$X$5*4.33</f>
        <v>108.25</v>
      </c>
      <c r="Y10" s="45">
        <f>$A10*$Y$5*4.33</f>
        <v>112.58</v>
      </c>
      <c r="Z10" s="45">
        <f>$A10*$Z$5*4.33</f>
        <v>116.91</v>
      </c>
      <c r="AA10" s="45">
        <f>$A10*$AA$5*4.33</f>
        <v>121.24000000000001</v>
      </c>
    </row>
    <row r="11" spans="1:27" x14ac:dyDescent="0.25">
      <c r="A11" s="44">
        <v>5</v>
      </c>
      <c r="B11" s="52"/>
      <c r="C11" s="44">
        <f>A11*$C$5*4.33</f>
        <v>21.65</v>
      </c>
      <c r="D11" s="45">
        <f t="shared" si="0"/>
        <v>27.0625</v>
      </c>
      <c r="E11" s="45">
        <f t="shared" si="1"/>
        <v>32.475000000000001</v>
      </c>
      <c r="F11" s="45">
        <f t="shared" si="2"/>
        <v>37.887500000000003</v>
      </c>
      <c r="G11" s="45">
        <f t="shared" si="3"/>
        <v>43.3</v>
      </c>
      <c r="H11" s="45">
        <f t="shared" si="4"/>
        <v>48.712499999999999</v>
      </c>
      <c r="I11" s="45">
        <f t="shared" si="5"/>
        <v>54.125</v>
      </c>
      <c r="J11" s="45">
        <f t="shared" si="6"/>
        <v>59.537500000000001</v>
      </c>
      <c r="K11" s="45">
        <f t="shared" si="7"/>
        <v>64.95</v>
      </c>
      <c r="L11" s="45">
        <f t="shared" si="8"/>
        <v>70.362499999999997</v>
      </c>
      <c r="M11" s="45">
        <f t="shared" si="9"/>
        <v>75.775000000000006</v>
      </c>
      <c r="N11" s="45">
        <f t="shared" si="10"/>
        <v>81.1875</v>
      </c>
      <c r="O11" s="45">
        <f t="shared" si="11"/>
        <v>86.6</v>
      </c>
      <c r="P11" s="45">
        <f t="shared" si="12"/>
        <v>92.012500000000003</v>
      </c>
      <c r="Q11" s="45">
        <f t="shared" si="13"/>
        <v>97.424999999999997</v>
      </c>
      <c r="R11" s="45">
        <f t="shared" si="14"/>
        <v>102.83750000000001</v>
      </c>
      <c r="S11" s="45">
        <f t="shared" si="15"/>
        <v>108.25</v>
      </c>
      <c r="T11" s="45">
        <f t="shared" si="16"/>
        <v>113.66250000000001</v>
      </c>
      <c r="U11" s="45">
        <f t="shared" si="17"/>
        <v>119.075</v>
      </c>
      <c r="V11" s="45">
        <f t="shared" si="18"/>
        <v>124.4875</v>
      </c>
      <c r="W11" s="45">
        <f>$A11*$W$5*4.33</f>
        <v>129.9</v>
      </c>
      <c r="X11" s="45">
        <f>$A11*$X$5*4.33</f>
        <v>135.3125</v>
      </c>
      <c r="Y11" s="45">
        <f>$A11*$Y$5*4.33</f>
        <v>140.72499999999999</v>
      </c>
      <c r="Z11" s="45">
        <f>$A11*$Z$5*4.33</f>
        <v>146.13749999999999</v>
      </c>
      <c r="AA11" s="45">
        <f>$A11*$AA$5*4.33</f>
        <v>151.55000000000001</v>
      </c>
    </row>
    <row r="12" spans="1:27" ht="13.8" thickBot="1" x14ac:dyDescent="0.3">
      <c r="A12" s="46">
        <v>6</v>
      </c>
      <c r="B12" s="53"/>
      <c r="C12" s="46">
        <f>A12*$C$5*4.33</f>
        <v>25.98</v>
      </c>
      <c r="D12" s="47">
        <f t="shared" si="0"/>
        <v>32.475000000000001</v>
      </c>
      <c r="E12" s="47">
        <f t="shared" si="1"/>
        <v>38.97</v>
      </c>
      <c r="F12" s="47">
        <f t="shared" si="2"/>
        <v>45.465000000000003</v>
      </c>
      <c r="G12" s="47">
        <f t="shared" si="3"/>
        <v>51.96</v>
      </c>
      <c r="H12" s="47">
        <f t="shared" si="4"/>
        <v>58.454999999999998</v>
      </c>
      <c r="I12" s="47">
        <f t="shared" si="5"/>
        <v>64.95</v>
      </c>
      <c r="J12" s="47">
        <f t="shared" si="6"/>
        <v>71.445000000000007</v>
      </c>
      <c r="K12" s="47">
        <f t="shared" si="7"/>
        <v>77.94</v>
      </c>
      <c r="L12" s="47">
        <f t="shared" si="8"/>
        <v>84.435000000000002</v>
      </c>
      <c r="M12" s="47">
        <f t="shared" si="9"/>
        <v>90.93</v>
      </c>
      <c r="N12" s="47">
        <f t="shared" si="10"/>
        <v>97.424999999999997</v>
      </c>
      <c r="O12" s="47">
        <f t="shared" si="11"/>
        <v>103.92</v>
      </c>
      <c r="P12" s="47">
        <f t="shared" si="12"/>
        <v>110.41500000000001</v>
      </c>
      <c r="Q12" s="47">
        <f t="shared" si="13"/>
        <v>116.91</v>
      </c>
      <c r="R12" s="47">
        <f t="shared" si="14"/>
        <v>123.405</v>
      </c>
      <c r="S12" s="47">
        <f t="shared" si="15"/>
        <v>129.9</v>
      </c>
      <c r="T12" s="47">
        <f t="shared" si="16"/>
        <v>136.39500000000001</v>
      </c>
      <c r="U12" s="47">
        <f t="shared" si="17"/>
        <v>142.89000000000001</v>
      </c>
      <c r="V12" s="47">
        <f t="shared" si="18"/>
        <v>149.38499999999999</v>
      </c>
      <c r="W12" s="48"/>
      <c r="X12" s="48"/>
      <c r="Y12" s="48"/>
      <c r="Z12" s="48"/>
      <c r="AA12" s="48"/>
    </row>
  </sheetData>
  <mergeCells count="27">
    <mergeCell ref="C4:AA4"/>
    <mergeCell ref="A1:AA1"/>
    <mergeCell ref="C5:C6"/>
    <mergeCell ref="H5:H6"/>
    <mergeCell ref="G5:G6"/>
    <mergeCell ref="F5:F6"/>
    <mergeCell ref="E5:E6"/>
    <mergeCell ref="D5:D6"/>
    <mergeCell ref="I5:I6"/>
    <mergeCell ref="AA5:AA6"/>
    <mergeCell ref="Z5:Z6"/>
    <mergeCell ref="Y5:Y6"/>
    <mergeCell ref="X5:X6"/>
    <mergeCell ref="W5:W6"/>
    <mergeCell ref="Q5:Q6"/>
    <mergeCell ref="R5:R6"/>
    <mergeCell ref="V5:V6"/>
    <mergeCell ref="K5:K6"/>
    <mergeCell ref="J5:J6"/>
    <mergeCell ref="U5:U6"/>
    <mergeCell ref="T5:T6"/>
    <mergeCell ref="S5:S6"/>
    <mergeCell ref="P5:P6"/>
    <mergeCell ref="O5:O6"/>
    <mergeCell ref="N5:N6"/>
    <mergeCell ref="M5:M6"/>
    <mergeCell ref="L5: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249977111117893"/>
    <pageSetUpPr fitToPage="1"/>
  </sheetPr>
  <dimension ref="A1:P74"/>
  <sheetViews>
    <sheetView tabSelected="1" topLeftCell="A10" zoomScale="70" zoomScaleNormal="70" workbookViewId="0">
      <selection activeCell="B32" sqref="B32"/>
    </sheetView>
  </sheetViews>
  <sheetFormatPr baseColWidth="10" defaultColWidth="11.44140625" defaultRowHeight="13.2" x14ac:dyDescent="0.25"/>
  <cols>
    <col min="1" max="1" width="29" style="4" customWidth="1"/>
    <col min="2" max="2" width="12.109375" style="5" bestFit="1" customWidth="1"/>
    <col min="3" max="3" width="19.109375" style="5" customWidth="1"/>
    <col min="4" max="4" width="12.44140625" style="5" customWidth="1"/>
    <col min="5" max="5" width="16" style="5" customWidth="1"/>
    <col min="6" max="6" width="8.109375" style="5" bestFit="1" customWidth="1"/>
    <col min="7" max="12" width="7.6640625" style="5" customWidth="1"/>
    <col min="13" max="13" width="30.109375" style="4" bestFit="1" customWidth="1"/>
    <col min="14" max="14" width="11" style="4" bestFit="1" customWidth="1"/>
    <col min="15" max="15" width="16.109375" style="4" customWidth="1"/>
    <col min="16" max="16384" width="11.44140625" style="4"/>
  </cols>
  <sheetData>
    <row r="1" spans="1:16" x14ac:dyDescent="0.25">
      <c r="A1" s="88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88"/>
    </row>
    <row r="2" spans="1:16" x14ac:dyDescent="0.25">
      <c r="A2" s="88"/>
      <c r="B2" s="29"/>
      <c r="C2" s="29"/>
      <c r="D2" s="196"/>
      <c r="E2" s="196"/>
      <c r="F2" s="196"/>
      <c r="G2" s="196"/>
      <c r="H2" s="196"/>
      <c r="I2" s="196"/>
      <c r="J2" s="196"/>
      <c r="K2" s="196"/>
      <c r="L2" s="196"/>
      <c r="M2" s="88"/>
    </row>
    <row r="3" spans="1:16" x14ac:dyDescent="0.25">
      <c r="A3" s="88"/>
      <c r="B3" s="29"/>
      <c r="C3" s="29"/>
      <c r="D3" s="196"/>
      <c r="E3" s="196"/>
      <c r="F3" s="196"/>
      <c r="G3" s="196"/>
      <c r="H3" s="196"/>
      <c r="I3" s="196"/>
      <c r="J3" s="196"/>
      <c r="K3" s="196"/>
      <c r="L3" s="196"/>
      <c r="M3" s="88"/>
    </row>
    <row r="4" spans="1:16" x14ac:dyDescent="0.25">
      <c r="A4" s="88"/>
      <c r="B4" s="29"/>
      <c r="C4" s="29"/>
      <c r="D4" s="196"/>
      <c r="E4" s="196"/>
      <c r="F4" s="196"/>
      <c r="G4" s="196"/>
      <c r="H4" s="196"/>
      <c r="I4" s="196"/>
      <c r="J4" s="196"/>
      <c r="K4" s="196"/>
      <c r="L4" s="196"/>
      <c r="M4" s="88"/>
    </row>
    <row r="5" spans="1:16" x14ac:dyDescent="0.25">
      <c r="A5" s="88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88"/>
    </row>
    <row r="6" spans="1:16" ht="5.25" customHeight="1" x14ac:dyDescent="0.25">
      <c r="A6" s="195"/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  <c r="M6" s="195"/>
    </row>
    <row r="7" spans="1:16" x14ac:dyDescent="0.25">
      <c r="A7" s="8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88"/>
    </row>
    <row r="8" spans="1:16" x14ac:dyDescent="0.25">
      <c r="A8" s="89"/>
      <c r="B8" s="198"/>
      <c r="C8" s="199"/>
      <c r="D8" s="199"/>
      <c r="E8" s="29"/>
      <c r="F8" s="29"/>
      <c r="G8" s="29"/>
      <c r="H8" s="29"/>
      <c r="I8" s="29"/>
      <c r="J8" s="29"/>
      <c r="K8" s="29"/>
      <c r="L8" s="29"/>
      <c r="M8" s="91"/>
      <c r="O8" s="69"/>
    </row>
    <row r="9" spans="1:16" x14ac:dyDescent="0.25">
      <c r="A9" s="89"/>
      <c r="B9" s="206"/>
      <c r="C9" s="207"/>
      <c r="D9" s="92"/>
      <c r="E9" s="29"/>
      <c r="F9" s="29"/>
      <c r="G9" s="29"/>
      <c r="H9" s="29"/>
      <c r="I9" s="29"/>
      <c r="J9" s="29"/>
      <c r="K9" s="29"/>
      <c r="L9" s="93"/>
      <c r="M9" s="94"/>
      <c r="N9" s="8"/>
      <c r="O9" s="31"/>
    </row>
    <row r="10" spans="1:16" x14ac:dyDescent="0.25">
      <c r="A10" s="89"/>
      <c r="B10" s="198"/>
      <c r="C10" s="198"/>
      <c r="D10" s="95"/>
      <c r="E10" s="96"/>
      <c r="F10" s="97"/>
      <c r="G10" s="29"/>
      <c r="H10" s="29"/>
      <c r="I10" s="29"/>
      <c r="J10" s="29"/>
      <c r="K10" s="29"/>
      <c r="L10" s="93"/>
      <c r="M10" s="98"/>
      <c r="N10" s="10"/>
      <c r="P10" s="9"/>
    </row>
    <row r="11" spans="1:16" x14ac:dyDescent="0.25">
      <c r="A11" s="99"/>
      <c r="B11" s="29"/>
      <c r="C11" s="100"/>
      <c r="D11" s="29"/>
      <c r="E11" s="29"/>
      <c r="F11" s="29"/>
      <c r="G11" s="29"/>
      <c r="H11" s="29"/>
      <c r="I11" s="29"/>
      <c r="J11" s="29"/>
      <c r="K11" s="29"/>
      <c r="L11" s="88"/>
      <c r="M11" s="101"/>
    </row>
    <row r="12" spans="1:16" ht="6" customHeight="1" x14ac:dyDescent="0.25">
      <c r="A12" s="8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88"/>
    </row>
    <row r="13" spans="1:16" ht="13.8" thickBot="1" x14ac:dyDescent="0.3">
      <c r="A13" s="11"/>
      <c r="B13" s="11"/>
      <c r="C13" s="11"/>
      <c r="D13" s="208"/>
      <c r="E13" s="209"/>
      <c r="F13" s="203"/>
      <c r="G13" s="204"/>
      <c r="H13" s="204"/>
      <c r="I13" s="204"/>
      <c r="J13" s="204"/>
      <c r="K13" s="204"/>
      <c r="L13" s="205"/>
      <c r="M13" s="200"/>
    </row>
    <row r="14" spans="1:16" ht="13.8" thickBot="1" x14ac:dyDescent="0.3">
      <c r="A14" s="12"/>
      <c r="B14" s="13" t="s">
        <v>0</v>
      </c>
      <c r="C14" s="14" t="s">
        <v>1</v>
      </c>
      <c r="D14" s="15"/>
      <c r="E14" s="16"/>
      <c r="F14" s="15"/>
      <c r="G14" s="17"/>
      <c r="H14" s="17"/>
      <c r="I14" s="17"/>
      <c r="J14" s="17"/>
      <c r="K14" s="17"/>
      <c r="L14" s="18"/>
      <c r="M14" s="201"/>
    </row>
    <row r="15" spans="1:16" ht="6" customHeight="1" thickBot="1" x14ac:dyDescent="0.3">
      <c r="H15" s="5">
        <v>1</v>
      </c>
    </row>
    <row r="16" spans="1:16" x14ac:dyDescent="0.25">
      <c r="A16" s="161"/>
      <c r="B16" s="236" t="s">
        <v>6</v>
      </c>
      <c r="C16" s="183">
        <f>INDEX('GRILLE DES SALAIRES 2021'!$C$25:$C$27,MATCH(B16,'GRILLE DES SALAIRES 2021'!$A$25:$A$27,0))</f>
        <v>10.84</v>
      </c>
      <c r="D16" s="162"/>
      <c r="E16" s="163"/>
      <c r="F16" s="164"/>
      <c r="G16" s="164"/>
      <c r="H16" s="164"/>
      <c r="I16" s="164"/>
      <c r="J16" s="164"/>
      <c r="K16" s="165"/>
      <c r="L16" s="166"/>
      <c r="M16" s="55">
        <f>+(F16+G16+H16+I16+J16+K16+L16)*A16</f>
        <v>0</v>
      </c>
      <c r="N16" s="69"/>
    </row>
    <row r="17" spans="1:13" x14ac:dyDescent="0.25">
      <c r="A17" s="167"/>
      <c r="B17" s="168"/>
      <c r="C17" s="169"/>
      <c r="D17" s="170"/>
      <c r="E17" s="171"/>
      <c r="F17" s="172"/>
      <c r="G17" s="173"/>
      <c r="H17" s="173"/>
      <c r="I17" s="173"/>
      <c r="J17" s="173"/>
      <c r="K17" s="174"/>
      <c r="L17" s="175"/>
      <c r="M17" s="54">
        <f>+(F17+G17+H17+I17+J17+K17+L17)*A17</f>
        <v>0</v>
      </c>
    </row>
    <row r="18" spans="1:13" x14ac:dyDescent="0.25">
      <c r="A18" s="167"/>
      <c r="B18" s="168"/>
      <c r="C18" s="169"/>
      <c r="D18" s="170"/>
      <c r="E18" s="171"/>
      <c r="F18" s="172"/>
      <c r="G18" s="173"/>
      <c r="H18" s="173"/>
      <c r="I18" s="173"/>
      <c r="J18" s="173"/>
      <c r="K18" s="173"/>
      <c r="L18" s="171"/>
      <c r="M18" s="19">
        <f>+(F18+G18+H18+I18+J18+K18+(L18*1.2))</f>
        <v>0</v>
      </c>
    </row>
    <row r="19" spans="1:13" x14ac:dyDescent="0.25">
      <c r="A19" s="167"/>
      <c r="B19" s="168"/>
      <c r="C19" s="169"/>
      <c r="D19" s="170"/>
      <c r="E19" s="171"/>
      <c r="F19" s="172"/>
      <c r="G19" s="173"/>
      <c r="H19" s="173"/>
      <c r="I19" s="173"/>
      <c r="J19" s="173"/>
      <c r="K19" s="173"/>
      <c r="L19" s="171"/>
      <c r="M19" s="19">
        <f>+(F19+G19+H19+I19+J19+K19+(L19*1.2))</f>
        <v>0</v>
      </c>
    </row>
    <row r="20" spans="1:13" x14ac:dyDescent="0.25">
      <c r="A20" s="167"/>
      <c r="B20" s="168"/>
      <c r="C20" s="169"/>
      <c r="D20" s="170"/>
      <c r="E20" s="171"/>
      <c r="F20" s="172"/>
      <c r="G20" s="173"/>
      <c r="H20" s="173"/>
      <c r="I20" s="173"/>
      <c r="J20" s="173"/>
      <c r="K20" s="173"/>
      <c r="L20" s="169"/>
      <c r="M20" s="19">
        <f>+(F20+G20+H20+I20+J20+K20+(L20*1.2))</f>
        <v>0</v>
      </c>
    </row>
    <row r="21" spans="1:13" x14ac:dyDescent="0.25">
      <c r="A21" s="167"/>
      <c r="B21" s="168"/>
      <c r="C21" s="169"/>
      <c r="D21" s="170"/>
      <c r="E21" s="171"/>
      <c r="F21" s="172"/>
      <c r="G21" s="173"/>
      <c r="H21" s="173"/>
      <c r="I21" s="173"/>
      <c r="J21" s="173"/>
      <c r="K21" s="173"/>
      <c r="L21" s="169"/>
      <c r="M21" s="19">
        <f>+(F21+G21+H21+I21+J21+K21+(L21*1.2))</f>
        <v>0</v>
      </c>
    </row>
    <row r="22" spans="1:13" ht="13.8" thickBot="1" x14ac:dyDescent="0.3">
      <c r="A22" s="176"/>
      <c r="B22" s="177"/>
      <c r="C22" s="178"/>
      <c r="D22" s="179"/>
      <c r="E22" s="180"/>
      <c r="F22" s="181"/>
      <c r="G22" s="182"/>
      <c r="H22" s="182"/>
      <c r="I22" s="182"/>
      <c r="J22" s="182"/>
      <c r="K22" s="182"/>
      <c r="L22" s="178"/>
      <c r="M22" s="20">
        <f>+(F22+G22+H22+I22+J22+K22+(L22*1.2))</f>
        <v>0</v>
      </c>
    </row>
    <row r="23" spans="1:13" ht="6" customHeight="1" thickBot="1" x14ac:dyDescent="0.3"/>
    <row r="24" spans="1:13" ht="13.8" thickBot="1" x14ac:dyDescent="0.3">
      <c r="L24" s="9"/>
      <c r="M24" s="21">
        <f>SUM(M16:M23)</f>
        <v>0</v>
      </c>
    </row>
    <row r="25" spans="1:13" ht="6" customHeight="1" thickBot="1" x14ac:dyDescent="0.3"/>
    <row r="26" spans="1:13" ht="13.8" thickBot="1" x14ac:dyDescent="0.3">
      <c r="L26" s="7"/>
      <c r="M26" s="22">
        <f>M24</f>
        <v>0</v>
      </c>
    </row>
    <row r="28" spans="1:13" ht="30" customHeight="1" x14ac:dyDescent="0.25">
      <c r="A28" s="202"/>
      <c r="B28" s="202"/>
      <c r="C28" s="202"/>
      <c r="D28" s="105"/>
      <c r="E28" s="105"/>
      <c r="F28" s="105"/>
      <c r="G28" s="202"/>
      <c r="H28" s="202"/>
      <c r="I28" s="202"/>
      <c r="J28" s="202"/>
      <c r="K28" s="202"/>
      <c r="L28" s="202"/>
      <c r="M28" s="105"/>
    </row>
    <row r="29" spans="1:13" x14ac:dyDescent="0.25">
      <c r="A29" s="29"/>
      <c r="B29" s="29"/>
      <c r="C29" s="106"/>
      <c r="D29" s="107"/>
      <c r="E29" s="29"/>
      <c r="F29" s="29"/>
      <c r="G29" s="194"/>
      <c r="H29" s="194"/>
      <c r="I29" s="194"/>
      <c r="J29" s="194"/>
      <c r="K29" s="194"/>
      <c r="L29" s="195"/>
      <c r="M29" s="30"/>
    </row>
    <row r="30" spans="1:13" x14ac:dyDescent="0.25">
      <c r="A30" s="29"/>
      <c r="B30" s="29"/>
      <c r="C30" s="106"/>
      <c r="D30" s="107"/>
      <c r="E30" s="29"/>
      <c r="F30" s="29"/>
      <c r="G30" s="194"/>
      <c r="H30" s="194"/>
      <c r="I30" s="194"/>
      <c r="J30" s="194"/>
      <c r="K30" s="194"/>
      <c r="L30" s="195"/>
      <c r="M30" s="30"/>
    </row>
    <row r="31" spans="1:13" x14ac:dyDescent="0.25">
      <c r="A31" s="29"/>
      <c r="B31" s="29"/>
      <c r="C31" s="106"/>
      <c r="D31" s="107"/>
      <c r="E31" s="29"/>
      <c r="F31" s="29"/>
      <c r="G31" s="194"/>
      <c r="H31" s="194"/>
      <c r="I31" s="194"/>
      <c r="J31" s="194"/>
      <c r="K31" s="194"/>
      <c r="L31" s="195"/>
      <c r="M31" s="30"/>
    </row>
    <row r="32" spans="1:13" x14ac:dyDescent="0.25">
      <c r="A32" s="29"/>
      <c r="B32" s="29"/>
      <c r="C32" s="106"/>
      <c r="D32" s="107"/>
      <c r="E32" s="29"/>
      <c r="F32" s="29"/>
      <c r="G32" s="194"/>
      <c r="H32" s="194"/>
      <c r="I32" s="194"/>
      <c r="J32" s="194"/>
      <c r="K32" s="194"/>
      <c r="L32" s="195"/>
      <c r="M32" s="30"/>
    </row>
    <row r="33" spans="1:14" x14ac:dyDescent="0.25">
      <c r="A33" s="29"/>
      <c r="B33" s="29"/>
      <c r="C33" s="106"/>
      <c r="D33" s="107"/>
      <c r="E33" s="29"/>
      <c r="F33" s="29"/>
      <c r="G33" s="194"/>
      <c r="H33" s="194"/>
      <c r="I33" s="194"/>
      <c r="J33" s="194"/>
      <c r="K33" s="194"/>
      <c r="L33" s="195"/>
      <c r="M33" s="30"/>
    </row>
    <row r="34" spans="1:14" x14ac:dyDescent="0.25">
      <c r="A34" s="29"/>
      <c r="B34" s="29"/>
      <c r="C34" s="106"/>
      <c r="D34" s="107"/>
      <c r="E34" s="29"/>
      <c r="F34" s="29"/>
      <c r="G34" s="194"/>
      <c r="H34" s="194"/>
      <c r="I34" s="194"/>
      <c r="J34" s="194"/>
      <c r="K34" s="194"/>
      <c r="L34" s="195"/>
      <c r="M34" s="30"/>
    </row>
    <row r="35" spans="1:14" x14ac:dyDescent="0.25">
      <c r="A35" s="29"/>
      <c r="B35" s="29"/>
      <c r="C35" s="106"/>
      <c r="D35" s="107"/>
      <c r="E35" s="29"/>
      <c r="F35" s="29"/>
      <c r="G35" s="194"/>
      <c r="H35" s="194"/>
      <c r="I35" s="194"/>
      <c r="J35" s="194"/>
      <c r="K35" s="194"/>
      <c r="L35" s="195"/>
      <c r="M35" s="30"/>
    </row>
    <row r="36" spans="1:14" ht="6" customHeight="1" x14ac:dyDescent="0.25">
      <c r="A36" s="88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108"/>
    </row>
    <row r="37" spans="1:14" x14ac:dyDescent="0.25">
      <c r="A37" s="88"/>
      <c r="B37" s="29"/>
      <c r="C37" s="88"/>
      <c r="D37" s="88"/>
      <c r="E37" s="88"/>
      <c r="F37" s="88"/>
      <c r="G37" s="210"/>
      <c r="H37" s="210"/>
      <c r="I37" s="210"/>
      <c r="J37" s="210"/>
      <c r="K37" s="210"/>
      <c r="L37" s="210"/>
      <c r="M37" s="109"/>
    </row>
    <row r="38" spans="1:14" x14ac:dyDescent="0.25">
      <c r="A38" s="23"/>
      <c r="B38" s="24"/>
      <c r="C38" s="23"/>
      <c r="D38" s="197"/>
      <c r="E38" s="197"/>
      <c r="F38" s="197"/>
      <c r="G38" s="88"/>
      <c r="H38" s="88"/>
      <c r="I38" s="88"/>
      <c r="J38" s="88"/>
      <c r="K38" s="110"/>
      <c r="L38" s="110"/>
      <c r="M38" s="30"/>
    </row>
    <row r="39" spans="1:14" ht="15.75" customHeight="1" x14ac:dyDescent="0.25">
      <c r="A39" s="88"/>
      <c r="B39" s="29"/>
      <c r="C39" s="23"/>
      <c r="D39" s="197"/>
      <c r="E39" s="197"/>
      <c r="F39" s="197"/>
      <c r="G39" s="88"/>
      <c r="H39" s="88"/>
      <c r="I39" s="88"/>
      <c r="J39" s="88"/>
      <c r="K39" s="26"/>
      <c r="L39" s="26"/>
      <c r="M39" s="30"/>
    </row>
    <row r="40" spans="1:14" ht="15" customHeight="1" x14ac:dyDescent="0.25">
      <c r="A40" s="88"/>
      <c r="B40" s="29"/>
      <c r="C40" s="88"/>
      <c r="D40" s="197"/>
      <c r="E40" s="197"/>
      <c r="F40" s="197"/>
      <c r="G40" s="88"/>
      <c r="H40" s="88"/>
      <c r="I40" s="88"/>
      <c r="J40" s="88"/>
      <c r="K40" s="26"/>
      <c r="L40" s="26"/>
      <c r="M40" s="30"/>
    </row>
    <row r="41" spans="1:14" x14ac:dyDescent="0.25">
      <c r="A41" s="88"/>
      <c r="B41" s="111"/>
      <c r="C41" s="111"/>
      <c r="D41" s="111"/>
      <c r="E41" s="111"/>
      <c r="F41" s="111"/>
      <c r="G41" s="210"/>
      <c r="H41" s="210"/>
      <c r="I41" s="210"/>
      <c r="J41" s="210"/>
      <c r="K41" s="210"/>
      <c r="L41" s="210"/>
      <c r="M41" s="109"/>
      <c r="N41" s="82"/>
    </row>
    <row r="42" spans="1:14" ht="16.8" x14ac:dyDescent="0.55000000000000004">
      <c r="A42" s="199"/>
      <c r="B42" s="199"/>
      <c r="C42" s="29"/>
      <c r="D42" s="29"/>
      <c r="E42" s="29"/>
      <c r="F42" s="111"/>
      <c r="G42" s="29"/>
      <c r="H42" s="29"/>
      <c r="I42" s="29"/>
      <c r="J42" s="29"/>
      <c r="K42" s="29"/>
      <c r="L42" s="29"/>
      <c r="M42" s="112"/>
    </row>
    <row r="43" spans="1:14" x14ac:dyDescent="0.25">
      <c r="A43" s="88"/>
      <c r="B43" s="29"/>
      <c r="C43" s="29"/>
      <c r="D43" s="29"/>
      <c r="E43" s="29"/>
      <c r="F43" s="113"/>
      <c r="G43" s="113"/>
      <c r="H43" s="202"/>
      <c r="I43" s="202"/>
      <c r="J43" s="202"/>
      <c r="K43" s="202"/>
      <c r="L43" s="114"/>
      <c r="M43" s="115"/>
      <c r="N43" s="25"/>
    </row>
    <row r="44" spans="1:14" x14ac:dyDescent="0.25">
      <c r="A44" s="116"/>
      <c r="B44" s="116"/>
      <c r="C44" s="116"/>
      <c r="D44" s="116"/>
      <c r="E44" s="116"/>
      <c r="F44" s="113"/>
      <c r="G44" s="29"/>
      <c r="H44" s="212"/>
      <c r="I44" s="212"/>
      <c r="J44" s="212"/>
      <c r="K44" s="117"/>
      <c r="L44" s="114"/>
      <c r="M44" s="115"/>
      <c r="N44" s="26"/>
    </row>
    <row r="45" spans="1:14" x14ac:dyDescent="0.25">
      <c r="A45" s="102"/>
      <c r="B45" s="103"/>
      <c r="C45" s="104"/>
      <c r="D45" s="104"/>
      <c r="E45" s="118"/>
      <c r="F45" s="113"/>
      <c r="G45" s="29"/>
      <c r="H45" s="202"/>
      <c r="I45" s="202"/>
      <c r="J45" s="202"/>
      <c r="K45" s="202"/>
      <c r="L45" s="29"/>
      <c r="M45" s="115"/>
      <c r="N45" s="27"/>
    </row>
    <row r="46" spans="1:14" x14ac:dyDescent="0.25">
      <c r="A46" s="102"/>
      <c r="B46" s="103"/>
      <c r="C46" s="104"/>
      <c r="D46" s="104"/>
      <c r="E46" s="118"/>
      <c r="F46" s="113"/>
      <c r="G46" s="29"/>
      <c r="H46" s="29"/>
      <c r="I46" s="29"/>
      <c r="J46" s="29"/>
      <c r="K46" s="29"/>
      <c r="L46" s="29"/>
      <c r="M46" s="88"/>
      <c r="N46" s="26"/>
    </row>
    <row r="47" spans="1:14" x14ac:dyDescent="0.25">
      <c r="A47" s="102"/>
      <c r="B47" s="103"/>
      <c r="C47" s="104"/>
      <c r="D47" s="104"/>
      <c r="E47" s="118"/>
      <c r="F47" s="113"/>
      <c r="G47" s="113"/>
      <c r="H47" s="211"/>
      <c r="I47" s="211"/>
      <c r="J47" s="211"/>
      <c r="K47" s="211"/>
      <c r="L47" s="29"/>
      <c r="M47" s="109"/>
      <c r="N47" s="27"/>
    </row>
    <row r="48" spans="1:14" x14ac:dyDescent="0.25">
      <c r="A48" s="102"/>
      <c r="B48" s="103"/>
      <c r="C48" s="104"/>
      <c r="D48" s="104"/>
      <c r="E48" s="118"/>
      <c r="F48" s="113"/>
      <c r="G48" s="29"/>
      <c r="H48" s="113"/>
      <c r="I48" s="113"/>
      <c r="J48" s="113"/>
      <c r="K48" s="113"/>
      <c r="L48" s="113"/>
      <c r="M48" s="113"/>
      <c r="N48" s="26"/>
    </row>
    <row r="49" spans="1:14" x14ac:dyDescent="0.25">
      <c r="A49" s="102"/>
      <c r="B49" s="103"/>
      <c r="C49" s="104"/>
      <c r="D49" s="104"/>
      <c r="E49" s="118"/>
      <c r="F49" s="113"/>
      <c r="G49" s="29"/>
      <c r="H49" s="28"/>
      <c r="I49" s="28"/>
      <c r="J49" s="28"/>
      <c r="K49" s="28"/>
      <c r="L49" s="29"/>
      <c r="M49" s="30"/>
      <c r="N49" s="27"/>
    </row>
    <row r="50" spans="1:14" x14ac:dyDescent="0.25">
      <c r="A50" s="102"/>
      <c r="B50" s="103"/>
      <c r="C50" s="104"/>
      <c r="D50" s="104"/>
      <c r="E50" s="118"/>
      <c r="F50" s="113"/>
      <c r="G50" s="29"/>
      <c r="H50" s="29"/>
      <c r="I50" s="29"/>
      <c r="J50" s="29"/>
      <c r="K50" s="29"/>
      <c r="L50" s="29"/>
      <c r="M50" s="30"/>
    </row>
    <row r="51" spans="1:14" x14ac:dyDescent="0.25">
      <c r="A51" s="102"/>
      <c r="B51" s="103"/>
      <c r="C51" s="104"/>
      <c r="D51" s="104"/>
      <c r="E51" s="118"/>
      <c r="F51" s="29"/>
      <c r="G51" s="29"/>
      <c r="H51" s="29"/>
      <c r="I51" s="29"/>
      <c r="J51" s="29"/>
      <c r="K51" s="26"/>
      <c r="L51" s="29"/>
      <c r="M51" s="119"/>
    </row>
    <row r="52" spans="1:14" x14ac:dyDescent="0.25">
      <c r="A52" s="102"/>
      <c r="B52" s="103"/>
      <c r="C52" s="104"/>
      <c r="D52" s="104"/>
      <c r="E52" s="118"/>
      <c r="F52" s="29"/>
      <c r="G52" s="29"/>
      <c r="H52" s="29"/>
      <c r="I52" s="29"/>
      <c r="J52" s="113"/>
      <c r="K52" s="113"/>
      <c r="L52" s="113"/>
      <c r="M52" s="26"/>
    </row>
    <row r="53" spans="1:14" x14ac:dyDescent="0.25">
      <c r="A53" s="102"/>
      <c r="B53" s="103"/>
      <c r="C53" s="104"/>
      <c r="D53" s="104"/>
      <c r="E53" s="118"/>
      <c r="F53" s="29"/>
      <c r="G53" s="29"/>
      <c r="H53" s="29"/>
      <c r="I53" s="29"/>
      <c r="J53" s="29"/>
      <c r="K53" s="29"/>
      <c r="L53" s="29"/>
      <c r="M53" s="88"/>
    </row>
    <row r="54" spans="1:14" x14ac:dyDescent="0.25">
      <c r="A54" s="102"/>
      <c r="B54" s="103"/>
      <c r="C54" s="104"/>
      <c r="D54" s="104"/>
      <c r="E54" s="118"/>
      <c r="F54" s="29"/>
      <c r="G54" s="29"/>
      <c r="H54" s="29"/>
      <c r="I54" s="29"/>
      <c r="J54" s="29"/>
      <c r="K54" s="29"/>
      <c r="L54" s="29"/>
      <c r="M54" s="88"/>
    </row>
    <row r="55" spans="1:14" x14ac:dyDescent="0.25">
      <c r="A55" s="102"/>
      <c r="B55" s="103"/>
      <c r="C55" s="104"/>
      <c r="D55" s="104"/>
      <c r="E55" s="118"/>
      <c r="F55" s="29"/>
      <c r="G55" s="29"/>
      <c r="H55" s="29"/>
      <c r="I55" s="29"/>
      <c r="J55" s="29"/>
      <c r="K55" s="29"/>
      <c r="L55" s="29"/>
      <c r="M55" s="88"/>
    </row>
    <row r="56" spans="1:14" x14ac:dyDescent="0.25">
      <c r="A56" s="102"/>
      <c r="B56" s="103"/>
      <c r="C56" s="104"/>
      <c r="D56" s="104"/>
      <c r="E56" s="118"/>
      <c r="F56" s="29"/>
      <c r="G56" s="29"/>
      <c r="H56" s="29"/>
      <c r="I56" s="29"/>
      <c r="J56" s="29"/>
      <c r="K56" s="29"/>
      <c r="L56" s="29"/>
      <c r="M56" s="88"/>
    </row>
    <row r="57" spans="1:14" x14ac:dyDescent="0.25">
      <c r="A57" s="120"/>
      <c r="B57" s="104"/>
      <c r="C57" s="104"/>
      <c r="D57" s="121"/>
      <c r="E57" s="122"/>
      <c r="F57" s="29"/>
      <c r="G57" s="29"/>
      <c r="H57" s="29"/>
      <c r="I57" s="29"/>
      <c r="J57" s="29"/>
      <c r="K57" s="29"/>
      <c r="L57" s="29"/>
      <c r="M57" s="88"/>
    </row>
    <row r="58" spans="1:14" x14ac:dyDescent="0.25">
      <c r="A58" s="88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88"/>
    </row>
    <row r="59" spans="1:14" x14ac:dyDescent="0.25">
      <c r="A59" s="199"/>
      <c r="B59" s="19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88"/>
    </row>
    <row r="60" spans="1:14" x14ac:dyDescent="0.25">
      <c r="A60" s="88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88"/>
    </row>
    <row r="61" spans="1:14" x14ac:dyDescent="0.25">
      <c r="A61" s="116"/>
      <c r="B61" s="116"/>
      <c r="C61" s="116"/>
      <c r="D61" s="116"/>
      <c r="E61" s="116"/>
      <c r="F61" s="116"/>
      <c r="G61" s="29"/>
      <c r="H61" s="202"/>
      <c r="I61" s="202"/>
      <c r="J61" s="202"/>
      <c r="K61" s="202"/>
      <c r="L61" s="29"/>
      <c r="M61" s="30"/>
    </row>
    <row r="62" spans="1:14" x14ac:dyDescent="0.25">
      <c r="A62" s="123"/>
      <c r="B62" s="104"/>
      <c r="C62" s="104"/>
      <c r="D62" s="124"/>
      <c r="E62" s="104"/>
      <c r="F62" s="125"/>
      <c r="G62" s="29"/>
      <c r="H62" s="29"/>
      <c r="I62" s="29"/>
      <c r="J62" s="29"/>
      <c r="K62" s="29"/>
      <c r="L62" s="29"/>
      <c r="M62" s="88"/>
    </row>
    <row r="63" spans="1:14" x14ac:dyDescent="0.25">
      <c r="A63" s="123"/>
      <c r="B63" s="104"/>
      <c r="C63" s="104"/>
      <c r="D63" s="124"/>
      <c r="E63" s="104"/>
      <c r="F63" s="125"/>
      <c r="G63" s="29"/>
      <c r="H63" s="29"/>
      <c r="I63" s="29"/>
      <c r="J63" s="29"/>
      <c r="K63" s="29"/>
      <c r="L63" s="29"/>
      <c r="M63" s="88"/>
    </row>
    <row r="64" spans="1:14" ht="24" customHeight="1" x14ac:dyDescent="0.25">
      <c r="A64" s="126"/>
      <c r="B64" s="104"/>
      <c r="C64" s="104"/>
      <c r="D64" s="124"/>
      <c r="E64" s="104"/>
      <c r="F64" s="125"/>
      <c r="G64" s="29"/>
      <c r="H64" s="29"/>
      <c r="I64" s="29"/>
      <c r="J64" s="29"/>
      <c r="K64" s="127"/>
      <c r="L64" s="29"/>
      <c r="M64" s="88"/>
    </row>
    <row r="65" spans="1:13" x14ac:dyDescent="0.25">
      <c r="A65" s="128"/>
      <c r="B65" s="129"/>
      <c r="C65" s="129"/>
      <c r="D65" s="130"/>
      <c r="E65" s="129"/>
      <c r="F65" s="131"/>
      <c r="G65" s="29"/>
      <c r="H65" s="29"/>
      <c r="I65" s="29"/>
      <c r="J65" s="29"/>
      <c r="K65" s="29"/>
      <c r="L65" s="29"/>
      <c r="M65" s="88"/>
    </row>
    <row r="66" spans="1:13" x14ac:dyDescent="0.25">
      <c r="A66" s="88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88"/>
    </row>
    <row r="67" spans="1:13" x14ac:dyDescent="0.25">
      <c r="A67" s="88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88"/>
    </row>
    <row r="68" spans="1:13" x14ac:dyDescent="0.25">
      <c r="A68" s="132"/>
      <c r="B68" s="132"/>
      <c r="C68" s="132"/>
      <c r="D68" s="132"/>
      <c r="E68" s="132"/>
      <c r="F68" s="132"/>
      <c r="G68" s="133"/>
      <c r="H68" s="193"/>
      <c r="I68" s="193"/>
      <c r="J68" s="193"/>
      <c r="K68" s="193"/>
      <c r="L68" s="133"/>
      <c r="M68" s="134"/>
    </row>
    <row r="69" spans="1:13" x14ac:dyDescent="0.25">
      <c r="A69" s="90"/>
      <c r="B69" s="135"/>
      <c r="C69" s="135"/>
      <c r="D69" s="136"/>
      <c r="E69" s="135"/>
      <c r="F69" s="137"/>
      <c r="G69" s="133"/>
      <c r="H69" s="133"/>
      <c r="I69" s="133"/>
      <c r="J69" s="133"/>
      <c r="K69" s="133"/>
      <c r="L69" s="133"/>
      <c r="M69" s="138"/>
    </row>
    <row r="70" spans="1:13" x14ac:dyDescent="0.25">
      <c r="A70" s="139"/>
      <c r="B70" s="135"/>
      <c r="C70" s="135"/>
      <c r="D70" s="136"/>
      <c r="E70" s="135"/>
      <c r="F70" s="137"/>
      <c r="G70" s="133"/>
      <c r="H70" s="133"/>
      <c r="I70" s="133"/>
      <c r="J70" s="140"/>
      <c r="K70" s="133"/>
      <c r="L70" s="127"/>
      <c r="M70" s="141"/>
    </row>
    <row r="71" spans="1:13" x14ac:dyDescent="0.25">
      <c r="A71" s="142"/>
      <c r="B71" s="143"/>
      <c r="C71" s="143"/>
      <c r="D71" s="144"/>
      <c r="E71" s="143"/>
      <c r="F71" s="145"/>
      <c r="G71" s="133"/>
      <c r="H71" s="133"/>
      <c r="I71" s="133"/>
      <c r="J71" s="133"/>
      <c r="K71" s="133"/>
      <c r="L71" s="133"/>
      <c r="M71" s="91"/>
    </row>
    <row r="72" spans="1:13" x14ac:dyDescent="0.25">
      <c r="A72" s="88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119"/>
    </row>
    <row r="73" spans="1:13" x14ac:dyDescent="0.25">
      <c r="A73" s="88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88"/>
    </row>
    <row r="74" spans="1:13" x14ac:dyDescent="0.25">
      <c r="A74" s="88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119"/>
    </row>
  </sheetData>
  <mergeCells count="46">
    <mergeCell ref="H61:K61"/>
    <mergeCell ref="A42:B42"/>
    <mergeCell ref="A59:B59"/>
    <mergeCell ref="G41:L41"/>
    <mergeCell ref="G37:L37"/>
    <mergeCell ref="D40:F40"/>
    <mergeCell ref="H47:K47"/>
    <mergeCell ref="H45:K45"/>
    <mergeCell ref="H43:K43"/>
    <mergeCell ref="H44:J44"/>
    <mergeCell ref="A28:C28"/>
    <mergeCell ref="G28:H28"/>
    <mergeCell ref="B9:C9"/>
    <mergeCell ref="D13:E13"/>
    <mergeCell ref="I33:J33"/>
    <mergeCell ref="G34:H34"/>
    <mergeCell ref="I34:J34"/>
    <mergeCell ref="I28:J28"/>
    <mergeCell ref="K28:L28"/>
    <mergeCell ref="G29:H29"/>
    <mergeCell ref="K29:L29"/>
    <mergeCell ref="F13:L13"/>
    <mergeCell ref="G32:H32"/>
    <mergeCell ref="I32:J32"/>
    <mergeCell ref="I29:J29"/>
    <mergeCell ref="I31:J31"/>
    <mergeCell ref="D2:L4"/>
    <mergeCell ref="D39:F39"/>
    <mergeCell ref="D38:F38"/>
    <mergeCell ref="I30:J30"/>
    <mergeCell ref="A6:M6"/>
    <mergeCell ref="B10:C10"/>
    <mergeCell ref="B8:D8"/>
    <mergeCell ref="K35:L35"/>
    <mergeCell ref="M13:M14"/>
    <mergeCell ref="G35:H35"/>
    <mergeCell ref="H68:K68"/>
    <mergeCell ref="I35:J35"/>
    <mergeCell ref="K33:L33"/>
    <mergeCell ref="G33:H33"/>
    <mergeCell ref="K30:L30"/>
    <mergeCell ref="G31:H31"/>
    <mergeCell ref="K31:L31"/>
    <mergeCell ref="K34:L34"/>
    <mergeCell ref="G30:H30"/>
    <mergeCell ref="K32:L32"/>
  </mergeCells>
  <phoneticPr fontId="5" type="noConversion"/>
  <dataValidations count="1">
    <dataValidation type="list" allowBlank="1" showInputMessage="1" showErrorMessage="1" sqref="B16:B22">
      <formula1>ABREVIATION</formula1>
    </dataValidation>
  </dataValidations>
  <pageMargins left="0.28999999999999998" right="0" top="0.17" bottom="0" header="0.51181102362204722" footer="0.51181102362204722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499984740745262"/>
    <pageSetUpPr fitToPage="1"/>
  </sheetPr>
  <dimension ref="A1:I51"/>
  <sheetViews>
    <sheetView zoomScaleNormal="100" workbookViewId="0">
      <selection activeCell="B16" sqref="B16"/>
    </sheetView>
  </sheetViews>
  <sheetFormatPr baseColWidth="10" defaultColWidth="11.44140625" defaultRowHeight="13.2" x14ac:dyDescent="0.25"/>
  <cols>
    <col min="1" max="2" width="30.6640625" style="2" customWidth="1"/>
    <col min="3" max="3" width="13.44140625" style="2" customWidth="1"/>
    <col min="4" max="4" width="24.33203125" style="2" customWidth="1"/>
    <col min="5" max="5" width="30.6640625" style="2" customWidth="1"/>
    <col min="6" max="6" width="17.44140625" style="2" customWidth="1"/>
    <col min="7" max="7" width="14.5546875" style="2" customWidth="1"/>
    <col min="8" max="16384" width="11.44140625" style="2"/>
  </cols>
  <sheetData>
    <row r="1" spans="1:9" ht="13.8" thickBot="1" x14ac:dyDescent="0.3"/>
    <row r="2" spans="1:9" x14ac:dyDescent="0.25">
      <c r="B2" s="222"/>
      <c r="C2" s="223"/>
      <c r="D2" s="223"/>
      <c r="E2" s="224"/>
    </row>
    <row r="3" spans="1:9" x14ac:dyDescent="0.25">
      <c r="B3" s="225"/>
      <c r="C3" s="226"/>
      <c r="D3" s="226"/>
      <c r="E3" s="227"/>
    </row>
    <row r="4" spans="1:9" x14ac:dyDescent="0.25">
      <c r="B4" s="225"/>
      <c r="C4" s="226"/>
      <c r="D4" s="226"/>
      <c r="E4" s="227"/>
    </row>
    <row r="5" spans="1:9" ht="13.8" thickBot="1" x14ac:dyDescent="0.3">
      <c r="B5" s="228"/>
      <c r="C5" s="229"/>
      <c r="D5" s="229"/>
      <c r="E5" s="230"/>
    </row>
    <row r="6" spans="1:9" ht="13.8" thickBot="1" x14ac:dyDescent="0.3"/>
    <row r="7" spans="1:9" x14ac:dyDescent="0.25">
      <c r="A7" s="56"/>
      <c r="B7" s="219"/>
      <c r="C7" s="220"/>
      <c r="D7" s="221"/>
      <c r="E7" s="6"/>
      <c r="F7" s="5"/>
    </row>
    <row r="8" spans="1:9" x14ac:dyDescent="0.25">
      <c r="A8" s="57"/>
      <c r="B8" s="213"/>
      <c r="C8" s="214"/>
      <c r="D8" s="215"/>
      <c r="E8" s="6"/>
      <c r="F8" s="5"/>
      <c r="G8" s="5"/>
      <c r="H8" s="5"/>
      <c r="I8" s="5"/>
    </row>
    <row r="9" spans="1:9" ht="13.8" thickBot="1" x14ac:dyDescent="0.3">
      <c r="A9" s="58"/>
      <c r="B9" s="216"/>
      <c r="C9" s="217"/>
      <c r="D9" s="218"/>
      <c r="E9" s="5"/>
      <c r="F9" s="9"/>
      <c r="G9" s="9"/>
      <c r="H9" s="5"/>
      <c r="I9" s="5"/>
    </row>
    <row r="12" spans="1:9" ht="13.8" thickBot="1" x14ac:dyDescent="0.3">
      <c r="A12" s="38"/>
    </row>
    <row r="13" spans="1:9" s="63" customFormat="1" x14ac:dyDescent="0.25">
      <c r="A13" s="70"/>
      <c r="B13" s="71"/>
      <c r="C13" s="72"/>
      <c r="D13" s="72"/>
      <c r="E13" s="73"/>
      <c r="F13" s="73"/>
      <c r="G13" s="73"/>
    </row>
    <row r="14" spans="1:9" x14ac:dyDescent="0.25">
      <c r="A14" s="79"/>
      <c r="B14" s="67"/>
      <c r="C14" s="80"/>
      <c r="D14" s="67"/>
      <c r="E14" s="68"/>
      <c r="F14" s="67"/>
      <c r="G14" s="68"/>
    </row>
    <row r="15" spans="1:9" ht="14.25" customHeight="1" x14ac:dyDescent="0.25">
      <c r="A15" s="79"/>
      <c r="B15" s="67"/>
      <c r="C15" s="80"/>
      <c r="D15" s="67"/>
      <c r="E15" s="68"/>
      <c r="F15" s="67"/>
      <c r="G15" s="68"/>
    </row>
    <row r="16" spans="1:9" ht="14.25" customHeight="1" x14ac:dyDescent="0.25">
      <c r="A16" s="79"/>
      <c r="B16" s="67"/>
      <c r="C16" s="80"/>
      <c r="D16" s="67"/>
      <c r="E16" s="68"/>
      <c r="F16" s="67"/>
      <c r="G16" s="68"/>
    </row>
    <row r="17" spans="1:7" ht="14.25" customHeight="1" x14ac:dyDescent="0.25">
      <c r="A17" s="79"/>
      <c r="B17" s="67"/>
      <c r="C17" s="80"/>
      <c r="D17" s="67"/>
      <c r="E17" s="68"/>
      <c r="F17" s="67"/>
      <c r="G17" s="68"/>
    </row>
    <row r="18" spans="1:7" ht="14.25" customHeight="1" x14ac:dyDescent="0.25">
      <c r="A18" s="79"/>
      <c r="B18" s="67"/>
      <c r="C18" s="80"/>
      <c r="D18" s="67"/>
      <c r="E18" s="68"/>
      <c r="F18" s="67"/>
      <c r="G18" s="68"/>
    </row>
    <row r="19" spans="1:7" ht="14.25" customHeight="1" x14ac:dyDescent="0.25">
      <c r="A19" s="79"/>
      <c r="B19" s="67"/>
      <c r="C19" s="80"/>
      <c r="D19" s="67"/>
      <c r="E19" s="68"/>
      <c r="F19" s="67"/>
      <c r="G19" s="68"/>
    </row>
    <row r="20" spans="1:7" ht="14.25" customHeight="1" x14ac:dyDescent="0.25">
      <c r="A20" s="79"/>
      <c r="B20" s="67"/>
      <c r="C20" s="80"/>
      <c r="D20" s="67"/>
      <c r="E20" s="68"/>
      <c r="F20" s="67"/>
      <c r="G20" s="68"/>
    </row>
    <row r="21" spans="1:7" ht="14.25" customHeight="1" x14ac:dyDescent="0.25">
      <c r="A21" s="79"/>
      <c r="B21" s="67"/>
      <c r="C21" s="80"/>
      <c r="D21" s="67"/>
      <c r="E21" s="68"/>
      <c r="F21" s="67"/>
      <c r="G21" s="68"/>
    </row>
    <row r="22" spans="1:7" ht="14.25" customHeight="1" x14ac:dyDescent="0.25">
      <c r="A22" s="79"/>
      <c r="B22" s="67"/>
      <c r="C22" s="80"/>
      <c r="D22" s="67"/>
      <c r="E22" s="68"/>
      <c r="F22" s="67"/>
      <c r="G22" s="68"/>
    </row>
    <row r="23" spans="1:7" ht="14.25" customHeight="1" x14ac:dyDescent="0.25">
      <c r="A23" s="79"/>
      <c r="B23" s="67"/>
      <c r="C23" s="80"/>
      <c r="D23" s="67"/>
      <c r="E23" s="68"/>
      <c r="F23" s="67"/>
      <c r="G23" s="68"/>
    </row>
    <row r="24" spans="1:7" x14ac:dyDescent="0.25">
      <c r="A24" s="79"/>
      <c r="B24" s="67"/>
      <c r="C24" s="80"/>
      <c r="D24" s="67"/>
      <c r="E24" s="68"/>
      <c r="F24" s="67"/>
      <c r="G24" s="68"/>
    </row>
    <row r="25" spans="1:7" x14ac:dyDescent="0.25">
      <c r="A25" s="79"/>
      <c r="B25" s="67"/>
      <c r="C25" s="80"/>
      <c r="D25" s="67"/>
      <c r="E25" s="68"/>
      <c r="F25" s="67"/>
      <c r="G25" s="68"/>
    </row>
    <row r="26" spans="1:7" x14ac:dyDescent="0.25">
      <c r="A26" s="79"/>
      <c r="B26" s="67"/>
      <c r="C26" s="80"/>
      <c r="D26" s="67"/>
      <c r="E26" s="68"/>
      <c r="F26" s="67"/>
      <c r="G26" s="68"/>
    </row>
    <row r="27" spans="1:7" x14ac:dyDescent="0.25">
      <c r="A27" s="79"/>
      <c r="B27" s="67"/>
      <c r="C27" s="80"/>
      <c r="D27" s="67"/>
      <c r="E27" s="68"/>
      <c r="F27" s="67"/>
      <c r="G27" s="68"/>
    </row>
    <row r="28" spans="1:7" x14ac:dyDescent="0.25">
      <c r="A28" s="79"/>
      <c r="B28" s="80"/>
      <c r="C28" s="80"/>
      <c r="D28" s="67"/>
      <c r="E28" s="68"/>
      <c r="F28" s="67"/>
      <c r="G28" s="68"/>
    </row>
    <row r="29" spans="1:7" x14ac:dyDescent="0.25">
      <c r="A29" s="79"/>
      <c r="B29" s="80"/>
      <c r="C29" s="80"/>
      <c r="D29" s="67"/>
      <c r="E29" s="68"/>
      <c r="F29" s="67"/>
      <c r="G29" s="68"/>
    </row>
    <row r="30" spans="1:7" x14ac:dyDescent="0.25">
      <c r="A30" s="79"/>
      <c r="B30" s="67"/>
      <c r="C30" s="80"/>
      <c r="D30" s="67"/>
      <c r="E30" s="68"/>
      <c r="F30" s="67"/>
      <c r="G30" s="68"/>
    </row>
    <row r="31" spans="1:7" x14ac:dyDescent="0.25">
      <c r="A31" s="79"/>
      <c r="B31" s="80"/>
      <c r="C31" s="80"/>
      <c r="D31" s="67"/>
      <c r="E31" s="68"/>
      <c r="F31" s="67"/>
      <c r="G31" s="68"/>
    </row>
    <row r="32" spans="1:7" x14ac:dyDescent="0.25">
      <c r="A32" s="79"/>
      <c r="B32" s="67"/>
      <c r="C32" s="80"/>
      <c r="D32" s="67"/>
      <c r="E32" s="68"/>
      <c r="F32" s="67"/>
      <c r="G32" s="68"/>
    </row>
    <row r="33" spans="1:7" x14ac:dyDescent="0.25">
      <c r="A33" s="79"/>
      <c r="B33" s="67"/>
      <c r="C33" s="67"/>
      <c r="D33" s="67"/>
      <c r="E33" s="68"/>
      <c r="F33" s="67"/>
      <c r="G33" s="68"/>
    </row>
    <row r="34" spans="1:7" ht="13.8" thickBot="1" x14ac:dyDescent="0.3">
      <c r="A34" s="74"/>
      <c r="B34" s="75"/>
      <c r="C34" s="75"/>
      <c r="D34" s="76"/>
      <c r="E34" s="77"/>
      <c r="F34" s="78"/>
      <c r="G34" s="78"/>
    </row>
    <row r="35" spans="1:7" x14ac:dyDescent="0.25">
      <c r="E35" s="39"/>
      <c r="F35" s="66"/>
      <c r="G35" s="68"/>
    </row>
    <row r="36" spans="1:7" x14ac:dyDescent="0.25">
      <c r="F36" s="66"/>
      <c r="G36" s="3"/>
    </row>
    <row r="37" spans="1:7" x14ac:dyDescent="0.25">
      <c r="B37" s="81"/>
      <c r="C37" s="81"/>
      <c r="D37" s="81"/>
      <c r="E37" s="81"/>
    </row>
    <row r="38" spans="1:7" x14ac:dyDescent="0.25">
      <c r="A38" s="81"/>
      <c r="F38" s="39"/>
    </row>
    <row r="39" spans="1:7" x14ac:dyDescent="0.25">
      <c r="A39" s="81"/>
      <c r="B39" s="40"/>
      <c r="C39" s="40"/>
      <c r="F39" s="39"/>
    </row>
    <row r="40" spans="1:7" x14ac:dyDescent="0.25">
      <c r="A40" s="81"/>
      <c r="B40" s="40"/>
      <c r="C40" s="40"/>
    </row>
    <row r="41" spans="1:7" ht="13.8" thickBot="1" x14ac:dyDescent="0.3">
      <c r="A41" s="40"/>
      <c r="B41" s="40"/>
      <c r="C41" s="40"/>
    </row>
    <row r="42" spans="1:7" ht="13.8" thickBot="1" x14ac:dyDescent="0.3">
      <c r="A42" s="231"/>
      <c r="B42" s="232"/>
      <c r="C42" s="83"/>
    </row>
    <row r="43" spans="1:7" ht="3.75" customHeight="1" thickBot="1" x14ac:dyDescent="0.3">
      <c r="A43" s="40"/>
      <c r="B43" s="40"/>
      <c r="C43" s="40"/>
    </row>
    <row r="44" spans="1:7" ht="13.8" thickBot="1" x14ac:dyDescent="0.3">
      <c r="A44" s="49"/>
      <c r="B44" s="65"/>
      <c r="C44" s="84"/>
    </row>
    <row r="45" spans="1:7" x14ac:dyDescent="0.25">
      <c r="A45" s="42"/>
      <c r="B45" s="42"/>
      <c r="C45" s="85"/>
    </row>
    <row r="46" spans="1:7" x14ac:dyDescent="0.25">
      <c r="A46" s="44"/>
      <c r="B46" s="44"/>
      <c r="C46" s="85"/>
    </row>
    <row r="47" spans="1:7" x14ac:dyDescent="0.25">
      <c r="A47" s="44"/>
      <c r="B47" s="44"/>
      <c r="C47" s="85"/>
    </row>
    <row r="48" spans="1:7" x14ac:dyDescent="0.25">
      <c r="A48" s="44"/>
      <c r="B48" s="44"/>
      <c r="C48" s="85"/>
    </row>
    <row r="49" spans="1:3" x14ac:dyDescent="0.25">
      <c r="A49" s="44"/>
      <c r="B49" s="44"/>
      <c r="C49" s="85"/>
    </row>
    <row r="50" spans="1:3" x14ac:dyDescent="0.25">
      <c r="A50" s="44"/>
      <c r="B50" s="44"/>
      <c r="C50" s="85"/>
    </row>
    <row r="51" spans="1:3" ht="13.8" thickBot="1" x14ac:dyDescent="0.3">
      <c r="A51" s="64"/>
      <c r="B51" s="64"/>
      <c r="C51" s="85"/>
    </row>
  </sheetData>
  <mergeCells count="5">
    <mergeCell ref="B8:D8"/>
    <mergeCell ref="B9:D9"/>
    <mergeCell ref="B7:D7"/>
    <mergeCell ref="B2:E5"/>
    <mergeCell ref="A42:B42"/>
  </mergeCells>
  <phoneticPr fontId="25" type="noConversion"/>
  <pageMargins left="0.78740157499999996" right="0.78740157499999996" top="0.984251969" bottom="0.984251969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47"/>
  <sheetViews>
    <sheetView zoomScale="85" zoomScaleNormal="85" workbookViewId="0">
      <selection activeCell="A27" sqref="A27"/>
    </sheetView>
  </sheetViews>
  <sheetFormatPr baseColWidth="10" defaultColWidth="11.44140625" defaultRowHeight="10.199999999999999" x14ac:dyDescent="0.2"/>
  <cols>
    <col min="1" max="1" width="40.44140625" style="32" bestFit="1" customWidth="1"/>
    <col min="2" max="2" width="11.44140625" style="33"/>
    <col min="3" max="4" width="11.44140625" style="34"/>
    <col min="5" max="16384" width="11.44140625" style="32"/>
  </cols>
  <sheetData>
    <row r="1" spans="1:9" x14ac:dyDescent="0.2">
      <c r="A1" s="146"/>
      <c r="B1" s="147"/>
      <c r="C1" s="151"/>
      <c r="D1" s="151"/>
    </row>
    <row r="2" spans="1:9" ht="11.25" customHeight="1" x14ac:dyDescent="0.2">
      <c r="A2" s="149"/>
      <c r="B2" s="149"/>
      <c r="C2" s="149"/>
      <c r="D2" s="149"/>
    </row>
    <row r="3" spans="1:9" ht="11.25" customHeight="1" x14ac:dyDescent="0.2">
      <c r="A3" s="149"/>
      <c r="B3" s="149"/>
      <c r="C3" s="149"/>
      <c r="D3" s="149"/>
    </row>
    <row r="4" spans="1:9" ht="11.25" customHeight="1" x14ac:dyDescent="0.2">
      <c r="A4" s="149"/>
      <c r="B4" s="149"/>
      <c r="C4" s="149"/>
      <c r="D4" s="149"/>
    </row>
    <row r="5" spans="1:9" ht="11.25" customHeight="1" x14ac:dyDescent="0.2">
      <c r="A5" s="149"/>
      <c r="B5" s="149"/>
      <c r="C5" s="149"/>
      <c r="D5" s="149"/>
    </row>
    <row r="6" spans="1:9" ht="12" customHeight="1" x14ac:dyDescent="0.2">
      <c r="A6" s="149"/>
      <c r="B6" s="149"/>
      <c r="C6" s="149"/>
      <c r="D6" s="149"/>
    </row>
    <row r="7" spans="1:9" ht="10.8" thickBot="1" x14ac:dyDescent="0.25">
      <c r="A7" s="146"/>
      <c r="B7" s="147"/>
      <c r="C7" s="151"/>
      <c r="D7" s="151"/>
    </row>
    <row r="8" spans="1:9" ht="10.8" thickBot="1" x14ac:dyDescent="0.25">
      <c r="A8" s="147"/>
      <c r="B8" s="147"/>
      <c r="C8" s="151"/>
      <c r="D8" s="151"/>
      <c r="F8" s="62" t="s">
        <v>5</v>
      </c>
    </row>
    <row r="9" spans="1:9" x14ac:dyDescent="0.2">
      <c r="A9" s="152"/>
      <c r="B9" s="147"/>
      <c r="C9" s="153"/>
      <c r="D9" s="153"/>
      <c r="F9" s="59"/>
    </row>
    <row r="10" spans="1:9" x14ac:dyDescent="0.2">
      <c r="A10" s="152"/>
      <c r="B10" s="147"/>
      <c r="C10" s="153"/>
      <c r="D10" s="153"/>
      <c r="F10" s="60"/>
    </row>
    <row r="11" spans="1:9" x14ac:dyDescent="0.2">
      <c r="A11" s="152"/>
      <c r="B11" s="147"/>
      <c r="C11" s="153"/>
      <c r="D11" s="153"/>
      <c r="F11" s="60"/>
    </row>
    <row r="12" spans="1:9" x14ac:dyDescent="0.2">
      <c r="A12" s="152"/>
      <c r="B12" s="147"/>
      <c r="C12" s="153"/>
      <c r="D12" s="153"/>
      <c r="F12" s="60"/>
    </row>
    <row r="13" spans="1:9" x14ac:dyDescent="0.2">
      <c r="A13" s="152"/>
      <c r="B13" s="147"/>
      <c r="C13" s="153"/>
      <c r="D13" s="153"/>
      <c r="F13" s="60"/>
    </row>
    <row r="14" spans="1:9" x14ac:dyDescent="0.2">
      <c r="A14" s="148"/>
      <c r="B14" s="147"/>
      <c r="C14" s="153"/>
      <c r="D14" s="153"/>
      <c r="F14" s="60"/>
    </row>
    <row r="15" spans="1:9" x14ac:dyDescent="0.2">
      <c r="A15" s="152"/>
      <c r="B15" s="147"/>
      <c r="C15" s="153"/>
      <c r="D15" s="153"/>
      <c r="F15" s="60"/>
    </row>
    <row r="16" spans="1:9" x14ac:dyDescent="0.2">
      <c r="A16" s="152"/>
      <c r="B16" s="147"/>
      <c r="C16" s="153"/>
      <c r="D16" s="153"/>
      <c r="F16" s="60"/>
      <c r="I16" s="87"/>
    </row>
    <row r="17" spans="1:6" x14ac:dyDescent="0.2">
      <c r="A17" s="152"/>
      <c r="B17" s="147"/>
      <c r="C17" s="153"/>
      <c r="D17" s="153"/>
      <c r="F17" s="60"/>
    </row>
    <row r="18" spans="1:6" x14ac:dyDescent="0.2">
      <c r="A18" s="148"/>
      <c r="B18" s="147"/>
      <c r="C18" s="153"/>
      <c r="D18" s="131"/>
      <c r="F18" s="60"/>
    </row>
    <row r="19" spans="1:6" x14ac:dyDescent="0.2">
      <c r="A19" s="152"/>
      <c r="B19" s="147"/>
      <c r="C19" s="153"/>
      <c r="D19" s="153"/>
      <c r="F19" s="60"/>
    </row>
    <row r="20" spans="1:6" x14ac:dyDescent="0.2">
      <c r="A20" s="152"/>
      <c r="B20" s="147"/>
      <c r="C20" s="153"/>
      <c r="D20" s="153"/>
      <c r="F20" s="60"/>
    </row>
    <row r="21" spans="1:6" x14ac:dyDescent="0.2">
      <c r="A21" s="152"/>
      <c r="B21" s="147"/>
      <c r="C21" s="153"/>
      <c r="D21" s="153"/>
      <c r="F21" s="60"/>
    </row>
    <row r="22" spans="1:6" x14ac:dyDescent="0.2">
      <c r="A22" s="152"/>
      <c r="B22" s="147"/>
      <c r="C22" s="153"/>
      <c r="D22" s="153"/>
      <c r="F22" s="60"/>
    </row>
    <row r="23" spans="1:6" x14ac:dyDescent="0.2">
      <c r="A23" s="152"/>
      <c r="B23" s="147"/>
      <c r="C23" s="153"/>
      <c r="D23" s="153"/>
      <c r="F23" s="160" t="s">
        <v>8</v>
      </c>
    </row>
    <row r="24" spans="1:6" x14ac:dyDescent="0.2">
      <c r="A24" s="152"/>
      <c r="B24" s="147"/>
      <c r="C24" s="153"/>
      <c r="D24" s="153"/>
      <c r="F24" s="160" t="s">
        <v>7</v>
      </c>
    </row>
    <row r="25" spans="1:6" x14ac:dyDescent="0.2">
      <c r="A25" s="233" t="s">
        <v>8</v>
      </c>
      <c r="B25" s="150">
        <v>3</v>
      </c>
      <c r="C25" s="157">
        <v>10.93</v>
      </c>
      <c r="D25" s="154">
        <v>11.13</v>
      </c>
      <c r="F25" s="160" t="s">
        <v>6</v>
      </c>
    </row>
    <row r="26" spans="1:6" x14ac:dyDescent="0.2">
      <c r="A26" s="234" t="s">
        <v>7</v>
      </c>
      <c r="B26" s="35">
        <v>2</v>
      </c>
      <c r="C26" s="158">
        <v>10.87</v>
      </c>
      <c r="D26" s="155">
        <v>11.07</v>
      </c>
      <c r="F26" s="60"/>
    </row>
    <row r="27" spans="1:6" ht="10.8" thickBot="1" x14ac:dyDescent="0.25">
      <c r="A27" s="235" t="s">
        <v>6</v>
      </c>
      <c r="B27" s="36">
        <v>1</v>
      </c>
      <c r="C27" s="159">
        <v>10.84</v>
      </c>
      <c r="D27" s="156">
        <v>11</v>
      </c>
      <c r="F27" s="60"/>
    </row>
    <row r="28" spans="1:6" x14ac:dyDescent="0.2">
      <c r="A28" s="37"/>
      <c r="C28" s="86"/>
      <c r="D28" s="86"/>
      <c r="F28" s="60"/>
    </row>
    <row r="29" spans="1:6" x14ac:dyDescent="0.2">
      <c r="A29" s="147"/>
      <c r="B29" s="147"/>
      <c r="C29" s="153"/>
      <c r="D29" s="153"/>
      <c r="F29" s="60"/>
    </row>
    <row r="30" spans="1:6" x14ac:dyDescent="0.2">
      <c r="A30" s="152"/>
      <c r="B30" s="147"/>
      <c r="C30" s="153"/>
      <c r="D30" s="153"/>
      <c r="F30" s="60"/>
    </row>
    <row r="31" spans="1:6" x14ac:dyDescent="0.2">
      <c r="A31" s="152"/>
      <c r="B31" s="147"/>
      <c r="C31" s="153"/>
      <c r="D31" s="153"/>
      <c r="F31" s="60"/>
    </row>
    <row r="32" spans="1:6" x14ac:dyDescent="0.2">
      <c r="A32" s="152"/>
      <c r="B32" s="147"/>
      <c r="C32" s="153"/>
      <c r="D32" s="153"/>
      <c r="F32" s="60"/>
    </row>
    <row r="33" spans="1:6" x14ac:dyDescent="0.2">
      <c r="A33" s="152"/>
      <c r="B33" s="147"/>
      <c r="C33" s="153"/>
      <c r="D33" s="153"/>
      <c r="F33" s="60"/>
    </row>
    <row r="34" spans="1:6" x14ac:dyDescent="0.2">
      <c r="A34" s="152"/>
      <c r="B34" s="147"/>
      <c r="C34" s="153"/>
      <c r="D34" s="153"/>
      <c r="F34" s="60"/>
    </row>
    <row r="35" spans="1:6" x14ac:dyDescent="0.2">
      <c r="A35" s="152"/>
      <c r="B35" s="147"/>
      <c r="C35" s="153"/>
      <c r="D35" s="153"/>
      <c r="F35" s="60"/>
    </row>
    <row r="36" spans="1:6" x14ac:dyDescent="0.2">
      <c r="A36" s="152"/>
      <c r="B36" s="147"/>
      <c r="C36" s="153"/>
      <c r="D36" s="153"/>
      <c r="F36" s="60"/>
    </row>
    <row r="37" spans="1:6" x14ac:dyDescent="0.2">
      <c r="A37" s="148"/>
      <c r="B37" s="147"/>
      <c r="C37" s="153"/>
      <c r="D37" s="153"/>
      <c r="F37" s="60"/>
    </row>
    <row r="38" spans="1:6" x14ac:dyDescent="0.2">
      <c r="A38" s="147"/>
      <c r="B38" s="147"/>
      <c r="C38" s="153"/>
      <c r="D38" s="153"/>
      <c r="F38" s="60"/>
    </row>
    <row r="39" spans="1:6" x14ac:dyDescent="0.2">
      <c r="A39" s="152"/>
      <c r="B39" s="147"/>
      <c r="C39" s="153"/>
      <c r="D39" s="153"/>
      <c r="F39" s="60"/>
    </row>
    <row r="40" spans="1:6" x14ac:dyDescent="0.2">
      <c r="A40" s="152"/>
      <c r="B40" s="147"/>
      <c r="C40" s="153"/>
      <c r="D40" s="153"/>
      <c r="F40" s="60"/>
    </row>
    <row r="41" spans="1:6" x14ac:dyDescent="0.2">
      <c r="A41" s="152"/>
      <c r="B41" s="147"/>
      <c r="C41" s="153"/>
      <c r="D41" s="153"/>
      <c r="F41" s="60"/>
    </row>
    <row r="42" spans="1:6" x14ac:dyDescent="0.2">
      <c r="A42" s="152"/>
      <c r="B42" s="147"/>
      <c r="C42" s="153"/>
      <c r="D42" s="153"/>
      <c r="F42" s="60"/>
    </row>
    <row r="43" spans="1:6" x14ac:dyDescent="0.2">
      <c r="A43" s="152"/>
      <c r="B43" s="147"/>
      <c r="C43" s="153"/>
      <c r="D43" s="153"/>
      <c r="F43" s="60"/>
    </row>
    <row r="44" spans="1:6" x14ac:dyDescent="0.2">
      <c r="A44" s="152"/>
      <c r="B44" s="147"/>
      <c r="C44" s="153"/>
      <c r="D44" s="153"/>
      <c r="F44" s="60"/>
    </row>
    <row r="45" spans="1:6" x14ac:dyDescent="0.2">
      <c r="F45" s="60"/>
    </row>
    <row r="46" spans="1:6" x14ac:dyDescent="0.2">
      <c r="F46" s="60"/>
    </row>
    <row r="47" spans="1:6" ht="10.8" thickBot="1" x14ac:dyDescent="0.25">
      <c r="F47" s="61"/>
    </row>
  </sheetData>
  <pageMargins left="0.78740157499999996" right="0.78740157499999996" top="0.984251969" bottom="0.984251969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FREQUENCES</vt:lpstr>
      <vt:lpstr>CALCUL NETTOYAGE</vt:lpstr>
      <vt:lpstr>BASE DE CALCUL</vt:lpstr>
      <vt:lpstr>GRILLE DES SALAIRES 2021</vt:lpstr>
      <vt:lpstr>ABREVIATION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JoDan</cp:lastModifiedBy>
  <cp:lastPrinted>2020-01-22T07:57:35Z</cp:lastPrinted>
  <dcterms:created xsi:type="dcterms:W3CDTF">2014-10-06T09:41:05Z</dcterms:created>
  <dcterms:modified xsi:type="dcterms:W3CDTF">2022-05-15T17:24:53Z</dcterms:modified>
</cp:coreProperties>
</file>