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13_ncr:1_{D011F6B6-CE53-4C47-B07F-C9E78592A347}" xr6:coauthVersionLast="47" xr6:coauthVersionMax="47" xr10:uidLastSave="{00000000-0000-0000-0000-000000000000}"/>
  <bookViews>
    <workbookView xWindow="-108" yWindow="-108" windowWidth="23256" windowHeight="12576" xr2:uid="{536D9C6C-2A48-4507-B8FA-672847C320A4}"/>
  </bookViews>
  <sheets>
    <sheet name="Planning" sheetId="1" r:id="rId1"/>
    <sheet name="Paramètres" sheetId="3" r:id="rId2"/>
    <sheet name="Date" sheetId="5" r:id="rId3"/>
  </sheets>
  <definedNames>
    <definedName name="_Annee">Planning!$A$2</definedName>
    <definedName name="_DateL">t_Garde[L]</definedName>
    <definedName name="_DateML">t_Garde[ML]</definedName>
    <definedName name="_Feries">t_Jours_fériés[Dates]</definedName>
    <definedName name="DVacA">t_Vacances_Scolaires[Début ( A )]</definedName>
    <definedName name="DVacB">t_Vacances_Scolaires[Début ( B )]</definedName>
    <definedName name="DVacC">t_Vacances_Scolaires[Début( C )]</definedName>
    <definedName name="FVacA">t_Vacances_Scolaires[Fin ( A )]</definedName>
    <definedName name="FVacB">t_Vacances_Scolaires[Fin ( B )]</definedName>
    <definedName name="FVacC">t_Vacances_Scolaires[Fin( C )]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2" i="1" l="1"/>
  <c r="F112" i="1"/>
  <c r="G112" i="1"/>
  <c r="H112" i="1"/>
  <c r="I112" i="1"/>
  <c r="J112" i="1"/>
  <c r="K112" i="1"/>
  <c r="L112" i="1"/>
  <c r="M112" i="1"/>
  <c r="N112" i="1"/>
  <c r="O112" i="1"/>
  <c r="D112" i="1"/>
  <c r="A92" i="1" l="1"/>
  <c r="A84" i="1"/>
  <c r="A76" i="1"/>
  <c r="A68" i="1"/>
  <c r="A60" i="1"/>
  <c r="A52" i="1"/>
  <c r="A44" i="1"/>
  <c r="A36" i="1"/>
  <c r="A28" i="1"/>
  <c r="A20" i="1"/>
  <c r="A12" i="1"/>
  <c r="A4" i="1"/>
  <c r="C11" i="3" l="1"/>
  <c r="C15" i="3" s="1"/>
  <c r="C22" i="3"/>
  <c r="C21" i="3"/>
  <c r="C20" i="3"/>
  <c r="C19" i="3"/>
  <c r="C18" i="3"/>
  <c r="C14" i="3"/>
  <c r="C13" i="3"/>
  <c r="C10" i="3"/>
  <c r="C12" i="3" l="1"/>
  <c r="C16" i="3"/>
  <c r="C17" i="3"/>
  <c r="C2" i="1" l="1"/>
  <c r="AC25" i="1" l="1"/>
  <c r="Y25" i="1"/>
  <c r="U25" i="1"/>
  <c r="Q25" i="1"/>
  <c r="M25" i="1"/>
  <c r="I25" i="1"/>
  <c r="E25" i="1"/>
  <c r="AB25" i="1"/>
  <c r="X25" i="1"/>
  <c r="T25" i="1"/>
  <c r="P25" i="1"/>
  <c r="L25" i="1"/>
  <c r="H25" i="1"/>
  <c r="D25" i="1"/>
  <c r="W25" i="1"/>
  <c r="X20" i="1" s="1"/>
  <c r="O25" i="1"/>
  <c r="G25" i="1"/>
  <c r="AD25" i="1"/>
  <c r="N25" i="1"/>
  <c r="S25" i="1"/>
  <c r="C25" i="1"/>
  <c r="V25" i="1"/>
  <c r="F25" i="1"/>
  <c r="AA25" i="1"/>
  <c r="K25" i="1"/>
  <c r="Z25" i="1"/>
  <c r="R25" i="1"/>
  <c r="J25" i="1"/>
  <c r="AD97" i="1"/>
  <c r="Z97" i="1"/>
  <c r="V97" i="1"/>
  <c r="AC97" i="1"/>
  <c r="Y97" i="1"/>
  <c r="U97" i="1"/>
  <c r="Q97" i="1"/>
  <c r="M97" i="1"/>
  <c r="I97" i="1"/>
  <c r="E97" i="1"/>
  <c r="AB97" i="1"/>
  <c r="X97" i="1"/>
  <c r="T97" i="1"/>
  <c r="P97" i="1"/>
  <c r="L97" i="1"/>
  <c r="H97" i="1"/>
  <c r="D97" i="1"/>
  <c r="AA97" i="1"/>
  <c r="S97" i="1"/>
  <c r="K97" i="1"/>
  <c r="C97" i="1"/>
  <c r="O97" i="1"/>
  <c r="N97" i="1"/>
  <c r="R97" i="1"/>
  <c r="J97" i="1"/>
  <c r="G97" i="1"/>
  <c r="W97" i="1"/>
  <c r="F97" i="1"/>
  <c r="AC41" i="1"/>
  <c r="Y41" i="1"/>
  <c r="U41" i="1"/>
  <c r="Q41" i="1"/>
  <c r="M41" i="1"/>
  <c r="I41" i="1"/>
  <c r="E41" i="1"/>
  <c r="AB41" i="1"/>
  <c r="X41" i="1"/>
  <c r="T41" i="1"/>
  <c r="P41" i="1"/>
  <c r="L41" i="1"/>
  <c r="H41" i="1"/>
  <c r="D41" i="1"/>
  <c r="W41" i="1"/>
  <c r="O41" i="1"/>
  <c r="G41" i="1"/>
  <c r="AA41" i="1"/>
  <c r="S41" i="1"/>
  <c r="C41" i="1"/>
  <c r="R41" i="1"/>
  <c r="AD41" i="1"/>
  <c r="V41" i="1"/>
  <c r="N41" i="1"/>
  <c r="F41" i="1"/>
  <c r="K41" i="1"/>
  <c r="Z41" i="1"/>
  <c r="J41" i="1"/>
  <c r="AC73" i="1"/>
  <c r="Y73" i="1"/>
  <c r="U73" i="1"/>
  <c r="Q73" i="1"/>
  <c r="M73" i="1"/>
  <c r="I73" i="1"/>
  <c r="E73" i="1"/>
  <c r="AB73" i="1"/>
  <c r="X73" i="1"/>
  <c r="T73" i="1"/>
  <c r="P73" i="1"/>
  <c r="L73" i="1"/>
  <c r="H73" i="1"/>
  <c r="D73" i="1"/>
  <c r="W73" i="1"/>
  <c r="O73" i="1"/>
  <c r="G73" i="1"/>
  <c r="AA73" i="1"/>
  <c r="K73" i="1"/>
  <c r="Z73" i="1"/>
  <c r="J73" i="1"/>
  <c r="AD73" i="1"/>
  <c r="V73" i="1"/>
  <c r="N73" i="1"/>
  <c r="F73" i="1"/>
  <c r="S73" i="1"/>
  <c r="C73" i="1"/>
  <c r="R73" i="1"/>
  <c r="AC9" i="1"/>
  <c r="Y9" i="1"/>
  <c r="U9" i="1"/>
  <c r="Q9" i="1"/>
  <c r="M9" i="1"/>
  <c r="I9" i="1"/>
  <c r="E9" i="1"/>
  <c r="AB9" i="1"/>
  <c r="X9" i="1"/>
  <c r="T9" i="1"/>
  <c r="P9" i="1"/>
  <c r="L9" i="1"/>
  <c r="H9" i="1"/>
  <c r="D9" i="1"/>
  <c r="W9" i="1"/>
  <c r="O9" i="1"/>
  <c r="G9" i="1"/>
  <c r="AD9" i="1"/>
  <c r="V9" i="1"/>
  <c r="N9" i="1"/>
  <c r="F9" i="1"/>
  <c r="S9" i="1"/>
  <c r="C9" i="1"/>
  <c r="AA9" i="1"/>
  <c r="K9" i="1"/>
  <c r="R9" i="1"/>
  <c r="J9" i="1"/>
  <c r="Z9" i="1"/>
  <c r="AC33" i="1"/>
  <c r="Y33" i="1"/>
  <c r="U33" i="1"/>
  <c r="Q33" i="1"/>
  <c r="M33" i="1"/>
  <c r="I33" i="1"/>
  <c r="E33" i="1"/>
  <c r="AB33" i="1"/>
  <c r="X33" i="1"/>
  <c r="T33" i="1"/>
  <c r="P33" i="1"/>
  <c r="L33" i="1"/>
  <c r="H33" i="1"/>
  <c r="D33" i="1"/>
  <c r="AA33" i="1"/>
  <c r="S33" i="1"/>
  <c r="K33" i="1"/>
  <c r="C33" i="1"/>
  <c r="Z33" i="1"/>
  <c r="J33" i="1"/>
  <c r="O33" i="1"/>
  <c r="G33" i="1"/>
  <c r="R33" i="1"/>
  <c r="W33" i="1"/>
  <c r="AD33" i="1"/>
  <c r="V33" i="1"/>
  <c r="N33" i="1"/>
  <c r="F33" i="1"/>
  <c r="AC65" i="1"/>
  <c r="Y65" i="1"/>
  <c r="U65" i="1"/>
  <c r="Q65" i="1"/>
  <c r="M65" i="1"/>
  <c r="I65" i="1"/>
  <c r="E65" i="1"/>
  <c r="AB65" i="1"/>
  <c r="X65" i="1"/>
  <c r="T65" i="1"/>
  <c r="P65" i="1"/>
  <c r="L65" i="1"/>
  <c r="H65" i="1"/>
  <c r="D65" i="1"/>
  <c r="AA65" i="1"/>
  <c r="S65" i="1"/>
  <c r="K65" i="1"/>
  <c r="C65" i="1"/>
  <c r="W65" i="1"/>
  <c r="G65" i="1"/>
  <c r="V65" i="1"/>
  <c r="F65" i="1"/>
  <c r="Z65" i="1"/>
  <c r="R65" i="1"/>
  <c r="J65" i="1"/>
  <c r="O65" i="1"/>
  <c r="AD65" i="1"/>
  <c r="N65" i="1"/>
  <c r="AC17" i="1"/>
  <c r="Y17" i="1"/>
  <c r="U17" i="1"/>
  <c r="Q17" i="1"/>
  <c r="M17" i="1"/>
  <c r="I17" i="1"/>
  <c r="E17" i="1"/>
  <c r="AB17" i="1"/>
  <c r="X17" i="1"/>
  <c r="T17" i="1"/>
  <c r="P17" i="1"/>
  <c r="L17" i="1"/>
  <c r="H17" i="1"/>
  <c r="D17" i="1"/>
  <c r="AA17" i="1"/>
  <c r="S17" i="1"/>
  <c r="K17" i="1"/>
  <c r="C17" i="1"/>
  <c r="Z17" i="1"/>
  <c r="J17" i="1"/>
  <c r="G17" i="1"/>
  <c r="R17" i="1"/>
  <c r="W17" i="1"/>
  <c r="O17" i="1"/>
  <c r="V17" i="1"/>
  <c r="N17" i="1"/>
  <c r="F17" i="1"/>
  <c r="AD17" i="1"/>
  <c r="AC49" i="1"/>
  <c r="Y49" i="1"/>
  <c r="U49" i="1"/>
  <c r="Q49" i="1"/>
  <c r="M49" i="1"/>
  <c r="I49" i="1"/>
  <c r="E49" i="1"/>
  <c r="AB49" i="1"/>
  <c r="X49" i="1"/>
  <c r="T49" i="1"/>
  <c r="P49" i="1"/>
  <c r="L49" i="1"/>
  <c r="H49" i="1"/>
  <c r="D49" i="1"/>
  <c r="AA49" i="1"/>
  <c r="S49" i="1"/>
  <c r="K49" i="1"/>
  <c r="C49" i="1"/>
  <c r="O49" i="1"/>
  <c r="V49" i="1"/>
  <c r="F49" i="1"/>
  <c r="Z49" i="1"/>
  <c r="R49" i="1"/>
  <c r="J49" i="1"/>
  <c r="W49" i="1"/>
  <c r="G49" i="1"/>
  <c r="AD49" i="1"/>
  <c r="N49" i="1"/>
  <c r="AC81" i="1"/>
  <c r="Y81" i="1"/>
  <c r="U81" i="1"/>
  <c r="Q81" i="1"/>
  <c r="M81" i="1"/>
  <c r="I81" i="1"/>
  <c r="E81" i="1"/>
  <c r="AB81" i="1"/>
  <c r="X81" i="1"/>
  <c r="T81" i="1"/>
  <c r="P81" i="1"/>
  <c r="L81" i="1"/>
  <c r="H81" i="1"/>
  <c r="D81" i="1"/>
  <c r="AA81" i="1"/>
  <c r="S81" i="1"/>
  <c r="K81" i="1"/>
  <c r="C81" i="1"/>
  <c r="O81" i="1"/>
  <c r="AD81" i="1"/>
  <c r="N81" i="1"/>
  <c r="Z81" i="1"/>
  <c r="R81" i="1"/>
  <c r="J81" i="1"/>
  <c r="W81" i="1"/>
  <c r="G81" i="1"/>
  <c r="V81" i="1"/>
  <c r="F81" i="1"/>
  <c r="AC57" i="1"/>
  <c r="Y57" i="1"/>
  <c r="U57" i="1"/>
  <c r="Q57" i="1"/>
  <c r="M57" i="1"/>
  <c r="I57" i="1"/>
  <c r="E57" i="1"/>
  <c r="AB57" i="1"/>
  <c r="X57" i="1"/>
  <c r="T57" i="1"/>
  <c r="P57" i="1"/>
  <c r="L57" i="1"/>
  <c r="H57" i="1"/>
  <c r="D57" i="1"/>
  <c r="W57" i="1"/>
  <c r="O57" i="1"/>
  <c r="G57" i="1"/>
  <c r="S57" i="1"/>
  <c r="C57" i="1"/>
  <c r="J57" i="1"/>
  <c r="AD57" i="1"/>
  <c r="V57" i="1"/>
  <c r="N57" i="1"/>
  <c r="F57" i="1"/>
  <c r="AA57" i="1"/>
  <c r="K57" i="1"/>
  <c r="Z57" i="1"/>
  <c r="R57" i="1"/>
  <c r="AC89" i="1"/>
  <c r="Y89" i="1"/>
  <c r="U89" i="1"/>
  <c r="Q89" i="1"/>
  <c r="M89" i="1"/>
  <c r="I89" i="1"/>
  <c r="E89" i="1"/>
  <c r="AB89" i="1"/>
  <c r="X89" i="1"/>
  <c r="T89" i="1"/>
  <c r="P89" i="1"/>
  <c r="L89" i="1"/>
  <c r="H89" i="1"/>
  <c r="D89" i="1"/>
  <c r="W89" i="1"/>
  <c r="O89" i="1"/>
  <c r="G89" i="1"/>
  <c r="S89" i="1"/>
  <c r="C89" i="1"/>
  <c r="Z89" i="1"/>
  <c r="J89" i="1"/>
  <c r="AD89" i="1"/>
  <c r="V89" i="1"/>
  <c r="N89" i="1"/>
  <c r="F89" i="1"/>
  <c r="AA89" i="1"/>
  <c r="K89" i="1"/>
  <c r="R89" i="1"/>
  <c r="C92" i="1"/>
  <c r="P92" i="1"/>
  <c r="C20" i="1"/>
  <c r="H12" i="1"/>
  <c r="Z20" i="1"/>
  <c r="D92" i="1"/>
  <c r="C90" i="1" l="1" a="1"/>
  <c r="C90" i="1" s="1"/>
  <c r="C91" i="1" a="1"/>
  <c r="C91" i="1" s="1"/>
  <c r="P88" i="1"/>
  <c r="P90" i="1" a="1"/>
  <c r="P90" i="1" s="1"/>
  <c r="P91" i="1" a="1"/>
  <c r="P91" i="1" s="1"/>
  <c r="U88" i="1"/>
  <c r="U90" i="1" a="1"/>
  <c r="U90" i="1" s="1"/>
  <c r="U91" i="1" a="1"/>
  <c r="U91" i="1" s="1"/>
  <c r="N56" i="1"/>
  <c r="N59" i="1" a="1"/>
  <c r="N59" i="1" s="1"/>
  <c r="N58" i="1" a="1"/>
  <c r="N58" i="1" s="1"/>
  <c r="W56" i="1"/>
  <c r="W58" i="1" a="1"/>
  <c r="W58" i="1" s="1"/>
  <c r="W59" i="1" a="1"/>
  <c r="W59" i="1" s="1"/>
  <c r="E56" i="1"/>
  <c r="E59" i="1" a="1"/>
  <c r="E59" i="1" s="1"/>
  <c r="E58" i="1" a="1"/>
  <c r="E58" i="1" s="1"/>
  <c r="V80" i="1"/>
  <c r="V82" i="1" a="1"/>
  <c r="V82" i="1" s="1"/>
  <c r="V83" i="1" a="1"/>
  <c r="V83" i="1" s="1"/>
  <c r="O80" i="1"/>
  <c r="O82" i="1" a="1"/>
  <c r="O82" i="1" s="1"/>
  <c r="O83" i="1" a="1"/>
  <c r="O83" i="1" s="1"/>
  <c r="P80" i="1"/>
  <c r="P83" i="1" a="1"/>
  <c r="P83" i="1" s="1"/>
  <c r="P82" i="1" a="1"/>
  <c r="P82" i="1" s="1"/>
  <c r="U80" i="1"/>
  <c r="U82" i="1" a="1"/>
  <c r="U82" i="1" s="1"/>
  <c r="U83" i="1" a="1"/>
  <c r="U83" i="1" s="1"/>
  <c r="R48" i="1"/>
  <c r="R50" i="1" a="1"/>
  <c r="R50" i="1" s="1"/>
  <c r="R51" i="1" a="1"/>
  <c r="R51" i="1" s="1"/>
  <c r="AA48" i="1"/>
  <c r="AA50" i="1" a="1"/>
  <c r="AA50" i="1" s="1"/>
  <c r="AA51" i="1" a="1"/>
  <c r="AA51" i="1" s="1"/>
  <c r="E48" i="1"/>
  <c r="E51" i="1" a="1"/>
  <c r="E51" i="1" s="1"/>
  <c r="E50" i="1" a="1"/>
  <c r="E50" i="1" s="1"/>
  <c r="F16" i="1"/>
  <c r="F18" i="1" a="1"/>
  <c r="F18" i="1" s="1"/>
  <c r="F19" i="1" a="1"/>
  <c r="F19" i="1" s="1"/>
  <c r="Z16" i="1"/>
  <c r="Z18" i="1" a="1"/>
  <c r="Z18" i="1" s="1"/>
  <c r="Z19" i="1" a="1"/>
  <c r="Z19" i="1" s="1"/>
  <c r="P16" i="1"/>
  <c r="P18" i="1" a="1"/>
  <c r="P18" i="1" s="1"/>
  <c r="P19" i="1" a="1"/>
  <c r="P19" i="1" s="1"/>
  <c r="U16" i="1"/>
  <c r="U18" i="1" a="1"/>
  <c r="U18" i="1" s="1"/>
  <c r="U19" i="1" a="1"/>
  <c r="U19" i="1" s="1"/>
  <c r="Z64" i="1"/>
  <c r="Z66" i="1" a="1"/>
  <c r="Z66" i="1" s="1"/>
  <c r="Z67" i="1" a="1"/>
  <c r="Z67" i="1" s="1"/>
  <c r="AA64" i="1"/>
  <c r="AA66" i="1" a="1"/>
  <c r="AA66" i="1" s="1"/>
  <c r="AA67" i="1" a="1"/>
  <c r="AA67" i="1" s="1"/>
  <c r="E64" i="1"/>
  <c r="E66" i="1" a="1"/>
  <c r="E66" i="1" s="1"/>
  <c r="E67" i="1" a="1"/>
  <c r="E67" i="1" s="1"/>
  <c r="N32" i="1"/>
  <c r="N34" i="1" a="1"/>
  <c r="N34" i="1" s="1"/>
  <c r="N35" i="1" a="1"/>
  <c r="N35" i="1" s="1"/>
  <c r="Z32" i="1"/>
  <c r="Z34" i="1" a="1"/>
  <c r="Z34" i="1" s="1"/>
  <c r="Z35" i="1" a="1"/>
  <c r="Z35" i="1" s="1"/>
  <c r="P32" i="1"/>
  <c r="P34" i="1" a="1"/>
  <c r="P34" i="1" s="1"/>
  <c r="P35" i="1" a="1"/>
  <c r="P35" i="1" s="1"/>
  <c r="U32" i="1"/>
  <c r="U35" i="1" a="1"/>
  <c r="U35" i="1" s="1"/>
  <c r="U34" i="1" a="1"/>
  <c r="U34" i="1" s="1"/>
  <c r="C10" i="1" a="1"/>
  <c r="C10" i="1" s="1"/>
  <c r="C11" i="1" a="1"/>
  <c r="C11" i="1" s="1"/>
  <c r="W8" i="1"/>
  <c r="W10" i="1" a="1"/>
  <c r="W10" i="1" s="1"/>
  <c r="W11" i="1" a="1"/>
  <c r="W11" i="1" s="1"/>
  <c r="E8" i="1"/>
  <c r="E11" i="1" a="1"/>
  <c r="E11" i="1" s="1"/>
  <c r="E10" i="1" a="1"/>
  <c r="E10" i="1" s="1"/>
  <c r="U8" i="1"/>
  <c r="U11" i="1" a="1"/>
  <c r="U11" i="1" s="1"/>
  <c r="U10" i="1" a="1"/>
  <c r="U10" i="1" s="1"/>
  <c r="V72" i="1"/>
  <c r="V75" i="1" a="1"/>
  <c r="V75" i="1" s="1"/>
  <c r="V74" i="1" a="1"/>
  <c r="V74" i="1" s="1"/>
  <c r="W72" i="1"/>
  <c r="W74" i="1" a="1"/>
  <c r="W74" i="1" s="1"/>
  <c r="W75" i="1" a="1"/>
  <c r="W75" i="1" s="1"/>
  <c r="E72" i="1"/>
  <c r="E74" i="1" a="1"/>
  <c r="E74" i="1" s="1"/>
  <c r="E75" i="1" a="1"/>
  <c r="E75" i="1" s="1"/>
  <c r="Z40" i="1"/>
  <c r="Z42" i="1" a="1"/>
  <c r="Z42" i="1" s="1"/>
  <c r="Z43" i="1" a="1"/>
  <c r="Z43" i="1" s="1"/>
  <c r="S40" i="1"/>
  <c r="S43" i="1" a="1"/>
  <c r="S43" i="1" s="1"/>
  <c r="S42" i="1" a="1"/>
  <c r="S42" i="1" s="1"/>
  <c r="P40" i="1"/>
  <c r="P42" i="1" a="1"/>
  <c r="P42" i="1" s="1"/>
  <c r="P43" i="1" a="1"/>
  <c r="P43" i="1" s="1"/>
  <c r="W96" i="1"/>
  <c r="W98" i="1" a="1"/>
  <c r="W98" i="1" s="1"/>
  <c r="W99" i="1" a="1"/>
  <c r="W99" i="1" s="1"/>
  <c r="S96" i="1"/>
  <c r="S98" i="1" a="1"/>
  <c r="S98" i="1" s="1"/>
  <c r="S99" i="1" a="1"/>
  <c r="S99" i="1" s="1"/>
  <c r="AB96" i="1"/>
  <c r="AB99" i="1" a="1"/>
  <c r="AB99" i="1" s="1"/>
  <c r="AB98" i="1" a="1"/>
  <c r="AB98" i="1" s="1"/>
  <c r="V96" i="1"/>
  <c r="V98" i="1" a="1"/>
  <c r="V98" i="1" s="1"/>
  <c r="V99" i="1" a="1"/>
  <c r="V99" i="1" s="1"/>
  <c r="F24" i="1"/>
  <c r="F27" i="1" a="1"/>
  <c r="F27" i="1" s="1"/>
  <c r="F26" i="1" a="1"/>
  <c r="F26" i="1" s="1"/>
  <c r="N24" i="1"/>
  <c r="N27" i="1" a="1"/>
  <c r="N27" i="1" s="1"/>
  <c r="N26" i="1" a="1"/>
  <c r="N26" i="1" s="1"/>
  <c r="P24" i="1"/>
  <c r="P26" i="1" a="1"/>
  <c r="P26" i="1" s="1"/>
  <c r="P27" i="1" a="1"/>
  <c r="P27" i="1" s="1"/>
  <c r="E24" i="1"/>
  <c r="E27" i="1" a="1"/>
  <c r="E27" i="1" s="1"/>
  <c r="E26" i="1" a="1"/>
  <c r="E26" i="1" s="1"/>
  <c r="F4" i="1"/>
  <c r="J88" i="1"/>
  <c r="J91" i="1" a="1"/>
  <c r="J91" i="1" s="1"/>
  <c r="J90" i="1" a="1"/>
  <c r="J90" i="1" s="1"/>
  <c r="H88" i="1"/>
  <c r="H90" i="1" a="1"/>
  <c r="H90" i="1" s="1"/>
  <c r="H91" i="1" a="1"/>
  <c r="H91" i="1" s="1"/>
  <c r="R88" i="1"/>
  <c r="R91" i="1" a="1"/>
  <c r="R91" i="1" s="1"/>
  <c r="R90" i="1" a="1"/>
  <c r="R90" i="1" s="1"/>
  <c r="N88" i="1"/>
  <c r="N91" i="1" a="1"/>
  <c r="N91" i="1" s="1"/>
  <c r="N90" i="1" a="1"/>
  <c r="N90" i="1" s="1"/>
  <c r="Z88" i="1"/>
  <c r="Z91" i="1" a="1"/>
  <c r="Z91" i="1" s="1"/>
  <c r="Z90" i="1" a="1"/>
  <c r="Z90" i="1" s="1"/>
  <c r="O88" i="1"/>
  <c r="O90" i="1" a="1"/>
  <c r="O90" i="1" s="1"/>
  <c r="O91" i="1" a="1"/>
  <c r="O91" i="1" s="1"/>
  <c r="L88" i="1"/>
  <c r="L90" i="1" a="1"/>
  <c r="L90" i="1" s="1"/>
  <c r="L91" i="1" a="1"/>
  <c r="L91" i="1" s="1"/>
  <c r="AB88" i="1"/>
  <c r="AB90" i="1" a="1"/>
  <c r="AB90" i="1" s="1"/>
  <c r="AB91" i="1" a="1"/>
  <c r="AB91" i="1" s="1"/>
  <c r="Q88" i="1"/>
  <c r="Q90" i="1" a="1"/>
  <c r="Q90" i="1" s="1"/>
  <c r="Q91" i="1" a="1"/>
  <c r="Q91" i="1" s="1"/>
  <c r="R59" i="1" a="1"/>
  <c r="R59" i="1" s="1"/>
  <c r="R58" i="1" a="1"/>
  <c r="R58" i="1" s="1"/>
  <c r="F56" i="1"/>
  <c r="F59" i="1" a="1"/>
  <c r="F59" i="1" s="1"/>
  <c r="F58" i="1" a="1"/>
  <c r="F58" i="1" s="1"/>
  <c r="J56" i="1"/>
  <c r="J59" i="1" a="1"/>
  <c r="J59" i="1" s="1"/>
  <c r="J58" i="1" a="1"/>
  <c r="J58" i="1" s="1"/>
  <c r="O56" i="1"/>
  <c r="O59" i="1" a="1"/>
  <c r="O59" i="1" s="1"/>
  <c r="O58" i="1" a="1"/>
  <c r="O58" i="1" s="1"/>
  <c r="L56" i="1"/>
  <c r="L59" i="1" a="1"/>
  <c r="L59" i="1" s="1"/>
  <c r="L58" i="1" a="1"/>
  <c r="L58" i="1" s="1"/>
  <c r="AB56" i="1"/>
  <c r="AB59" i="1" a="1"/>
  <c r="AB59" i="1" s="1"/>
  <c r="AB58" i="1" a="1"/>
  <c r="AB58" i="1" s="1"/>
  <c r="Q56" i="1"/>
  <c r="Q59" i="1" a="1"/>
  <c r="Q59" i="1" s="1"/>
  <c r="Q58" i="1" a="1"/>
  <c r="Q58" i="1" s="1"/>
  <c r="F80" i="1"/>
  <c r="F82" i="1" a="1"/>
  <c r="F82" i="1" s="1"/>
  <c r="F83" i="1" a="1"/>
  <c r="F83" i="1" s="1"/>
  <c r="J80" i="1"/>
  <c r="J82" i="1" a="1"/>
  <c r="J82" i="1" s="1"/>
  <c r="J83" i="1" a="1"/>
  <c r="J83" i="1" s="1"/>
  <c r="AD82" i="1" a="1"/>
  <c r="AD82" i="1" s="1"/>
  <c r="AD83" i="1" a="1"/>
  <c r="AD83" i="1" s="1"/>
  <c r="S80" i="1"/>
  <c r="S82" i="1" a="1"/>
  <c r="S82" i="1" s="1"/>
  <c r="S83" i="1" a="1"/>
  <c r="S83" i="1" s="1"/>
  <c r="L80" i="1"/>
  <c r="L83" i="1" a="1"/>
  <c r="L83" i="1" s="1"/>
  <c r="L82" i="1" a="1"/>
  <c r="L82" i="1" s="1"/>
  <c r="AB80" i="1"/>
  <c r="AB83" i="1" a="1"/>
  <c r="AB83" i="1" s="1"/>
  <c r="AB82" i="1" a="1"/>
  <c r="AB82" i="1" s="1"/>
  <c r="Q80" i="1"/>
  <c r="Q82" i="1" a="1"/>
  <c r="Q82" i="1" s="1"/>
  <c r="Q83" i="1" a="1"/>
  <c r="Q83" i="1" s="1"/>
  <c r="N48" i="1"/>
  <c r="N50" i="1" a="1"/>
  <c r="N50" i="1" s="1"/>
  <c r="N51" i="1" a="1"/>
  <c r="N51" i="1" s="1"/>
  <c r="J48" i="1"/>
  <c r="J50" i="1" a="1"/>
  <c r="J50" i="1" s="1"/>
  <c r="J51" i="1" a="1"/>
  <c r="J51" i="1" s="1"/>
  <c r="V48" i="1"/>
  <c r="V51" i="1" a="1"/>
  <c r="V51" i="1" s="1"/>
  <c r="V50" i="1" a="1"/>
  <c r="V50" i="1" s="1"/>
  <c r="S48" i="1"/>
  <c r="S50" i="1" a="1"/>
  <c r="S50" i="1" s="1"/>
  <c r="S51" i="1" a="1"/>
  <c r="S51" i="1" s="1"/>
  <c r="L48" i="1"/>
  <c r="L50" i="1" a="1"/>
  <c r="L50" i="1" s="1"/>
  <c r="L51" i="1" a="1"/>
  <c r="L51" i="1" s="1"/>
  <c r="AB48" i="1"/>
  <c r="AB50" i="1" a="1"/>
  <c r="AB50" i="1" s="1"/>
  <c r="AB51" i="1" a="1"/>
  <c r="AB51" i="1" s="1"/>
  <c r="Q48" i="1"/>
  <c r="Q51" i="1" a="1"/>
  <c r="Q51" i="1" s="1"/>
  <c r="Q50" i="1" a="1"/>
  <c r="Q50" i="1" s="1"/>
  <c r="AD18" i="1" a="1"/>
  <c r="AD18" i="1" s="1"/>
  <c r="AD19" i="1" a="1"/>
  <c r="AD19" i="1" s="1"/>
  <c r="O16" i="1"/>
  <c r="O19" i="1" a="1"/>
  <c r="O19" i="1" s="1"/>
  <c r="O18" i="1" a="1"/>
  <c r="O18" i="1" s="1"/>
  <c r="J16" i="1"/>
  <c r="J18" i="1" a="1"/>
  <c r="J18" i="1" s="1"/>
  <c r="J19" i="1" a="1"/>
  <c r="J19" i="1" s="1"/>
  <c r="S16" i="1"/>
  <c r="S19" i="1" a="1"/>
  <c r="S19" i="1" s="1"/>
  <c r="S18" i="1" a="1"/>
  <c r="S18" i="1" s="1"/>
  <c r="L16" i="1"/>
  <c r="L18" i="1" a="1"/>
  <c r="L18" i="1" s="1"/>
  <c r="L19" i="1" a="1"/>
  <c r="L19" i="1" s="1"/>
  <c r="AB16" i="1"/>
  <c r="AB18" i="1" a="1"/>
  <c r="AB18" i="1" s="1"/>
  <c r="AB19" i="1" a="1"/>
  <c r="AB19" i="1" s="1"/>
  <c r="Q16" i="1"/>
  <c r="Q18" i="1" a="1"/>
  <c r="Q18" i="1" s="1"/>
  <c r="Q19" i="1" a="1"/>
  <c r="Q19" i="1" s="1"/>
  <c r="N64" i="1"/>
  <c r="N66" i="1" a="1"/>
  <c r="N66" i="1" s="1"/>
  <c r="N67" i="1" a="1"/>
  <c r="N67" i="1" s="1"/>
  <c r="R64" i="1"/>
  <c r="R66" i="1" a="1"/>
  <c r="R66" i="1" s="1"/>
  <c r="R67" i="1" a="1"/>
  <c r="R67" i="1" s="1"/>
  <c r="G64" i="1"/>
  <c r="G66" i="1" a="1"/>
  <c r="G66" i="1" s="1"/>
  <c r="G67" i="1" a="1"/>
  <c r="G67" i="1" s="1"/>
  <c r="S64" i="1"/>
  <c r="S66" i="1" a="1"/>
  <c r="S66" i="1" s="1"/>
  <c r="S67" i="1" a="1"/>
  <c r="S67" i="1" s="1"/>
  <c r="L64" i="1"/>
  <c r="L67" i="1" a="1"/>
  <c r="L67" i="1" s="1"/>
  <c r="L66" i="1" a="1"/>
  <c r="L66" i="1" s="1"/>
  <c r="AB64" i="1"/>
  <c r="AB67" i="1" a="1"/>
  <c r="AB67" i="1" s="1"/>
  <c r="AB66" i="1" a="1"/>
  <c r="AB66" i="1" s="1"/>
  <c r="Q64" i="1"/>
  <c r="Q66" i="1" a="1"/>
  <c r="Q66" i="1" s="1"/>
  <c r="Q67" i="1" a="1"/>
  <c r="Q67" i="1" s="1"/>
  <c r="F32" i="1"/>
  <c r="F34" i="1" a="1"/>
  <c r="F34" i="1" s="1"/>
  <c r="F35" i="1" a="1"/>
  <c r="F35" i="1" s="1"/>
  <c r="W32" i="1"/>
  <c r="W34" i="1" a="1"/>
  <c r="W34" i="1" s="1"/>
  <c r="W35" i="1" a="1"/>
  <c r="W35" i="1" s="1"/>
  <c r="J32" i="1"/>
  <c r="J34" i="1" a="1"/>
  <c r="J34" i="1" s="1"/>
  <c r="J35" i="1" a="1"/>
  <c r="J35" i="1" s="1"/>
  <c r="S32" i="1"/>
  <c r="S34" i="1" a="1"/>
  <c r="S34" i="1" s="1"/>
  <c r="S35" i="1" a="1"/>
  <c r="S35" i="1" s="1"/>
  <c r="L32" i="1"/>
  <c r="L34" i="1" a="1"/>
  <c r="L34" i="1" s="1"/>
  <c r="L35" i="1" a="1"/>
  <c r="L35" i="1" s="1"/>
  <c r="AB32" i="1"/>
  <c r="AB34" i="1" a="1"/>
  <c r="AB34" i="1" s="1"/>
  <c r="AB35" i="1" a="1"/>
  <c r="AB35" i="1" s="1"/>
  <c r="Q32" i="1"/>
  <c r="Q35" i="1" a="1"/>
  <c r="Q35" i="1" s="1"/>
  <c r="Q34" i="1" a="1"/>
  <c r="Q34" i="1" s="1"/>
  <c r="Z8" i="1"/>
  <c r="Z10" i="1" a="1"/>
  <c r="Z10" i="1" s="1"/>
  <c r="Z11" i="1" a="1"/>
  <c r="Z11" i="1" s="1"/>
  <c r="AA8" i="1"/>
  <c r="AA10" i="1" a="1"/>
  <c r="AA10" i="1" s="1"/>
  <c r="AA11" i="1" a="1"/>
  <c r="AA11" i="1" s="1"/>
  <c r="N8" i="1"/>
  <c r="N10" i="1" a="1"/>
  <c r="N10" i="1" s="1"/>
  <c r="N11" i="1" a="1"/>
  <c r="N11" i="1" s="1"/>
  <c r="O8" i="1"/>
  <c r="O10" i="1" a="1"/>
  <c r="O10" i="1" s="1"/>
  <c r="O11" i="1" a="1"/>
  <c r="O11" i="1" s="1"/>
  <c r="L8" i="1"/>
  <c r="L10" i="1" a="1"/>
  <c r="L10" i="1" s="1"/>
  <c r="L11" i="1" a="1"/>
  <c r="L11" i="1" s="1"/>
  <c r="AB8" i="1"/>
  <c r="AB10" i="1" a="1"/>
  <c r="AB10" i="1" s="1"/>
  <c r="AB11" i="1" a="1"/>
  <c r="AB11" i="1" s="1"/>
  <c r="Q8" i="1"/>
  <c r="Q11" i="1" a="1"/>
  <c r="Q11" i="1" s="1"/>
  <c r="Q10" i="1" a="1"/>
  <c r="Q10" i="1" s="1"/>
  <c r="R72" i="1"/>
  <c r="R75" i="1" a="1"/>
  <c r="R75" i="1" s="1"/>
  <c r="R74" i="1" a="1"/>
  <c r="R74" i="1" s="1"/>
  <c r="N72" i="1"/>
  <c r="N75" i="1" a="1"/>
  <c r="N75" i="1" s="1"/>
  <c r="N74" i="1" a="1"/>
  <c r="N74" i="1" s="1"/>
  <c r="Z72" i="1"/>
  <c r="Z75" i="1" a="1"/>
  <c r="Z75" i="1" s="1"/>
  <c r="Z74" i="1" a="1"/>
  <c r="Z74" i="1" s="1"/>
  <c r="O72" i="1"/>
  <c r="O74" i="1" a="1"/>
  <c r="O74" i="1" s="1"/>
  <c r="O75" i="1" a="1"/>
  <c r="O75" i="1" s="1"/>
  <c r="L72" i="1"/>
  <c r="L74" i="1" a="1"/>
  <c r="L74" i="1" s="1"/>
  <c r="L75" i="1" a="1"/>
  <c r="L75" i="1" s="1"/>
  <c r="AB72" i="1"/>
  <c r="AB74" i="1" a="1"/>
  <c r="AB74" i="1" s="1"/>
  <c r="AB75" i="1" a="1"/>
  <c r="AB75" i="1" s="1"/>
  <c r="Q72" i="1"/>
  <c r="Q74" i="1" a="1"/>
  <c r="Q74" i="1" s="1"/>
  <c r="Q75" i="1" a="1"/>
  <c r="Q75" i="1" s="1"/>
  <c r="J40" i="1"/>
  <c r="J42" i="1" a="1"/>
  <c r="J42" i="1" s="1"/>
  <c r="J43" i="1" a="1"/>
  <c r="J43" i="1" s="1"/>
  <c r="N40" i="1"/>
  <c r="N42" i="1" a="1"/>
  <c r="N42" i="1" s="1"/>
  <c r="N43" i="1" a="1"/>
  <c r="N43" i="1" s="1"/>
  <c r="C40" i="1"/>
  <c r="C43" i="1" a="1"/>
  <c r="C43" i="1" s="1"/>
  <c r="C42" i="1" a="1"/>
  <c r="C42" i="1" s="1"/>
  <c r="O40" i="1"/>
  <c r="O43" i="1" a="1"/>
  <c r="O43" i="1" s="1"/>
  <c r="O42" i="1" a="1"/>
  <c r="O42" i="1" s="1"/>
  <c r="L40" i="1"/>
  <c r="L42" i="1" a="1"/>
  <c r="L42" i="1" s="1"/>
  <c r="L43" i="1" a="1"/>
  <c r="L43" i="1" s="1"/>
  <c r="AB40" i="1"/>
  <c r="AB42" i="1" a="1"/>
  <c r="AB42" i="1" s="1"/>
  <c r="AB43" i="1" a="1"/>
  <c r="AB43" i="1" s="1"/>
  <c r="Q40" i="1"/>
  <c r="Q42" i="1" a="1"/>
  <c r="Q42" i="1" s="1"/>
  <c r="Q43" i="1" a="1"/>
  <c r="Q43" i="1" s="1"/>
  <c r="F96" i="1"/>
  <c r="F98" i="1" a="1"/>
  <c r="F98" i="1" s="1"/>
  <c r="F99" i="1" a="1"/>
  <c r="F99" i="1" s="1"/>
  <c r="R96" i="1"/>
  <c r="R98" i="1" a="1"/>
  <c r="R98" i="1" s="1"/>
  <c r="R99" i="1" a="1"/>
  <c r="R99" i="1" s="1"/>
  <c r="K98" i="1" a="1"/>
  <c r="K98" i="1" s="1"/>
  <c r="K99" i="1" a="1"/>
  <c r="K99" i="1" s="1"/>
  <c r="H96" i="1"/>
  <c r="H99" i="1" a="1"/>
  <c r="H99" i="1" s="1"/>
  <c r="H98" i="1" a="1"/>
  <c r="H98" i="1" s="1"/>
  <c r="X96" i="1"/>
  <c r="X99" i="1" a="1"/>
  <c r="X99" i="1" s="1"/>
  <c r="X98" i="1" a="1"/>
  <c r="X98" i="1" s="1"/>
  <c r="M96" i="1"/>
  <c r="M98" i="1" a="1"/>
  <c r="M98" i="1" s="1"/>
  <c r="M99" i="1" a="1"/>
  <c r="M99" i="1" s="1"/>
  <c r="AC96" i="1"/>
  <c r="AC98" i="1" a="1"/>
  <c r="AC98" i="1" s="1"/>
  <c r="AC99" i="1" a="1"/>
  <c r="AC99" i="1" s="1"/>
  <c r="J24" i="1"/>
  <c r="J27" i="1" a="1"/>
  <c r="J27" i="1" s="1"/>
  <c r="J26" i="1" a="1"/>
  <c r="J26" i="1" s="1"/>
  <c r="AA24" i="1"/>
  <c r="AA27" i="1" a="1"/>
  <c r="AA27" i="1" s="1"/>
  <c r="AA26" i="1" a="1"/>
  <c r="AA26" i="1" s="1"/>
  <c r="S24" i="1"/>
  <c r="S27" i="1" a="1"/>
  <c r="S27" i="1" s="1"/>
  <c r="S26" i="1" a="1"/>
  <c r="S26" i="1" s="1"/>
  <c r="O24" i="1"/>
  <c r="O27" i="1" a="1"/>
  <c r="O27" i="1" s="1"/>
  <c r="O26" i="1" a="1"/>
  <c r="O26" i="1" s="1"/>
  <c r="L24" i="1"/>
  <c r="L26" i="1" a="1"/>
  <c r="L26" i="1" s="1"/>
  <c r="L27" i="1" a="1"/>
  <c r="L27" i="1" s="1"/>
  <c r="AB24" i="1"/>
  <c r="AB26" i="1" a="1"/>
  <c r="AB26" i="1" s="1"/>
  <c r="AB27" i="1" a="1"/>
  <c r="AB27" i="1" s="1"/>
  <c r="Q24" i="1"/>
  <c r="Q27" i="1" a="1"/>
  <c r="Q27" i="1" s="1"/>
  <c r="Q26" i="1" a="1"/>
  <c r="Q26" i="1" s="1"/>
  <c r="U24" i="1"/>
  <c r="U27" i="1" a="1"/>
  <c r="U27" i="1" s="1"/>
  <c r="U26" i="1" a="1"/>
  <c r="U26" i="1" s="1"/>
  <c r="V88" i="1"/>
  <c r="V91" i="1" a="1"/>
  <c r="V91" i="1" s="1"/>
  <c r="V90" i="1" a="1"/>
  <c r="V90" i="1" s="1"/>
  <c r="P28" i="1"/>
  <c r="AA88" i="1"/>
  <c r="AA90" i="1" a="1"/>
  <c r="AA90" i="1" s="1"/>
  <c r="AA91" i="1" a="1"/>
  <c r="AA91" i="1" s="1"/>
  <c r="AD91" i="1" a="1"/>
  <c r="AD91" i="1" s="1"/>
  <c r="AD90" i="1" a="1"/>
  <c r="AD90" i="1" s="1"/>
  <c r="S88" i="1"/>
  <c r="S90" i="1" a="1"/>
  <c r="S90" i="1" s="1"/>
  <c r="S91" i="1" a="1"/>
  <c r="S91" i="1" s="1"/>
  <c r="D88" i="1"/>
  <c r="D90" i="1" a="1"/>
  <c r="D90" i="1" s="1"/>
  <c r="D91" i="1" a="1"/>
  <c r="D91" i="1" s="1"/>
  <c r="T88" i="1"/>
  <c r="T90" i="1" a="1"/>
  <c r="T90" i="1" s="1"/>
  <c r="T91" i="1" a="1"/>
  <c r="T91" i="1" s="1"/>
  <c r="I88" i="1"/>
  <c r="I90" i="1" a="1"/>
  <c r="I90" i="1" s="1"/>
  <c r="I91" i="1" a="1"/>
  <c r="I91" i="1" s="1"/>
  <c r="Y88" i="1"/>
  <c r="Y90" i="1" a="1"/>
  <c r="Y90" i="1" s="1"/>
  <c r="Y91" i="1" a="1"/>
  <c r="Y91" i="1" s="1"/>
  <c r="K56" i="1"/>
  <c r="K59" i="1" a="1"/>
  <c r="K59" i="1" s="1"/>
  <c r="K58" i="1" a="1"/>
  <c r="K58" i="1" s="1"/>
  <c r="V56" i="1"/>
  <c r="V59" i="1" a="1"/>
  <c r="V59" i="1" s="1"/>
  <c r="V58" i="1" a="1"/>
  <c r="V58" i="1" s="1"/>
  <c r="S56" i="1"/>
  <c r="S59" i="1" a="1"/>
  <c r="S59" i="1" s="1"/>
  <c r="S58" i="1" a="1"/>
  <c r="S58" i="1" s="1"/>
  <c r="D56" i="1"/>
  <c r="D59" i="1" a="1"/>
  <c r="D59" i="1" s="1"/>
  <c r="D58" i="1" a="1"/>
  <c r="D58" i="1" s="1"/>
  <c r="T56" i="1"/>
  <c r="T59" i="1" a="1"/>
  <c r="T59" i="1" s="1"/>
  <c r="T58" i="1" a="1"/>
  <c r="T58" i="1" s="1"/>
  <c r="I56" i="1"/>
  <c r="I59" i="1" a="1"/>
  <c r="I59" i="1" s="1"/>
  <c r="I58" i="1" a="1"/>
  <c r="I58" i="1" s="1"/>
  <c r="Y56" i="1"/>
  <c r="Y59" i="1" a="1"/>
  <c r="Y59" i="1" s="1"/>
  <c r="Y58" i="1" a="1"/>
  <c r="Y58" i="1" s="1"/>
  <c r="G80" i="1"/>
  <c r="G82" i="1" a="1"/>
  <c r="G82" i="1" s="1"/>
  <c r="G83" i="1" a="1"/>
  <c r="G83" i="1" s="1"/>
  <c r="Z80" i="1"/>
  <c r="Z82" i="1" a="1"/>
  <c r="Z82" i="1" s="1"/>
  <c r="Z83" i="1" a="1"/>
  <c r="Z83" i="1" s="1"/>
  <c r="C82" i="1" a="1"/>
  <c r="C82" i="1" s="1"/>
  <c r="C83" i="1" a="1"/>
  <c r="C83" i="1" s="1"/>
  <c r="D80" i="1"/>
  <c r="D83" i="1" a="1"/>
  <c r="D83" i="1" s="1"/>
  <c r="D82" i="1" a="1"/>
  <c r="D82" i="1" s="1"/>
  <c r="T80" i="1"/>
  <c r="T83" i="1" a="1"/>
  <c r="T83" i="1" s="1"/>
  <c r="T82" i="1" a="1"/>
  <c r="T82" i="1" s="1"/>
  <c r="I80" i="1"/>
  <c r="I82" i="1" a="1"/>
  <c r="I82" i="1" s="1"/>
  <c r="I83" i="1" a="1"/>
  <c r="I83" i="1" s="1"/>
  <c r="Y80" i="1"/>
  <c r="Y82" i="1" a="1"/>
  <c r="Y82" i="1" s="1"/>
  <c r="Y83" i="1" a="1"/>
  <c r="Y83" i="1" s="1"/>
  <c r="G48" i="1"/>
  <c r="G50" i="1" a="1"/>
  <c r="G50" i="1" s="1"/>
  <c r="G51" i="1" a="1"/>
  <c r="G51" i="1" s="1"/>
  <c r="Z48" i="1"/>
  <c r="Z50" i="1" a="1"/>
  <c r="Z50" i="1" s="1"/>
  <c r="Z51" i="1" a="1"/>
  <c r="Z51" i="1" s="1"/>
  <c r="C50" i="1" a="1"/>
  <c r="C50" i="1" s="1"/>
  <c r="C51" i="1" a="1"/>
  <c r="C51" i="1" s="1"/>
  <c r="D48" i="1"/>
  <c r="D50" i="1" a="1"/>
  <c r="D50" i="1" s="1"/>
  <c r="D51" i="1" a="1"/>
  <c r="D51" i="1" s="1"/>
  <c r="T48" i="1"/>
  <c r="T50" i="1" a="1"/>
  <c r="T50" i="1" s="1"/>
  <c r="T51" i="1" a="1"/>
  <c r="T51" i="1" s="1"/>
  <c r="I48" i="1"/>
  <c r="I51" i="1" a="1"/>
  <c r="I51" i="1" s="1"/>
  <c r="I50" i="1" a="1"/>
  <c r="I50" i="1" s="1"/>
  <c r="Y48" i="1"/>
  <c r="Y51" i="1" a="1"/>
  <c r="Y51" i="1" s="1"/>
  <c r="Y50" i="1" a="1"/>
  <c r="Y50" i="1" s="1"/>
  <c r="N16" i="1"/>
  <c r="N18" i="1" a="1"/>
  <c r="N18" i="1" s="1"/>
  <c r="N19" i="1" a="1"/>
  <c r="N19" i="1" s="1"/>
  <c r="R16" i="1"/>
  <c r="R18" i="1" a="1"/>
  <c r="R18" i="1" s="1"/>
  <c r="R19" i="1" a="1"/>
  <c r="R19" i="1" s="1"/>
  <c r="C19" i="1" a="1"/>
  <c r="C19" i="1" s="1"/>
  <c r="C18" i="1" a="1"/>
  <c r="C18" i="1" s="1"/>
  <c r="D16" i="1"/>
  <c r="D18" i="1" a="1"/>
  <c r="D18" i="1" s="1"/>
  <c r="D19" i="1" a="1"/>
  <c r="D19" i="1" s="1"/>
  <c r="T16" i="1"/>
  <c r="T18" i="1" a="1"/>
  <c r="T18" i="1" s="1"/>
  <c r="T19" i="1" a="1"/>
  <c r="T19" i="1" s="1"/>
  <c r="I16" i="1"/>
  <c r="I18" i="1" a="1"/>
  <c r="I18" i="1" s="1"/>
  <c r="I19" i="1" a="1"/>
  <c r="I19" i="1" s="1"/>
  <c r="Y16" i="1"/>
  <c r="Y18" i="1" a="1"/>
  <c r="Y18" i="1" s="1"/>
  <c r="Y19" i="1" a="1"/>
  <c r="Y19" i="1" s="1"/>
  <c r="O64" i="1"/>
  <c r="O66" i="1" a="1"/>
  <c r="O66" i="1" s="1"/>
  <c r="O67" i="1" a="1"/>
  <c r="O67" i="1" s="1"/>
  <c r="F64" i="1"/>
  <c r="F66" i="1" a="1"/>
  <c r="F66" i="1" s="1"/>
  <c r="F67" i="1" a="1"/>
  <c r="F67" i="1" s="1"/>
  <c r="C66" i="1" a="1"/>
  <c r="C66" i="1" s="1"/>
  <c r="C67" i="1" a="1"/>
  <c r="C67" i="1" s="1"/>
  <c r="D64" i="1"/>
  <c r="D67" i="1" a="1"/>
  <c r="D67" i="1" s="1"/>
  <c r="D66" i="1" a="1"/>
  <c r="D66" i="1" s="1"/>
  <c r="T64" i="1"/>
  <c r="T67" i="1" a="1"/>
  <c r="T67" i="1" s="1"/>
  <c r="T66" i="1" a="1"/>
  <c r="T66" i="1" s="1"/>
  <c r="I64" i="1"/>
  <c r="I66" i="1" a="1"/>
  <c r="I66" i="1" s="1"/>
  <c r="I67" i="1" a="1"/>
  <c r="I67" i="1" s="1"/>
  <c r="Y64" i="1"/>
  <c r="Y66" i="1" a="1"/>
  <c r="Y66" i="1" s="1"/>
  <c r="Y67" i="1" a="1"/>
  <c r="Y67" i="1" s="1"/>
  <c r="V32" i="1"/>
  <c r="V34" i="1" a="1"/>
  <c r="V34" i="1" s="1"/>
  <c r="V35" i="1" a="1"/>
  <c r="V35" i="1" s="1"/>
  <c r="G34" i="1" a="1"/>
  <c r="G34" i="1" s="1"/>
  <c r="G35" i="1" a="1"/>
  <c r="G35" i="1" s="1"/>
  <c r="C34" i="1" a="1"/>
  <c r="C34" i="1" s="1"/>
  <c r="C35" i="1" a="1"/>
  <c r="C35" i="1" s="1"/>
  <c r="D32" i="1"/>
  <c r="D34" i="1" a="1"/>
  <c r="D34" i="1" s="1"/>
  <c r="D35" i="1" a="1"/>
  <c r="D35" i="1" s="1"/>
  <c r="T32" i="1"/>
  <c r="T34" i="1" a="1"/>
  <c r="T34" i="1" s="1"/>
  <c r="T35" i="1" a="1"/>
  <c r="T35" i="1" s="1"/>
  <c r="I32" i="1"/>
  <c r="I35" i="1" a="1"/>
  <c r="I35" i="1" s="1"/>
  <c r="I34" i="1" a="1"/>
  <c r="I34" i="1" s="1"/>
  <c r="Y32" i="1"/>
  <c r="Y35" i="1" a="1"/>
  <c r="Y35" i="1" s="1"/>
  <c r="Y34" i="1" a="1"/>
  <c r="Y34" i="1" s="1"/>
  <c r="R8" i="1"/>
  <c r="R10" i="1" a="1"/>
  <c r="R10" i="1" s="1"/>
  <c r="R11" i="1" a="1"/>
  <c r="R11" i="1" s="1"/>
  <c r="S8" i="1"/>
  <c r="S10" i="1" a="1"/>
  <c r="S10" i="1" s="1"/>
  <c r="S11" i="1" a="1"/>
  <c r="S11" i="1" s="1"/>
  <c r="AD10" i="1" a="1"/>
  <c r="AD10" i="1" s="1"/>
  <c r="AD11" i="1" a="1"/>
  <c r="AD11" i="1" s="1"/>
  <c r="D8" i="1"/>
  <c r="D10" i="1" a="1"/>
  <c r="D10" i="1" s="1"/>
  <c r="D11" i="1" a="1"/>
  <c r="D11" i="1" s="1"/>
  <c r="T8" i="1"/>
  <c r="T10" i="1" a="1"/>
  <c r="T10" i="1" s="1"/>
  <c r="T11" i="1" a="1"/>
  <c r="T11" i="1" s="1"/>
  <c r="I8" i="1"/>
  <c r="I11" i="1" a="1"/>
  <c r="I11" i="1" s="1"/>
  <c r="I10" i="1" a="1"/>
  <c r="I10" i="1" s="1"/>
  <c r="Y8" i="1"/>
  <c r="Y11" i="1" a="1"/>
  <c r="Y11" i="1" s="1"/>
  <c r="Y10" i="1" a="1"/>
  <c r="Y10" i="1" s="1"/>
  <c r="S72" i="1"/>
  <c r="S74" i="1" a="1"/>
  <c r="S74" i="1" s="1"/>
  <c r="S75" i="1" a="1"/>
  <c r="S75" i="1" s="1"/>
  <c r="AD75" i="1" a="1"/>
  <c r="AD75" i="1" s="1"/>
  <c r="AD74" i="1" a="1"/>
  <c r="AD74" i="1" s="1"/>
  <c r="AA72" i="1"/>
  <c r="AA74" i="1" a="1"/>
  <c r="AA74" i="1" s="1"/>
  <c r="AA75" i="1" a="1"/>
  <c r="AA75" i="1" s="1"/>
  <c r="D72" i="1"/>
  <c r="D74" i="1" a="1"/>
  <c r="D74" i="1" s="1"/>
  <c r="D75" i="1" a="1"/>
  <c r="D75" i="1" s="1"/>
  <c r="T72" i="1"/>
  <c r="T74" i="1" a="1"/>
  <c r="T74" i="1" s="1"/>
  <c r="T75" i="1" a="1"/>
  <c r="T75" i="1" s="1"/>
  <c r="I72" i="1"/>
  <c r="I74" i="1" a="1"/>
  <c r="I74" i="1" s="1"/>
  <c r="I75" i="1" a="1"/>
  <c r="I75" i="1" s="1"/>
  <c r="Y72" i="1"/>
  <c r="Y74" i="1" a="1"/>
  <c r="Y74" i="1" s="1"/>
  <c r="Y75" i="1" a="1"/>
  <c r="Y75" i="1" s="1"/>
  <c r="K40" i="1"/>
  <c r="K43" i="1" a="1"/>
  <c r="K43" i="1" s="1"/>
  <c r="K42" i="1" a="1"/>
  <c r="K42" i="1" s="1"/>
  <c r="AD42" i="1" a="1"/>
  <c r="AD42" i="1" s="1"/>
  <c r="AD43" i="1" a="1"/>
  <c r="AD43" i="1" s="1"/>
  <c r="AA40" i="1"/>
  <c r="AA43" i="1" a="1"/>
  <c r="AA43" i="1" s="1"/>
  <c r="AA42" i="1" a="1"/>
  <c r="AA42" i="1" s="1"/>
  <c r="D40" i="1"/>
  <c r="D42" i="1" a="1"/>
  <c r="D42" i="1" s="1"/>
  <c r="D43" i="1" a="1"/>
  <c r="D43" i="1" s="1"/>
  <c r="T40" i="1"/>
  <c r="T42" i="1" a="1"/>
  <c r="T42" i="1" s="1"/>
  <c r="T43" i="1" a="1"/>
  <c r="T43" i="1" s="1"/>
  <c r="I40" i="1"/>
  <c r="I42" i="1" a="1"/>
  <c r="I42" i="1" s="1"/>
  <c r="I43" i="1" a="1"/>
  <c r="I43" i="1" s="1"/>
  <c r="Y40" i="1"/>
  <c r="Y42" i="1" a="1"/>
  <c r="Y42" i="1" s="1"/>
  <c r="Y43" i="1" a="1"/>
  <c r="Y43" i="1" s="1"/>
  <c r="G96" i="1"/>
  <c r="G98" i="1" a="1"/>
  <c r="G98" i="1" s="1"/>
  <c r="G99" i="1" a="1"/>
  <c r="G99" i="1" s="1"/>
  <c r="O96" i="1"/>
  <c r="O98" i="1" a="1"/>
  <c r="O98" i="1" s="1"/>
  <c r="O99" i="1" a="1"/>
  <c r="O99" i="1" s="1"/>
  <c r="AA96" i="1"/>
  <c r="AA98" i="1" a="1"/>
  <c r="AA98" i="1" s="1"/>
  <c r="AA99" i="1" a="1"/>
  <c r="AA99" i="1" s="1"/>
  <c r="P96" i="1"/>
  <c r="P99" i="1" a="1"/>
  <c r="P99" i="1" s="1"/>
  <c r="P98" i="1" a="1"/>
  <c r="P98" i="1" s="1"/>
  <c r="E96" i="1"/>
  <c r="E98" i="1" a="1"/>
  <c r="E98" i="1" s="1"/>
  <c r="E99" i="1" a="1"/>
  <c r="E99" i="1" s="1"/>
  <c r="U96" i="1"/>
  <c r="U98" i="1" a="1"/>
  <c r="U98" i="1" s="1"/>
  <c r="U99" i="1" a="1"/>
  <c r="U99" i="1" s="1"/>
  <c r="Z96" i="1"/>
  <c r="Z98" i="1" a="1"/>
  <c r="Z98" i="1" s="1"/>
  <c r="Z99" i="1" a="1"/>
  <c r="Z99" i="1" s="1"/>
  <c r="Z24" i="1"/>
  <c r="Z27" i="1" a="1"/>
  <c r="Z27" i="1" s="1"/>
  <c r="Z26" i="1" a="1"/>
  <c r="Z26" i="1" s="1"/>
  <c r="V24" i="1"/>
  <c r="V27" i="1" a="1"/>
  <c r="V27" i="1" s="1"/>
  <c r="V26" i="1" a="1"/>
  <c r="V26" i="1" s="1"/>
  <c r="AD26" i="1" a="1"/>
  <c r="AD26" i="1" s="1"/>
  <c r="AD27" i="1" a="1"/>
  <c r="AD27" i="1" s="1"/>
  <c r="D24" i="1"/>
  <c r="D26" i="1" a="1"/>
  <c r="D26" i="1" s="1"/>
  <c r="D27" i="1" a="1"/>
  <c r="D27" i="1" s="1"/>
  <c r="T24" i="1"/>
  <c r="T26" i="1" a="1"/>
  <c r="T26" i="1" s="1"/>
  <c r="T27" i="1" a="1"/>
  <c r="T27" i="1" s="1"/>
  <c r="I24" i="1"/>
  <c r="I27" i="1" a="1"/>
  <c r="I27" i="1" s="1"/>
  <c r="I26" i="1" a="1"/>
  <c r="I26" i="1" s="1"/>
  <c r="Y24" i="1"/>
  <c r="Y27" i="1" a="1"/>
  <c r="Y27" i="1" s="1"/>
  <c r="Y26" i="1" a="1"/>
  <c r="Y26" i="1" s="1"/>
  <c r="U20" i="1"/>
  <c r="K88" i="1"/>
  <c r="K90" i="1" a="1"/>
  <c r="K90" i="1" s="1"/>
  <c r="K91" i="1" a="1"/>
  <c r="K91" i="1" s="1"/>
  <c r="W88" i="1"/>
  <c r="W90" i="1" a="1"/>
  <c r="W90" i="1" s="1"/>
  <c r="W91" i="1" a="1"/>
  <c r="W91" i="1" s="1"/>
  <c r="E88" i="1"/>
  <c r="E90" i="1" a="1"/>
  <c r="E90" i="1" s="1"/>
  <c r="E91" i="1" a="1"/>
  <c r="E91" i="1" s="1"/>
  <c r="Z56" i="1"/>
  <c r="Z59" i="1" a="1"/>
  <c r="Z59" i="1" s="1"/>
  <c r="Z58" i="1" a="1"/>
  <c r="Z58" i="1" s="1"/>
  <c r="C59" i="1" a="1"/>
  <c r="C59" i="1" s="1"/>
  <c r="C58" i="1" a="1"/>
  <c r="C58" i="1" s="1"/>
  <c r="P56" i="1"/>
  <c r="P59" i="1" a="1"/>
  <c r="P59" i="1" s="1"/>
  <c r="P58" i="1" a="1"/>
  <c r="P58" i="1" s="1"/>
  <c r="U56" i="1"/>
  <c r="U59" i="1" a="1"/>
  <c r="U59" i="1" s="1"/>
  <c r="U58" i="1" a="1"/>
  <c r="U58" i="1" s="1"/>
  <c r="R80" i="1"/>
  <c r="R82" i="1" a="1"/>
  <c r="R82" i="1" s="1"/>
  <c r="R83" i="1" a="1"/>
  <c r="R83" i="1" s="1"/>
  <c r="AA80" i="1"/>
  <c r="AA82" i="1" a="1"/>
  <c r="AA82" i="1" s="1"/>
  <c r="AA83" i="1" a="1"/>
  <c r="AA83" i="1" s="1"/>
  <c r="E80" i="1"/>
  <c r="E82" i="1" a="1"/>
  <c r="E82" i="1" s="1"/>
  <c r="E83" i="1" a="1"/>
  <c r="E83" i="1" s="1"/>
  <c r="AD51" i="1" a="1"/>
  <c r="AD51" i="1" s="1"/>
  <c r="AD50" i="1" a="1"/>
  <c r="AD50" i="1" s="1"/>
  <c r="O48" i="1"/>
  <c r="O50" i="1" a="1"/>
  <c r="O50" i="1" s="1"/>
  <c r="O51" i="1" a="1"/>
  <c r="O51" i="1" s="1"/>
  <c r="P48" i="1"/>
  <c r="P50" i="1" a="1"/>
  <c r="P50" i="1" s="1"/>
  <c r="P51" i="1" a="1"/>
  <c r="P51" i="1" s="1"/>
  <c r="U48" i="1"/>
  <c r="U51" i="1" a="1"/>
  <c r="U51" i="1" s="1"/>
  <c r="U50" i="1" a="1"/>
  <c r="U50" i="1" s="1"/>
  <c r="W16" i="1"/>
  <c r="W19" i="1" a="1"/>
  <c r="W19" i="1" s="1"/>
  <c r="W18" i="1" a="1"/>
  <c r="W18" i="1" s="1"/>
  <c r="AA16" i="1"/>
  <c r="AA19" i="1" a="1"/>
  <c r="AA19" i="1" s="1"/>
  <c r="AA18" i="1" a="1"/>
  <c r="AA18" i="1" s="1"/>
  <c r="E16" i="1"/>
  <c r="E18" i="1" a="1"/>
  <c r="E18" i="1" s="1"/>
  <c r="E19" i="1" a="1"/>
  <c r="E19" i="1" s="1"/>
  <c r="AD66" i="1" a="1"/>
  <c r="AD66" i="1" s="1"/>
  <c r="AD67" i="1" a="1"/>
  <c r="AD67" i="1" s="1"/>
  <c r="W64" i="1"/>
  <c r="W66" i="1" a="1"/>
  <c r="W66" i="1" s="1"/>
  <c r="W67" i="1" a="1"/>
  <c r="W67" i="1" s="1"/>
  <c r="P64" i="1"/>
  <c r="P67" i="1" a="1"/>
  <c r="P67" i="1" s="1"/>
  <c r="P66" i="1" a="1"/>
  <c r="P66" i="1" s="1"/>
  <c r="U64" i="1"/>
  <c r="U66" i="1" a="1"/>
  <c r="U66" i="1" s="1"/>
  <c r="U67" i="1" a="1"/>
  <c r="U67" i="1" s="1"/>
  <c r="R32" i="1"/>
  <c r="R34" i="1" a="1"/>
  <c r="R34" i="1" s="1"/>
  <c r="R35" i="1" a="1"/>
  <c r="R35" i="1" s="1"/>
  <c r="AA32" i="1"/>
  <c r="AA34" i="1" a="1"/>
  <c r="AA34" i="1" s="1"/>
  <c r="AA35" i="1" a="1"/>
  <c r="AA35" i="1" s="1"/>
  <c r="E32" i="1"/>
  <c r="E35" i="1" a="1"/>
  <c r="E35" i="1" s="1"/>
  <c r="E34" i="1" a="1"/>
  <c r="E34" i="1" s="1"/>
  <c r="J8" i="1"/>
  <c r="J10" i="1" a="1"/>
  <c r="J10" i="1" s="1"/>
  <c r="J11" i="1" a="1"/>
  <c r="J11" i="1" s="1"/>
  <c r="V10" i="1" a="1"/>
  <c r="V10" i="1" s="1"/>
  <c r="V11" i="1" a="1"/>
  <c r="V11" i="1" s="1"/>
  <c r="P8" i="1"/>
  <c r="P10" i="1" a="1"/>
  <c r="P10" i="1" s="1"/>
  <c r="P11" i="1" a="1"/>
  <c r="P11" i="1" s="1"/>
  <c r="C74" i="1" a="1"/>
  <c r="C74" i="1" s="1"/>
  <c r="C75" i="1" a="1"/>
  <c r="C75" i="1" s="1"/>
  <c r="K72" i="1"/>
  <c r="K74" i="1" a="1"/>
  <c r="K74" i="1" s="1"/>
  <c r="K75" i="1" a="1"/>
  <c r="K75" i="1" s="1"/>
  <c r="P72" i="1"/>
  <c r="P74" i="1" a="1"/>
  <c r="P74" i="1" s="1"/>
  <c r="P75" i="1" a="1"/>
  <c r="P75" i="1" s="1"/>
  <c r="U72" i="1"/>
  <c r="U74" i="1" a="1"/>
  <c r="U74" i="1" s="1"/>
  <c r="U75" i="1" a="1"/>
  <c r="U75" i="1" s="1"/>
  <c r="V40" i="1"/>
  <c r="V42" i="1" a="1"/>
  <c r="V42" i="1" s="1"/>
  <c r="V43" i="1" a="1"/>
  <c r="V43" i="1" s="1"/>
  <c r="W40" i="1"/>
  <c r="W43" i="1" a="1"/>
  <c r="W43" i="1" s="1"/>
  <c r="W42" i="1" a="1"/>
  <c r="W42" i="1" s="1"/>
  <c r="E40" i="1"/>
  <c r="E42" i="1" a="1"/>
  <c r="E42" i="1" s="1"/>
  <c r="E43" i="1" a="1"/>
  <c r="E43" i="1" s="1"/>
  <c r="U40" i="1"/>
  <c r="U42" i="1" a="1"/>
  <c r="U42" i="1" s="1"/>
  <c r="U43" i="1" a="1"/>
  <c r="U43" i="1" s="1"/>
  <c r="N96" i="1"/>
  <c r="N98" i="1" a="1"/>
  <c r="N98" i="1" s="1"/>
  <c r="N99" i="1" a="1"/>
  <c r="N99" i="1" s="1"/>
  <c r="L96" i="1"/>
  <c r="L99" i="1" a="1"/>
  <c r="L99" i="1" s="1"/>
  <c r="L98" i="1" a="1"/>
  <c r="L98" i="1" s="1"/>
  <c r="Q96" i="1"/>
  <c r="Q98" i="1" a="1"/>
  <c r="Q98" i="1" s="1"/>
  <c r="Q99" i="1" a="1"/>
  <c r="Q99" i="1" s="1"/>
  <c r="R24" i="1"/>
  <c r="R27" i="1" a="1"/>
  <c r="R27" i="1" s="1"/>
  <c r="R26" i="1" a="1"/>
  <c r="R26" i="1" s="1"/>
  <c r="W24" i="1"/>
  <c r="W27" i="1" a="1"/>
  <c r="W27" i="1" s="1"/>
  <c r="W26" i="1" a="1"/>
  <c r="W26" i="1" s="1"/>
  <c r="F88" i="1"/>
  <c r="F91" i="1" a="1"/>
  <c r="F91" i="1" s="1"/>
  <c r="F90" i="1" a="1"/>
  <c r="F90" i="1" s="1"/>
  <c r="G88" i="1"/>
  <c r="G90" i="1" a="1"/>
  <c r="G90" i="1" s="1"/>
  <c r="G91" i="1" a="1"/>
  <c r="G91" i="1" s="1"/>
  <c r="X88" i="1"/>
  <c r="X90" i="1" a="1"/>
  <c r="X90" i="1" s="1"/>
  <c r="X91" i="1" a="1"/>
  <c r="X91" i="1" s="1"/>
  <c r="M88" i="1"/>
  <c r="M90" i="1" a="1"/>
  <c r="M90" i="1" s="1"/>
  <c r="M91" i="1" a="1"/>
  <c r="M91" i="1" s="1"/>
  <c r="AC88" i="1"/>
  <c r="AC90" i="1" a="1"/>
  <c r="AC90" i="1" s="1"/>
  <c r="AC91" i="1" a="1"/>
  <c r="AC91" i="1" s="1"/>
  <c r="AA56" i="1"/>
  <c r="AA58" i="1" a="1"/>
  <c r="AA58" i="1" s="1"/>
  <c r="AA59" i="1" a="1"/>
  <c r="AA59" i="1" s="1"/>
  <c r="AD59" i="1" a="1"/>
  <c r="AD59" i="1" s="1"/>
  <c r="AD58" i="1" a="1"/>
  <c r="AD58" i="1" s="1"/>
  <c r="G56" i="1"/>
  <c r="G59" i="1" a="1"/>
  <c r="G59" i="1" s="1"/>
  <c r="G58" i="1" a="1"/>
  <c r="G58" i="1" s="1"/>
  <c r="H56" i="1"/>
  <c r="H59" i="1" a="1"/>
  <c r="H59" i="1" s="1"/>
  <c r="H58" i="1" a="1"/>
  <c r="H58" i="1" s="1"/>
  <c r="X56" i="1"/>
  <c r="X59" i="1" a="1"/>
  <c r="X59" i="1" s="1"/>
  <c r="X58" i="1" a="1"/>
  <c r="X58" i="1" s="1"/>
  <c r="M56" i="1"/>
  <c r="M59" i="1" a="1"/>
  <c r="M59" i="1" s="1"/>
  <c r="M58" i="1" a="1"/>
  <c r="M58" i="1" s="1"/>
  <c r="AC56" i="1"/>
  <c r="AC59" i="1" a="1"/>
  <c r="AC59" i="1" s="1"/>
  <c r="AC58" i="1" a="1"/>
  <c r="AC58" i="1" s="1"/>
  <c r="W80" i="1"/>
  <c r="W82" i="1" a="1"/>
  <c r="W82" i="1" s="1"/>
  <c r="W83" i="1" a="1"/>
  <c r="W83" i="1" s="1"/>
  <c r="N80" i="1"/>
  <c r="N82" i="1" a="1"/>
  <c r="N82" i="1" s="1"/>
  <c r="N83" i="1" a="1"/>
  <c r="N83" i="1" s="1"/>
  <c r="K80" i="1"/>
  <c r="K82" i="1" a="1"/>
  <c r="K82" i="1" s="1"/>
  <c r="K83" i="1" a="1"/>
  <c r="K83" i="1" s="1"/>
  <c r="H80" i="1"/>
  <c r="H83" i="1" a="1"/>
  <c r="H83" i="1" s="1"/>
  <c r="H82" i="1" a="1"/>
  <c r="H82" i="1" s="1"/>
  <c r="X80" i="1"/>
  <c r="X83" i="1" a="1"/>
  <c r="X83" i="1" s="1"/>
  <c r="X82" i="1" a="1"/>
  <c r="X82" i="1" s="1"/>
  <c r="M80" i="1"/>
  <c r="M82" i="1" a="1"/>
  <c r="M82" i="1" s="1"/>
  <c r="M83" i="1" a="1"/>
  <c r="M83" i="1" s="1"/>
  <c r="AC80" i="1"/>
  <c r="AC82" i="1" a="1"/>
  <c r="AC82" i="1" s="1"/>
  <c r="AC83" i="1" a="1"/>
  <c r="AC83" i="1" s="1"/>
  <c r="W48" i="1"/>
  <c r="W50" i="1" a="1"/>
  <c r="W50" i="1" s="1"/>
  <c r="W51" i="1" a="1"/>
  <c r="W51" i="1" s="1"/>
  <c r="F48" i="1"/>
  <c r="F51" i="1" a="1"/>
  <c r="F51" i="1" s="1"/>
  <c r="F50" i="1" a="1"/>
  <c r="F50" i="1" s="1"/>
  <c r="K48" i="1"/>
  <c r="K50" i="1" a="1"/>
  <c r="K50" i="1" s="1"/>
  <c r="K51" i="1" a="1"/>
  <c r="K51" i="1" s="1"/>
  <c r="H48" i="1"/>
  <c r="H50" i="1" a="1"/>
  <c r="H50" i="1" s="1"/>
  <c r="H51" i="1" a="1"/>
  <c r="H51" i="1" s="1"/>
  <c r="X48" i="1"/>
  <c r="X50" i="1" a="1"/>
  <c r="X50" i="1" s="1"/>
  <c r="X51" i="1" a="1"/>
  <c r="X51" i="1" s="1"/>
  <c r="M48" i="1"/>
  <c r="M51" i="1" a="1"/>
  <c r="M51" i="1" s="1"/>
  <c r="M50" i="1" a="1"/>
  <c r="M50" i="1" s="1"/>
  <c r="AC48" i="1"/>
  <c r="AC51" i="1" a="1"/>
  <c r="AC51" i="1" s="1"/>
  <c r="AC50" i="1" a="1"/>
  <c r="AC50" i="1" s="1"/>
  <c r="V16" i="1"/>
  <c r="V18" i="1" a="1"/>
  <c r="V18" i="1" s="1"/>
  <c r="V19" i="1" a="1"/>
  <c r="V19" i="1" s="1"/>
  <c r="G16" i="1"/>
  <c r="G19" i="1" a="1"/>
  <c r="G19" i="1" s="1"/>
  <c r="G18" i="1" a="1"/>
  <c r="G18" i="1" s="1"/>
  <c r="K16" i="1"/>
  <c r="K19" i="1" a="1"/>
  <c r="K19" i="1" s="1"/>
  <c r="K18" i="1" a="1"/>
  <c r="K18" i="1" s="1"/>
  <c r="H16" i="1"/>
  <c r="H18" i="1" a="1"/>
  <c r="H18" i="1" s="1"/>
  <c r="H19" i="1" a="1"/>
  <c r="H19" i="1" s="1"/>
  <c r="X16" i="1"/>
  <c r="X18" i="1" a="1"/>
  <c r="X18" i="1" s="1"/>
  <c r="X19" i="1" a="1"/>
  <c r="X19" i="1" s="1"/>
  <c r="M16" i="1"/>
  <c r="M18" i="1" a="1"/>
  <c r="M18" i="1" s="1"/>
  <c r="M19" i="1" a="1"/>
  <c r="M19" i="1" s="1"/>
  <c r="AC16" i="1"/>
  <c r="AC18" i="1" a="1"/>
  <c r="AC18" i="1" s="1"/>
  <c r="AC19" i="1" a="1"/>
  <c r="AC19" i="1" s="1"/>
  <c r="J64" i="1"/>
  <c r="J66" i="1" a="1"/>
  <c r="J66" i="1" s="1"/>
  <c r="J67" i="1" a="1"/>
  <c r="J67" i="1" s="1"/>
  <c r="V64" i="1"/>
  <c r="V66" i="1" a="1"/>
  <c r="V66" i="1" s="1"/>
  <c r="V67" i="1" a="1"/>
  <c r="V67" i="1" s="1"/>
  <c r="K64" i="1"/>
  <c r="K66" i="1" a="1"/>
  <c r="K66" i="1" s="1"/>
  <c r="K67" i="1" a="1"/>
  <c r="K67" i="1" s="1"/>
  <c r="H64" i="1"/>
  <c r="H67" i="1" a="1"/>
  <c r="H67" i="1" s="1"/>
  <c r="H66" i="1" a="1"/>
  <c r="H66" i="1" s="1"/>
  <c r="X64" i="1"/>
  <c r="X67" i="1" a="1"/>
  <c r="X67" i="1" s="1"/>
  <c r="X66" i="1" a="1"/>
  <c r="X66" i="1" s="1"/>
  <c r="M64" i="1"/>
  <c r="M66" i="1" a="1"/>
  <c r="M66" i="1" s="1"/>
  <c r="M67" i="1" a="1"/>
  <c r="M67" i="1" s="1"/>
  <c r="AC64" i="1"/>
  <c r="AC66" i="1" a="1"/>
  <c r="AC66" i="1" s="1"/>
  <c r="AC67" i="1" a="1"/>
  <c r="AC67" i="1" s="1"/>
  <c r="AD34" i="1" a="1"/>
  <c r="AD34" i="1" s="1"/>
  <c r="AD35" i="1" a="1"/>
  <c r="AD35" i="1" s="1"/>
  <c r="O32" i="1"/>
  <c r="O34" i="1" a="1"/>
  <c r="O34" i="1" s="1"/>
  <c r="O35" i="1" a="1"/>
  <c r="O35" i="1" s="1"/>
  <c r="K32" i="1"/>
  <c r="K34" i="1" a="1"/>
  <c r="K34" i="1" s="1"/>
  <c r="K35" i="1" a="1"/>
  <c r="K35" i="1" s="1"/>
  <c r="H32" i="1"/>
  <c r="H34" i="1" a="1"/>
  <c r="H34" i="1" s="1"/>
  <c r="H35" i="1" a="1"/>
  <c r="H35" i="1" s="1"/>
  <c r="X32" i="1"/>
  <c r="X34" i="1" a="1"/>
  <c r="X34" i="1" s="1"/>
  <c r="X35" i="1" a="1"/>
  <c r="X35" i="1" s="1"/>
  <c r="M32" i="1"/>
  <c r="M35" i="1" a="1"/>
  <c r="M35" i="1" s="1"/>
  <c r="M34" i="1" a="1"/>
  <c r="M34" i="1" s="1"/>
  <c r="AC32" i="1"/>
  <c r="AC35" i="1" a="1"/>
  <c r="AC35" i="1" s="1"/>
  <c r="AC34" i="1" a="1"/>
  <c r="AC34" i="1" s="1"/>
  <c r="K8" i="1"/>
  <c r="K10" i="1" a="1"/>
  <c r="K10" i="1" s="1"/>
  <c r="K11" i="1" a="1"/>
  <c r="K11" i="1" s="1"/>
  <c r="F8" i="1"/>
  <c r="F10" i="1" a="1"/>
  <c r="F10" i="1" s="1"/>
  <c r="F11" i="1" a="1"/>
  <c r="F11" i="1" s="1"/>
  <c r="G8" i="1"/>
  <c r="G10" i="1" a="1"/>
  <c r="G10" i="1" s="1"/>
  <c r="G11" i="1" a="1"/>
  <c r="G11" i="1" s="1"/>
  <c r="H8" i="1"/>
  <c r="H10" i="1" a="1"/>
  <c r="H10" i="1" s="1"/>
  <c r="H11" i="1" a="1"/>
  <c r="H11" i="1" s="1"/>
  <c r="X8" i="1"/>
  <c r="X10" i="1" a="1"/>
  <c r="X10" i="1" s="1"/>
  <c r="X11" i="1" a="1"/>
  <c r="X11" i="1" s="1"/>
  <c r="M8" i="1"/>
  <c r="M11" i="1" a="1"/>
  <c r="M11" i="1" s="1"/>
  <c r="M10" i="1" a="1"/>
  <c r="M10" i="1" s="1"/>
  <c r="AC8" i="1"/>
  <c r="AC11" i="1" a="1"/>
  <c r="AC11" i="1" s="1"/>
  <c r="AC10" i="1" a="1"/>
  <c r="AC10" i="1" s="1"/>
  <c r="F72" i="1"/>
  <c r="F75" i="1" a="1"/>
  <c r="F75" i="1" s="1"/>
  <c r="F74" i="1" a="1"/>
  <c r="F74" i="1" s="1"/>
  <c r="J72" i="1"/>
  <c r="J75" i="1" a="1"/>
  <c r="J75" i="1" s="1"/>
  <c r="J74" i="1" a="1"/>
  <c r="J74" i="1" s="1"/>
  <c r="G72" i="1"/>
  <c r="G74" i="1" a="1"/>
  <c r="G74" i="1" s="1"/>
  <c r="G75" i="1" a="1"/>
  <c r="G75" i="1" s="1"/>
  <c r="H72" i="1"/>
  <c r="H74" i="1" a="1"/>
  <c r="H74" i="1" s="1"/>
  <c r="H75" i="1" a="1"/>
  <c r="H75" i="1" s="1"/>
  <c r="X72" i="1"/>
  <c r="X74" i="1" a="1"/>
  <c r="X74" i="1" s="1"/>
  <c r="X75" i="1" a="1"/>
  <c r="X75" i="1" s="1"/>
  <c r="M72" i="1"/>
  <c r="M74" i="1" a="1"/>
  <c r="M74" i="1" s="1"/>
  <c r="M75" i="1" a="1"/>
  <c r="M75" i="1" s="1"/>
  <c r="AC72" i="1"/>
  <c r="AC74" i="1" a="1"/>
  <c r="AC74" i="1" s="1"/>
  <c r="AC75" i="1" a="1"/>
  <c r="AC75" i="1" s="1"/>
  <c r="F40" i="1"/>
  <c r="F42" i="1" a="1"/>
  <c r="F42" i="1" s="1"/>
  <c r="F43" i="1" a="1"/>
  <c r="F43" i="1" s="1"/>
  <c r="R40" i="1"/>
  <c r="R42" i="1" a="1"/>
  <c r="R42" i="1" s="1"/>
  <c r="R43" i="1" a="1"/>
  <c r="R43" i="1" s="1"/>
  <c r="G40" i="1"/>
  <c r="G43" i="1" a="1"/>
  <c r="G43" i="1" s="1"/>
  <c r="G42" i="1" a="1"/>
  <c r="G42" i="1" s="1"/>
  <c r="H40" i="1"/>
  <c r="H42" i="1" a="1"/>
  <c r="H42" i="1" s="1"/>
  <c r="H43" i="1" a="1"/>
  <c r="H43" i="1" s="1"/>
  <c r="X40" i="1"/>
  <c r="X42" i="1" a="1"/>
  <c r="X42" i="1" s="1"/>
  <c r="X43" i="1" a="1"/>
  <c r="X43" i="1" s="1"/>
  <c r="M40" i="1"/>
  <c r="M42" i="1" a="1"/>
  <c r="M42" i="1" s="1"/>
  <c r="M43" i="1" a="1"/>
  <c r="M43" i="1" s="1"/>
  <c r="AC40" i="1"/>
  <c r="AC42" i="1" a="1"/>
  <c r="AC42" i="1" s="1"/>
  <c r="AC43" i="1" a="1"/>
  <c r="AC43" i="1" s="1"/>
  <c r="J96" i="1"/>
  <c r="J98" i="1" a="1"/>
  <c r="J98" i="1" s="1"/>
  <c r="J99" i="1" a="1"/>
  <c r="J99" i="1" s="1"/>
  <c r="C96" i="1"/>
  <c r="C98" i="1" a="1"/>
  <c r="C98" i="1" s="1"/>
  <c r="C99" i="1" a="1"/>
  <c r="C99" i="1" s="1"/>
  <c r="D96" i="1"/>
  <c r="D99" i="1" a="1"/>
  <c r="D99" i="1" s="1"/>
  <c r="D98" i="1" a="1"/>
  <c r="D98" i="1" s="1"/>
  <c r="T96" i="1"/>
  <c r="T99" i="1" a="1"/>
  <c r="T99" i="1" s="1"/>
  <c r="T98" i="1" a="1"/>
  <c r="T98" i="1" s="1"/>
  <c r="I96" i="1"/>
  <c r="I98" i="1" a="1"/>
  <c r="I98" i="1" s="1"/>
  <c r="I99" i="1" a="1"/>
  <c r="I99" i="1" s="1"/>
  <c r="Y96" i="1"/>
  <c r="Y98" i="1" a="1"/>
  <c r="Y98" i="1" s="1"/>
  <c r="Y99" i="1" a="1"/>
  <c r="Y99" i="1" s="1"/>
  <c r="AD98" i="1" a="1"/>
  <c r="AD98" i="1" s="1"/>
  <c r="AD99" i="1" a="1"/>
  <c r="AD99" i="1" s="1"/>
  <c r="K24" i="1"/>
  <c r="K27" i="1" a="1"/>
  <c r="K27" i="1" s="1"/>
  <c r="K26" i="1" a="1"/>
  <c r="K26" i="1" s="1"/>
  <c r="C24" i="1"/>
  <c r="C27" i="1" a="1"/>
  <c r="C27" i="1" s="1"/>
  <c r="C26" i="1" a="1"/>
  <c r="C26" i="1" s="1"/>
  <c r="G24" i="1"/>
  <c r="G27" i="1" a="1"/>
  <c r="G27" i="1" s="1"/>
  <c r="G26" i="1" a="1"/>
  <c r="G26" i="1" s="1"/>
  <c r="H24" i="1"/>
  <c r="H26" i="1" a="1"/>
  <c r="H26" i="1" s="1"/>
  <c r="H27" i="1" a="1"/>
  <c r="H27" i="1" s="1"/>
  <c r="X24" i="1"/>
  <c r="X26" i="1" a="1"/>
  <c r="X26" i="1" s="1"/>
  <c r="X27" i="1" a="1"/>
  <c r="X27" i="1" s="1"/>
  <c r="M24" i="1"/>
  <c r="M27" i="1" a="1"/>
  <c r="M27" i="1" s="1"/>
  <c r="M26" i="1" a="1"/>
  <c r="M26" i="1" s="1"/>
  <c r="AC24" i="1"/>
  <c r="AC26" i="1" a="1"/>
  <c r="AC26" i="1" s="1"/>
  <c r="AC27" i="1" a="1"/>
  <c r="AC27" i="1" s="1"/>
  <c r="L92" i="1"/>
  <c r="K96" i="1"/>
  <c r="AE81" i="1"/>
  <c r="AD80" i="1"/>
  <c r="AE17" i="1"/>
  <c r="AD16" i="1"/>
  <c r="C84" i="1"/>
  <c r="C88" i="1"/>
  <c r="C52" i="1"/>
  <c r="C56" i="1"/>
  <c r="AE49" i="1"/>
  <c r="AD48" i="1"/>
  <c r="AE65" i="1"/>
  <c r="AD64" i="1"/>
  <c r="C4" i="1"/>
  <c r="C8" i="1"/>
  <c r="V4" i="1"/>
  <c r="V8" i="1"/>
  <c r="C68" i="1"/>
  <c r="C72" i="1"/>
  <c r="R52" i="1"/>
  <c r="R56" i="1"/>
  <c r="AE89" i="1"/>
  <c r="AD88" i="1"/>
  <c r="C76" i="1"/>
  <c r="C80" i="1"/>
  <c r="C44" i="1"/>
  <c r="C48" i="1"/>
  <c r="C12" i="1"/>
  <c r="C16" i="1"/>
  <c r="C60" i="1"/>
  <c r="C64" i="1"/>
  <c r="H28" i="1"/>
  <c r="G32" i="1"/>
  <c r="C28" i="1"/>
  <c r="C32" i="1"/>
  <c r="AE9" i="1"/>
  <c r="AD8" i="1"/>
  <c r="AE73" i="1"/>
  <c r="AD72" i="1"/>
  <c r="AE41" i="1"/>
  <c r="AD40" i="1"/>
  <c r="AE25" i="1"/>
  <c r="AD24" i="1"/>
  <c r="AE57" i="1"/>
  <c r="AD56" i="1"/>
  <c r="AE33" i="1"/>
  <c r="AD32" i="1"/>
  <c r="AE97" i="1"/>
  <c r="AD96" i="1"/>
  <c r="X12" i="1"/>
  <c r="I28" i="1"/>
  <c r="I4" i="1"/>
  <c r="W20" i="1"/>
  <c r="X76" i="1"/>
  <c r="T92" i="1"/>
  <c r="H76" i="1"/>
  <c r="J60" i="1"/>
  <c r="Y60" i="1"/>
  <c r="Y28" i="1"/>
  <c r="Y12" i="1"/>
  <c r="I44" i="1"/>
  <c r="Y44" i="1"/>
  <c r="U84" i="1"/>
  <c r="D76" i="1"/>
  <c r="U12" i="1"/>
  <c r="V28" i="1"/>
  <c r="E4" i="1"/>
  <c r="P76" i="1"/>
  <c r="D60" i="1"/>
  <c r="P4" i="1"/>
  <c r="U52" i="1"/>
  <c r="Z60" i="1"/>
  <c r="X84" i="1"/>
  <c r="AB44" i="1"/>
  <c r="P12" i="1"/>
  <c r="AB28" i="1"/>
  <c r="Q4" i="1"/>
  <c r="T84" i="1"/>
  <c r="T52" i="1"/>
  <c r="M84" i="1"/>
  <c r="AC84" i="1"/>
  <c r="L52" i="1"/>
  <c r="AB52" i="1"/>
  <c r="T76" i="1"/>
  <c r="T44" i="1"/>
  <c r="L12" i="1"/>
  <c r="AB12" i="1"/>
  <c r="H60" i="1"/>
  <c r="T60" i="1"/>
  <c r="X28" i="1"/>
  <c r="L28" i="1"/>
  <c r="L4" i="1"/>
  <c r="M68" i="1"/>
  <c r="AC68" i="1"/>
  <c r="L36" i="1"/>
  <c r="AB36" i="1"/>
  <c r="H92" i="1"/>
  <c r="X92" i="1"/>
  <c r="N92" i="1"/>
  <c r="X52" i="1"/>
  <c r="E52" i="1"/>
  <c r="E12" i="1"/>
  <c r="P60" i="1"/>
  <c r="K4" i="1"/>
  <c r="U68" i="1"/>
  <c r="AB4" i="1"/>
  <c r="AC44" i="1"/>
  <c r="M4" i="1"/>
  <c r="D4" i="1"/>
  <c r="R20" i="1"/>
  <c r="Q84" i="1"/>
  <c r="AB76" i="1"/>
  <c r="AA4" i="1"/>
  <c r="N76" i="1"/>
  <c r="P68" i="1"/>
  <c r="E84" i="1"/>
  <c r="G20" i="1"/>
  <c r="M44" i="1"/>
  <c r="P20" i="1"/>
  <c r="S4" i="1"/>
  <c r="Q12" i="1"/>
  <c r="L76" i="1"/>
  <c r="P52" i="1"/>
  <c r="T28" i="1"/>
  <c r="AB68" i="1"/>
  <c r="Y4" i="1"/>
  <c r="I60" i="1"/>
  <c r="X4" i="1"/>
  <c r="F12" i="1"/>
  <c r="AC4" i="1"/>
  <c r="T4" i="1"/>
  <c r="AB60" i="1"/>
  <c r="M20" i="1"/>
  <c r="AC12" i="1"/>
  <c r="M12" i="1"/>
  <c r="AB92" i="1"/>
  <c r="L60" i="1"/>
  <c r="AC20" i="1"/>
  <c r="D28" i="1"/>
  <c r="U4" i="1"/>
  <c r="H4" i="1"/>
  <c r="H84" i="1"/>
  <c r="R12" i="1"/>
  <c r="J84" i="1"/>
  <c r="Z84" i="1"/>
  <c r="R44" i="1"/>
  <c r="X68" i="1"/>
  <c r="J68" i="1"/>
  <c r="Z68" i="1"/>
  <c r="D84" i="1"/>
  <c r="D20" i="1"/>
  <c r="K20" i="1"/>
  <c r="AA20" i="1"/>
  <c r="Y84" i="1"/>
  <c r="N84" i="1"/>
  <c r="P44" i="1"/>
  <c r="Q44" i="1"/>
  <c r="V44" i="1"/>
  <c r="N68" i="1"/>
  <c r="R84" i="1"/>
  <c r="J44" i="1"/>
  <c r="Z44" i="1"/>
  <c r="J92" i="1"/>
  <c r="Z92" i="1"/>
  <c r="Q60" i="1"/>
  <c r="V60" i="1"/>
  <c r="R28" i="1"/>
  <c r="N52" i="1"/>
  <c r="J76" i="1"/>
  <c r="Z76" i="1"/>
  <c r="E20" i="1"/>
  <c r="F60" i="1"/>
  <c r="E68" i="1"/>
  <c r="H68" i="1"/>
  <c r="H20" i="1"/>
  <c r="R4" i="1"/>
  <c r="I12" i="1"/>
  <c r="N4" i="1"/>
  <c r="H52" i="1"/>
  <c r="Z4" i="1"/>
  <c r="J4" i="1"/>
  <c r="F28" i="1"/>
  <c r="F44" i="1"/>
  <c r="K84" i="1"/>
  <c r="D44" i="1"/>
  <c r="N12" i="1"/>
  <c r="W44" i="1"/>
  <c r="F36" i="1"/>
  <c r="P36" i="1"/>
  <c r="Z12" i="1"/>
  <c r="J12" i="1"/>
  <c r="V12" i="1"/>
  <c r="F84" i="1"/>
  <c r="V84" i="1"/>
  <c r="G84" i="1"/>
  <c r="W84" i="1"/>
  <c r="V20" i="1"/>
  <c r="N44" i="1"/>
  <c r="AD44" i="1"/>
  <c r="O44" i="1"/>
  <c r="X36" i="1"/>
  <c r="R68" i="1"/>
  <c r="S68" i="1"/>
  <c r="I36" i="1"/>
  <c r="Y36" i="1"/>
  <c r="N36" i="1"/>
  <c r="AD36" i="1"/>
  <c r="O36" i="1"/>
  <c r="S20" i="1"/>
  <c r="L84" i="1"/>
  <c r="H44" i="1"/>
  <c r="T20" i="1"/>
  <c r="AA12" i="1"/>
  <c r="K12" i="1"/>
  <c r="M92" i="1"/>
  <c r="AC92" i="1"/>
  <c r="R92" i="1"/>
  <c r="S92" i="1"/>
  <c r="N60" i="1"/>
  <c r="AD60" i="1"/>
  <c r="O60" i="1"/>
  <c r="E28" i="1"/>
  <c r="U28" i="1"/>
  <c r="J28" i="1"/>
  <c r="Z28" i="1"/>
  <c r="K28" i="1"/>
  <c r="AA28" i="1"/>
  <c r="Q52" i="1"/>
  <c r="F52" i="1"/>
  <c r="V52" i="1"/>
  <c r="G52" i="1"/>
  <c r="W52" i="1"/>
  <c r="O4" i="1"/>
  <c r="M76" i="1"/>
  <c r="AC76" i="1"/>
  <c r="R76" i="1"/>
  <c r="S76" i="1"/>
  <c r="AD20" i="1"/>
  <c r="T68" i="1"/>
  <c r="S44" i="1"/>
  <c r="H36" i="1"/>
  <c r="Q68" i="1"/>
  <c r="F68" i="1"/>
  <c r="V68" i="1"/>
  <c r="G68" i="1"/>
  <c r="W68" i="1"/>
  <c r="M36" i="1"/>
  <c r="AC36" i="1"/>
  <c r="R36" i="1"/>
  <c r="C36" i="1"/>
  <c r="S36" i="1"/>
  <c r="D36" i="1"/>
  <c r="N20" i="1"/>
  <c r="W12" i="1"/>
  <c r="G12" i="1"/>
  <c r="Q92" i="1"/>
  <c r="F92" i="1"/>
  <c r="V92" i="1"/>
  <c r="G92" i="1"/>
  <c r="W92" i="1"/>
  <c r="M60" i="1"/>
  <c r="AC60" i="1"/>
  <c r="R60" i="1"/>
  <c r="S60" i="1"/>
  <c r="N28" i="1"/>
  <c r="AD28" i="1"/>
  <c r="O28" i="1"/>
  <c r="J52" i="1"/>
  <c r="Z52" i="1"/>
  <c r="K52" i="1"/>
  <c r="AA52" i="1"/>
  <c r="Q20" i="1"/>
  <c r="G4" i="1"/>
  <c r="Q76" i="1"/>
  <c r="F76" i="1"/>
  <c r="V76" i="1"/>
  <c r="G76" i="1"/>
  <c r="W76" i="1"/>
  <c r="AE20" i="1"/>
  <c r="L20" i="1"/>
  <c r="I84" i="1"/>
  <c r="O84" i="1"/>
  <c r="K68" i="1"/>
  <c r="AA68" i="1"/>
  <c r="Q36" i="1"/>
  <c r="V36" i="1"/>
  <c r="G36" i="1"/>
  <c r="W36" i="1"/>
  <c r="I20" i="1"/>
  <c r="S12" i="1"/>
  <c r="E92" i="1"/>
  <c r="U92" i="1"/>
  <c r="K92" i="1"/>
  <c r="AA92" i="1"/>
  <c r="G60" i="1"/>
  <c r="W60" i="1"/>
  <c r="M28" i="1"/>
  <c r="AC28" i="1"/>
  <c r="S28" i="1"/>
  <c r="I52" i="1"/>
  <c r="Y52" i="1"/>
  <c r="AD52" i="1"/>
  <c r="O52" i="1"/>
  <c r="L68" i="1"/>
  <c r="F20" i="1"/>
  <c r="E76" i="1"/>
  <c r="U76" i="1"/>
  <c r="K76" i="1"/>
  <c r="AA76" i="1"/>
  <c r="T36" i="1"/>
  <c r="AD12" i="1"/>
  <c r="AE4" i="1"/>
  <c r="AF9" i="1"/>
  <c r="AA84" i="1"/>
  <c r="AD84" i="1"/>
  <c r="G44" i="1"/>
  <c r="S84" i="1"/>
  <c r="E44" i="1"/>
  <c r="U44" i="1"/>
  <c r="K44" i="1"/>
  <c r="AA44" i="1"/>
  <c r="P84" i="1"/>
  <c r="L44" i="1"/>
  <c r="J20" i="1"/>
  <c r="T12" i="1"/>
  <c r="D12" i="1"/>
  <c r="I68" i="1"/>
  <c r="Y68" i="1"/>
  <c r="AD68" i="1"/>
  <c r="O68" i="1"/>
  <c r="E36" i="1"/>
  <c r="U36" i="1"/>
  <c r="J36" i="1"/>
  <c r="Z36" i="1"/>
  <c r="K36" i="1"/>
  <c r="AA36" i="1"/>
  <c r="O20" i="1"/>
  <c r="X60" i="1"/>
  <c r="AB84" i="1"/>
  <c r="D68" i="1"/>
  <c r="X44" i="1"/>
  <c r="Y20" i="1"/>
  <c r="O12" i="1"/>
  <c r="I92" i="1"/>
  <c r="Y92" i="1"/>
  <c r="AD92" i="1"/>
  <c r="O92" i="1"/>
  <c r="E60" i="1"/>
  <c r="U60" i="1"/>
  <c r="K60" i="1"/>
  <c r="AA60" i="1"/>
  <c r="Q28" i="1"/>
  <c r="G28" i="1"/>
  <c r="W28" i="1"/>
  <c r="M52" i="1"/>
  <c r="AC52" i="1"/>
  <c r="S52" i="1"/>
  <c r="D52" i="1"/>
  <c r="W4" i="1"/>
  <c r="I76" i="1"/>
  <c r="Y76" i="1"/>
  <c r="AD76" i="1"/>
  <c r="O76" i="1"/>
  <c r="AB20" i="1"/>
  <c r="AE12" i="1"/>
  <c r="AD4" i="1"/>
  <c r="AE98" i="1" l="1" a="1"/>
  <c r="AE98" i="1" s="1"/>
  <c r="AE99" i="1" a="1"/>
  <c r="AE99" i="1" s="1"/>
  <c r="AE59" i="1" a="1"/>
  <c r="AE59" i="1" s="1"/>
  <c r="AE58" i="1" a="1"/>
  <c r="AE58" i="1" s="1"/>
  <c r="AE43" i="1" a="1"/>
  <c r="AE43" i="1" s="1"/>
  <c r="AE42" i="1" a="1"/>
  <c r="AE42" i="1" s="1"/>
  <c r="AE8" i="1"/>
  <c r="AE10" i="1" a="1"/>
  <c r="AE10" i="1" s="1"/>
  <c r="AE11" i="1" a="1"/>
  <c r="AE11" i="1" s="1"/>
  <c r="AE66" i="1" a="1"/>
  <c r="AE66" i="1" s="1"/>
  <c r="AE67" i="1" a="1"/>
  <c r="AE67" i="1" s="1"/>
  <c r="AE19" i="1" a="1"/>
  <c r="AE19" i="1" s="1"/>
  <c r="AE18" i="1" a="1"/>
  <c r="AE18" i="1" s="1"/>
  <c r="AF8" i="1"/>
  <c r="AF10" i="1" a="1"/>
  <c r="AF10" i="1" s="1"/>
  <c r="AF11" i="1" a="1"/>
  <c r="AF11" i="1" s="1"/>
  <c r="AE34" i="1" a="1"/>
  <c r="AE34" i="1" s="1"/>
  <c r="AE35" i="1" a="1"/>
  <c r="AE35" i="1" s="1"/>
  <c r="AE27" i="1" a="1"/>
  <c r="AE27" i="1" s="1"/>
  <c r="AE26" i="1" a="1"/>
  <c r="AE26" i="1" s="1"/>
  <c r="AE74" i="1" a="1"/>
  <c r="AE74" i="1" s="1"/>
  <c r="AE75" i="1" a="1"/>
  <c r="AE75" i="1" s="1"/>
  <c r="AE90" i="1" a="1"/>
  <c r="AE90" i="1" s="1"/>
  <c r="AE91" i="1" a="1"/>
  <c r="AE91" i="1" s="1"/>
  <c r="AE50" i="1" a="1"/>
  <c r="AE50" i="1" s="1"/>
  <c r="AE51" i="1" a="1"/>
  <c r="AE51" i="1" s="1"/>
  <c r="AE82" i="1" a="1"/>
  <c r="AE82" i="1" s="1"/>
  <c r="AE83" i="1" a="1"/>
  <c r="AE83" i="1" s="1"/>
  <c r="AF33" i="1"/>
  <c r="AE32" i="1"/>
  <c r="AF25" i="1"/>
  <c r="AE24" i="1"/>
  <c r="AF73" i="1"/>
  <c r="AE72" i="1"/>
  <c r="AF89" i="1"/>
  <c r="AE88" i="1"/>
  <c r="AF49" i="1"/>
  <c r="AE48" i="1"/>
  <c r="AF81" i="1"/>
  <c r="AE80" i="1"/>
  <c r="AF97" i="1"/>
  <c r="AE96" i="1"/>
  <c r="AF57" i="1"/>
  <c r="AE56" i="1"/>
  <c r="AF41" i="1"/>
  <c r="AE40" i="1"/>
  <c r="AF65" i="1"/>
  <c r="AE64" i="1"/>
  <c r="AF17" i="1"/>
  <c r="AE16" i="1"/>
  <c r="AE92" i="1"/>
  <c r="AE68" i="1"/>
  <c r="AG9" i="1"/>
  <c r="AF4" i="1"/>
  <c r="AE52" i="1"/>
  <c r="AF20" i="1"/>
  <c r="AE60" i="1"/>
  <c r="AE36" i="1"/>
  <c r="AE44" i="1"/>
  <c r="AE76" i="1"/>
  <c r="AE84" i="1"/>
  <c r="AE28" i="1"/>
  <c r="AF42" i="1" l="1" a="1"/>
  <c r="AF42" i="1" s="1"/>
  <c r="AF43" i="1" a="1"/>
  <c r="AF43" i="1" s="1"/>
  <c r="AG11" i="1" a="1"/>
  <c r="AG11" i="1" s="1"/>
  <c r="AG10" i="1" a="1"/>
  <c r="AG10" i="1" s="1"/>
  <c r="AF50" i="1" a="1"/>
  <c r="AF50" i="1" s="1"/>
  <c r="AF51" i="1" a="1"/>
  <c r="AF51" i="1" s="1"/>
  <c r="AF67" i="1" a="1"/>
  <c r="AF67" i="1" s="1"/>
  <c r="AF66" i="1" a="1"/>
  <c r="AF66" i="1" s="1"/>
  <c r="AF59" i="1" a="1"/>
  <c r="AF59" i="1" s="1"/>
  <c r="AF58" i="1" a="1"/>
  <c r="AF58" i="1" s="1"/>
  <c r="AF83" i="1" a="1"/>
  <c r="AF83" i="1" s="1"/>
  <c r="AF82" i="1" a="1"/>
  <c r="AF82" i="1" s="1"/>
  <c r="AF90" i="1" a="1"/>
  <c r="AF90" i="1" s="1"/>
  <c r="AF91" i="1" a="1"/>
  <c r="AF91" i="1" s="1"/>
  <c r="AF26" i="1" a="1"/>
  <c r="AF26" i="1" s="1"/>
  <c r="AF27" i="1" a="1"/>
  <c r="AF27" i="1" s="1"/>
  <c r="AF99" i="1" a="1"/>
  <c r="AF99" i="1" s="1"/>
  <c r="AF98" i="1" a="1"/>
  <c r="AF98" i="1" s="1"/>
  <c r="AF18" i="1" a="1"/>
  <c r="AF18" i="1" s="1"/>
  <c r="AF19" i="1" a="1"/>
  <c r="AF19" i="1" s="1"/>
  <c r="AF74" i="1" a="1"/>
  <c r="AF74" i="1" s="1"/>
  <c r="AF75" i="1" a="1"/>
  <c r="AF75" i="1" s="1"/>
  <c r="AF34" i="1" a="1"/>
  <c r="AF34" i="1" s="1"/>
  <c r="AF35" i="1" a="1"/>
  <c r="AF35" i="1" s="1"/>
  <c r="AG17" i="1"/>
  <c r="AF16" i="1"/>
  <c r="AG73" i="1"/>
  <c r="AF72" i="1"/>
  <c r="AG33" i="1"/>
  <c r="AF32" i="1"/>
  <c r="AG97" i="1"/>
  <c r="AF96" i="1"/>
  <c r="AG57" i="1"/>
  <c r="AF56" i="1"/>
  <c r="AG81" i="1"/>
  <c r="AF80" i="1"/>
  <c r="AG25" i="1"/>
  <c r="AF24" i="1"/>
  <c r="AG4" i="1"/>
  <c r="AG8" i="1"/>
  <c r="AG49" i="1"/>
  <c r="AF48" i="1"/>
  <c r="AG65" i="1"/>
  <c r="AF64" i="1"/>
  <c r="AG89" i="1"/>
  <c r="AF88" i="1"/>
  <c r="AF12" i="1"/>
  <c r="AG41" i="1"/>
  <c r="AF40" i="1"/>
  <c r="AF76" i="1"/>
  <c r="AF44" i="1"/>
  <c r="AF28" i="1"/>
  <c r="AF60" i="1"/>
  <c r="AF52" i="1"/>
  <c r="AG68" i="1"/>
  <c r="AF68" i="1"/>
  <c r="AF84" i="1"/>
  <c r="AF36" i="1"/>
  <c r="AG92" i="1"/>
  <c r="AF92" i="1"/>
  <c r="AG88" i="1" l="1"/>
  <c r="AG90" i="1" a="1"/>
  <c r="AG90" i="1" s="1"/>
  <c r="AG91" i="1" a="1"/>
  <c r="AG91" i="1" s="1"/>
  <c r="AG26" i="1" a="1"/>
  <c r="AG26" i="1" s="1"/>
  <c r="AG27" i="1" a="1"/>
  <c r="AG27" i="1" s="1"/>
  <c r="AG56" i="1"/>
  <c r="AG59" i="1" a="1"/>
  <c r="AG59" i="1" s="1"/>
  <c r="AG58" i="1" a="1"/>
  <c r="AG58" i="1" s="1"/>
  <c r="AG32" i="1"/>
  <c r="AG35" i="1" a="1"/>
  <c r="AG35" i="1" s="1"/>
  <c r="AG34" i="1" a="1"/>
  <c r="AG34" i="1" s="1"/>
  <c r="AG40" i="1"/>
  <c r="AG42" i="1" a="1"/>
  <c r="AG42" i="1" s="1"/>
  <c r="AG43" i="1" a="1"/>
  <c r="AG43" i="1" s="1"/>
  <c r="AG64" i="1"/>
  <c r="AG66" i="1" a="1"/>
  <c r="AG66" i="1" s="1"/>
  <c r="AG67" i="1" a="1"/>
  <c r="AG67" i="1" s="1"/>
  <c r="AG80" i="1"/>
  <c r="AG82" i="1" a="1"/>
  <c r="AG82" i="1" s="1"/>
  <c r="AG83" i="1" a="1"/>
  <c r="AG83" i="1" s="1"/>
  <c r="AG96" i="1"/>
  <c r="AG99" i="1" a="1"/>
  <c r="AG99" i="1" s="1"/>
  <c r="AG98" i="1" a="1"/>
  <c r="AG98" i="1" s="1"/>
  <c r="AG72" i="1"/>
  <c r="AG74" i="1" a="1"/>
  <c r="AG74" i="1" s="1"/>
  <c r="AG75" i="1" a="1"/>
  <c r="AG75" i="1" s="1"/>
  <c r="AG48" i="1"/>
  <c r="AG51" i="1" a="1"/>
  <c r="AG51" i="1" s="1"/>
  <c r="AG50" i="1" a="1"/>
  <c r="AG50" i="1" s="1"/>
  <c r="AG18" i="1" a="1"/>
  <c r="AG18" i="1" s="1"/>
  <c r="AG19" i="1" a="1"/>
  <c r="AG19" i="1" s="1"/>
  <c r="AG60" i="1"/>
  <c r="AG44" i="1"/>
  <c r="AG24" i="1"/>
  <c r="AG20" i="1"/>
  <c r="AG84" i="1"/>
  <c r="AG52" i="1"/>
  <c r="AG28" i="1"/>
  <c r="AG76" i="1"/>
  <c r="AG16" i="1"/>
  <c r="AG12" i="1"/>
  <c r="AG3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<sst xmlns="http://schemas.openxmlformats.org/spreadsheetml/2006/main" count="99" uniqueCount="49">
  <si>
    <t>PLANING ENFANTS</t>
  </si>
  <si>
    <t>ANNEE</t>
  </si>
  <si>
    <t>S</t>
  </si>
  <si>
    <t>ML</t>
  </si>
  <si>
    <t>L</t>
  </si>
  <si>
    <t>Toussaint</t>
  </si>
  <si>
    <t>Assomption</t>
  </si>
  <si>
    <t>Lundi de Pentecôte</t>
  </si>
  <si>
    <t>Ascension</t>
  </si>
  <si>
    <t>Lundi de Pâques</t>
  </si>
  <si>
    <t>Vacances de Noël</t>
  </si>
  <si>
    <t>Vacances d'hiver</t>
  </si>
  <si>
    <t>Vacances de printemps</t>
  </si>
  <si>
    <t>Vacances d'été</t>
  </si>
  <si>
    <t>DATES GARDE ENFANTS</t>
  </si>
  <si>
    <t>SEMAINE</t>
  </si>
  <si>
    <t>Jour férié</t>
  </si>
  <si>
    <t>Dates</t>
  </si>
  <si>
    <t>Jour de l'an</t>
  </si>
  <si>
    <t>Pâques</t>
  </si>
  <si>
    <t>Fête du travail</t>
  </si>
  <si>
    <t>Victoire 39/45</t>
  </si>
  <si>
    <t>Pentecôte</t>
  </si>
  <si>
    <t>Fête Nationale</t>
  </si>
  <si>
    <t>Armistice 14/18</t>
  </si>
  <si>
    <t>Noël </t>
  </si>
  <si>
    <t>Vacances</t>
  </si>
  <si>
    <t>A</t>
  </si>
  <si>
    <t>B</t>
  </si>
  <si>
    <t>C</t>
  </si>
  <si>
    <t>Début ( A )</t>
  </si>
  <si>
    <t>Fin ( A )</t>
  </si>
  <si>
    <t>Début ( B )</t>
  </si>
  <si>
    <t>Fin ( B )</t>
  </si>
  <si>
    <t>Début( C )</t>
  </si>
  <si>
    <t>Fin( C )</t>
  </si>
  <si>
    <t>Vacances de Toussaint</t>
  </si>
  <si>
    <t>Pont de l'Ascension</t>
  </si>
  <si>
    <t>Besançon, Bordeaux, Clermont-Ferrand, Dijon, Grenoble, Limoges, Lyon, Poitiers</t>
  </si>
  <si>
    <t>http://vacances-scolaires.education/</t>
  </si>
  <si>
    <t>http://joursferies-fr.fr/</t>
  </si>
  <si>
    <t>Aix-Marseille, Amiens, Caen, Lille, Nancy-Metz, Nantes, Nice, Orléans-Tours, Reims, Rennes, Rouen, Strasbourg</t>
  </si>
  <si>
    <t>Créteil, Montpellier, Paris, Toulouse, Versailles</t>
  </si>
  <si>
    <t>=SOMMEPROD({VRAI;VRAI;VRAI;VRAI;VRAI;VRAI;VRAI;FAUX;FAUX;FAUX;FAUX;FAUX}*{FAUX;FAUX;FAUX;FAUX;FAUX;FAUX;VRAI;VRAI;VRAI;VRAI;VRAI;FAUX})&gt;0</t>
  </si>
  <si>
    <t>{VRAI;VRAI;VRAI;VRAI;VRAI;VRAI;VRAI;FAUX;FAUX;FAUX;FAUX;FAUX}</t>
  </si>
  <si>
    <t>{FAUX;FAUX;FAUX;FAUX;FAUX;FAUX;VRAI;VRAI;VRAI;VRAI;VRAI;FAUX}</t>
  </si>
  <si>
    <t>X</t>
  </si>
  <si>
    <t>=</t>
  </si>
  <si>
    <t>=SOMMEPROD((C89&gt;=DVacA)*(C89&lt;=FVacA-1))&gt;0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</si>
</sst>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40C]mmmm\-yy;@"/>
    <numFmt numFmtId="165" formatCode="d"/>
    <numFmt numFmtId="166" formatCode="ddd"/>
  </numFmts>
  <fonts count="13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8"/>
      <color theme="9" tint="-0.249977111117893"/>
      <name val="Calibri"/>
      <family val="2"/>
      <scheme val="minor"/>
    </font>
    <font>
      <b/>
      <sz val="10"/>
      <color theme="9" tint="-0.249977111117893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theme="1"/>
      <name val="Segoe UI"/>
      <family val="2"/>
    </font>
    <font>
      <sz val="9"/>
      <color theme="1"/>
      <name val="Segoe UI"/>
      <family val="2"/>
    </font>
    <font>
      <u/>
      <sz val="12"/>
      <color theme="10"/>
      <name val="Segoe UI"/>
      <family val="2"/>
    </font>
    <font>
      <b/>
      <sz val="9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rgb="FF000000"/>
      </patternFill>
    </fill>
    <fill>
      <patternFill patternType="solid">
        <fgColor rgb="FF00B0F0"/>
        <bgColor rgb="FF000000"/>
      </patternFill>
    </fill>
    <fill>
      <patternFill patternType="solid">
        <fgColor rgb="FF00B050"/>
        <bgColor rgb="FF000000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84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164" fontId="2" fillId="0" borderId="11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164" fontId="2" fillId="0" borderId="13" xfId="0" applyNumberFormat="1" applyFont="1" applyBorder="1" applyAlignment="1">
      <alignment horizontal="center" vertical="center"/>
    </xf>
    <xf numFmtId="0" fontId="3" fillId="2" borderId="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2" xfId="0" applyNumberFormat="1" applyFont="1" applyBorder="1" applyAlignment="1">
      <alignment horizontal="center" vertical="center"/>
    </xf>
    <xf numFmtId="165" fontId="2" fillId="0" borderId="2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165" fontId="2" fillId="0" borderId="3" xfId="0" applyNumberFormat="1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4" fontId="1" fillId="0" borderId="0" xfId="0" applyNumberFormat="1" applyFont="1" applyAlignment="1">
      <alignment horizontal="center" vertical="center"/>
    </xf>
    <xf numFmtId="0" fontId="0" fillId="0" borderId="0" xfId="0" applyFont="1" applyAlignment="1">
      <alignment horizontal="left" vertical="center" indent="1"/>
    </xf>
    <xf numFmtId="0" fontId="0" fillId="0" borderId="0" xfId="0" applyFont="1"/>
    <xf numFmtId="14" fontId="0" fillId="0" borderId="0" xfId="0" applyNumberFormat="1" applyFont="1"/>
    <xf numFmtId="0" fontId="6" fillId="0" borderId="0" xfId="0" applyFont="1" applyAlignment="1">
      <alignment vertical="center" wrapText="1"/>
    </xf>
    <xf numFmtId="0" fontId="7" fillId="0" borderId="18" xfId="0" applyFont="1" applyBorder="1" applyAlignment="1">
      <alignment horizontal="center" vertical="center"/>
    </xf>
    <xf numFmtId="0" fontId="7" fillId="6" borderId="19" xfId="0" applyFont="1" applyFill="1" applyBorder="1" applyAlignment="1">
      <alignment horizontal="center" vertical="center"/>
    </xf>
    <xf numFmtId="0" fontId="7" fillId="6" borderId="20" xfId="0" applyFont="1" applyFill="1" applyBorder="1" applyAlignment="1">
      <alignment horizontal="center" vertical="center"/>
    </xf>
    <xf numFmtId="0" fontId="7" fillId="7" borderId="19" xfId="0" applyFont="1" applyFill="1" applyBorder="1" applyAlignment="1">
      <alignment horizontal="center" vertical="center"/>
    </xf>
    <xf numFmtId="0" fontId="7" fillId="7" borderId="20" xfId="0" applyFont="1" applyFill="1" applyBorder="1" applyAlignment="1">
      <alignment horizontal="center" vertical="center"/>
    </xf>
    <xf numFmtId="0" fontId="7" fillId="8" borderId="19" xfId="0" applyFont="1" applyFill="1" applyBorder="1" applyAlignment="1">
      <alignment horizontal="center" vertical="center"/>
    </xf>
    <xf numFmtId="0" fontId="7" fillId="8" borderId="20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7" borderId="1" xfId="0" applyFont="1" applyFill="1" applyBorder="1" applyAlignment="1">
      <alignment horizontal="center" vertical="center"/>
    </xf>
    <xf numFmtId="0" fontId="8" fillId="8" borderId="1" xfId="0" applyFont="1" applyFill="1" applyBorder="1" applyAlignment="1">
      <alignment horizontal="center" vertical="center"/>
    </xf>
    <xf numFmtId="0" fontId="10" fillId="0" borderId="0" xfId="1" applyFont="1" applyAlignment="1">
      <alignment vertical="center"/>
    </xf>
    <xf numFmtId="0" fontId="1" fillId="0" borderId="0" xfId="0" applyNumberFormat="1" applyFont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8" fillId="6" borderId="0" xfId="0" applyFont="1" applyFill="1" applyBorder="1" applyAlignment="1">
      <alignment horizontal="center" vertical="center"/>
    </xf>
    <xf numFmtId="0" fontId="8" fillId="7" borderId="0" xfId="0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14" fontId="0" fillId="0" borderId="21" xfId="0" applyNumberFormat="1" applyFont="1" applyBorder="1" applyAlignment="1">
      <alignment horizontal="center"/>
    </xf>
    <xf numFmtId="14" fontId="0" fillId="0" borderId="22" xfId="0" applyNumberFormat="1" applyFont="1" applyBorder="1" applyAlignment="1">
      <alignment horizontal="center"/>
    </xf>
    <xf numFmtId="14" fontId="0" fillId="0" borderId="23" xfId="0" applyNumberFormat="1" applyFont="1" applyBorder="1" applyAlignment="1">
      <alignment horizontal="center"/>
    </xf>
    <xf numFmtId="14" fontId="0" fillId="0" borderId="24" xfId="0" applyNumberFormat="1" applyFont="1" applyBorder="1" applyAlignment="1">
      <alignment horizontal="center"/>
    </xf>
    <xf numFmtId="0" fontId="0" fillId="0" borderId="0" xfId="0" applyAlignment="1">
      <alignment horizontal="center" vertical="center"/>
    </xf>
    <xf numFmtId="166" fontId="11" fillId="0" borderId="2" xfId="0" applyNumberFormat="1" applyFont="1" applyBorder="1" applyAlignment="1">
      <alignment horizontal="center" vertical="center"/>
    </xf>
    <xf numFmtId="166" fontId="12" fillId="0" borderId="2" xfId="0" applyNumberFormat="1" applyFont="1" applyBorder="1" applyAlignment="1">
      <alignment horizontal="center" vertical="center"/>
    </xf>
    <xf numFmtId="166" fontId="12" fillId="0" borderId="1" xfId="0" applyNumberFormat="1" applyFont="1" applyBorder="1" applyAlignment="1">
      <alignment horizontal="center" vertical="center"/>
    </xf>
    <xf numFmtId="166" fontId="12" fillId="0" borderId="3" xfId="0" applyNumberFormat="1" applyFont="1" applyBorder="1" applyAlignment="1">
      <alignment horizontal="center" vertical="center"/>
    </xf>
    <xf numFmtId="166" fontId="11" fillId="0" borderId="1" xfId="0" applyNumberFormat="1" applyFont="1" applyBorder="1" applyAlignment="1">
      <alignment horizontal="center" vertical="center"/>
    </xf>
    <xf numFmtId="166" fontId="11" fillId="0" borderId="3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0" fontId="9" fillId="6" borderId="26" xfId="0" applyFont="1" applyFill="1" applyBorder="1" applyAlignment="1">
      <alignment horizontal="left" vertical="center" indent="1"/>
    </xf>
    <xf numFmtId="0" fontId="9" fillId="6" borderId="0" xfId="0" applyFont="1" applyFill="1" applyBorder="1" applyAlignment="1">
      <alignment horizontal="left" vertical="center" indent="1"/>
    </xf>
    <xf numFmtId="0" fontId="9" fillId="7" borderId="26" xfId="0" applyFont="1" applyFill="1" applyBorder="1" applyAlignment="1">
      <alignment horizontal="left" vertical="center" indent="1"/>
    </xf>
    <xf numFmtId="0" fontId="9" fillId="7" borderId="0" xfId="0" applyFont="1" applyFill="1" applyBorder="1" applyAlignment="1">
      <alignment horizontal="left" vertical="center" indent="1"/>
    </xf>
    <xf numFmtId="0" fontId="9" fillId="8" borderId="26" xfId="0" applyFont="1" applyFill="1" applyBorder="1" applyAlignment="1">
      <alignment horizontal="left" vertical="center" indent="1"/>
    </xf>
    <xf numFmtId="0" fontId="9" fillId="8" borderId="0" xfId="0" applyFont="1" applyFill="1" applyBorder="1" applyAlignment="1">
      <alignment horizontal="left" vertical="center" indent="1"/>
    </xf>
    <xf numFmtId="0" fontId="3" fillId="2" borderId="0" xfId="0" applyFont="1" applyFill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horizontal="center" vertical="center"/>
    </xf>
    <xf numFmtId="164" fontId="2" fillId="0" borderId="9" xfId="0" applyNumberFormat="1" applyFont="1" applyBorder="1" applyAlignment="1">
      <alignment horizontal="center" vertical="center"/>
    </xf>
    <xf numFmtId="164" fontId="2" fillId="0" borderId="10" xfId="0" applyNumberFormat="1" applyFont="1" applyBorder="1" applyAlignment="1">
      <alignment horizontal="center" vertical="center"/>
    </xf>
    <xf numFmtId="0" fontId="9" fillId="8" borderId="18" xfId="0" applyFont="1" applyFill="1" applyBorder="1" applyAlignment="1">
      <alignment horizontal="left" vertical="center"/>
    </xf>
    <xf numFmtId="0" fontId="9" fillId="8" borderId="25" xfId="0" applyFont="1" applyFill="1" applyBorder="1" applyAlignment="1">
      <alignment horizontal="left" vertical="center"/>
    </xf>
    <xf numFmtId="0" fontId="9" fillId="8" borderId="2" xfId="0" applyFont="1" applyFill="1" applyBorder="1" applyAlignment="1">
      <alignment horizontal="left" vertical="center"/>
    </xf>
    <xf numFmtId="0" fontId="7" fillId="3" borderId="17" xfId="0" applyFont="1" applyFill="1" applyBorder="1" applyAlignment="1">
      <alignment horizontal="center" vertical="center" wrapText="1"/>
    </xf>
    <xf numFmtId="0" fontId="7" fillId="4" borderId="17" xfId="0" applyFont="1" applyFill="1" applyBorder="1" applyAlignment="1">
      <alignment horizontal="center" vertical="center" wrapText="1"/>
    </xf>
    <xf numFmtId="0" fontId="7" fillId="5" borderId="17" xfId="0" applyFont="1" applyFill="1" applyBorder="1" applyAlignment="1">
      <alignment horizontal="center" vertical="center" wrapText="1"/>
    </xf>
    <xf numFmtId="0" fontId="9" fillId="6" borderId="18" xfId="0" applyFont="1" applyFill="1" applyBorder="1" applyAlignment="1">
      <alignment horizontal="left" vertical="center"/>
    </xf>
    <xf numFmtId="0" fontId="9" fillId="6" borderId="25" xfId="0" applyFont="1" applyFill="1" applyBorder="1" applyAlignment="1">
      <alignment horizontal="left" vertical="center"/>
    </xf>
    <xf numFmtId="0" fontId="9" fillId="6" borderId="2" xfId="0" applyFont="1" applyFill="1" applyBorder="1" applyAlignment="1">
      <alignment horizontal="left" vertical="center"/>
    </xf>
    <xf numFmtId="0" fontId="9" fillId="7" borderId="18" xfId="0" applyFont="1" applyFill="1" applyBorder="1" applyAlignment="1">
      <alignment horizontal="left" vertical="center"/>
    </xf>
    <xf numFmtId="0" fontId="9" fillId="7" borderId="25" xfId="0" applyFont="1" applyFill="1" applyBorder="1" applyAlignment="1">
      <alignment horizontal="left" vertical="center"/>
    </xf>
    <xf numFmtId="0" fontId="9" fillId="7" borderId="2" xfId="0" applyFont="1" applyFill="1" applyBorder="1" applyAlignment="1">
      <alignment horizontal="left" vertical="center"/>
    </xf>
    <xf numFmtId="0" fontId="0" fillId="0" borderId="0" xfId="0" applyAlignment="1">
      <alignment horizontal="center"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</cellXfs>
  <cellStyles count="2">
    <cellStyle name="Lien hypertexte" xfId="1" builtinId="8"/>
    <cellStyle name="Normal" xfId="0" builtinId="0"/>
  </cellStyles>
  <dxfs count="208">
    <dxf>
      <fill>
        <patternFill>
          <bgColor theme="7" tint="0.7999816888943144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  <border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  <border>
        <vertical/>
        <horizontal/>
      </border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ill>
        <patternFill>
          <bgColor rgb="FFFFC000"/>
        </patternFill>
      </fill>
    </dxf>
    <dxf>
      <fill>
        <patternFill>
          <bgColor theme="7" tint="0.7999816888943144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ont>
        <color theme="0"/>
      </font>
      <fill>
        <patternFill>
          <bgColor theme="0" tint="-0.49998474074526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  <border>
        <vertical/>
        <horizontal/>
      </border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</dxf>
    <dxf>
      <fill>
        <patternFill>
          <bgColor theme="9" tint="0.39994506668294322"/>
        </patternFill>
      </fill>
    </dxf>
    <dxf>
      <fill>
        <patternFill>
          <bgColor theme="0" tint="-0.14996795556505021"/>
        </patternFill>
      </fill>
    </dxf>
    <dxf>
      <fill>
        <patternFill>
          <bgColor theme="7" tint="0.79998168889431442"/>
        </patternFill>
      </fill>
      <border>
        <vertical/>
        <horizontal/>
      </border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fill>
        <patternFill>
          <bgColor rgb="FF00B050"/>
        </patternFill>
      </fill>
    </dxf>
    <dxf>
      <fill>
        <patternFill>
          <bgColor rgb="FF00B0F0"/>
        </patternFill>
      </fill>
    </dxf>
    <dxf>
      <fill>
        <patternFill>
          <bgColor rgb="FFFFC000"/>
        </patternFill>
      </fill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border>
        <left style="thin">
          <color auto="1"/>
        </left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 style="hair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 style="hair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 style="hair">
          <color indexed="64"/>
        </left>
        <right style="thin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alignment horizontal="center" textRotation="0" wrapText="0" indent="0" justifyLastLine="0" shrinkToFit="0" readingOrder="0"/>
      <border diagonalUp="0" diagonalDown="0" outline="0">
        <left style="thin">
          <color indexed="64"/>
        </left>
        <right style="hair">
          <color indexed="64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border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0000"/>
        <name val="Calibri"/>
        <family val="2"/>
        <scheme val="minor"/>
      </font>
      <alignment horizontal="center" vertical="center" textRotation="0" wrapText="0" indent="0" justifyLastLine="0" shrinkToFit="0" readingOrder="0"/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numFmt numFmtId="19" formatCode="dd/mm/yyyy"/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  <alignment horizontal="left" vertical="center" textRotation="0" wrapText="0" indent="1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Spin" dx="26" fmlaLink="$A$2" max="2050" min="2020" page="10" val="2022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22860</xdr:colOff>
          <xdr:row>0</xdr:row>
          <xdr:rowOff>160020</xdr:rowOff>
        </xdr:from>
        <xdr:to>
          <xdr:col>1</xdr:col>
          <xdr:colOff>175260</xdr:colOff>
          <xdr:row>2</xdr:row>
          <xdr:rowOff>7620</xdr:rowOff>
        </xdr:to>
        <xdr:sp macro="" textlink="">
          <xdr:nvSpPr>
            <xdr:cNvPr id="1033" name="Spinner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6E9DCECC-92A9-4965-8728-D0D55817908E}" name="t_Jours_fériés" displayName="t_Jours_fériés" ref="B9:C22" totalsRowShown="0" headerRowDxfId="207" dataDxfId="206">
  <autoFilter ref="B9:C22" xr:uid="{6E9DCECC-92A9-4965-8728-D0D55817908E}">
    <filterColumn colId="0" hiddenButton="1"/>
    <filterColumn colId="1" hiddenButton="1"/>
  </autoFilter>
  <tableColumns count="2">
    <tableColumn id="1" xr3:uid="{553310F7-DE1F-40DA-9DC3-02AB78D4553E}" name="Jour férié" dataDxfId="205"/>
    <tableColumn id="3" xr3:uid="{AE899638-3CF4-4151-AC6E-0D4D26A54ED4}" name="Dates" dataDxfId="204"/>
  </tableColumns>
  <tableStyleInfo name="TableStyleLight13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D5D9E27-F4A0-477E-B803-98CFDC3F9105}" name="t_Vacances_Scolaires" displayName="t_Vacances_Scolaires" ref="E9:K21" totalsRowShown="0" headerRowDxfId="199" dataDxfId="198" headerRowBorderDxfId="197">
  <autoFilter ref="E9:K21" xr:uid="{2D5D9E27-F4A0-477E-B803-98CFDC3F910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</autoFilter>
  <tableColumns count="7">
    <tableColumn id="1" xr3:uid="{B56DF8CA-97BC-4873-89F4-47C8F53E0E28}" name="Vacances" dataDxfId="196"/>
    <tableColumn id="2" xr3:uid="{6EE9A3FB-8F5F-4DA1-BFEA-ACFB680E8BD6}" name="Début ( A )" dataDxfId="195"/>
    <tableColumn id="3" xr3:uid="{93C70904-223D-4770-A33C-1C41028A867F}" name="Fin ( A )" dataDxfId="194"/>
    <tableColumn id="4" xr3:uid="{7BF3A1BA-4C16-4026-B93D-EEB2375CA856}" name="Début ( B )" dataDxfId="193"/>
    <tableColumn id="5" xr3:uid="{814109BC-B644-46D4-A88E-D2561CF85AFE}" name="Fin ( B )" dataDxfId="192"/>
    <tableColumn id="6" xr3:uid="{B70F52BA-F29B-4F56-978D-8592B65F568A}" name="Début( C )" dataDxfId="191"/>
    <tableColumn id="7" xr3:uid="{EADBCD13-4711-4EF7-AF78-B01720E4252C}" name="Fin( C )" dataDxfId="190"/>
  </tableColumns>
  <tableStyleInfo name="TableStyleLight13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A3AC9887-9298-4B54-AEF5-4FBCBADF98A7}" name="t_Garde" displayName="t_Garde" ref="B3:C14" totalsRowShown="0" headerRowDxfId="203" dataDxfId="202">
  <autoFilter ref="B3:C14" xr:uid="{A3AC9887-9298-4B54-AEF5-4FBCBADF98A7}">
    <filterColumn colId="0" hiddenButton="1"/>
    <filterColumn colId="1" hiddenButton="1"/>
  </autoFilter>
  <tableColumns count="2">
    <tableColumn id="2" xr3:uid="{978D48AD-B838-4510-AFAE-D14AEC185897}" name="ML" dataDxfId="201"/>
    <tableColumn id="3" xr3:uid="{9147B922-1F7B-40AA-9311-6A7BE9CF5C83}" name="L" dataDxfId="200"/>
  </tableColumns>
  <tableStyleInfo name="TableStyleLight1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hyperlink" Target="http://joursferies-fr.fr/" TargetMode="External"/><Relationship Id="rId1" Type="http://schemas.openxmlformats.org/officeDocument/2006/relationships/hyperlink" Target="http://vacances-scolaires.education/" TargetMode="Externa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80205A-E003-4BB5-8719-08356E1E9558}">
  <sheetPr codeName="Feuil1"/>
  <dimension ref="A1:AJ112"/>
  <sheetViews>
    <sheetView showGridLines="0" tabSelected="1" topLeftCell="A79" zoomScale="99" zoomScaleNormal="99" workbookViewId="0">
      <selection activeCell="C105" sqref="C105"/>
    </sheetView>
  </sheetViews>
  <sheetFormatPr baseColWidth="10" defaultColWidth="11.44140625" defaultRowHeight="13.8" x14ac:dyDescent="0.3"/>
  <cols>
    <col min="1" max="1" width="13.44140625" style="2" bestFit="1" customWidth="1"/>
    <col min="2" max="33" width="3.88671875" style="2" customWidth="1"/>
    <col min="34" max="16384" width="11.44140625" style="2"/>
  </cols>
  <sheetData>
    <row r="1" spans="1:36" ht="13.8" customHeight="1" x14ac:dyDescent="0.3">
      <c r="A1" s="40" t="s">
        <v>1</v>
      </c>
      <c r="B1" s="9"/>
      <c r="C1" s="64" t="s">
        <v>15</v>
      </c>
      <c r="D1" s="64"/>
      <c r="E1" s="64"/>
      <c r="F1" s="62" t="s">
        <v>0</v>
      </c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2"/>
      <c r="T1" s="62"/>
      <c r="U1" s="62"/>
      <c r="V1" s="62"/>
      <c r="W1" s="62"/>
      <c r="X1" s="62"/>
      <c r="Y1" s="62"/>
      <c r="Z1" s="62"/>
      <c r="AA1" s="62"/>
      <c r="AB1" s="62"/>
      <c r="AC1" s="62"/>
      <c r="AD1" s="62"/>
      <c r="AE1" s="62"/>
      <c r="AF1" s="62"/>
      <c r="AG1" s="62"/>
    </row>
    <row r="2" spans="1:36" ht="13.8" customHeight="1" x14ac:dyDescent="0.3">
      <c r="A2" s="40">
        <v>2022</v>
      </c>
      <c r="B2" s="9"/>
      <c r="C2" s="64">
        <f ca="1">_xlfn.ISOWEEKNUM(TODAY())</f>
        <v>19</v>
      </c>
      <c r="D2" s="64"/>
      <c r="E2" s="64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2"/>
      <c r="V2" s="62"/>
      <c r="W2" s="62"/>
      <c r="X2" s="62"/>
      <c r="Y2" s="62"/>
      <c r="Z2" s="62"/>
      <c r="AA2" s="62"/>
      <c r="AB2" s="62"/>
      <c r="AC2" s="62"/>
      <c r="AD2" s="62"/>
      <c r="AE2" s="62"/>
      <c r="AF2" s="62"/>
      <c r="AG2" s="62"/>
    </row>
    <row r="3" spans="1:36" ht="12.75" customHeight="1" thickBot="1" x14ac:dyDescent="0.35">
      <c r="A3" s="9"/>
      <c r="B3" s="13"/>
      <c r="C3" s="13"/>
      <c r="D3" s="13"/>
      <c r="E3" s="1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</row>
    <row r="4" spans="1:36" x14ac:dyDescent="0.3">
      <c r="A4" s="65" t="str">
        <f>IF($A$2&lt;&gt;"",PROPER(TEXT(DATE($A$2,1,1),"mmmm")),"")</f>
        <v>Janvier</v>
      </c>
      <c r="B4" s="10" t="s">
        <v>2</v>
      </c>
      <c r="C4" s="20">
        <f>IFERROR(_xlfn.ISOWEEKNUM(C9),"")</f>
        <v>52</v>
      </c>
      <c r="D4" s="21" t="str">
        <f>IFERROR(IF(_xlfn.ISOWEEKNUM(D9)=_xlfn.ISOWEEKNUM(C9),"",_xlfn.ISOWEEKNUM(D9)),"")</f>
        <v/>
      </c>
      <c r="E4" s="21">
        <f t="shared" ref="E4:AG4" si="0">IFERROR(IF(_xlfn.ISOWEEKNUM(E9)=_xlfn.ISOWEEKNUM(D9),"",_xlfn.ISOWEEKNUM(E9)),"")</f>
        <v>1</v>
      </c>
      <c r="F4" s="21" t="str">
        <f t="shared" si="0"/>
        <v/>
      </c>
      <c r="G4" s="21" t="str">
        <f t="shared" si="0"/>
        <v/>
      </c>
      <c r="H4" s="21" t="str">
        <f t="shared" si="0"/>
        <v/>
      </c>
      <c r="I4" s="21" t="str">
        <f t="shared" si="0"/>
        <v/>
      </c>
      <c r="J4" s="21" t="str">
        <f t="shared" si="0"/>
        <v/>
      </c>
      <c r="K4" s="21" t="str">
        <f t="shared" si="0"/>
        <v/>
      </c>
      <c r="L4" s="21">
        <f t="shared" si="0"/>
        <v>2</v>
      </c>
      <c r="M4" s="21" t="str">
        <f t="shared" si="0"/>
        <v/>
      </c>
      <c r="N4" s="21" t="str">
        <f t="shared" si="0"/>
        <v/>
      </c>
      <c r="O4" s="21" t="str">
        <f t="shared" si="0"/>
        <v/>
      </c>
      <c r="P4" s="21" t="str">
        <f t="shared" si="0"/>
        <v/>
      </c>
      <c r="Q4" s="21" t="str">
        <f t="shared" si="0"/>
        <v/>
      </c>
      <c r="R4" s="21" t="str">
        <f t="shared" si="0"/>
        <v/>
      </c>
      <c r="S4" s="21">
        <f t="shared" si="0"/>
        <v>3</v>
      </c>
      <c r="T4" s="21" t="str">
        <f t="shared" si="0"/>
        <v/>
      </c>
      <c r="U4" s="21" t="str">
        <f t="shared" si="0"/>
        <v/>
      </c>
      <c r="V4" s="21" t="str">
        <f t="shared" si="0"/>
        <v/>
      </c>
      <c r="W4" s="21" t="str">
        <f t="shared" si="0"/>
        <v/>
      </c>
      <c r="X4" s="21" t="str">
        <f t="shared" si="0"/>
        <v/>
      </c>
      <c r="Y4" s="21" t="str">
        <f t="shared" si="0"/>
        <v/>
      </c>
      <c r="Z4" s="21">
        <f t="shared" si="0"/>
        <v>4</v>
      </c>
      <c r="AA4" s="21" t="str">
        <f t="shared" si="0"/>
        <v/>
      </c>
      <c r="AB4" s="21" t="str">
        <f t="shared" si="0"/>
        <v/>
      </c>
      <c r="AC4" s="21" t="str">
        <f t="shared" si="0"/>
        <v/>
      </c>
      <c r="AD4" s="21" t="str">
        <f t="shared" si="0"/>
        <v/>
      </c>
      <c r="AE4" s="21" t="str">
        <f t="shared" si="0"/>
        <v/>
      </c>
      <c r="AF4" s="21" t="str">
        <f t="shared" si="0"/>
        <v/>
      </c>
      <c r="AG4" s="22">
        <f t="shared" si="0"/>
        <v>5</v>
      </c>
      <c r="AI4" s="23"/>
      <c r="AJ4" s="23"/>
    </row>
    <row r="5" spans="1:36" ht="4.05" customHeight="1" x14ac:dyDescent="0.3">
      <c r="A5" s="66"/>
      <c r="B5" s="11"/>
      <c r="C5" s="16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4"/>
      <c r="AE5" s="14"/>
      <c r="AF5" s="14"/>
      <c r="AG5" s="15"/>
      <c r="AI5" s="23"/>
      <c r="AJ5" s="23"/>
    </row>
    <row r="6" spans="1:36" ht="4.05" customHeight="1" x14ac:dyDescent="0.3">
      <c r="A6" s="66"/>
      <c r="B6" s="11"/>
      <c r="C6" s="16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  <c r="AD6" s="14"/>
      <c r="AE6" s="14"/>
      <c r="AF6" s="14"/>
      <c r="AG6" s="15"/>
      <c r="AI6" s="23"/>
      <c r="AJ6" s="23"/>
    </row>
    <row r="7" spans="1:36" ht="4.05" customHeight="1" x14ac:dyDescent="0.3">
      <c r="A7" s="66"/>
      <c r="B7" s="11"/>
      <c r="C7" s="16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  <c r="AD7" s="14"/>
      <c r="AE7" s="14"/>
      <c r="AF7" s="14"/>
      <c r="AG7" s="15"/>
      <c r="AI7" s="23"/>
      <c r="AJ7" s="23"/>
    </row>
    <row r="8" spans="1:36" ht="13.8" customHeight="1" x14ac:dyDescent="0.3">
      <c r="A8" s="66"/>
      <c r="B8" s="11"/>
      <c r="C8" s="50">
        <f>C9</f>
        <v>44562</v>
      </c>
      <c r="D8" s="51">
        <f t="shared" ref="D8:AG8" si="1">D9</f>
        <v>44563</v>
      </c>
      <c r="E8" s="51">
        <f t="shared" si="1"/>
        <v>44564</v>
      </c>
      <c r="F8" s="51">
        <f t="shared" si="1"/>
        <v>44565</v>
      </c>
      <c r="G8" s="51">
        <f t="shared" si="1"/>
        <v>44566</v>
      </c>
      <c r="H8" s="51">
        <f t="shared" si="1"/>
        <v>44567</v>
      </c>
      <c r="I8" s="51">
        <f t="shared" si="1"/>
        <v>44568</v>
      </c>
      <c r="J8" s="51">
        <f t="shared" si="1"/>
        <v>44569</v>
      </c>
      <c r="K8" s="51">
        <f t="shared" si="1"/>
        <v>44570</v>
      </c>
      <c r="L8" s="51">
        <f t="shared" si="1"/>
        <v>44571</v>
      </c>
      <c r="M8" s="51">
        <f t="shared" si="1"/>
        <v>44572</v>
      </c>
      <c r="N8" s="51">
        <f t="shared" si="1"/>
        <v>44573</v>
      </c>
      <c r="O8" s="51">
        <f t="shared" si="1"/>
        <v>44574</v>
      </c>
      <c r="P8" s="51">
        <f t="shared" si="1"/>
        <v>44575</v>
      </c>
      <c r="Q8" s="51">
        <f t="shared" si="1"/>
        <v>44576</v>
      </c>
      <c r="R8" s="51">
        <f t="shared" si="1"/>
        <v>44577</v>
      </c>
      <c r="S8" s="51">
        <f t="shared" si="1"/>
        <v>44578</v>
      </c>
      <c r="T8" s="51">
        <f t="shared" si="1"/>
        <v>44579</v>
      </c>
      <c r="U8" s="51">
        <f t="shared" si="1"/>
        <v>44580</v>
      </c>
      <c r="V8" s="51">
        <f t="shared" si="1"/>
        <v>44581</v>
      </c>
      <c r="W8" s="51">
        <f t="shared" si="1"/>
        <v>44582</v>
      </c>
      <c r="X8" s="51">
        <f t="shared" si="1"/>
        <v>44583</v>
      </c>
      <c r="Y8" s="51">
        <f t="shared" si="1"/>
        <v>44584</v>
      </c>
      <c r="Z8" s="51">
        <f t="shared" si="1"/>
        <v>44585</v>
      </c>
      <c r="AA8" s="51">
        <f t="shared" si="1"/>
        <v>44586</v>
      </c>
      <c r="AB8" s="51">
        <f t="shared" si="1"/>
        <v>44587</v>
      </c>
      <c r="AC8" s="51">
        <f t="shared" si="1"/>
        <v>44588</v>
      </c>
      <c r="AD8" s="51">
        <f t="shared" si="1"/>
        <v>44589</v>
      </c>
      <c r="AE8" s="51">
        <f t="shared" si="1"/>
        <v>44590</v>
      </c>
      <c r="AF8" s="51">
        <f t="shared" si="1"/>
        <v>44591</v>
      </c>
      <c r="AG8" s="52">
        <f t="shared" si="1"/>
        <v>44592</v>
      </c>
      <c r="AI8" s="23"/>
      <c r="AJ8" s="23"/>
    </row>
    <row r="9" spans="1:36" x14ac:dyDescent="0.3">
      <c r="A9" s="66"/>
      <c r="B9" s="11"/>
      <c r="C9" s="17">
        <f t="shared" ref="C9:AD9" si="2">IFERROR(DATE($A$2,MONTH($A4&amp;1),COLUMN(A$1)),"")</f>
        <v>44562</v>
      </c>
      <c r="D9" s="18">
        <f t="shared" si="2"/>
        <v>44563</v>
      </c>
      <c r="E9" s="18">
        <f t="shared" si="2"/>
        <v>44564</v>
      </c>
      <c r="F9" s="18">
        <f t="shared" si="2"/>
        <v>44565</v>
      </c>
      <c r="G9" s="18">
        <f t="shared" si="2"/>
        <v>44566</v>
      </c>
      <c r="H9" s="18">
        <f t="shared" si="2"/>
        <v>44567</v>
      </c>
      <c r="I9" s="18">
        <f t="shared" si="2"/>
        <v>44568</v>
      </c>
      <c r="J9" s="18">
        <f t="shared" si="2"/>
        <v>44569</v>
      </c>
      <c r="K9" s="18">
        <f t="shared" si="2"/>
        <v>44570</v>
      </c>
      <c r="L9" s="18">
        <f t="shared" si="2"/>
        <v>44571</v>
      </c>
      <c r="M9" s="18">
        <f t="shared" si="2"/>
        <v>44572</v>
      </c>
      <c r="N9" s="18">
        <f t="shared" si="2"/>
        <v>44573</v>
      </c>
      <c r="O9" s="18">
        <f t="shared" si="2"/>
        <v>44574</v>
      </c>
      <c r="P9" s="18">
        <f t="shared" si="2"/>
        <v>44575</v>
      </c>
      <c r="Q9" s="18">
        <f t="shared" si="2"/>
        <v>44576</v>
      </c>
      <c r="R9" s="18">
        <f t="shared" si="2"/>
        <v>44577</v>
      </c>
      <c r="S9" s="18">
        <f t="shared" si="2"/>
        <v>44578</v>
      </c>
      <c r="T9" s="18">
        <f t="shared" si="2"/>
        <v>44579</v>
      </c>
      <c r="U9" s="18">
        <f t="shared" si="2"/>
        <v>44580</v>
      </c>
      <c r="V9" s="18">
        <f t="shared" si="2"/>
        <v>44581</v>
      </c>
      <c r="W9" s="18">
        <f t="shared" si="2"/>
        <v>44582</v>
      </c>
      <c r="X9" s="18">
        <f t="shared" si="2"/>
        <v>44583</v>
      </c>
      <c r="Y9" s="18">
        <f t="shared" si="2"/>
        <v>44584</v>
      </c>
      <c r="Z9" s="18">
        <f t="shared" si="2"/>
        <v>44585</v>
      </c>
      <c r="AA9" s="18">
        <f t="shared" si="2"/>
        <v>44586</v>
      </c>
      <c r="AB9" s="18">
        <f t="shared" si="2"/>
        <v>44587</v>
      </c>
      <c r="AC9" s="18">
        <f t="shared" si="2"/>
        <v>44588</v>
      </c>
      <c r="AD9" s="18">
        <f t="shared" si="2"/>
        <v>44589</v>
      </c>
      <c r="AE9" s="18">
        <f>IFERROR(IF(MONTH(AD9)=MONTH(DATE($A$2,MONTH($A4&amp;1),COLUMN(AC$1))),DATE($A$2,MONTH($A4&amp;1),COLUMN(AC$1)),""),"")</f>
        <v>44590</v>
      </c>
      <c r="AF9" s="18">
        <f>IFERROR(IF(MONTH(AE9)=MONTH(DATE($A$2,MONTH($A4&amp;1),COLUMN(AD$1))),DATE($A$2,MONTH($A4&amp;1),COLUMN(AD$1)),""),"")</f>
        <v>44591</v>
      </c>
      <c r="AG9" s="19">
        <f>IFERROR(IF(MONTH(AF9)=MONTH(DATE($A$2,MONTH($A4&amp;1),COLUMN(AE$1))),DATE($A$2,MONTH($A4&amp;1),COLUMN(AE$1)),""),"")</f>
        <v>44592</v>
      </c>
      <c r="AI9" s="23"/>
      <c r="AJ9" s="39"/>
    </row>
    <row r="10" spans="1:36" x14ac:dyDescent="0.3">
      <c r="A10" s="66"/>
      <c r="B10" s="11" t="s">
        <v>3</v>
      </c>
      <c r="C10" s="3" t="str" cm="1">
        <f t="array" ref="C10">IF(COUNTIF(_DateML,C9)=1,"X","")</f>
        <v/>
      </c>
      <c r="D10" s="4" t="str" cm="1">
        <f t="array" ref="D10">IF(COUNTIF(_DateML,D9)=1,"X","")</f>
        <v/>
      </c>
      <c r="E10" s="4" t="str" cm="1">
        <f t="array" ref="E10">IF(COUNTIF(_DateML,E9)=1,"X","")</f>
        <v/>
      </c>
      <c r="F10" s="4" t="str" cm="1">
        <f t="array" ref="F10">IF(COUNTIF(_DateML,F9)=1,"X","")</f>
        <v/>
      </c>
      <c r="G10" s="4" t="str" cm="1">
        <f t="array" ref="G10">IF(COUNTIF(_DateML,G9)=1,"X","")</f>
        <v/>
      </c>
      <c r="H10" s="4" t="str" cm="1">
        <f t="array" ref="H10">IF(COUNTIF(_DateML,H9)=1,"X","")</f>
        <v/>
      </c>
      <c r="I10" s="4" t="str" cm="1">
        <f t="array" ref="I10">IF(COUNTIF(_DateML,I9)=1,"X","")</f>
        <v/>
      </c>
      <c r="J10" s="4" t="str" cm="1">
        <f t="array" ref="J10">IF(COUNTIF(_DateML,J9)=1,"X","")</f>
        <v/>
      </c>
      <c r="K10" s="4" t="str" cm="1">
        <f t="array" ref="K10">IF(COUNTIF(_DateML,K9)=1,"X","")</f>
        <v/>
      </c>
      <c r="L10" s="4" t="str" cm="1">
        <f t="array" ref="L10">IF(COUNTIF(_DateML,L9)=1,"X","")</f>
        <v/>
      </c>
      <c r="M10" s="4" t="str" cm="1">
        <f t="array" ref="M10">IF(COUNTIF(_DateML,M9)=1,"X","")</f>
        <v/>
      </c>
      <c r="N10" s="4" t="str" cm="1">
        <f t="array" ref="N10">IF(COUNTIF(_DateML,N9)=1,"X","")</f>
        <v/>
      </c>
      <c r="O10" s="4" t="str" cm="1">
        <f t="array" ref="O10">IF(COUNTIF(_DateML,O9)=1,"X","")</f>
        <v/>
      </c>
      <c r="P10" s="4" t="str" cm="1">
        <f t="array" ref="P10">IF(COUNTIF(_DateML,P9)=1,"X","")</f>
        <v/>
      </c>
      <c r="Q10" s="4" t="str" cm="1">
        <f t="array" ref="Q10">IF(COUNTIF(_DateML,Q9)=1,"X","")</f>
        <v/>
      </c>
      <c r="R10" s="4" t="str" cm="1">
        <f t="array" ref="R10">IF(COUNTIF(_DateML,R9)=1,"X","")</f>
        <v/>
      </c>
      <c r="S10" s="4" t="str" cm="1">
        <f t="array" ref="S10">IF(COUNTIF(_DateML,S9)=1,"X","")</f>
        <v/>
      </c>
      <c r="T10" s="4" t="str" cm="1">
        <f t="array" ref="T10">IF(COUNTIF(_DateML,T9)=1,"X","")</f>
        <v/>
      </c>
      <c r="U10" s="4" t="str" cm="1">
        <f t="array" ref="U10">IF(COUNTIF(_DateML,U9)=1,"X","")</f>
        <v/>
      </c>
      <c r="V10" s="4" t="str" cm="1">
        <f t="array" ref="V10">IF(COUNTIF(_DateML,V9)=1,"X","")</f>
        <v/>
      </c>
      <c r="W10" s="4" t="str" cm="1">
        <f t="array" ref="W10">IF(COUNTIF(_DateML,W9)=1,"X","")</f>
        <v/>
      </c>
      <c r="X10" s="4" t="str" cm="1">
        <f t="array" ref="X10">IF(COUNTIF(_DateML,X9)=1,"X","")</f>
        <v/>
      </c>
      <c r="Y10" s="4" t="str" cm="1">
        <f t="array" ref="Y10">IF(COUNTIF(_DateML,Y9)=1,"X","")</f>
        <v/>
      </c>
      <c r="Z10" s="4" t="str" cm="1">
        <f t="array" ref="Z10">IF(COUNTIF(_DateML,Z9)=1,"X","")</f>
        <v/>
      </c>
      <c r="AA10" s="4" t="str" cm="1">
        <f t="array" ref="AA10">IF(COUNTIF(_DateML,AA9)=1,"X","")</f>
        <v/>
      </c>
      <c r="AB10" s="4" t="str" cm="1">
        <f t="array" ref="AB10">IF(COUNTIF(_DateML,AB9)=1,"X","")</f>
        <v/>
      </c>
      <c r="AC10" s="4" t="str" cm="1">
        <f t="array" ref="AC10">IF(COUNTIF(_DateML,AC9)=1,"X","")</f>
        <v/>
      </c>
      <c r="AD10" s="4" t="str" cm="1">
        <f t="array" ref="AD10">IF(COUNTIF(_DateML,AD9)=1,"X","")</f>
        <v/>
      </c>
      <c r="AE10" s="4" t="str" cm="1">
        <f t="array" ref="AE10">IF(COUNTIF(_DateML,AE9)=1,"X","")</f>
        <v/>
      </c>
      <c r="AF10" s="4" t="str" cm="1">
        <f t="array" ref="AF10">IF(COUNTIF(_DateML,AF9)=1,"X","")</f>
        <v/>
      </c>
      <c r="AG10" s="5" t="str" cm="1">
        <f t="array" ref="AG10">IF(COUNTIF(_DateML,AG9)=1,"X","")</f>
        <v/>
      </c>
    </row>
    <row r="11" spans="1:36" ht="14.4" thickBot="1" x14ac:dyDescent="0.35">
      <c r="A11" s="66"/>
      <c r="B11" s="11" t="s">
        <v>4</v>
      </c>
      <c r="C11" s="3" t="str" cm="1">
        <f t="array" ref="C11">IF(COUNTIF(_DateL,C9)=1,"X","")</f>
        <v/>
      </c>
      <c r="D11" s="4" t="str" cm="1">
        <f t="array" ref="D11">IF(COUNTIF(_DateL,D9)=1,"X","")</f>
        <v/>
      </c>
      <c r="E11" s="4" t="str" cm="1">
        <f t="array" ref="E11">IF(COUNTIF(_DateL,E9)=1,"X","")</f>
        <v/>
      </c>
      <c r="F11" s="4" t="str" cm="1">
        <f t="array" ref="F11">IF(COUNTIF(_DateL,F9)=1,"X","")</f>
        <v/>
      </c>
      <c r="G11" s="4" t="str" cm="1">
        <f t="array" ref="G11">IF(COUNTIF(_DateL,G9)=1,"X","")</f>
        <v/>
      </c>
      <c r="H11" s="4" t="str" cm="1">
        <f t="array" ref="H11">IF(COUNTIF(_DateL,H9)=1,"X","")</f>
        <v/>
      </c>
      <c r="I11" s="4" t="str" cm="1">
        <f t="array" ref="I11">IF(COUNTIF(_DateL,I9)=1,"X","")</f>
        <v/>
      </c>
      <c r="J11" s="4" t="str" cm="1">
        <f t="array" ref="J11">IF(COUNTIF(_DateL,J9)=1,"X","")</f>
        <v/>
      </c>
      <c r="K11" s="4" t="str" cm="1">
        <f t="array" ref="K11">IF(COUNTIF(_DateL,K9)=1,"X","")</f>
        <v/>
      </c>
      <c r="L11" s="4" t="str" cm="1">
        <f t="array" ref="L11">IF(COUNTIF(_DateL,L9)=1,"X","")</f>
        <v/>
      </c>
      <c r="M11" s="4" t="str" cm="1">
        <f t="array" ref="M11">IF(COUNTIF(_DateL,M9)=1,"X","")</f>
        <v/>
      </c>
      <c r="N11" s="4" t="str" cm="1">
        <f t="array" ref="N11">IF(COUNTIF(_DateL,N9)=1,"X","")</f>
        <v/>
      </c>
      <c r="O11" s="4" t="str" cm="1">
        <f t="array" ref="O11">IF(COUNTIF(_DateL,O9)=1,"X","")</f>
        <v/>
      </c>
      <c r="P11" s="4" t="str" cm="1">
        <f t="array" ref="P11">IF(COUNTIF(_DateL,P9)=1,"X","")</f>
        <v/>
      </c>
      <c r="Q11" s="4" t="str" cm="1">
        <f t="array" ref="Q11">IF(COUNTIF(_DateL,Q9)=1,"X","")</f>
        <v/>
      </c>
      <c r="R11" s="4" t="str" cm="1">
        <f t="array" ref="R11">IF(COUNTIF(_DateL,R9)=1,"X","")</f>
        <v/>
      </c>
      <c r="S11" s="4" t="str" cm="1">
        <f t="array" ref="S11">IF(COUNTIF(_DateL,S9)=1,"X","")</f>
        <v/>
      </c>
      <c r="T11" s="4" t="str" cm="1">
        <f t="array" ref="T11">IF(COUNTIF(_DateL,T9)=1,"X","")</f>
        <v/>
      </c>
      <c r="U11" s="4" t="str" cm="1">
        <f t="array" ref="U11">IF(COUNTIF(_DateL,U9)=1,"X","")</f>
        <v/>
      </c>
      <c r="V11" s="4" t="str" cm="1">
        <f t="array" ref="V11">IF(COUNTIF(_DateL,V9)=1,"X","")</f>
        <v/>
      </c>
      <c r="W11" s="4" t="str" cm="1">
        <f t="array" ref="W11">IF(COUNTIF(_DateL,W9)=1,"X","")</f>
        <v/>
      </c>
      <c r="X11" s="4" t="str" cm="1">
        <f t="array" ref="X11">IF(COUNTIF(_DateL,X9)=1,"X","")</f>
        <v/>
      </c>
      <c r="Y11" s="4" t="str" cm="1">
        <f t="array" ref="Y11">IF(COUNTIF(_DateL,Y9)=1,"X","")</f>
        <v/>
      </c>
      <c r="Z11" s="4" t="str" cm="1">
        <f t="array" ref="Z11">IF(COUNTIF(_DateL,Z9)=1,"X","")</f>
        <v/>
      </c>
      <c r="AA11" s="4" t="str" cm="1">
        <f t="array" ref="AA11">IF(COUNTIF(_DateL,AA9)=1,"X","")</f>
        <v/>
      </c>
      <c r="AB11" s="4" t="str" cm="1">
        <f t="array" ref="AB11">IF(COUNTIF(_DateL,AB9)=1,"X","")</f>
        <v/>
      </c>
      <c r="AC11" s="4" t="str" cm="1">
        <f t="array" ref="AC11">IF(COUNTIF(_DateL,AC9)=1,"X","")</f>
        <v/>
      </c>
      <c r="AD11" s="4" t="str" cm="1">
        <f t="array" ref="AD11">IF(COUNTIF(_DateL,AD9)=1,"X","")</f>
        <v/>
      </c>
      <c r="AE11" s="4" t="str" cm="1">
        <f t="array" ref="AE11">IF(COUNTIF(_DateL,AE9)=1,"X","")</f>
        <v/>
      </c>
      <c r="AF11" s="4" t="str" cm="1">
        <f t="array" ref="AF11">IF(COUNTIF(_DateL,AF9)=1,"X","")</f>
        <v/>
      </c>
      <c r="AG11" s="5" t="str" cm="1">
        <f t="array" ref="AG11">IF(COUNTIF(_DateL,AG9)=1,"X","")</f>
        <v/>
      </c>
    </row>
    <row r="12" spans="1:36" x14ac:dyDescent="0.3">
      <c r="A12" s="65" t="str">
        <f>IF($A$2&lt;&gt;"",PROPER(TEXT(DATE($A$2,2,1),"mmmm")),"")</f>
        <v>Février</v>
      </c>
      <c r="B12" s="10" t="s">
        <v>2</v>
      </c>
      <c r="C12" s="20">
        <f>IFERROR(_xlfn.ISOWEEKNUM(C17),"")</f>
        <v>5</v>
      </c>
      <c r="D12" s="21" t="str">
        <f>IFERROR(IF(_xlfn.ISOWEEKNUM(D17)=_xlfn.ISOWEEKNUM(C17),"",_xlfn.ISOWEEKNUM(D17)),"")</f>
        <v/>
      </c>
      <c r="E12" s="21" t="str">
        <f t="shared" ref="E12:AG12" si="3">IFERROR(IF(_xlfn.ISOWEEKNUM(E17)=_xlfn.ISOWEEKNUM(D17),"",_xlfn.ISOWEEKNUM(E17)),"")</f>
        <v/>
      </c>
      <c r="F12" s="21" t="str">
        <f t="shared" si="3"/>
        <v/>
      </c>
      <c r="G12" s="21" t="str">
        <f t="shared" si="3"/>
        <v/>
      </c>
      <c r="H12" s="21" t="str">
        <f t="shared" si="3"/>
        <v/>
      </c>
      <c r="I12" s="21">
        <f t="shared" si="3"/>
        <v>6</v>
      </c>
      <c r="J12" s="21" t="str">
        <f t="shared" si="3"/>
        <v/>
      </c>
      <c r="K12" s="21" t="str">
        <f t="shared" si="3"/>
        <v/>
      </c>
      <c r="L12" s="21" t="str">
        <f t="shared" si="3"/>
        <v/>
      </c>
      <c r="M12" s="21" t="str">
        <f t="shared" si="3"/>
        <v/>
      </c>
      <c r="N12" s="21" t="str">
        <f t="shared" si="3"/>
        <v/>
      </c>
      <c r="O12" s="21" t="str">
        <f t="shared" si="3"/>
        <v/>
      </c>
      <c r="P12" s="21">
        <f t="shared" si="3"/>
        <v>7</v>
      </c>
      <c r="Q12" s="21" t="str">
        <f t="shared" si="3"/>
        <v/>
      </c>
      <c r="R12" s="21" t="str">
        <f t="shared" si="3"/>
        <v/>
      </c>
      <c r="S12" s="21" t="str">
        <f t="shared" si="3"/>
        <v/>
      </c>
      <c r="T12" s="21" t="str">
        <f t="shared" si="3"/>
        <v/>
      </c>
      <c r="U12" s="21" t="str">
        <f t="shared" si="3"/>
        <v/>
      </c>
      <c r="V12" s="21" t="str">
        <f t="shared" si="3"/>
        <v/>
      </c>
      <c r="W12" s="21">
        <f t="shared" si="3"/>
        <v>8</v>
      </c>
      <c r="X12" s="21" t="str">
        <f t="shared" si="3"/>
        <v/>
      </c>
      <c r="Y12" s="21" t="str">
        <f t="shared" si="3"/>
        <v/>
      </c>
      <c r="Z12" s="21" t="str">
        <f t="shared" si="3"/>
        <v/>
      </c>
      <c r="AA12" s="21" t="str">
        <f t="shared" si="3"/>
        <v/>
      </c>
      <c r="AB12" s="21" t="str">
        <f t="shared" si="3"/>
        <v/>
      </c>
      <c r="AC12" s="21" t="str">
        <f t="shared" si="3"/>
        <v/>
      </c>
      <c r="AD12" s="21">
        <f t="shared" si="3"/>
        <v>9</v>
      </c>
      <c r="AE12" s="21" t="str">
        <f t="shared" si="3"/>
        <v/>
      </c>
      <c r="AF12" s="21" t="str">
        <f t="shared" si="3"/>
        <v/>
      </c>
      <c r="AG12" s="22" t="str">
        <f t="shared" si="3"/>
        <v/>
      </c>
    </row>
    <row r="13" spans="1:36" ht="4.05" customHeight="1" x14ac:dyDescent="0.3">
      <c r="A13" s="66"/>
      <c r="B13" s="11"/>
      <c r="C13" s="3"/>
      <c r="D13" s="4"/>
      <c r="E13" s="4"/>
      <c r="F13" s="4"/>
      <c r="G13" s="4"/>
      <c r="H13" s="4"/>
      <c r="I13" s="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5"/>
    </row>
    <row r="14" spans="1:36" ht="4.05" customHeight="1" x14ac:dyDescent="0.3">
      <c r="A14" s="66"/>
      <c r="B14" s="11"/>
      <c r="C14" s="3"/>
      <c r="D14" s="4"/>
      <c r="E14" s="4"/>
      <c r="F14" s="4"/>
      <c r="G14" s="4"/>
      <c r="H14" s="4"/>
      <c r="I14" s="4"/>
      <c r="J14" s="4"/>
      <c r="K14" s="4"/>
      <c r="L14" s="4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5"/>
    </row>
    <row r="15" spans="1:36" ht="4.05" customHeight="1" x14ac:dyDescent="0.3">
      <c r="A15" s="66"/>
      <c r="B15" s="11"/>
      <c r="C15" s="3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5"/>
    </row>
    <row r="16" spans="1:36" ht="13.8" customHeight="1" x14ac:dyDescent="0.3">
      <c r="A16" s="66"/>
      <c r="B16" s="11"/>
      <c r="C16" s="49">
        <f>C17</f>
        <v>44593</v>
      </c>
      <c r="D16" s="53">
        <f t="shared" ref="D16" si="4">D17</f>
        <v>44594</v>
      </c>
      <c r="E16" s="53">
        <f t="shared" ref="E16" si="5">E17</f>
        <v>44595</v>
      </c>
      <c r="F16" s="53">
        <f t="shared" ref="F16" si="6">F17</f>
        <v>44596</v>
      </c>
      <c r="G16" s="53">
        <f t="shared" ref="G16" si="7">G17</f>
        <v>44597</v>
      </c>
      <c r="H16" s="53">
        <f t="shared" ref="H16" si="8">H17</f>
        <v>44598</v>
      </c>
      <c r="I16" s="53">
        <f t="shared" ref="I16" si="9">I17</f>
        <v>44599</v>
      </c>
      <c r="J16" s="53">
        <f t="shared" ref="J16" si="10">J17</f>
        <v>44600</v>
      </c>
      <c r="K16" s="53">
        <f t="shared" ref="K16" si="11">K17</f>
        <v>44601</v>
      </c>
      <c r="L16" s="53">
        <f t="shared" ref="L16" si="12">L17</f>
        <v>44602</v>
      </c>
      <c r="M16" s="53">
        <f t="shared" ref="M16" si="13">M17</f>
        <v>44603</v>
      </c>
      <c r="N16" s="53">
        <f t="shared" ref="N16" si="14">N17</f>
        <v>44604</v>
      </c>
      <c r="O16" s="53">
        <f t="shared" ref="O16" si="15">O17</f>
        <v>44605</v>
      </c>
      <c r="P16" s="53">
        <f t="shared" ref="P16" si="16">P17</f>
        <v>44606</v>
      </c>
      <c r="Q16" s="53">
        <f t="shared" ref="Q16" si="17">Q17</f>
        <v>44607</v>
      </c>
      <c r="R16" s="53">
        <f t="shared" ref="R16" si="18">R17</f>
        <v>44608</v>
      </c>
      <c r="S16" s="53">
        <f t="shared" ref="S16" si="19">S17</f>
        <v>44609</v>
      </c>
      <c r="T16" s="53">
        <f t="shared" ref="T16" si="20">T17</f>
        <v>44610</v>
      </c>
      <c r="U16" s="53">
        <f t="shared" ref="U16" si="21">U17</f>
        <v>44611</v>
      </c>
      <c r="V16" s="53">
        <f t="shared" ref="V16" si="22">V17</f>
        <v>44612</v>
      </c>
      <c r="W16" s="53">
        <f t="shared" ref="W16" si="23">W17</f>
        <v>44613</v>
      </c>
      <c r="X16" s="53">
        <f t="shared" ref="X16" si="24">X17</f>
        <v>44614</v>
      </c>
      <c r="Y16" s="53">
        <f t="shared" ref="Y16" si="25">Y17</f>
        <v>44615</v>
      </c>
      <c r="Z16" s="53">
        <f t="shared" ref="Z16" si="26">Z17</f>
        <v>44616</v>
      </c>
      <c r="AA16" s="53">
        <f t="shared" ref="AA16" si="27">AA17</f>
        <v>44617</v>
      </c>
      <c r="AB16" s="53">
        <f t="shared" ref="AB16" si="28">AB17</f>
        <v>44618</v>
      </c>
      <c r="AC16" s="53">
        <f t="shared" ref="AC16" si="29">AC17</f>
        <v>44619</v>
      </c>
      <c r="AD16" s="53">
        <f t="shared" ref="AD16" si="30">AD17</f>
        <v>44620</v>
      </c>
      <c r="AE16" s="53" t="str">
        <f t="shared" ref="AE16" si="31">AE17</f>
        <v/>
      </c>
      <c r="AF16" s="53" t="str">
        <f t="shared" ref="AF16" si="32">AF17</f>
        <v/>
      </c>
      <c r="AG16" s="54" t="str">
        <f t="shared" ref="AG16" si="33">AG17</f>
        <v/>
      </c>
    </row>
    <row r="17" spans="1:33" x14ac:dyDescent="0.3">
      <c r="A17" s="66"/>
      <c r="B17" s="11"/>
      <c r="C17" s="17">
        <f t="shared" ref="C17:AD17" si="34">IFERROR(DATE($A$2,MONTH($A12&amp;1),COLUMN(A$1)),"")</f>
        <v>44593</v>
      </c>
      <c r="D17" s="18">
        <f t="shared" si="34"/>
        <v>44594</v>
      </c>
      <c r="E17" s="18">
        <f t="shared" si="34"/>
        <v>44595</v>
      </c>
      <c r="F17" s="18">
        <f t="shared" si="34"/>
        <v>44596</v>
      </c>
      <c r="G17" s="18">
        <f t="shared" si="34"/>
        <v>44597</v>
      </c>
      <c r="H17" s="18">
        <f t="shared" si="34"/>
        <v>44598</v>
      </c>
      <c r="I17" s="18">
        <f t="shared" si="34"/>
        <v>44599</v>
      </c>
      <c r="J17" s="18">
        <f t="shared" si="34"/>
        <v>44600</v>
      </c>
      <c r="K17" s="18">
        <f t="shared" si="34"/>
        <v>44601</v>
      </c>
      <c r="L17" s="18">
        <f t="shared" si="34"/>
        <v>44602</v>
      </c>
      <c r="M17" s="18">
        <f t="shared" si="34"/>
        <v>44603</v>
      </c>
      <c r="N17" s="18">
        <f t="shared" si="34"/>
        <v>44604</v>
      </c>
      <c r="O17" s="18">
        <f t="shared" si="34"/>
        <v>44605</v>
      </c>
      <c r="P17" s="18">
        <f t="shared" si="34"/>
        <v>44606</v>
      </c>
      <c r="Q17" s="18">
        <f t="shared" si="34"/>
        <v>44607</v>
      </c>
      <c r="R17" s="18">
        <f t="shared" si="34"/>
        <v>44608</v>
      </c>
      <c r="S17" s="18">
        <f t="shared" si="34"/>
        <v>44609</v>
      </c>
      <c r="T17" s="18">
        <f t="shared" si="34"/>
        <v>44610</v>
      </c>
      <c r="U17" s="18">
        <f t="shared" si="34"/>
        <v>44611</v>
      </c>
      <c r="V17" s="18">
        <f t="shared" si="34"/>
        <v>44612</v>
      </c>
      <c r="W17" s="18">
        <f t="shared" si="34"/>
        <v>44613</v>
      </c>
      <c r="X17" s="18">
        <f t="shared" si="34"/>
        <v>44614</v>
      </c>
      <c r="Y17" s="18">
        <f t="shared" si="34"/>
        <v>44615</v>
      </c>
      <c r="Z17" s="18">
        <f t="shared" si="34"/>
        <v>44616</v>
      </c>
      <c r="AA17" s="18">
        <f t="shared" si="34"/>
        <v>44617</v>
      </c>
      <c r="AB17" s="18">
        <f t="shared" si="34"/>
        <v>44618</v>
      </c>
      <c r="AC17" s="18">
        <f t="shared" si="34"/>
        <v>44619</v>
      </c>
      <c r="AD17" s="18">
        <f t="shared" si="34"/>
        <v>44620</v>
      </c>
      <c r="AE17" s="18" t="str">
        <f>IFERROR(IF(MONTH(AD17)=MONTH(DATE($A$2,MONTH($A12&amp;1),COLUMN(AC$1))),DATE($A$2,MONTH($A12&amp;1),COLUMN(AC$1)),""),"")</f>
        <v/>
      </c>
      <c r="AF17" s="18" t="str">
        <f>IFERROR(IF(MONTH(AE17)=MONTH(DATE($A$2,MONTH($A12&amp;1),COLUMN(AD$1))),DATE($A$2,MONTH($A12&amp;1),COLUMN(AD$1)),""),"")</f>
        <v/>
      </c>
      <c r="AG17" s="19" t="str">
        <f>IFERROR(IF(MONTH(AF17)=MONTH(DATE($A$2,MONTH($A12&amp;1),COLUMN(AE$1))),DATE($A$2,MONTH($A12&amp;1),COLUMN(AE$1)),""),"")</f>
        <v/>
      </c>
    </row>
    <row r="18" spans="1:33" x14ac:dyDescent="0.3">
      <c r="A18" s="66"/>
      <c r="B18" s="11" t="s">
        <v>3</v>
      </c>
      <c r="C18" s="3" t="str" cm="1">
        <f t="array" ref="C18">IF(COUNTIF(_DateML,C17)=1,"X","")</f>
        <v/>
      </c>
      <c r="D18" s="4" t="str" cm="1">
        <f t="array" ref="D18">IF(COUNTIF(_DateML,D17)=1,"X","")</f>
        <v/>
      </c>
      <c r="E18" s="4" t="str" cm="1">
        <f t="array" ref="E18">IF(COUNTIF(_DateML,E17)=1,"X","")</f>
        <v/>
      </c>
      <c r="F18" s="4" t="str" cm="1">
        <f t="array" ref="F18">IF(COUNTIF(_DateML,F17)=1,"X","")</f>
        <v/>
      </c>
      <c r="G18" s="4" t="str" cm="1">
        <f t="array" ref="G18">IF(COUNTIF(_DateML,G17)=1,"X","")</f>
        <v/>
      </c>
      <c r="H18" s="4" t="str" cm="1">
        <f t="array" ref="H18">IF(COUNTIF(_DateML,H17)=1,"X","")</f>
        <v/>
      </c>
      <c r="I18" s="4" t="str" cm="1">
        <f t="array" ref="I18">IF(COUNTIF(_DateML,I17)=1,"X","")</f>
        <v/>
      </c>
      <c r="J18" s="4" t="str" cm="1">
        <f t="array" ref="J18">IF(COUNTIF(_DateML,J17)=1,"X","")</f>
        <v/>
      </c>
      <c r="K18" s="4" t="str" cm="1">
        <f t="array" ref="K18">IF(COUNTIF(_DateML,K17)=1,"X","")</f>
        <v/>
      </c>
      <c r="L18" s="4" t="str" cm="1">
        <f t="array" ref="L18">IF(COUNTIF(_DateML,L17)=1,"X","")</f>
        <v/>
      </c>
      <c r="M18" s="4" t="str" cm="1">
        <f t="array" ref="M18">IF(COUNTIF(_DateML,M17)=1,"X","")</f>
        <v/>
      </c>
      <c r="N18" s="4" t="str" cm="1">
        <f t="array" ref="N18">IF(COUNTIF(_DateML,N17)=1,"X","")</f>
        <v/>
      </c>
      <c r="O18" s="4" t="str" cm="1">
        <f t="array" ref="O18">IF(COUNTIF(_DateML,O17)=1,"X","")</f>
        <v/>
      </c>
      <c r="P18" s="4" t="str" cm="1">
        <f t="array" ref="P18">IF(COUNTIF(_DateML,P17)=1,"X","")</f>
        <v/>
      </c>
      <c r="Q18" s="4" t="str" cm="1">
        <f t="array" ref="Q18">IF(COUNTIF(_DateML,Q17)=1,"X","")</f>
        <v/>
      </c>
      <c r="R18" s="4" t="str" cm="1">
        <f t="array" ref="R18">IF(COUNTIF(_DateML,R17)=1,"X","")</f>
        <v/>
      </c>
      <c r="S18" s="4" t="str" cm="1">
        <f t="array" ref="S18">IF(COUNTIF(_DateML,S17)=1,"X","")</f>
        <v/>
      </c>
      <c r="T18" s="4" t="str" cm="1">
        <f t="array" ref="T18">IF(COUNTIF(_DateML,T17)=1,"X","")</f>
        <v/>
      </c>
      <c r="U18" s="4" t="str" cm="1">
        <f t="array" ref="U18">IF(COUNTIF(_DateML,U17)=1,"X","")</f>
        <v/>
      </c>
      <c r="V18" s="4" t="str" cm="1">
        <f t="array" ref="V18">IF(COUNTIF(_DateML,V17)=1,"X","")</f>
        <v/>
      </c>
      <c r="W18" s="4" t="str" cm="1">
        <f t="array" ref="W18">IF(COUNTIF(_DateML,W17)=1,"X","")</f>
        <v/>
      </c>
      <c r="X18" s="4" t="str" cm="1">
        <f t="array" ref="X18">IF(COUNTIF(_DateML,X17)=1,"X","")</f>
        <v/>
      </c>
      <c r="Y18" s="4" t="str" cm="1">
        <f t="array" ref="Y18">IF(COUNTIF(_DateML,Y17)=1,"X","")</f>
        <v/>
      </c>
      <c r="Z18" s="4" t="str" cm="1">
        <f t="array" ref="Z18">IF(COUNTIF(_DateML,Z17)=1,"X","")</f>
        <v/>
      </c>
      <c r="AA18" s="4" t="str" cm="1">
        <f t="array" ref="AA18">IF(COUNTIF(_DateML,AA17)=1,"X","")</f>
        <v/>
      </c>
      <c r="AB18" s="4" t="str" cm="1">
        <f t="array" ref="AB18">IF(COUNTIF(_DateML,AB17)=1,"X","")</f>
        <v/>
      </c>
      <c r="AC18" s="4" t="str" cm="1">
        <f t="array" ref="AC18">IF(COUNTIF(_DateML,AC17)=1,"X","")</f>
        <v/>
      </c>
      <c r="AD18" s="4" t="str" cm="1">
        <f t="array" ref="AD18">IF(COUNTIF(_DateML,AD17)=1,"X","")</f>
        <v/>
      </c>
      <c r="AE18" s="4" t="str" cm="1">
        <f t="array" ref="AE18">IF(COUNTIF(_DateML,AE17)=1,"X","")</f>
        <v/>
      </c>
      <c r="AF18" s="4" t="str" cm="1">
        <f t="array" ref="AF18">IF(COUNTIF(_DateML,AF17)=1,"X","")</f>
        <v/>
      </c>
      <c r="AG18" s="5" t="str" cm="1">
        <f t="array" ref="AG18">IF(COUNTIF(_DateML,AG17)=1,"X","")</f>
        <v/>
      </c>
    </row>
    <row r="19" spans="1:33" ht="14.4" thickBot="1" x14ac:dyDescent="0.35">
      <c r="A19" s="66"/>
      <c r="B19" s="11" t="s">
        <v>4</v>
      </c>
      <c r="C19" s="3" t="str" cm="1">
        <f t="array" ref="C19">IF(COUNTIF(_DateL,C17)=1,"X","")</f>
        <v/>
      </c>
      <c r="D19" s="4" t="str" cm="1">
        <f t="array" ref="D19">IF(COUNTIF(_DateL,D17)=1,"X","")</f>
        <v/>
      </c>
      <c r="E19" s="4" t="str" cm="1">
        <f t="array" ref="E19">IF(COUNTIF(_DateL,E17)=1,"X","")</f>
        <v/>
      </c>
      <c r="F19" s="4" t="str" cm="1">
        <f t="array" ref="F19">IF(COUNTIF(_DateL,F17)=1,"X","")</f>
        <v/>
      </c>
      <c r="G19" s="4" t="str" cm="1">
        <f t="array" ref="G19">IF(COUNTIF(_DateL,G17)=1,"X","")</f>
        <v/>
      </c>
      <c r="H19" s="4" t="str" cm="1">
        <f t="array" ref="H19">IF(COUNTIF(_DateL,H17)=1,"X","")</f>
        <v/>
      </c>
      <c r="I19" s="4" t="str" cm="1">
        <f t="array" ref="I19">IF(COUNTIF(_DateL,I17)=1,"X","")</f>
        <v/>
      </c>
      <c r="J19" s="4" t="str" cm="1">
        <f t="array" ref="J19">IF(COUNTIF(_DateL,J17)=1,"X","")</f>
        <v/>
      </c>
      <c r="K19" s="4" t="str" cm="1">
        <f t="array" ref="K19">IF(COUNTIF(_DateL,K17)=1,"X","")</f>
        <v/>
      </c>
      <c r="L19" s="4" t="str" cm="1">
        <f t="array" ref="L19">IF(COUNTIF(_DateL,L17)=1,"X","")</f>
        <v/>
      </c>
      <c r="M19" s="4" t="str" cm="1">
        <f t="array" ref="M19">IF(COUNTIF(_DateL,M17)=1,"X","")</f>
        <v/>
      </c>
      <c r="N19" s="4" t="str" cm="1">
        <f t="array" ref="N19">IF(COUNTIF(_DateL,N17)=1,"X","")</f>
        <v/>
      </c>
      <c r="O19" s="4" t="str" cm="1">
        <f t="array" ref="O19">IF(COUNTIF(_DateL,O17)=1,"X","")</f>
        <v/>
      </c>
      <c r="P19" s="4" t="str" cm="1">
        <f t="array" ref="P19">IF(COUNTIF(_DateL,P17)=1,"X","")</f>
        <v/>
      </c>
      <c r="Q19" s="4" t="str" cm="1">
        <f t="array" ref="Q19">IF(COUNTIF(_DateL,Q17)=1,"X","")</f>
        <v/>
      </c>
      <c r="R19" s="4" t="str" cm="1">
        <f t="array" ref="R19">IF(COUNTIF(_DateL,R17)=1,"X","")</f>
        <v/>
      </c>
      <c r="S19" s="4" t="str" cm="1">
        <f t="array" ref="S19">IF(COUNTIF(_DateL,S17)=1,"X","")</f>
        <v/>
      </c>
      <c r="T19" s="4" t="str" cm="1">
        <f t="array" ref="T19">IF(COUNTIF(_DateL,T17)=1,"X","")</f>
        <v/>
      </c>
      <c r="U19" s="4" t="str" cm="1">
        <f t="array" ref="U19">IF(COUNTIF(_DateL,U17)=1,"X","")</f>
        <v/>
      </c>
      <c r="V19" s="4" t="str" cm="1">
        <f t="array" ref="V19">IF(COUNTIF(_DateL,V17)=1,"X","")</f>
        <v/>
      </c>
      <c r="W19" s="4" t="str" cm="1">
        <f t="array" ref="W19">IF(COUNTIF(_DateL,W17)=1,"X","")</f>
        <v/>
      </c>
      <c r="X19" s="4" t="str" cm="1">
        <f t="array" ref="X19">IF(COUNTIF(_DateL,X17)=1,"X","")</f>
        <v/>
      </c>
      <c r="Y19" s="4" t="str" cm="1">
        <f t="array" ref="Y19">IF(COUNTIF(_DateL,Y17)=1,"X","")</f>
        <v/>
      </c>
      <c r="Z19" s="4" t="str" cm="1">
        <f t="array" ref="Z19">IF(COUNTIF(_DateL,Z17)=1,"X","")</f>
        <v/>
      </c>
      <c r="AA19" s="4" t="str" cm="1">
        <f t="array" ref="AA19">IF(COUNTIF(_DateL,AA17)=1,"X","")</f>
        <v/>
      </c>
      <c r="AB19" s="4" t="str" cm="1">
        <f t="array" ref="AB19">IF(COUNTIF(_DateL,AB17)=1,"X","")</f>
        <v/>
      </c>
      <c r="AC19" s="4" t="str" cm="1">
        <f t="array" ref="AC19">IF(COUNTIF(_DateL,AC17)=1,"X","")</f>
        <v/>
      </c>
      <c r="AD19" s="4" t="str" cm="1">
        <f t="array" ref="AD19">IF(COUNTIF(_DateL,AD17)=1,"X","")</f>
        <v/>
      </c>
      <c r="AE19" s="4" t="str" cm="1">
        <f t="array" ref="AE19">IF(COUNTIF(_DateL,AE17)=1,"X","")</f>
        <v/>
      </c>
      <c r="AF19" s="4" t="str" cm="1">
        <f t="array" ref="AF19">IF(COUNTIF(_DateL,AF17)=1,"X","")</f>
        <v/>
      </c>
      <c r="AG19" s="5" t="str" cm="1">
        <f t="array" ref="AG19">IF(COUNTIF(_DateL,AG17)=1,"X","")</f>
        <v/>
      </c>
    </row>
    <row r="20" spans="1:33" x14ac:dyDescent="0.3">
      <c r="A20" s="65" t="str">
        <f>IF($A$2&lt;&gt;"",PROPER(TEXT(DATE($A$2,3,1),"mmmm")),"")</f>
        <v>Mars</v>
      </c>
      <c r="B20" s="10" t="s">
        <v>2</v>
      </c>
      <c r="C20" s="20">
        <f>IFERROR(_xlfn.ISOWEEKNUM(C25),"")</f>
        <v>9</v>
      </c>
      <c r="D20" s="21" t="str">
        <f>IFERROR(IF(_xlfn.ISOWEEKNUM(D25)=_xlfn.ISOWEEKNUM(C25),"",_xlfn.ISOWEEKNUM(D25)),"")</f>
        <v/>
      </c>
      <c r="E20" s="21" t="str">
        <f t="shared" ref="E20:AG20" si="35">IFERROR(IF(_xlfn.ISOWEEKNUM(E25)=_xlfn.ISOWEEKNUM(D25),"",_xlfn.ISOWEEKNUM(E25)),"")</f>
        <v/>
      </c>
      <c r="F20" s="21" t="str">
        <f t="shared" si="35"/>
        <v/>
      </c>
      <c r="G20" s="21" t="str">
        <f t="shared" si="35"/>
        <v/>
      </c>
      <c r="H20" s="21" t="str">
        <f t="shared" si="35"/>
        <v/>
      </c>
      <c r="I20" s="21">
        <f t="shared" si="35"/>
        <v>10</v>
      </c>
      <c r="J20" s="21" t="str">
        <f t="shared" si="35"/>
        <v/>
      </c>
      <c r="K20" s="21" t="str">
        <f t="shared" si="35"/>
        <v/>
      </c>
      <c r="L20" s="21" t="str">
        <f t="shared" si="35"/>
        <v/>
      </c>
      <c r="M20" s="21" t="str">
        <f t="shared" si="35"/>
        <v/>
      </c>
      <c r="N20" s="21" t="str">
        <f t="shared" si="35"/>
        <v/>
      </c>
      <c r="O20" s="21" t="str">
        <f t="shared" si="35"/>
        <v/>
      </c>
      <c r="P20" s="21">
        <f t="shared" si="35"/>
        <v>11</v>
      </c>
      <c r="Q20" s="21" t="str">
        <f t="shared" si="35"/>
        <v/>
      </c>
      <c r="R20" s="21" t="str">
        <f t="shared" si="35"/>
        <v/>
      </c>
      <c r="S20" s="21" t="str">
        <f t="shared" si="35"/>
        <v/>
      </c>
      <c r="T20" s="21" t="str">
        <f t="shared" si="35"/>
        <v/>
      </c>
      <c r="U20" s="21" t="str">
        <f t="shared" si="35"/>
        <v/>
      </c>
      <c r="V20" s="21" t="str">
        <f t="shared" si="35"/>
        <v/>
      </c>
      <c r="W20" s="21">
        <f t="shared" si="35"/>
        <v>12</v>
      </c>
      <c r="X20" s="21" t="str">
        <f t="shared" si="35"/>
        <v/>
      </c>
      <c r="Y20" s="21" t="str">
        <f t="shared" si="35"/>
        <v/>
      </c>
      <c r="Z20" s="21" t="str">
        <f t="shared" si="35"/>
        <v/>
      </c>
      <c r="AA20" s="21" t="str">
        <f t="shared" si="35"/>
        <v/>
      </c>
      <c r="AB20" s="21" t="str">
        <f t="shared" si="35"/>
        <v/>
      </c>
      <c r="AC20" s="21" t="str">
        <f t="shared" si="35"/>
        <v/>
      </c>
      <c r="AD20" s="21">
        <f t="shared" si="35"/>
        <v>13</v>
      </c>
      <c r="AE20" s="21" t="str">
        <f t="shared" si="35"/>
        <v/>
      </c>
      <c r="AF20" s="21" t="str">
        <f t="shared" si="35"/>
        <v/>
      </c>
      <c r="AG20" s="22" t="str">
        <f t="shared" si="35"/>
        <v/>
      </c>
    </row>
    <row r="21" spans="1:33" ht="4.05" customHeight="1" x14ac:dyDescent="0.3">
      <c r="A21" s="66"/>
      <c r="B21" s="11"/>
      <c r="C21" s="3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5"/>
    </row>
    <row r="22" spans="1:33" ht="4.05" customHeight="1" x14ac:dyDescent="0.3">
      <c r="A22" s="66"/>
      <c r="B22" s="11"/>
      <c r="C22" s="3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5"/>
    </row>
    <row r="23" spans="1:33" ht="4.05" customHeight="1" x14ac:dyDescent="0.3">
      <c r="A23" s="66"/>
      <c r="B23" s="11"/>
      <c r="C23" s="3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5"/>
    </row>
    <row r="24" spans="1:33" ht="13.8" customHeight="1" x14ac:dyDescent="0.3">
      <c r="A24" s="66"/>
      <c r="B24" s="11"/>
      <c r="C24" s="49">
        <f>C25</f>
        <v>44621</v>
      </c>
      <c r="D24" s="53">
        <f t="shared" ref="D24" si="36">D25</f>
        <v>44622</v>
      </c>
      <c r="E24" s="53">
        <f t="shared" ref="E24" si="37">E25</f>
        <v>44623</v>
      </c>
      <c r="F24" s="53">
        <f t="shared" ref="F24" si="38">F25</f>
        <v>44624</v>
      </c>
      <c r="G24" s="53">
        <f t="shared" ref="G24" si="39">G25</f>
        <v>44625</v>
      </c>
      <c r="H24" s="53">
        <f t="shared" ref="H24" si="40">H25</f>
        <v>44626</v>
      </c>
      <c r="I24" s="53">
        <f t="shared" ref="I24" si="41">I25</f>
        <v>44627</v>
      </c>
      <c r="J24" s="53">
        <f t="shared" ref="J24" si="42">J25</f>
        <v>44628</v>
      </c>
      <c r="K24" s="53">
        <f t="shared" ref="K24" si="43">K25</f>
        <v>44629</v>
      </c>
      <c r="L24" s="53">
        <f t="shared" ref="L24" si="44">L25</f>
        <v>44630</v>
      </c>
      <c r="M24" s="53">
        <f t="shared" ref="M24" si="45">M25</f>
        <v>44631</v>
      </c>
      <c r="N24" s="53">
        <f t="shared" ref="N24" si="46">N25</f>
        <v>44632</v>
      </c>
      <c r="O24" s="53">
        <f t="shared" ref="O24" si="47">O25</f>
        <v>44633</v>
      </c>
      <c r="P24" s="53">
        <f t="shared" ref="P24" si="48">P25</f>
        <v>44634</v>
      </c>
      <c r="Q24" s="53">
        <f t="shared" ref="Q24" si="49">Q25</f>
        <v>44635</v>
      </c>
      <c r="R24" s="53">
        <f t="shared" ref="R24" si="50">R25</f>
        <v>44636</v>
      </c>
      <c r="S24" s="53">
        <f t="shared" ref="S24" si="51">S25</f>
        <v>44637</v>
      </c>
      <c r="T24" s="53">
        <f t="shared" ref="T24" si="52">T25</f>
        <v>44638</v>
      </c>
      <c r="U24" s="53">
        <f t="shared" ref="U24" si="53">U25</f>
        <v>44639</v>
      </c>
      <c r="V24" s="53">
        <f t="shared" ref="V24" si="54">V25</f>
        <v>44640</v>
      </c>
      <c r="W24" s="53">
        <f t="shared" ref="W24" si="55">W25</f>
        <v>44641</v>
      </c>
      <c r="X24" s="53">
        <f t="shared" ref="X24" si="56">X25</f>
        <v>44642</v>
      </c>
      <c r="Y24" s="53">
        <f t="shared" ref="Y24" si="57">Y25</f>
        <v>44643</v>
      </c>
      <c r="Z24" s="53">
        <f t="shared" ref="Z24" si="58">Z25</f>
        <v>44644</v>
      </c>
      <c r="AA24" s="53">
        <f t="shared" ref="AA24" si="59">AA25</f>
        <v>44645</v>
      </c>
      <c r="AB24" s="53">
        <f t="shared" ref="AB24" si="60">AB25</f>
        <v>44646</v>
      </c>
      <c r="AC24" s="53">
        <f t="shared" ref="AC24" si="61">AC25</f>
        <v>44647</v>
      </c>
      <c r="AD24" s="53">
        <f t="shared" ref="AD24" si="62">AD25</f>
        <v>44648</v>
      </c>
      <c r="AE24" s="53">
        <f t="shared" ref="AE24" si="63">AE25</f>
        <v>44649</v>
      </c>
      <c r="AF24" s="53">
        <f t="shared" ref="AF24" si="64">AF25</f>
        <v>44650</v>
      </c>
      <c r="AG24" s="54">
        <f t="shared" ref="AG24" si="65">AG25</f>
        <v>44651</v>
      </c>
    </row>
    <row r="25" spans="1:33" x14ac:dyDescent="0.3">
      <c r="A25" s="66"/>
      <c r="B25" s="11"/>
      <c r="C25" s="17">
        <f t="shared" ref="C25:AD25" si="66">IFERROR(DATE($A$2,MONTH($A20&amp;1),COLUMN(A$1)),"")</f>
        <v>44621</v>
      </c>
      <c r="D25" s="18">
        <f t="shared" si="66"/>
        <v>44622</v>
      </c>
      <c r="E25" s="18">
        <f t="shared" si="66"/>
        <v>44623</v>
      </c>
      <c r="F25" s="18">
        <f t="shared" si="66"/>
        <v>44624</v>
      </c>
      <c r="G25" s="18">
        <f t="shared" si="66"/>
        <v>44625</v>
      </c>
      <c r="H25" s="18">
        <f t="shared" si="66"/>
        <v>44626</v>
      </c>
      <c r="I25" s="18">
        <f t="shared" si="66"/>
        <v>44627</v>
      </c>
      <c r="J25" s="18">
        <f t="shared" si="66"/>
        <v>44628</v>
      </c>
      <c r="K25" s="18">
        <f t="shared" si="66"/>
        <v>44629</v>
      </c>
      <c r="L25" s="18">
        <f t="shared" si="66"/>
        <v>44630</v>
      </c>
      <c r="M25" s="18">
        <f t="shared" si="66"/>
        <v>44631</v>
      </c>
      <c r="N25" s="18">
        <f t="shared" si="66"/>
        <v>44632</v>
      </c>
      <c r="O25" s="18">
        <f t="shared" si="66"/>
        <v>44633</v>
      </c>
      <c r="P25" s="18">
        <f t="shared" si="66"/>
        <v>44634</v>
      </c>
      <c r="Q25" s="18">
        <f t="shared" si="66"/>
        <v>44635</v>
      </c>
      <c r="R25" s="18">
        <f t="shared" si="66"/>
        <v>44636</v>
      </c>
      <c r="S25" s="18">
        <f t="shared" si="66"/>
        <v>44637</v>
      </c>
      <c r="T25" s="18">
        <f t="shared" si="66"/>
        <v>44638</v>
      </c>
      <c r="U25" s="18">
        <f t="shared" si="66"/>
        <v>44639</v>
      </c>
      <c r="V25" s="18">
        <f t="shared" si="66"/>
        <v>44640</v>
      </c>
      <c r="W25" s="18">
        <f t="shared" si="66"/>
        <v>44641</v>
      </c>
      <c r="X25" s="18">
        <f t="shared" si="66"/>
        <v>44642</v>
      </c>
      <c r="Y25" s="18">
        <f t="shared" si="66"/>
        <v>44643</v>
      </c>
      <c r="Z25" s="18">
        <f t="shared" si="66"/>
        <v>44644</v>
      </c>
      <c r="AA25" s="18">
        <f t="shared" si="66"/>
        <v>44645</v>
      </c>
      <c r="AB25" s="18">
        <f t="shared" si="66"/>
        <v>44646</v>
      </c>
      <c r="AC25" s="18">
        <f t="shared" si="66"/>
        <v>44647</v>
      </c>
      <c r="AD25" s="18">
        <f t="shared" si="66"/>
        <v>44648</v>
      </c>
      <c r="AE25" s="18">
        <f>IFERROR(IF(MONTH(AD25)=MONTH(DATE($A$2,MONTH($A20&amp;1),COLUMN(AC$1))),DATE($A$2,MONTH($A20&amp;1),COLUMN(AC$1)),""),"")</f>
        <v>44649</v>
      </c>
      <c r="AF25" s="18">
        <f>IFERROR(IF(MONTH(AE25)=MONTH(DATE($A$2,MONTH($A20&amp;1),COLUMN(AD$1))),DATE($A$2,MONTH($A20&amp;1),COLUMN(AD$1)),""),"")</f>
        <v>44650</v>
      </c>
      <c r="AG25" s="19">
        <f>IFERROR(IF(MONTH(AF25)=MONTH(DATE($A$2,MONTH($A20&amp;1),COLUMN(AE$1))),DATE($A$2,MONTH($A20&amp;1),COLUMN(AE$1)),""),"")</f>
        <v>44651</v>
      </c>
    </row>
    <row r="26" spans="1:33" x14ac:dyDescent="0.3">
      <c r="A26" s="66"/>
      <c r="B26" s="11" t="s">
        <v>3</v>
      </c>
      <c r="C26" s="3" t="str" cm="1">
        <f t="array" ref="C26">IF(COUNTIF(_DateML,C25)=1,"X","")</f>
        <v/>
      </c>
      <c r="D26" s="4" t="str" cm="1">
        <f t="array" ref="D26">IF(COUNTIF(_DateML,D25)=1,"X","")</f>
        <v/>
      </c>
      <c r="E26" s="4" t="str" cm="1">
        <f t="array" ref="E26">IF(COUNTIF(_DateML,E25)=1,"X","")</f>
        <v/>
      </c>
      <c r="F26" s="4" t="str" cm="1">
        <f t="array" ref="F26">IF(COUNTIF(_DateML,F25)=1,"X","")</f>
        <v/>
      </c>
      <c r="G26" s="4" t="str" cm="1">
        <f t="array" ref="G26">IF(COUNTIF(_DateML,G25)=1,"X","")</f>
        <v/>
      </c>
      <c r="H26" s="4" t="str" cm="1">
        <f t="array" ref="H26">IF(COUNTIF(_DateML,H25)=1,"X","")</f>
        <v/>
      </c>
      <c r="I26" s="4" t="str" cm="1">
        <f t="array" ref="I26">IF(COUNTIF(_DateML,I25)=1,"X","")</f>
        <v/>
      </c>
      <c r="J26" s="4" t="str" cm="1">
        <f t="array" ref="J26">IF(COUNTIF(_DateML,J25)=1,"X","")</f>
        <v/>
      </c>
      <c r="K26" s="4" t="str" cm="1">
        <f t="array" ref="K26">IF(COUNTIF(_DateML,K25)=1,"X","")</f>
        <v/>
      </c>
      <c r="L26" s="4" t="str" cm="1">
        <f t="array" ref="L26">IF(COUNTIF(_DateML,L25)=1,"X","")</f>
        <v/>
      </c>
      <c r="M26" s="4" t="str" cm="1">
        <f t="array" ref="M26">IF(COUNTIF(_DateML,M25)=1,"X","")</f>
        <v/>
      </c>
      <c r="N26" s="4" t="str" cm="1">
        <f t="array" ref="N26">IF(COUNTIF(_DateML,N25)=1,"X","")</f>
        <v/>
      </c>
      <c r="O26" s="4" t="str" cm="1">
        <f t="array" ref="O26">IF(COUNTIF(_DateML,O25)=1,"X","")</f>
        <v/>
      </c>
      <c r="P26" s="4" t="str" cm="1">
        <f t="array" ref="P26">IF(COUNTIF(_DateML,P25)=1,"X","")</f>
        <v/>
      </c>
      <c r="Q26" s="4" t="str" cm="1">
        <f t="array" ref="Q26">IF(COUNTIF(_DateML,Q25)=1,"X","")</f>
        <v/>
      </c>
      <c r="R26" s="4" t="str" cm="1">
        <f t="array" ref="R26">IF(COUNTIF(_DateML,R25)=1,"X","")</f>
        <v/>
      </c>
      <c r="S26" s="4" t="str" cm="1">
        <f t="array" ref="S26">IF(COUNTIF(_DateML,S25)=1,"X","")</f>
        <v/>
      </c>
      <c r="T26" s="4" t="str" cm="1">
        <f t="array" ref="T26">IF(COUNTIF(_DateML,T25)=1,"X","")</f>
        <v/>
      </c>
      <c r="U26" s="4" t="str" cm="1">
        <f t="array" ref="U26">IF(COUNTIF(_DateML,U25)=1,"X","")</f>
        <v/>
      </c>
      <c r="V26" s="4" t="str" cm="1">
        <f t="array" ref="V26">IF(COUNTIF(_DateML,V25)=1,"X","")</f>
        <v/>
      </c>
      <c r="W26" s="4" t="str" cm="1">
        <f t="array" ref="W26">IF(COUNTIF(_DateML,W25)=1,"X","")</f>
        <v/>
      </c>
      <c r="X26" s="4" t="str" cm="1">
        <f t="array" ref="X26">IF(COUNTIF(_DateML,X25)=1,"X","")</f>
        <v/>
      </c>
      <c r="Y26" s="4" t="str" cm="1">
        <f t="array" ref="Y26">IF(COUNTIF(_DateML,Y25)=1,"X","")</f>
        <v/>
      </c>
      <c r="Z26" s="4" t="str" cm="1">
        <f t="array" ref="Z26">IF(COUNTIF(_DateML,Z25)=1,"X","")</f>
        <v/>
      </c>
      <c r="AA26" s="4" t="str" cm="1">
        <f t="array" ref="AA26">IF(COUNTIF(_DateML,AA25)=1,"X","")</f>
        <v/>
      </c>
      <c r="AB26" s="4" t="str" cm="1">
        <f t="array" ref="AB26">IF(COUNTIF(_DateML,AB25)=1,"X","")</f>
        <v/>
      </c>
      <c r="AC26" s="4" t="str" cm="1">
        <f t="array" ref="AC26">IF(COUNTIF(_DateML,AC25)=1,"X","")</f>
        <v/>
      </c>
      <c r="AD26" s="4" t="str" cm="1">
        <f t="array" ref="AD26">IF(COUNTIF(_DateML,AD25)=1,"X","")</f>
        <v/>
      </c>
      <c r="AE26" s="4" t="str" cm="1">
        <f t="array" ref="AE26">IF(COUNTIF(_DateML,AE25)=1,"X","")</f>
        <v/>
      </c>
      <c r="AF26" s="4" t="str" cm="1">
        <f t="array" ref="AF26">IF(COUNTIF(_DateML,AF25)=1,"X","")</f>
        <v/>
      </c>
      <c r="AG26" s="5" t="str" cm="1">
        <f t="array" ref="AG26">IF(COUNTIF(_DateML,AG25)=1,"X","")</f>
        <v/>
      </c>
    </row>
    <row r="27" spans="1:33" ht="14.4" thickBot="1" x14ac:dyDescent="0.35">
      <c r="A27" s="66"/>
      <c r="B27" s="11" t="s">
        <v>4</v>
      </c>
      <c r="C27" s="3" t="str" cm="1">
        <f t="array" ref="C27">IF(COUNTIF(_DateL,C25)=1,"X","")</f>
        <v/>
      </c>
      <c r="D27" s="4" t="str" cm="1">
        <f t="array" ref="D27">IF(COUNTIF(_DateL,D25)=1,"X","")</f>
        <v/>
      </c>
      <c r="E27" s="4" t="str" cm="1">
        <f t="array" ref="E27">IF(COUNTIF(_DateL,E25)=1,"X","")</f>
        <v/>
      </c>
      <c r="F27" s="4" t="str" cm="1">
        <f t="array" ref="F27">IF(COUNTIF(_DateL,F25)=1,"X","")</f>
        <v/>
      </c>
      <c r="G27" s="4" t="str" cm="1">
        <f t="array" ref="G27">IF(COUNTIF(_DateL,G25)=1,"X","")</f>
        <v/>
      </c>
      <c r="H27" s="4" t="str" cm="1">
        <f t="array" ref="H27">IF(COUNTIF(_DateL,H25)=1,"X","")</f>
        <v/>
      </c>
      <c r="I27" s="4" t="str" cm="1">
        <f t="array" ref="I27">IF(COUNTIF(_DateL,I25)=1,"X","")</f>
        <v/>
      </c>
      <c r="J27" s="4" t="str" cm="1">
        <f t="array" ref="J27">IF(COUNTIF(_DateL,J25)=1,"X","")</f>
        <v/>
      </c>
      <c r="K27" s="4" t="str" cm="1">
        <f t="array" ref="K27">IF(COUNTIF(_DateL,K25)=1,"X","")</f>
        <v/>
      </c>
      <c r="L27" s="4" t="str" cm="1">
        <f t="array" ref="L27">IF(COUNTIF(_DateL,L25)=1,"X","")</f>
        <v/>
      </c>
      <c r="M27" s="4" t="str" cm="1">
        <f t="array" ref="M27">IF(COUNTIF(_DateL,M25)=1,"X","")</f>
        <v/>
      </c>
      <c r="N27" s="4" t="str" cm="1">
        <f t="array" ref="N27">IF(COUNTIF(_DateL,N25)=1,"X","")</f>
        <v/>
      </c>
      <c r="O27" s="4" t="str" cm="1">
        <f t="array" ref="O27">IF(COUNTIF(_DateL,O25)=1,"X","")</f>
        <v/>
      </c>
      <c r="P27" s="4" t="str" cm="1">
        <f t="array" ref="P27">IF(COUNTIF(_DateL,P25)=1,"X","")</f>
        <v/>
      </c>
      <c r="Q27" s="4" t="str" cm="1">
        <f t="array" ref="Q27">IF(COUNTIF(_DateL,Q25)=1,"X","")</f>
        <v/>
      </c>
      <c r="R27" s="4" t="str" cm="1">
        <f t="array" ref="R27">IF(COUNTIF(_DateL,R25)=1,"X","")</f>
        <v/>
      </c>
      <c r="S27" s="4" t="str" cm="1">
        <f t="array" ref="S27">IF(COUNTIF(_DateL,S25)=1,"X","")</f>
        <v/>
      </c>
      <c r="T27" s="4" t="str" cm="1">
        <f t="array" ref="T27">IF(COUNTIF(_DateL,T25)=1,"X","")</f>
        <v/>
      </c>
      <c r="U27" s="4" t="str" cm="1">
        <f t="array" ref="U27">IF(COUNTIF(_DateL,U25)=1,"X","")</f>
        <v/>
      </c>
      <c r="V27" s="4" t="str" cm="1">
        <f t="array" ref="V27">IF(COUNTIF(_DateL,V25)=1,"X","")</f>
        <v/>
      </c>
      <c r="W27" s="4" t="str" cm="1">
        <f t="array" ref="W27">IF(COUNTIF(_DateL,W25)=1,"X","")</f>
        <v/>
      </c>
      <c r="X27" s="4" t="str" cm="1">
        <f t="array" ref="X27">IF(COUNTIF(_DateL,X25)=1,"X","")</f>
        <v/>
      </c>
      <c r="Y27" s="4" t="str" cm="1">
        <f t="array" ref="Y27">IF(COUNTIF(_DateL,Y25)=1,"X","")</f>
        <v/>
      </c>
      <c r="Z27" s="4" t="str" cm="1">
        <f t="array" ref="Z27">IF(COUNTIF(_DateL,Z25)=1,"X","")</f>
        <v/>
      </c>
      <c r="AA27" s="4" t="str" cm="1">
        <f t="array" ref="AA27">IF(COUNTIF(_DateL,AA25)=1,"X","")</f>
        <v/>
      </c>
      <c r="AB27" s="4" t="str" cm="1">
        <f t="array" ref="AB27">IF(COUNTIF(_DateL,AB25)=1,"X","")</f>
        <v/>
      </c>
      <c r="AC27" s="4" t="str" cm="1">
        <f t="array" ref="AC27">IF(COUNTIF(_DateL,AC25)=1,"X","")</f>
        <v/>
      </c>
      <c r="AD27" s="4" t="str" cm="1">
        <f t="array" ref="AD27">IF(COUNTIF(_DateL,AD25)=1,"X","")</f>
        <v/>
      </c>
      <c r="AE27" s="4" t="str" cm="1">
        <f t="array" ref="AE27">IF(COUNTIF(_DateL,AE25)=1,"X","")</f>
        <v/>
      </c>
      <c r="AF27" s="4" t="str" cm="1">
        <f t="array" ref="AF27">IF(COUNTIF(_DateL,AF25)=1,"X","")</f>
        <v/>
      </c>
      <c r="AG27" s="5" t="str" cm="1">
        <f t="array" ref="AG27">IF(COUNTIF(_DateL,AG25)=1,"X","")</f>
        <v/>
      </c>
    </row>
    <row r="28" spans="1:33" x14ac:dyDescent="0.3">
      <c r="A28" s="65" t="str">
        <f>IF($A$2&lt;&gt;"",PROPER(TEXT(DATE($A$2,4,1),"mmmm")),"")</f>
        <v>Avril</v>
      </c>
      <c r="B28" s="10" t="s">
        <v>2</v>
      </c>
      <c r="C28" s="20">
        <f>IFERROR(_xlfn.ISOWEEKNUM(C33),"")</f>
        <v>13</v>
      </c>
      <c r="D28" s="21" t="str">
        <f>IFERROR(IF(_xlfn.ISOWEEKNUM(D33)=_xlfn.ISOWEEKNUM(C33),"",_xlfn.ISOWEEKNUM(D33)),"")</f>
        <v/>
      </c>
      <c r="E28" s="21" t="str">
        <f t="shared" ref="E28:AG28" si="67">IFERROR(IF(_xlfn.ISOWEEKNUM(E33)=_xlfn.ISOWEEKNUM(D33),"",_xlfn.ISOWEEKNUM(E33)),"")</f>
        <v/>
      </c>
      <c r="F28" s="21">
        <f t="shared" si="67"/>
        <v>14</v>
      </c>
      <c r="G28" s="21" t="str">
        <f t="shared" si="67"/>
        <v/>
      </c>
      <c r="H28" s="21" t="str">
        <f t="shared" si="67"/>
        <v/>
      </c>
      <c r="I28" s="21" t="str">
        <f t="shared" si="67"/>
        <v/>
      </c>
      <c r="J28" s="21" t="str">
        <f t="shared" si="67"/>
        <v/>
      </c>
      <c r="K28" s="21" t="str">
        <f t="shared" si="67"/>
        <v/>
      </c>
      <c r="L28" s="21" t="str">
        <f t="shared" si="67"/>
        <v/>
      </c>
      <c r="M28" s="21">
        <f t="shared" si="67"/>
        <v>15</v>
      </c>
      <c r="N28" s="21" t="str">
        <f t="shared" si="67"/>
        <v/>
      </c>
      <c r="O28" s="21" t="str">
        <f t="shared" si="67"/>
        <v/>
      </c>
      <c r="P28" s="21" t="str">
        <f t="shared" si="67"/>
        <v/>
      </c>
      <c r="Q28" s="21" t="str">
        <f t="shared" si="67"/>
        <v/>
      </c>
      <c r="R28" s="21" t="str">
        <f t="shared" si="67"/>
        <v/>
      </c>
      <c r="S28" s="21" t="str">
        <f t="shared" si="67"/>
        <v/>
      </c>
      <c r="T28" s="21">
        <f t="shared" si="67"/>
        <v>16</v>
      </c>
      <c r="U28" s="21" t="str">
        <f t="shared" si="67"/>
        <v/>
      </c>
      <c r="V28" s="21" t="str">
        <f t="shared" si="67"/>
        <v/>
      </c>
      <c r="W28" s="21" t="str">
        <f t="shared" si="67"/>
        <v/>
      </c>
      <c r="X28" s="21" t="str">
        <f t="shared" si="67"/>
        <v/>
      </c>
      <c r="Y28" s="21" t="str">
        <f t="shared" si="67"/>
        <v/>
      </c>
      <c r="Z28" s="21" t="str">
        <f t="shared" si="67"/>
        <v/>
      </c>
      <c r="AA28" s="21">
        <f t="shared" si="67"/>
        <v>17</v>
      </c>
      <c r="AB28" s="21" t="str">
        <f t="shared" si="67"/>
        <v/>
      </c>
      <c r="AC28" s="21" t="str">
        <f t="shared" si="67"/>
        <v/>
      </c>
      <c r="AD28" s="21" t="str">
        <f t="shared" si="67"/>
        <v/>
      </c>
      <c r="AE28" s="21" t="str">
        <f t="shared" si="67"/>
        <v/>
      </c>
      <c r="AF28" s="21" t="str">
        <f t="shared" si="67"/>
        <v/>
      </c>
      <c r="AG28" s="22" t="str">
        <f t="shared" si="67"/>
        <v/>
      </c>
    </row>
    <row r="29" spans="1:33" ht="4.05" customHeight="1" x14ac:dyDescent="0.3">
      <c r="A29" s="66"/>
      <c r="B29" s="11"/>
      <c r="C29" s="3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5"/>
    </row>
    <row r="30" spans="1:33" ht="4.05" customHeight="1" x14ac:dyDescent="0.3">
      <c r="A30" s="66"/>
      <c r="B30" s="11"/>
      <c r="C30" s="3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5"/>
    </row>
    <row r="31" spans="1:33" ht="4.05" customHeight="1" x14ac:dyDescent="0.3">
      <c r="A31" s="66"/>
      <c r="B31" s="11"/>
      <c r="C31" s="3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5"/>
    </row>
    <row r="32" spans="1:33" ht="13.8" customHeight="1" x14ac:dyDescent="0.3">
      <c r="A32" s="66"/>
      <c r="B32" s="11"/>
      <c r="C32" s="49">
        <f>C33</f>
        <v>44652</v>
      </c>
      <c r="D32" s="53">
        <f t="shared" ref="D32" si="68">D33</f>
        <v>44653</v>
      </c>
      <c r="E32" s="53">
        <f t="shared" ref="E32" si="69">E33</f>
        <v>44654</v>
      </c>
      <c r="F32" s="53">
        <f t="shared" ref="F32" si="70">F33</f>
        <v>44655</v>
      </c>
      <c r="G32" s="53">
        <f t="shared" ref="G32" si="71">G33</f>
        <v>44656</v>
      </c>
      <c r="H32" s="53">
        <f t="shared" ref="H32" si="72">H33</f>
        <v>44657</v>
      </c>
      <c r="I32" s="53">
        <f t="shared" ref="I32" si="73">I33</f>
        <v>44658</v>
      </c>
      <c r="J32" s="53">
        <f t="shared" ref="J32" si="74">J33</f>
        <v>44659</v>
      </c>
      <c r="K32" s="53">
        <f t="shared" ref="K32" si="75">K33</f>
        <v>44660</v>
      </c>
      <c r="L32" s="53">
        <f t="shared" ref="L32" si="76">L33</f>
        <v>44661</v>
      </c>
      <c r="M32" s="53">
        <f t="shared" ref="M32" si="77">M33</f>
        <v>44662</v>
      </c>
      <c r="N32" s="53">
        <f t="shared" ref="N32" si="78">N33</f>
        <v>44663</v>
      </c>
      <c r="O32" s="53">
        <f t="shared" ref="O32" si="79">O33</f>
        <v>44664</v>
      </c>
      <c r="P32" s="53">
        <f t="shared" ref="P32" si="80">P33</f>
        <v>44665</v>
      </c>
      <c r="Q32" s="53">
        <f t="shared" ref="Q32" si="81">Q33</f>
        <v>44666</v>
      </c>
      <c r="R32" s="53">
        <f t="shared" ref="R32" si="82">R33</f>
        <v>44667</v>
      </c>
      <c r="S32" s="53">
        <f t="shared" ref="S32" si="83">S33</f>
        <v>44668</v>
      </c>
      <c r="T32" s="53">
        <f t="shared" ref="T32" si="84">T33</f>
        <v>44669</v>
      </c>
      <c r="U32" s="53">
        <f t="shared" ref="U32" si="85">U33</f>
        <v>44670</v>
      </c>
      <c r="V32" s="53">
        <f t="shared" ref="V32" si="86">V33</f>
        <v>44671</v>
      </c>
      <c r="W32" s="53">
        <f t="shared" ref="W32" si="87">W33</f>
        <v>44672</v>
      </c>
      <c r="X32" s="53">
        <f t="shared" ref="X32" si="88">X33</f>
        <v>44673</v>
      </c>
      <c r="Y32" s="53">
        <f t="shared" ref="Y32" si="89">Y33</f>
        <v>44674</v>
      </c>
      <c r="Z32" s="53">
        <f t="shared" ref="Z32" si="90">Z33</f>
        <v>44675</v>
      </c>
      <c r="AA32" s="53">
        <f t="shared" ref="AA32" si="91">AA33</f>
        <v>44676</v>
      </c>
      <c r="AB32" s="53">
        <f t="shared" ref="AB32" si="92">AB33</f>
        <v>44677</v>
      </c>
      <c r="AC32" s="53">
        <f t="shared" ref="AC32" si="93">AC33</f>
        <v>44678</v>
      </c>
      <c r="AD32" s="53">
        <f t="shared" ref="AD32" si="94">AD33</f>
        <v>44679</v>
      </c>
      <c r="AE32" s="53">
        <f t="shared" ref="AE32" si="95">AE33</f>
        <v>44680</v>
      </c>
      <c r="AF32" s="53">
        <f t="shared" ref="AF32" si="96">AF33</f>
        <v>44681</v>
      </c>
      <c r="AG32" s="54" t="str">
        <f t="shared" ref="AG32" si="97">AG33</f>
        <v/>
      </c>
    </row>
    <row r="33" spans="1:33" x14ac:dyDescent="0.3">
      <c r="A33" s="66"/>
      <c r="B33" s="11"/>
      <c r="C33" s="17">
        <f t="shared" ref="C33:AD33" si="98">IFERROR(DATE($A$2,MONTH($A28&amp;1),COLUMN(A$1)),"")</f>
        <v>44652</v>
      </c>
      <c r="D33" s="18">
        <f t="shared" si="98"/>
        <v>44653</v>
      </c>
      <c r="E33" s="18">
        <f t="shared" si="98"/>
        <v>44654</v>
      </c>
      <c r="F33" s="18">
        <f t="shared" si="98"/>
        <v>44655</v>
      </c>
      <c r="G33" s="18">
        <f t="shared" si="98"/>
        <v>44656</v>
      </c>
      <c r="H33" s="18">
        <f t="shared" si="98"/>
        <v>44657</v>
      </c>
      <c r="I33" s="18">
        <f t="shared" si="98"/>
        <v>44658</v>
      </c>
      <c r="J33" s="18">
        <f t="shared" si="98"/>
        <v>44659</v>
      </c>
      <c r="K33" s="18">
        <f t="shared" si="98"/>
        <v>44660</v>
      </c>
      <c r="L33" s="18">
        <f t="shared" si="98"/>
        <v>44661</v>
      </c>
      <c r="M33" s="18">
        <f t="shared" si="98"/>
        <v>44662</v>
      </c>
      <c r="N33" s="18">
        <f t="shared" si="98"/>
        <v>44663</v>
      </c>
      <c r="O33" s="18">
        <f t="shared" si="98"/>
        <v>44664</v>
      </c>
      <c r="P33" s="18">
        <f t="shared" si="98"/>
        <v>44665</v>
      </c>
      <c r="Q33" s="18">
        <f t="shared" si="98"/>
        <v>44666</v>
      </c>
      <c r="R33" s="18">
        <f t="shared" si="98"/>
        <v>44667</v>
      </c>
      <c r="S33" s="18">
        <f t="shared" si="98"/>
        <v>44668</v>
      </c>
      <c r="T33" s="18">
        <f t="shared" si="98"/>
        <v>44669</v>
      </c>
      <c r="U33" s="18">
        <f t="shared" si="98"/>
        <v>44670</v>
      </c>
      <c r="V33" s="18">
        <f t="shared" si="98"/>
        <v>44671</v>
      </c>
      <c r="W33" s="18">
        <f t="shared" si="98"/>
        <v>44672</v>
      </c>
      <c r="X33" s="18">
        <f t="shared" si="98"/>
        <v>44673</v>
      </c>
      <c r="Y33" s="18">
        <f t="shared" si="98"/>
        <v>44674</v>
      </c>
      <c r="Z33" s="18">
        <f t="shared" si="98"/>
        <v>44675</v>
      </c>
      <c r="AA33" s="18">
        <f t="shared" si="98"/>
        <v>44676</v>
      </c>
      <c r="AB33" s="18">
        <f t="shared" si="98"/>
        <v>44677</v>
      </c>
      <c r="AC33" s="18">
        <f t="shared" si="98"/>
        <v>44678</v>
      </c>
      <c r="AD33" s="18">
        <f t="shared" si="98"/>
        <v>44679</v>
      </c>
      <c r="AE33" s="18">
        <f>IFERROR(IF(MONTH(AD33)=MONTH(DATE($A$2,MONTH($A28&amp;1),COLUMN(AC$1))),DATE($A$2,MONTH($A28&amp;1),COLUMN(AC$1)),""),"")</f>
        <v>44680</v>
      </c>
      <c r="AF33" s="18">
        <f>IFERROR(IF(MONTH(AE33)=MONTH(DATE($A$2,MONTH($A28&amp;1),COLUMN(AD$1))),DATE($A$2,MONTH($A28&amp;1),COLUMN(AD$1)),""),"")</f>
        <v>44681</v>
      </c>
      <c r="AG33" s="19" t="str">
        <f>IFERROR(IF(MONTH(AF33)=MONTH(DATE($A$2,MONTH($A28&amp;1),COLUMN(AE$1))),DATE($A$2,MONTH($A28&amp;1),COLUMN(AE$1)),""),"")</f>
        <v/>
      </c>
    </row>
    <row r="34" spans="1:33" x14ac:dyDescent="0.3">
      <c r="A34" s="66"/>
      <c r="B34" s="11" t="s">
        <v>3</v>
      </c>
      <c r="C34" s="3" t="str" cm="1">
        <f t="array" ref="C34">IF(COUNTIF(_DateML,C33)=1,"X","")</f>
        <v/>
      </c>
      <c r="D34" s="4" t="str" cm="1">
        <f t="array" ref="D34">IF(COUNTIF(_DateML,D33)=1,"X","")</f>
        <v/>
      </c>
      <c r="E34" s="4" t="str" cm="1">
        <f t="array" ref="E34">IF(COUNTIF(_DateML,E33)=1,"X","")</f>
        <v/>
      </c>
      <c r="F34" s="4" t="str" cm="1">
        <f t="array" ref="F34">IF(COUNTIF(_DateML,F33)=1,"X","")</f>
        <v/>
      </c>
      <c r="G34" s="4" t="str" cm="1">
        <f t="array" ref="G34">IF(COUNTIF(_DateML,G33)=1,"X","")</f>
        <v/>
      </c>
      <c r="H34" s="4" t="str" cm="1">
        <f t="array" ref="H34">IF(COUNTIF(_DateML,H33)=1,"X","")</f>
        <v/>
      </c>
      <c r="I34" s="4" t="str" cm="1">
        <f t="array" ref="I34">IF(COUNTIF(_DateML,I33)=1,"X","")</f>
        <v/>
      </c>
      <c r="J34" s="4" t="str" cm="1">
        <f t="array" ref="J34">IF(COUNTIF(_DateML,J33)=1,"X","")</f>
        <v/>
      </c>
      <c r="K34" s="4" t="str" cm="1">
        <f t="array" ref="K34">IF(COUNTIF(_DateML,K33)=1,"X","")</f>
        <v/>
      </c>
      <c r="L34" s="4" t="str" cm="1">
        <f t="array" ref="L34">IF(COUNTIF(_DateML,L33)=1,"X","")</f>
        <v/>
      </c>
      <c r="M34" s="4" t="str" cm="1">
        <f t="array" ref="M34">IF(COUNTIF(_DateML,M33)=1,"X","")</f>
        <v/>
      </c>
      <c r="N34" s="4" t="str" cm="1">
        <f t="array" ref="N34">IF(COUNTIF(_DateML,N33)=1,"X","")</f>
        <v/>
      </c>
      <c r="O34" s="4" t="str" cm="1">
        <f t="array" ref="O34">IF(COUNTIF(_DateML,O33)=1,"X","")</f>
        <v/>
      </c>
      <c r="P34" s="4" t="str" cm="1">
        <f t="array" ref="P34">IF(COUNTIF(_DateML,P33)=1,"X","")</f>
        <v/>
      </c>
      <c r="Q34" s="4" t="str" cm="1">
        <f t="array" ref="Q34">IF(COUNTIF(_DateML,Q33)=1,"X","")</f>
        <v/>
      </c>
      <c r="R34" s="4" t="str" cm="1">
        <f t="array" ref="R34">IF(COUNTIF(_DateML,R33)=1,"X","")</f>
        <v/>
      </c>
      <c r="S34" s="4" t="str" cm="1">
        <f t="array" ref="S34">IF(COUNTIF(_DateML,S33)=1,"X","")</f>
        <v/>
      </c>
      <c r="T34" s="4" t="str" cm="1">
        <f t="array" ref="T34">IF(COUNTIF(_DateML,T33)=1,"X","")</f>
        <v/>
      </c>
      <c r="U34" s="4" t="str" cm="1">
        <f t="array" ref="U34">IF(COUNTIF(_DateML,U33)=1,"X","")</f>
        <v/>
      </c>
      <c r="V34" s="4" t="str" cm="1">
        <f t="array" ref="V34">IF(COUNTIF(_DateML,V33)=1,"X","")</f>
        <v/>
      </c>
      <c r="W34" s="4" t="str" cm="1">
        <f t="array" ref="W34">IF(COUNTIF(_DateML,W33)=1,"X","")</f>
        <v/>
      </c>
      <c r="X34" s="4" t="str" cm="1">
        <f t="array" ref="X34">IF(COUNTIF(_DateML,X33)=1,"X","")</f>
        <v/>
      </c>
      <c r="Y34" s="4" t="str" cm="1">
        <f t="array" ref="Y34">IF(COUNTIF(_DateML,Y33)=1,"X","")</f>
        <v/>
      </c>
      <c r="Z34" s="4" t="str" cm="1">
        <f t="array" ref="Z34">IF(COUNTIF(_DateML,Z33)=1,"X","")</f>
        <v/>
      </c>
      <c r="AA34" s="4" t="str" cm="1">
        <f t="array" ref="AA34">IF(COUNTIF(_DateML,AA33)=1,"X","")</f>
        <v/>
      </c>
      <c r="AB34" s="4" t="str" cm="1">
        <f t="array" ref="AB34">IF(COUNTIF(_DateML,AB33)=1,"X","")</f>
        <v/>
      </c>
      <c r="AC34" s="4" t="str" cm="1">
        <f t="array" ref="AC34">IF(COUNTIF(_DateML,AC33)=1,"X","")</f>
        <v/>
      </c>
      <c r="AD34" s="4" t="str" cm="1">
        <f t="array" ref="AD34">IF(COUNTIF(_DateML,AD33)=1,"X","")</f>
        <v/>
      </c>
      <c r="AE34" s="4" t="str" cm="1">
        <f t="array" ref="AE34">IF(COUNTIF(_DateML,AE33)=1,"X","")</f>
        <v/>
      </c>
      <c r="AF34" s="4" t="str" cm="1">
        <f t="array" ref="AF34">IF(COUNTIF(_DateML,AF33)=1,"X","")</f>
        <v/>
      </c>
      <c r="AG34" s="5" t="str" cm="1">
        <f t="array" ref="AG34">IF(COUNTIF(_DateML,AG33)=1,"X","")</f>
        <v/>
      </c>
    </row>
    <row r="35" spans="1:33" ht="14.4" thickBot="1" x14ac:dyDescent="0.35">
      <c r="A35" s="66"/>
      <c r="B35" s="11" t="s">
        <v>4</v>
      </c>
      <c r="C35" s="3" t="str" cm="1">
        <f t="array" ref="C35">IF(COUNTIF(_DateL,C33)=1,"X","")</f>
        <v/>
      </c>
      <c r="D35" s="4" t="str" cm="1">
        <f t="array" ref="D35">IF(COUNTIF(_DateL,D33)=1,"X","")</f>
        <v/>
      </c>
      <c r="E35" s="4" t="str" cm="1">
        <f t="array" ref="E35">IF(COUNTIF(_DateL,E33)=1,"X","")</f>
        <v/>
      </c>
      <c r="F35" s="4" t="str" cm="1">
        <f t="array" ref="F35">IF(COUNTIF(_DateL,F33)=1,"X","")</f>
        <v/>
      </c>
      <c r="G35" s="4" t="str" cm="1">
        <f t="array" ref="G35">IF(COUNTIF(_DateL,G33)=1,"X","")</f>
        <v/>
      </c>
      <c r="H35" s="4" t="str" cm="1">
        <f t="array" ref="H35">IF(COUNTIF(_DateL,H33)=1,"X","")</f>
        <v/>
      </c>
      <c r="I35" s="4" t="str" cm="1">
        <f t="array" ref="I35">IF(COUNTIF(_DateL,I33)=1,"X","")</f>
        <v/>
      </c>
      <c r="J35" s="4" t="str" cm="1">
        <f t="array" ref="J35">IF(COUNTIF(_DateL,J33)=1,"X","")</f>
        <v/>
      </c>
      <c r="K35" s="4" t="str" cm="1">
        <f t="array" ref="K35">IF(COUNTIF(_DateL,K33)=1,"X","")</f>
        <v/>
      </c>
      <c r="L35" s="4" t="str" cm="1">
        <f t="array" ref="L35">IF(COUNTIF(_DateL,L33)=1,"X","")</f>
        <v/>
      </c>
      <c r="M35" s="4" t="str" cm="1">
        <f t="array" ref="M35">IF(COUNTIF(_DateL,M33)=1,"X","")</f>
        <v/>
      </c>
      <c r="N35" s="4" t="str" cm="1">
        <f t="array" ref="N35">IF(COUNTIF(_DateL,N33)=1,"X","")</f>
        <v/>
      </c>
      <c r="O35" s="4" t="str" cm="1">
        <f t="array" ref="O35">IF(COUNTIF(_DateL,O33)=1,"X","")</f>
        <v/>
      </c>
      <c r="P35" s="4" t="str" cm="1">
        <f t="array" ref="P35">IF(COUNTIF(_DateL,P33)=1,"X","")</f>
        <v/>
      </c>
      <c r="Q35" s="4" t="str" cm="1">
        <f t="array" ref="Q35">IF(COUNTIF(_DateL,Q33)=1,"X","")</f>
        <v/>
      </c>
      <c r="R35" s="4" t="str" cm="1">
        <f t="array" ref="R35">IF(COUNTIF(_DateL,R33)=1,"X","")</f>
        <v/>
      </c>
      <c r="S35" s="4" t="str" cm="1">
        <f t="array" ref="S35">IF(COUNTIF(_DateL,S33)=1,"X","")</f>
        <v/>
      </c>
      <c r="T35" s="4" t="str" cm="1">
        <f t="array" ref="T35">IF(COUNTIF(_DateL,T33)=1,"X","")</f>
        <v/>
      </c>
      <c r="U35" s="4" t="str" cm="1">
        <f t="array" ref="U35">IF(COUNTIF(_DateL,U33)=1,"X","")</f>
        <v/>
      </c>
      <c r="V35" s="4" t="str" cm="1">
        <f t="array" ref="V35">IF(COUNTIF(_DateL,V33)=1,"X","")</f>
        <v/>
      </c>
      <c r="W35" s="4" t="str" cm="1">
        <f t="array" ref="W35">IF(COUNTIF(_DateL,W33)=1,"X","")</f>
        <v/>
      </c>
      <c r="X35" s="4" t="str" cm="1">
        <f t="array" ref="X35">IF(COUNTIF(_DateL,X33)=1,"X","")</f>
        <v/>
      </c>
      <c r="Y35" s="4" t="str" cm="1">
        <f t="array" ref="Y35">IF(COUNTIF(_DateL,Y33)=1,"X","")</f>
        <v/>
      </c>
      <c r="Z35" s="4" t="str" cm="1">
        <f t="array" ref="Z35">IF(COUNTIF(_DateL,Z33)=1,"X","")</f>
        <v/>
      </c>
      <c r="AA35" s="4" t="str" cm="1">
        <f t="array" ref="AA35">IF(COUNTIF(_DateL,AA33)=1,"X","")</f>
        <v/>
      </c>
      <c r="AB35" s="4" t="str" cm="1">
        <f t="array" ref="AB35">IF(COUNTIF(_DateL,AB33)=1,"X","")</f>
        <v/>
      </c>
      <c r="AC35" s="4" t="str" cm="1">
        <f t="array" ref="AC35">IF(COUNTIF(_DateL,AC33)=1,"X","")</f>
        <v/>
      </c>
      <c r="AD35" s="4" t="str" cm="1">
        <f t="array" ref="AD35">IF(COUNTIF(_DateL,AD33)=1,"X","")</f>
        <v/>
      </c>
      <c r="AE35" s="4" t="str" cm="1">
        <f t="array" ref="AE35">IF(COUNTIF(_DateL,AE33)=1,"X","")</f>
        <v/>
      </c>
      <c r="AF35" s="4" t="str" cm="1">
        <f t="array" ref="AF35">IF(COUNTIF(_DateL,AF33)=1,"X","")</f>
        <v/>
      </c>
      <c r="AG35" s="5" t="str" cm="1">
        <f t="array" ref="AG35">IF(COUNTIF(_DateL,AG33)=1,"X","")</f>
        <v/>
      </c>
    </row>
    <row r="36" spans="1:33" x14ac:dyDescent="0.3">
      <c r="A36" s="65" t="str">
        <f>IF($A$2&lt;&gt;"",PROPER(TEXT(DATE($A$2,5,1),"mmmm")),"")</f>
        <v>Mai</v>
      </c>
      <c r="B36" s="10" t="s">
        <v>2</v>
      </c>
      <c r="C36" s="20">
        <f>IFERROR(_xlfn.ISOWEEKNUM(C41),"")</f>
        <v>17</v>
      </c>
      <c r="D36" s="21">
        <f>IFERROR(IF(_xlfn.ISOWEEKNUM(D41)=_xlfn.ISOWEEKNUM(C41),"",_xlfn.ISOWEEKNUM(D41)),"")</f>
        <v>18</v>
      </c>
      <c r="E36" s="21" t="str">
        <f t="shared" ref="E36:AG36" si="99">IFERROR(IF(_xlfn.ISOWEEKNUM(E41)=_xlfn.ISOWEEKNUM(D41),"",_xlfn.ISOWEEKNUM(E41)),"")</f>
        <v/>
      </c>
      <c r="F36" s="21" t="str">
        <f t="shared" si="99"/>
        <v/>
      </c>
      <c r="G36" s="21" t="str">
        <f t="shared" si="99"/>
        <v/>
      </c>
      <c r="H36" s="21" t="str">
        <f t="shared" si="99"/>
        <v/>
      </c>
      <c r="I36" s="21" t="str">
        <f t="shared" si="99"/>
        <v/>
      </c>
      <c r="J36" s="21" t="str">
        <f t="shared" si="99"/>
        <v/>
      </c>
      <c r="K36" s="21">
        <f t="shared" si="99"/>
        <v>19</v>
      </c>
      <c r="L36" s="21" t="str">
        <f t="shared" si="99"/>
        <v/>
      </c>
      <c r="M36" s="21" t="str">
        <f t="shared" si="99"/>
        <v/>
      </c>
      <c r="N36" s="21" t="str">
        <f t="shared" si="99"/>
        <v/>
      </c>
      <c r="O36" s="21" t="str">
        <f t="shared" si="99"/>
        <v/>
      </c>
      <c r="P36" s="21" t="str">
        <f t="shared" si="99"/>
        <v/>
      </c>
      <c r="Q36" s="21" t="str">
        <f t="shared" si="99"/>
        <v/>
      </c>
      <c r="R36" s="21">
        <f t="shared" si="99"/>
        <v>20</v>
      </c>
      <c r="S36" s="21" t="str">
        <f t="shared" si="99"/>
        <v/>
      </c>
      <c r="T36" s="21" t="str">
        <f t="shared" si="99"/>
        <v/>
      </c>
      <c r="U36" s="21" t="str">
        <f t="shared" si="99"/>
        <v/>
      </c>
      <c r="V36" s="21" t="str">
        <f t="shared" si="99"/>
        <v/>
      </c>
      <c r="W36" s="21" t="str">
        <f t="shared" si="99"/>
        <v/>
      </c>
      <c r="X36" s="21" t="str">
        <f t="shared" si="99"/>
        <v/>
      </c>
      <c r="Y36" s="21">
        <f t="shared" si="99"/>
        <v>21</v>
      </c>
      <c r="Z36" s="21" t="str">
        <f t="shared" si="99"/>
        <v/>
      </c>
      <c r="AA36" s="21" t="str">
        <f t="shared" si="99"/>
        <v/>
      </c>
      <c r="AB36" s="21" t="str">
        <f t="shared" si="99"/>
        <v/>
      </c>
      <c r="AC36" s="21" t="str">
        <f t="shared" si="99"/>
        <v/>
      </c>
      <c r="AD36" s="21" t="str">
        <f t="shared" si="99"/>
        <v/>
      </c>
      <c r="AE36" s="21" t="str">
        <f t="shared" si="99"/>
        <v/>
      </c>
      <c r="AF36" s="21">
        <f t="shared" si="99"/>
        <v>22</v>
      </c>
      <c r="AG36" s="22" t="str">
        <f t="shared" si="99"/>
        <v/>
      </c>
    </row>
    <row r="37" spans="1:33" ht="4.05" customHeight="1" x14ac:dyDescent="0.3">
      <c r="A37" s="66"/>
      <c r="B37" s="11"/>
      <c r="C37" s="3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5"/>
    </row>
    <row r="38" spans="1:33" ht="4.05" customHeight="1" x14ac:dyDescent="0.3">
      <c r="A38" s="66"/>
      <c r="B38" s="11"/>
      <c r="C38" s="3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5"/>
    </row>
    <row r="39" spans="1:33" ht="4.05" customHeight="1" x14ac:dyDescent="0.3">
      <c r="A39" s="66"/>
      <c r="B39" s="11"/>
      <c r="C39" s="3"/>
      <c r="D39" s="4"/>
      <c r="E39" s="4"/>
      <c r="F39" s="4"/>
      <c r="G39" s="4"/>
      <c r="H39" s="4"/>
      <c r="I39" s="4"/>
      <c r="J39" s="4"/>
      <c r="K39" s="4"/>
      <c r="L39" s="4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5"/>
    </row>
    <row r="40" spans="1:33" ht="13.8" customHeight="1" x14ac:dyDescent="0.3">
      <c r="A40" s="66"/>
      <c r="B40" s="11"/>
      <c r="C40" s="49">
        <f>C41</f>
        <v>44682</v>
      </c>
      <c r="D40" s="53">
        <f t="shared" ref="D40" si="100">D41</f>
        <v>44683</v>
      </c>
      <c r="E40" s="53">
        <f t="shared" ref="E40" si="101">E41</f>
        <v>44684</v>
      </c>
      <c r="F40" s="53">
        <f t="shared" ref="F40" si="102">F41</f>
        <v>44685</v>
      </c>
      <c r="G40" s="53">
        <f t="shared" ref="G40" si="103">G41</f>
        <v>44686</v>
      </c>
      <c r="H40" s="53">
        <f t="shared" ref="H40" si="104">H41</f>
        <v>44687</v>
      </c>
      <c r="I40" s="53">
        <f t="shared" ref="I40" si="105">I41</f>
        <v>44688</v>
      </c>
      <c r="J40" s="53">
        <f t="shared" ref="J40" si="106">J41</f>
        <v>44689</v>
      </c>
      <c r="K40" s="53">
        <f t="shared" ref="K40" si="107">K41</f>
        <v>44690</v>
      </c>
      <c r="L40" s="53">
        <f t="shared" ref="L40" si="108">L41</f>
        <v>44691</v>
      </c>
      <c r="M40" s="53">
        <f t="shared" ref="M40" si="109">M41</f>
        <v>44692</v>
      </c>
      <c r="N40" s="53">
        <f t="shared" ref="N40" si="110">N41</f>
        <v>44693</v>
      </c>
      <c r="O40" s="53">
        <f t="shared" ref="O40" si="111">O41</f>
        <v>44694</v>
      </c>
      <c r="P40" s="53">
        <f t="shared" ref="P40" si="112">P41</f>
        <v>44695</v>
      </c>
      <c r="Q40" s="53">
        <f t="shared" ref="Q40" si="113">Q41</f>
        <v>44696</v>
      </c>
      <c r="R40" s="53">
        <f t="shared" ref="R40" si="114">R41</f>
        <v>44697</v>
      </c>
      <c r="S40" s="53">
        <f t="shared" ref="S40" si="115">S41</f>
        <v>44698</v>
      </c>
      <c r="T40" s="53">
        <f t="shared" ref="T40" si="116">T41</f>
        <v>44699</v>
      </c>
      <c r="U40" s="53">
        <f t="shared" ref="U40" si="117">U41</f>
        <v>44700</v>
      </c>
      <c r="V40" s="53">
        <f t="shared" ref="V40" si="118">V41</f>
        <v>44701</v>
      </c>
      <c r="W40" s="53">
        <f t="shared" ref="W40" si="119">W41</f>
        <v>44702</v>
      </c>
      <c r="X40" s="53">
        <f t="shared" ref="X40" si="120">X41</f>
        <v>44703</v>
      </c>
      <c r="Y40" s="53">
        <f t="shared" ref="Y40" si="121">Y41</f>
        <v>44704</v>
      </c>
      <c r="Z40" s="53">
        <f t="shared" ref="Z40" si="122">Z41</f>
        <v>44705</v>
      </c>
      <c r="AA40" s="53">
        <f t="shared" ref="AA40" si="123">AA41</f>
        <v>44706</v>
      </c>
      <c r="AB40" s="53">
        <f t="shared" ref="AB40" si="124">AB41</f>
        <v>44707</v>
      </c>
      <c r="AC40" s="53">
        <f t="shared" ref="AC40" si="125">AC41</f>
        <v>44708</v>
      </c>
      <c r="AD40" s="53">
        <f t="shared" ref="AD40" si="126">AD41</f>
        <v>44709</v>
      </c>
      <c r="AE40" s="53">
        <f t="shared" ref="AE40" si="127">AE41</f>
        <v>44710</v>
      </c>
      <c r="AF40" s="53">
        <f t="shared" ref="AF40" si="128">AF41</f>
        <v>44711</v>
      </c>
      <c r="AG40" s="54">
        <f t="shared" ref="AG40" si="129">AG41</f>
        <v>44712</v>
      </c>
    </row>
    <row r="41" spans="1:33" x14ac:dyDescent="0.3">
      <c r="A41" s="66"/>
      <c r="B41" s="11"/>
      <c r="C41" s="17">
        <f t="shared" ref="C41:AD41" si="130">IFERROR(DATE($A$2,MONTH($A36&amp;1),COLUMN(A$1)),"")</f>
        <v>44682</v>
      </c>
      <c r="D41" s="18">
        <f t="shared" si="130"/>
        <v>44683</v>
      </c>
      <c r="E41" s="18">
        <f t="shared" si="130"/>
        <v>44684</v>
      </c>
      <c r="F41" s="18">
        <f t="shared" si="130"/>
        <v>44685</v>
      </c>
      <c r="G41" s="18">
        <f t="shared" si="130"/>
        <v>44686</v>
      </c>
      <c r="H41" s="18">
        <f t="shared" si="130"/>
        <v>44687</v>
      </c>
      <c r="I41" s="18">
        <f t="shared" si="130"/>
        <v>44688</v>
      </c>
      <c r="J41" s="18">
        <f t="shared" si="130"/>
        <v>44689</v>
      </c>
      <c r="K41" s="18">
        <f t="shared" si="130"/>
        <v>44690</v>
      </c>
      <c r="L41" s="18">
        <f t="shared" si="130"/>
        <v>44691</v>
      </c>
      <c r="M41" s="18">
        <f t="shared" si="130"/>
        <v>44692</v>
      </c>
      <c r="N41" s="18">
        <f t="shared" si="130"/>
        <v>44693</v>
      </c>
      <c r="O41" s="18">
        <f t="shared" si="130"/>
        <v>44694</v>
      </c>
      <c r="P41" s="18">
        <f t="shared" si="130"/>
        <v>44695</v>
      </c>
      <c r="Q41" s="18">
        <f t="shared" si="130"/>
        <v>44696</v>
      </c>
      <c r="R41" s="18">
        <f t="shared" si="130"/>
        <v>44697</v>
      </c>
      <c r="S41" s="18">
        <f t="shared" si="130"/>
        <v>44698</v>
      </c>
      <c r="T41" s="18">
        <f t="shared" si="130"/>
        <v>44699</v>
      </c>
      <c r="U41" s="18">
        <f t="shared" si="130"/>
        <v>44700</v>
      </c>
      <c r="V41" s="18">
        <f t="shared" si="130"/>
        <v>44701</v>
      </c>
      <c r="W41" s="18">
        <f t="shared" si="130"/>
        <v>44702</v>
      </c>
      <c r="X41" s="18">
        <f t="shared" si="130"/>
        <v>44703</v>
      </c>
      <c r="Y41" s="18">
        <f t="shared" si="130"/>
        <v>44704</v>
      </c>
      <c r="Z41" s="18">
        <f t="shared" si="130"/>
        <v>44705</v>
      </c>
      <c r="AA41" s="18">
        <f t="shared" si="130"/>
        <v>44706</v>
      </c>
      <c r="AB41" s="18">
        <f t="shared" si="130"/>
        <v>44707</v>
      </c>
      <c r="AC41" s="18">
        <f t="shared" si="130"/>
        <v>44708</v>
      </c>
      <c r="AD41" s="18">
        <f t="shared" si="130"/>
        <v>44709</v>
      </c>
      <c r="AE41" s="18">
        <f>IFERROR(IF(MONTH(AD41)=MONTH(DATE($A$2,MONTH($A36&amp;1),COLUMN(AC$1))),DATE($A$2,MONTH($A36&amp;1),COLUMN(AC$1)),""),"")</f>
        <v>44710</v>
      </c>
      <c r="AF41" s="18">
        <f>IFERROR(IF(MONTH(AE41)=MONTH(DATE($A$2,MONTH($A36&amp;1),COLUMN(AD$1))),DATE($A$2,MONTH($A36&amp;1),COLUMN(AD$1)),""),"")</f>
        <v>44711</v>
      </c>
      <c r="AG41" s="19">
        <f>IFERROR(IF(MONTH(AF41)=MONTH(DATE($A$2,MONTH($A36&amp;1),COLUMN(AE$1))),DATE($A$2,MONTH($A36&amp;1),COLUMN(AE$1)),""),"")</f>
        <v>44712</v>
      </c>
    </row>
    <row r="42" spans="1:33" x14ac:dyDescent="0.3">
      <c r="A42" s="66"/>
      <c r="B42" s="11" t="s">
        <v>3</v>
      </c>
      <c r="C42" s="3" t="str" cm="1">
        <f t="array" ref="C42">IF(COUNTIF(_DateML,C41)=1,"X","")</f>
        <v/>
      </c>
      <c r="D42" s="4" t="str" cm="1">
        <f t="array" ref="D42">IF(COUNTIF(_DateML,D41)=1,"X","")</f>
        <v/>
      </c>
      <c r="E42" s="4" t="str" cm="1">
        <f t="array" ref="E42">IF(COUNTIF(_DateML,E41)=1,"X","")</f>
        <v/>
      </c>
      <c r="F42" s="4" t="str" cm="1">
        <f t="array" ref="F42">IF(COUNTIF(_DateML,F41)=1,"X","")</f>
        <v/>
      </c>
      <c r="G42" s="4" t="str" cm="1">
        <f t="array" ref="G42">IF(COUNTIF(_DateML,G41)=1,"X","")</f>
        <v/>
      </c>
      <c r="H42" s="4" t="str" cm="1">
        <f t="array" ref="H42">IF(COUNTIF(_DateML,H41)=1,"X","")</f>
        <v/>
      </c>
      <c r="I42" s="4" t="str" cm="1">
        <f t="array" ref="I42">IF(COUNTIF(_DateML,I41)=1,"X","")</f>
        <v/>
      </c>
      <c r="J42" s="4" t="str" cm="1">
        <f t="array" ref="J42">IF(COUNTIF(_DateML,J41)=1,"X","")</f>
        <v/>
      </c>
      <c r="K42" s="4" t="str" cm="1">
        <f t="array" ref="K42">IF(COUNTIF(_DateML,K41)=1,"X","")</f>
        <v/>
      </c>
      <c r="L42" s="4" t="str" cm="1">
        <f t="array" ref="L42">IF(COUNTIF(_DateML,L41)=1,"X","")</f>
        <v/>
      </c>
      <c r="M42" s="4" t="str" cm="1">
        <f t="array" ref="M42">IF(COUNTIF(_DateML,M41)=1,"X","")</f>
        <v/>
      </c>
      <c r="N42" s="4" t="str" cm="1">
        <f t="array" ref="N42">IF(COUNTIF(_DateML,N41)=1,"X","")</f>
        <v/>
      </c>
      <c r="O42" s="4" t="str" cm="1">
        <f t="array" ref="O42">IF(COUNTIF(_DateML,O41)=1,"X","")</f>
        <v/>
      </c>
      <c r="P42" s="4" t="str" cm="1">
        <f t="array" ref="P42">IF(COUNTIF(_DateML,P41)=1,"X","")</f>
        <v/>
      </c>
      <c r="Q42" s="4" t="str" cm="1">
        <f t="array" ref="Q42">IF(COUNTIF(_DateML,Q41)=1,"X","")</f>
        <v/>
      </c>
      <c r="R42" s="4" t="str" cm="1">
        <f t="array" ref="R42">IF(COUNTIF(_DateML,R41)=1,"X","")</f>
        <v/>
      </c>
      <c r="S42" s="4" t="str" cm="1">
        <f t="array" ref="S42">IF(COUNTIF(_DateML,S41)=1,"X","")</f>
        <v/>
      </c>
      <c r="T42" s="4" t="str" cm="1">
        <f t="array" ref="T42">IF(COUNTIF(_DateML,T41)=1,"X","")</f>
        <v/>
      </c>
      <c r="U42" s="4" t="str" cm="1">
        <f t="array" ref="U42">IF(COUNTIF(_DateML,U41)=1,"X","")</f>
        <v/>
      </c>
      <c r="V42" s="4" t="str" cm="1">
        <f t="array" ref="V42">IF(COUNTIF(_DateML,V41)=1,"X","")</f>
        <v/>
      </c>
      <c r="W42" s="4" t="str" cm="1">
        <f t="array" ref="W42">IF(COUNTIF(_DateML,W41)=1,"X","")</f>
        <v/>
      </c>
      <c r="X42" s="4" t="str" cm="1">
        <f t="array" ref="X42">IF(COUNTIF(_DateML,X41)=1,"X","")</f>
        <v/>
      </c>
      <c r="Y42" s="4" t="str" cm="1">
        <f t="array" ref="Y42">IF(COUNTIF(_DateML,Y41)=1,"X","")</f>
        <v/>
      </c>
      <c r="Z42" s="4" t="str" cm="1">
        <f t="array" ref="Z42">IF(COUNTIF(_DateML,Z41)=1,"X","")</f>
        <v/>
      </c>
      <c r="AA42" s="4" t="str" cm="1">
        <f t="array" ref="AA42">IF(COUNTIF(_DateML,AA41)=1,"X","")</f>
        <v/>
      </c>
      <c r="AB42" s="4" t="str" cm="1">
        <f t="array" ref="AB42">IF(COUNTIF(_DateML,AB41)=1,"X","")</f>
        <v/>
      </c>
      <c r="AC42" s="4" t="str" cm="1">
        <f t="array" ref="AC42">IF(COUNTIF(_DateML,AC41)=1,"X","")</f>
        <v/>
      </c>
      <c r="AD42" s="4" t="str" cm="1">
        <f t="array" ref="AD42">IF(COUNTIF(_DateML,AD41)=1,"X","")</f>
        <v/>
      </c>
      <c r="AE42" s="4" t="str" cm="1">
        <f t="array" ref="AE42">IF(COUNTIF(_DateML,AE41)=1,"X","")</f>
        <v/>
      </c>
      <c r="AF42" s="4" t="str" cm="1">
        <f t="array" ref="AF42">IF(COUNTIF(_DateML,AF41)=1,"X","")</f>
        <v/>
      </c>
      <c r="AG42" s="5" t="str" cm="1">
        <f t="array" ref="AG42">IF(COUNTIF(_DateML,AG41)=1,"X","")</f>
        <v/>
      </c>
    </row>
    <row r="43" spans="1:33" ht="14.4" thickBot="1" x14ac:dyDescent="0.35">
      <c r="A43" s="66"/>
      <c r="B43" s="11" t="s">
        <v>4</v>
      </c>
      <c r="C43" s="3" t="str" cm="1">
        <f t="array" ref="C43">IF(COUNTIF(_DateL,C41)=1,"X","")</f>
        <v/>
      </c>
      <c r="D43" s="4" t="str" cm="1">
        <f t="array" ref="D43">IF(COUNTIF(_DateL,D41)=1,"X","")</f>
        <v/>
      </c>
      <c r="E43" s="4" t="str" cm="1">
        <f t="array" ref="E43">IF(COUNTIF(_DateL,E41)=1,"X","")</f>
        <v/>
      </c>
      <c r="F43" s="4" t="str" cm="1">
        <f t="array" ref="F43">IF(COUNTIF(_DateL,F41)=1,"X","")</f>
        <v/>
      </c>
      <c r="G43" s="4" t="str" cm="1">
        <f t="array" ref="G43">IF(COUNTIF(_DateL,G41)=1,"X","")</f>
        <v/>
      </c>
      <c r="H43" s="4" t="str" cm="1">
        <f t="array" ref="H43">IF(COUNTIF(_DateL,H41)=1,"X","")</f>
        <v/>
      </c>
      <c r="I43" s="4" t="str" cm="1">
        <f t="array" ref="I43">IF(COUNTIF(_DateL,I41)=1,"X","")</f>
        <v/>
      </c>
      <c r="J43" s="4" t="str" cm="1">
        <f t="array" ref="J43">IF(COUNTIF(_DateL,J41)=1,"X","")</f>
        <v/>
      </c>
      <c r="K43" s="4" t="str" cm="1">
        <f t="array" ref="K43">IF(COUNTIF(_DateL,K41)=1,"X","")</f>
        <v/>
      </c>
      <c r="L43" s="4" t="str" cm="1">
        <f t="array" ref="L43">IF(COUNTIF(_DateL,L41)=1,"X","")</f>
        <v/>
      </c>
      <c r="M43" s="4" t="str" cm="1">
        <f t="array" ref="M43">IF(COUNTIF(_DateL,M41)=1,"X","")</f>
        <v/>
      </c>
      <c r="N43" s="4" t="str" cm="1">
        <f t="array" ref="N43">IF(COUNTIF(_DateL,N41)=1,"X","")</f>
        <v/>
      </c>
      <c r="O43" s="4" t="str" cm="1">
        <f t="array" ref="O43">IF(COUNTIF(_DateL,O41)=1,"X","")</f>
        <v/>
      </c>
      <c r="P43" s="4" t="str" cm="1">
        <f t="array" ref="P43">IF(COUNTIF(_DateL,P41)=1,"X","")</f>
        <v/>
      </c>
      <c r="Q43" s="4" t="str" cm="1">
        <f t="array" ref="Q43">IF(COUNTIF(_DateL,Q41)=1,"X","")</f>
        <v/>
      </c>
      <c r="R43" s="4" t="str" cm="1">
        <f t="array" ref="R43">IF(COUNTIF(_DateL,R41)=1,"X","")</f>
        <v/>
      </c>
      <c r="S43" s="4" t="str" cm="1">
        <f t="array" ref="S43">IF(COUNTIF(_DateL,S41)=1,"X","")</f>
        <v/>
      </c>
      <c r="T43" s="4" t="str" cm="1">
        <f t="array" ref="T43">IF(COUNTIF(_DateL,T41)=1,"X","")</f>
        <v/>
      </c>
      <c r="U43" s="4" t="str" cm="1">
        <f t="array" ref="U43">IF(COUNTIF(_DateL,U41)=1,"X","")</f>
        <v/>
      </c>
      <c r="V43" s="4" t="str" cm="1">
        <f t="array" ref="V43">IF(COUNTIF(_DateL,V41)=1,"X","")</f>
        <v/>
      </c>
      <c r="W43" s="4" t="str" cm="1">
        <f t="array" ref="W43">IF(COUNTIF(_DateL,W41)=1,"X","")</f>
        <v/>
      </c>
      <c r="X43" s="4" t="str" cm="1">
        <f t="array" ref="X43">IF(COUNTIF(_DateL,X41)=1,"X","")</f>
        <v/>
      </c>
      <c r="Y43" s="4" t="str" cm="1">
        <f t="array" ref="Y43">IF(COUNTIF(_DateL,Y41)=1,"X","")</f>
        <v/>
      </c>
      <c r="Z43" s="4" t="str" cm="1">
        <f t="array" ref="Z43">IF(COUNTIF(_DateL,Z41)=1,"X","")</f>
        <v/>
      </c>
      <c r="AA43" s="4" t="str" cm="1">
        <f t="array" ref="AA43">IF(COUNTIF(_DateL,AA41)=1,"X","")</f>
        <v/>
      </c>
      <c r="AB43" s="4" t="str" cm="1">
        <f t="array" ref="AB43">IF(COUNTIF(_DateL,AB41)=1,"X","")</f>
        <v/>
      </c>
      <c r="AC43" s="4" t="str" cm="1">
        <f t="array" ref="AC43">IF(COUNTIF(_DateL,AC41)=1,"X","")</f>
        <v/>
      </c>
      <c r="AD43" s="4" t="str" cm="1">
        <f t="array" ref="AD43">IF(COUNTIF(_DateL,AD41)=1,"X","")</f>
        <v/>
      </c>
      <c r="AE43" s="4" t="str" cm="1">
        <f t="array" ref="AE43">IF(COUNTIF(_DateL,AE41)=1,"X","")</f>
        <v/>
      </c>
      <c r="AF43" s="4" t="str" cm="1">
        <f t="array" ref="AF43">IF(COUNTIF(_DateL,AF41)=1,"X","")</f>
        <v/>
      </c>
      <c r="AG43" s="5" t="str" cm="1">
        <f t="array" ref="AG43">IF(COUNTIF(_DateL,AG41)=1,"X","")</f>
        <v/>
      </c>
    </row>
    <row r="44" spans="1:33" x14ac:dyDescent="0.3">
      <c r="A44" s="65" t="str">
        <f>IF($A$2&lt;&gt;"",PROPER(TEXT(DATE($A$2,6,1),"mmmm")),"")</f>
        <v>Juin</v>
      </c>
      <c r="B44" s="10" t="s">
        <v>2</v>
      </c>
      <c r="C44" s="20">
        <f>IFERROR(_xlfn.ISOWEEKNUM(C49),"")</f>
        <v>22</v>
      </c>
      <c r="D44" s="21" t="str">
        <f>IFERROR(IF(_xlfn.ISOWEEKNUM(D49)=_xlfn.ISOWEEKNUM(C49),"",_xlfn.ISOWEEKNUM(D49)),"")</f>
        <v/>
      </c>
      <c r="E44" s="21" t="str">
        <f t="shared" ref="E44:AG44" si="131">IFERROR(IF(_xlfn.ISOWEEKNUM(E49)=_xlfn.ISOWEEKNUM(D49),"",_xlfn.ISOWEEKNUM(E49)),"")</f>
        <v/>
      </c>
      <c r="F44" s="21" t="str">
        <f t="shared" si="131"/>
        <v/>
      </c>
      <c r="G44" s="21" t="str">
        <f t="shared" si="131"/>
        <v/>
      </c>
      <c r="H44" s="21">
        <f t="shared" si="131"/>
        <v>23</v>
      </c>
      <c r="I44" s="21" t="str">
        <f t="shared" si="131"/>
        <v/>
      </c>
      <c r="J44" s="21" t="str">
        <f t="shared" si="131"/>
        <v/>
      </c>
      <c r="K44" s="21" t="str">
        <f t="shared" si="131"/>
        <v/>
      </c>
      <c r="L44" s="21" t="str">
        <f t="shared" si="131"/>
        <v/>
      </c>
      <c r="M44" s="21" t="str">
        <f t="shared" si="131"/>
        <v/>
      </c>
      <c r="N44" s="21" t="str">
        <f t="shared" si="131"/>
        <v/>
      </c>
      <c r="O44" s="21">
        <f t="shared" si="131"/>
        <v>24</v>
      </c>
      <c r="P44" s="21" t="str">
        <f t="shared" si="131"/>
        <v/>
      </c>
      <c r="Q44" s="21" t="str">
        <f t="shared" si="131"/>
        <v/>
      </c>
      <c r="R44" s="21" t="str">
        <f t="shared" si="131"/>
        <v/>
      </c>
      <c r="S44" s="21" t="str">
        <f t="shared" si="131"/>
        <v/>
      </c>
      <c r="T44" s="21" t="str">
        <f t="shared" si="131"/>
        <v/>
      </c>
      <c r="U44" s="21" t="str">
        <f t="shared" si="131"/>
        <v/>
      </c>
      <c r="V44" s="21">
        <f t="shared" si="131"/>
        <v>25</v>
      </c>
      <c r="W44" s="21" t="str">
        <f t="shared" si="131"/>
        <v/>
      </c>
      <c r="X44" s="21" t="str">
        <f t="shared" si="131"/>
        <v/>
      </c>
      <c r="Y44" s="21" t="str">
        <f t="shared" si="131"/>
        <v/>
      </c>
      <c r="Z44" s="21" t="str">
        <f t="shared" si="131"/>
        <v/>
      </c>
      <c r="AA44" s="21" t="str">
        <f t="shared" si="131"/>
        <v/>
      </c>
      <c r="AB44" s="21" t="str">
        <f t="shared" si="131"/>
        <v/>
      </c>
      <c r="AC44" s="21">
        <f t="shared" si="131"/>
        <v>26</v>
      </c>
      <c r="AD44" s="21" t="str">
        <f t="shared" si="131"/>
        <v/>
      </c>
      <c r="AE44" s="21" t="str">
        <f t="shared" si="131"/>
        <v/>
      </c>
      <c r="AF44" s="21" t="str">
        <f t="shared" si="131"/>
        <v/>
      </c>
      <c r="AG44" s="22" t="str">
        <f t="shared" si="131"/>
        <v/>
      </c>
    </row>
    <row r="45" spans="1:33" ht="4.05" customHeight="1" x14ac:dyDescent="0.3">
      <c r="A45" s="66"/>
      <c r="B45" s="11"/>
      <c r="C45" s="3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5"/>
    </row>
    <row r="46" spans="1:33" ht="4.05" customHeight="1" x14ac:dyDescent="0.3">
      <c r="A46" s="66"/>
      <c r="B46" s="11"/>
      <c r="C46" s="3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5"/>
    </row>
    <row r="47" spans="1:33" ht="4.05" customHeight="1" x14ac:dyDescent="0.3">
      <c r="A47" s="66"/>
      <c r="B47" s="11"/>
      <c r="C47" s="3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5"/>
    </row>
    <row r="48" spans="1:33" ht="13.8" customHeight="1" x14ac:dyDescent="0.3">
      <c r="A48" s="66"/>
      <c r="B48" s="11"/>
      <c r="C48" s="49">
        <f>C49</f>
        <v>44713</v>
      </c>
      <c r="D48" s="53">
        <f t="shared" ref="D48" si="132">D49</f>
        <v>44714</v>
      </c>
      <c r="E48" s="53">
        <f t="shared" ref="E48" si="133">E49</f>
        <v>44715</v>
      </c>
      <c r="F48" s="53">
        <f t="shared" ref="F48" si="134">F49</f>
        <v>44716</v>
      </c>
      <c r="G48" s="53">
        <f t="shared" ref="G48" si="135">G49</f>
        <v>44717</v>
      </c>
      <c r="H48" s="53">
        <f t="shared" ref="H48" si="136">H49</f>
        <v>44718</v>
      </c>
      <c r="I48" s="53">
        <f t="shared" ref="I48" si="137">I49</f>
        <v>44719</v>
      </c>
      <c r="J48" s="53">
        <f t="shared" ref="J48" si="138">J49</f>
        <v>44720</v>
      </c>
      <c r="K48" s="53">
        <f t="shared" ref="K48" si="139">K49</f>
        <v>44721</v>
      </c>
      <c r="L48" s="53">
        <f t="shared" ref="L48" si="140">L49</f>
        <v>44722</v>
      </c>
      <c r="M48" s="53">
        <f t="shared" ref="M48" si="141">M49</f>
        <v>44723</v>
      </c>
      <c r="N48" s="53">
        <f t="shared" ref="N48" si="142">N49</f>
        <v>44724</v>
      </c>
      <c r="O48" s="53">
        <f t="shared" ref="O48" si="143">O49</f>
        <v>44725</v>
      </c>
      <c r="P48" s="53">
        <f t="shared" ref="P48" si="144">P49</f>
        <v>44726</v>
      </c>
      <c r="Q48" s="53">
        <f t="shared" ref="Q48" si="145">Q49</f>
        <v>44727</v>
      </c>
      <c r="R48" s="53">
        <f t="shared" ref="R48" si="146">R49</f>
        <v>44728</v>
      </c>
      <c r="S48" s="53">
        <f t="shared" ref="S48" si="147">S49</f>
        <v>44729</v>
      </c>
      <c r="T48" s="53">
        <f t="shared" ref="T48" si="148">T49</f>
        <v>44730</v>
      </c>
      <c r="U48" s="53">
        <f t="shared" ref="U48" si="149">U49</f>
        <v>44731</v>
      </c>
      <c r="V48" s="53">
        <f t="shared" ref="V48" si="150">V49</f>
        <v>44732</v>
      </c>
      <c r="W48" s="53">
        <f t="shared" ref="W48" si="151">W49</f>
        <v>44733</v>
      </c>
      <c r="X48" s="53">
        <f t="shared" ref="X48" si="152">X49</f>
        <v>44734</v>
      </c>
      <c r="Y48" s="53">
        <f t="shared" ref="Y48" si="153">Y49</f>
        <v>44735</v>
      </c>
      <c r="Z48" s="53">
        <f t="shared" ref="Z48" si="154">Z49</f>
        <v>44736</v>
      </c>
      <c r="AA48" s="53">
        <f t="shared" ref="AA48" si="155">AA49</f>
        <v>44737</v>
      </c>
      <c r="AB48" s="53">
        <f t="shared" ref="AB48" si="156">AB49</f>
        <v>44738</v>
      </c>
      <c r="AC48" s="53">
        <f t="shared" ref="AC48" si="157">AC49</f>
        <v>44739</v>
      </c>
      <c r="AD48" s="53">
        <f t="shared" ref="AD48" si="158">AD49</f>
        <v>44740</v>
      </c>
      <c r="AE48" s="53">
        <f t="shared" ref="AE48" si="159">AE49</f>
        <v>44741</v>
      </c>
      <c r="AF48" s="53">
        <f t="shared" ref="AF48" si="160">AF49</f>
        <v>44742</v>
      </c>
      <c r="AG48" s="54" t="str">
        <f t="shared" ref="AG48" si="161">AG49</f>
        <v/>
      </c>
    </row>
    <row r="49" spans="1:33" x14ac:dyDescent="0.3">
      <c r="A49" s="66"/>
      <c r="B49" s="11"/>
      <c r="C49" s="17">
        <f t="shared" ref="C49:AD49" si="162">IFERROR(DATE($A$2,MONTH($A44&amp;1),COLUMN(A$1)),"")</f>
        <v>44713</v>
      </c>
      <c r="D49" s="18">
        <f t="shared" si="162"/>
        <v>44714</v>
      </c>
      <c r="E49" s="18">
        <f t="shared" si="162"/>
        <v>44715</v>
      </c>
      <c r="F49" s="18">
        <f t="shared" si="162"/>
        <v>44716</v>
      </c>
      <c r="G49" s="18">
        <f t="shared" si="162"/>
        <v>44717</v>
      </c>
      <c r="H49" s="18">
        <f t="shared" si="162"/>
        <v>44718</v>
      </c>
      <c r="I49" s="18">
        <f t="shared" si="162"/>
        <v>44719</v>
      </c>
      <c r="J49" s="18">
        <f t="shared" si="162"/>
        <v>44720</v>
      </c>
      <c r="K49" s="18">
        <f t="shared" si="162"/>
        <v>44721</v>
      </c>
      <c r="L49" s="18">
        <f t="shared" si="162"/>
        <v>44722</v>
      </c>
      <c r="M49" s="18">
        <f t="shared" si="162"/>
        <v>44723</v>
      </c>
      <c r="N49" s="18">
        <f t="shared" si="162"/>
        <v>44724</v>
      </c>
      <c r="O49" s="18">
        <f t="shared" si="162"/>
        <v>44725</v>
      </c>
      <c r="P49" s="18">
        <f t="shared" si="162"/>
        <v>44726</v>
      </c>
      <c r="Q49" s="18">
        <f t="shared" si="162"/>
        <v>44727</v>
      </c>
      <c r="R49" s="18">
        <f t="shared" si="162"/>
        <v>44728</v>
      </c>
      <c r="S49" s="18">
        <f t="shared" si="162"/>
        <v>44729</v>
      </c>
      <c r="T49" s="18">
        <f t="shared" si="162"/>
        <v>44730</v>
      </c>
      <c r="U49" s="18">
        <f t="shared" si="162"/>
        <v>44731</v>
      </c>
      <c r="V49" s="18">
        <f t="shared" si="162"/>
        <v>44732</v>
      </c>
      <c r="W49" s="18">
        <f t="shared" si="162"/>
        <v>44733</v>
      </c>
      <c r="X49" s="18">
        <f t="shared" si="162"/>
        <v>44734</v>
      </c>
      <c r="Y49" s="18">
        <f t="shared" si="162"/>
        <v>44735</v>
      </c>
      <c r="Z49" s="18">
        <f t="shared" si="162"/>
        <v>44736</v>
      </c>
      <c r="AA49" s="18">
        <f t="shared" si="162"/>
        <v>44737</v>
      </c>
      <c r="AB49" s="18">
        <f t="shared" si="162"/>
        <v>44738</v>
      </c>
      <c r="AC49" s="18">
        <f t="shared" si="162"/>
        <v>44739</v>
      </c>
      <c r="AD49" s="18">
        <f t="shared" si="162"/>
        <v>44740</v>
      </c>
      <c r="AE49" s="18">
        <f>IFERROR(IF(MONTH(AD49)=MONTH(DATE($A$2,MONTH($A44&amp;1),COLUMN(AC$1))),DATE($A$2,MONTH($A44&amp;1),COLUMN(AC$1)),""),"")</f>
        <v>44741</v>
      </c>
      <c r="AF49" s="18">
        <f>IFERROR(IF(MONTH(AE49)=MONTH(DATE($A$2,MONTH($A44&amp;1),COLUMN(AD$1))),DATE($A$2,MONTH($A44&amp;1),COLUMN(AD$1)),""),"")</f>
        <v>44742</v>
      </c>
      <c r="AG49" s="19" t="str">
        <f>IFERROR(IF(MONTH(AF49)=MONTH(DATE($A$2,MONTH($A44&amp;1),COLUMN(AE$1))),DATE($A$2,MONTH($A44&amp;1),COLUMN(AE$1)),""),"")</f>
        <v/>
      </c>
    </row>
    <row r="50" spans="1:33" x14ac:dyDescent="0.3">
      <c r="A50" s="66"/>
      <c r="B50" s="11" t="s">
        <v>3</v>
      </c>
      <c r="C50" s="3" t="str" cm="1">
        <f t="array" ref="C50">IF(COUNTIF(_DateML,C49)=1,"X","")</f>
        <v/>
      </c>
      <c r="D50" s="4" t="str" cm="1">
        <f t="array" ref="D50">IF(COUNTIF(_DateML,D49)=1,"X","")</f>
        <v/>
      </c>
      <c r="E50" s="4" t="str" cm="1">
        <f t="array" ref="E50">IF(COUNTIF(_DateML,E49)=1,"X","")</f>
        <v/>
      </c>
      <c r="F50" s="4" t="str" cm="1">
        <f t="array" ref="F50">IF(COUNTIF(_DateML,F49)=1,"X","")</f>
        <v/>
      </c>
      <c r="G50" s="4" t="str" cm="1">
        <f t="array" ref="G50">IF(COUNTIF(_DateML,G49)=1,"X","")</f>
        <v/>
      </c>
      <c r="H50" s="4" t="str" cm="1">
        <f t="array" ref="H50">IF(COUNTIF(_DateML,H49)=1,"X","")</f>
        <v/>
      </c>
      <c r="I50" s="4" t="str" cm="1">
        <f t="array" ref="I50">IF(COUNTIF(_DateML,I49)=1,"X","")</f>
        <v/>
      </c>
      <c r="J50" s="4" t="str" cm="1">
        <f t="array" ref="J50">IF(COUNTIF(_DateML,J49)=1,"X","")</f>
        <v/>
      </c>
      <c r="K50" s="4" t="str" cm="1">
        <f t="array" ref="K50">IF(COUNTIF(_DateML,K49)=1,"X","")</f>
        <v/>
      </c>
      <c r="L50" s="4" t="str" cm="1">
        <f t="array" ref="L50">IF(COUNTIF(_DateML,L49)=1,"X","")</f>
        <v/>
      </c>
      <c r="M50" s="4" t="str" cm="1">
        <f t="array" ref="M50">IF(COUNTIF(_DateML,M49)=1,"X","")</f>
        <v/>
      </c>
      <c r="N50" s="4" t="str" cm="1">
        <f t="array" ref="N50">IF(COUNTIF(_DateML,N49)=1,"X","")</f>
        <v/>
      </c>
      <c r="O50" s="4" t="str" cm="1">
        <f t="array" ref="O50">IF(COUNTIF(_DateML,O49)=1,"X","")</f>
        <v/>
      </c>
      <c r="P50" s="4" t="str" cm="1">
        <f t="array" ref="P50">IF(COUNTIF(_DateML,P49)=1,"X","")</f>
        <v/>
      </c>
      <c r="Q50" s="4" t="str" cm="1">
        <f t="array" ref="Q50">IF(COUNTIF(_DateML,Q49)=1,"X","")</f>
        <v/>
      </c>
      <c r="R50" s="4" t="str" cm="1">
        <f t="array" ref="R50">IF(COUNTIF(_DateML,R49)=1,"X","")</f>
        <v/>
      </c>
      <c r="S50" s="4" t="str" cm="1">
        <f t="array" ref="S50">IF(COUNTIF(_DateML,S49)=1,"X","")</f>
        <v/>
      </c>
      <c r="T50" s="4" t="str" cm="1">
        <f t="array" ref="T50">IF(COUNTIF(_DateML,T49)=1,"X","")</f>
        <v/>
      </c>
      <c r="U50" s="4" t="str" cm="1">
        <f t="array" ref="U50">IF(COUNTIF(_DateML,U49)=1,"X","")</f>
        <v/>
      </c>
      <c r="V50" s="4" t="str" cm="1">
        <f t="array" ref="V50">IF(COUNTIF(_DateML,V49)=1,"X","")</f>
        <v/>
      </c>
      <c r="W50" s="4" t="str" cm="1">
        <f t="array" ref="W50">IF(COUNTIF(_DateML,W49)=1,"X","")</f>
        <v/>
      </c>
      <c r="X50" s="4" t="str" cm="1">
        <f t="array" ref="X50">IF(COUNTIF(_DateML,X49)=1,"X","")</f>
        <v/>
      </c>
      <c r="Y50" s="4" t="str" cm="1">
        <f t="array" ref="Y50">IF(COUNTIF(_DateML,Y49)=1,"X","")</f>
        <v/>
      </c>
      <c r="Z50" s="4" t="str" cm="1">
        <f t="array" ref="Z50">IF(COUNTIF(_DateML,Z49)=1,"X","")</f>
        <v/>
      </c>
      <c r="AA50" s="4" t="str" cm="1">
        <f t="array" ref="AA50">IF(COUNTIF(_DateML,AA49)=1,"X","")</f>
        <v/>
      </c>
      <c r="AB50" s="4" t="str" cm="1">
        <f t="array" ref="AB50">IF(COUNTIF(_DateML,AB49)=1,"X","")</f>
        <v/>
      </c>
      <c r="AC50" s="4" t="str" cm="1">
        <f t="array" ref="AC50">IF(COUNTIF(_DateML,AC49)=1,"X","")</f>
        <v/>
      </c>
      <c r="AD50" s="4" t="str" cm="1">
        <f t="array" ref="AD50">IF(COUNTIF(_DateML,AD49)=1,"X","")</f>
        <v/>
      </c>
      <c r="AE50" s="4" t="str" cm="1">
        <f t="array" ref="AE50">IF(COUNTIF(_DateML,AE49)=1,"X","")</f>
        <v/>
      </c>
      <c r="AF50" s="4" t="str" cm="1">
        <f t="array" ref="AF50">IF(COUNTIF(_DateML,AF49)=1,"X","")</f>
        <v/>
      </c>
      <c r="AG50" s="5" t="str" cm="1">
        <f t="array" ref="AG50">IF(COUNTIF(_DateML,AG49)=1,"X","")</f>
        <v/>
      </c>
    </row>
    <row r="51" spans="1:33" ht="14.4" thickBot="1" x14ac:dyDescent="0.35">
      <c r="A51" s="66"/>
      <c r="B51" s="11" t="s">
        <v>4</v>
      </c>
      <c r="C51" s="3" t="str" cm="1">
        <f t="array" ref="C51">IF(COUNTIF(_DateL,C49)=1,"X","")</f>
        <v/>
      </c>
      <c r="D51" s="4" t="str" cm="1">
        <f t="array" ref="D51">IF(COUNTIF(_DateL,D49)=1,"X","")</f>
        <v/>
      </c>
      <c r="E51" s="4" t="str" cm="1">
        <f t="array" ref="E51">IF(COUNTIF(_DateL,E49)=1,"X","")</f>
        <v/>
      </c>
      <c r="F51" s="4" t="str" cm="1">
        <f t="array" ref="F51">IF(COUNTIF(_DateL,F49)=1,"X","")</f>
        <v/>
      </c>
      <c r="G51" s="4" t="str" cm="1">
        <f t="array" ref="G51">IF(COUNTIF(_DateL,G49)=1,"X","")</f>
        <v/>
      </c>
      <c r="H51" s="4" t="str" cm="1">
        <f t="array" ref="H51">IF(COUNTIF(_DateL,H49)=1,"X","")</f>
        <v/>
      </c>
      <c r="I51" s="4" t="str" cm="1">
        <f t="array" ref="I51">IF(COUNTIF(_DateL,I49)=1,"X","")</f>
        <v/>
      </c>
      <c r="J51" s="4" t="str" cm="1">
        <f t="array" ref="J51">IF(COUNTIF(_DateL,J49)=1,"X","")</f>
        <v/>
      </c>
      <c r="K51" s="4" t="str" cm="1">
        <f t="array" ref="K51">IF(COUNTIF(_DateL,K49)=1,"X","")</f>
        <v/>
      </c>
      <c r="L51" s="4" t="str" cm="1">
        <f t="array" ref="L51">IF(COUNTIF(_DateL,L49)=1,"X","")</f>
        <v/>
      </c>
      <c r="M51" s="4" t="str" cm="1">
        <f t="array" ref="M51">IF(COUNTIF(_DateL,M49)=1,"X","")</f>
        <v/>
      </c>
      <c r="N51" s="4" t="str" cm="1">
        <f t="array" ref="N51">IF(COUNTIF(_DateL,N49)=1,"X","")</f>
        <v/>
      </c>
      <c r="O51" s="4" t="str" cm="1">
        <f t="array" ref="O51">IF(COUNTIF(_DateL,O49)=1,"X","")</f>
        <v/>
      </c>
      <c r="P51" s="4" t="str" cm="1">
        <f t="array" ref="P51">IF(COUNTIF(_DateL,P49)=1,"X","")</f>
        <v/>
      </c>
      <c r="Q51" s="4" t="str" cm="1">
        <f t="array" ref="Q51">IF(COUNTIF(_DateL,Q49)=1,"X","")</f>
        <v/>
      </c>
      <c r="R51" s="4" t="str" cm="1">
        <f t="array" ref="R51">IF(COUNTIF(_DateL,R49)=1,"X","")</f>
        <v/>
      </c>
      <c r="S51" s="4" t="str" cm="1">
        <f t="array" ref="S51">IF(COUNTIF(_DateL,S49)=1,"X","")</f>
        <v/>
      </c>
      <c r="T51" s="4" t="str" cm="1">
        <f t="array" ref="T51">IF(COUNTIF(_DateL,T49)=1,"X","")</f>
        <v/>
      </c>
      <c r="U51" s="4" t="str" cm="1">
        <f t="array" ref="U51">IF(COUNTIF(_DateL,U49)=1,"X","")</f>
        <v/>
      </c>
      <c r="V51" s="4" t="str" cm="1">
        <f t="array" ref="V51">IF(COUNTIF(_DateL,V49)=1,"X","")</f>
        <v/>
      </c>
      <c r="W51" s="4" t="str" cm="1">
        <f t="array" ref="W51">IF(COUNTIF(_DateL,W49)=1,"X","")</f>
        <v/>
      </c>
      <c r="X51" s="4" t="str" cm="1">
        <f t="array" ref="X51">IF(COUNTIF(_DateL,X49)=1,"X","")</f>
        <v/>
      </c>
      <c r="Y51" s="4" t="str" cm="1">
        <f t="array" ref="Y51">IF(COUNTIF(_DateL,Y49)=1,"X","")</f>
        <v/>
      </c>
      <c r="Z51" s="4" t="str" cm="1">
        <f t="array" ref="Z51">IF(COUNTIF(_DateL,Z49)=1,"X","")</f>
        <v/>
      </c>
      <c r="AA51" s="4" t="str" cm="1">
        <f t="array" ref="AA51">IF(COUNTIF(_DateL,AA49)=1,"X","")</f>
        <v/>
      </c>
      <c r="AB51" s="4" t="str" cm="1">
        <f t="array" ref="AB51">IF(COUNTIF(_DateL,AB49)=1,"X","")</f>
        <v/>
      </c>
      <c r="AC51" s="4" t="str" cm="1">
        <f t="array" ref="AC51">IF(COUNTIF(_DateL,AC49)=1,"X","")</f>
        <v/>
      </c>
      <c r="AD51" s="4" t="str" cm="1">
        <f t="array" ref="AD51">IF(COUNTIF(_DateL,AD49)=1,"X","")</f>
        <v/>
      </c>
      <c r="AE51" s="4" t="str" cm="1">
        <f t="array" ref="AE51">IF(COUNTIF(_DateL,AE49)=1,"X","")</f>
        <v/>
      </c>
      <c r="AF51" s="4" t="str" cm="1">
        <f t="array" ref="AF51">IF(COUNTIF(_DateL,AF49)=1,"X","")</f>
        <v/>
      </c>
      <c r="AG51" s="5" t="str" cm="1">
        <f t="array" ref="AG51">IF(COUNTIF(_DateL,AG49)=1,"X","")</f>
        <v/>
      </c>
    </row>
    <row r="52" spans="1:33" x14ac:dyDescent="0.3">
      <c r="A52" s="65" t="str">
        <f>IF($A$2&lt;&gt;"",PROPER(TEXT(DATE($A$2,7,1),"mmmm")),"")</f>
        <v>Juillet</v>
      </c>
      <c r="B52" s="10" t="s">
        <v>2</v>
      </c>
      <c r="C52" s="20">
        <f>IFERROR(_xlfn.ISOWEEKNUM(C57),"")</f>
        <v>26</v>
      </c>
      <c r="D52" s="21" t="str">
        <f>IFERROR(IF(_xlfn.ISOWEEKNUM(D57)=_xlfn.ISOWEEKNUM(C57),"",_xlfn.ISOWEEKNUM(D57)),"")</f>
        <v/>
      </c>
      <c r="E52" s="21" t="str">
        <f t="shared" ref="E52:AG52" si="163">IFERROR(IF(_xlfn.ISOWEEKNUM(E57)=_xlfn.ISOWEEKNUM(D57),"",_xlfn.ISOWEEKNUM(E57)),"")</f>
        <v/>
      </c>
      <c r="F52" s="21">
        <f t="shared" si="163"/>
        <v>27</v>
      </c>
      <c r="G52" s="21" t="str">
        <f t="shared" si="163"/>
        <v/>
      </c>
      <c r="H52" s="21" t="str">
        <f t="shared" si="163"/>
        <v/>
      </c>
      <c r="I52" s="21" t="str">
        <f t="shared" si="163"/>
        <v/>
      </c>
      <c r="J52" s="21" t="str">
        <f t="shared" si="163"/>
        <v/>
      </c>
      <c r="K52" s="21" t="str">
        <f t="shared" si="163"/>
        <v/>
      </c>
      <c r="L52" s="21" t="str">
        <f t="shared" si="163"/>
        <v/>
      </c>
      <c r="M52" s="21">
        <f t="shared" si="163"/>
        <v>28</v>
      </c>
      <c r="N52" s="21" t="str">
        <f t="shared" si="163"/>
        <v/>
      </c>
      <c r="O52" s="21" t="str">
        <f t="shared" si="163"/>
        <v/>
      </c>
      <c r="P52" s="21" t="str">
        <f t="shared" si="163"/>
        <v/>
      </c>
      <c r="Q52" s="21" t="str">
        <f t="shared" si="163"/>
        <v/>
      </c>
      <c r="R52" s="21" t="str">
        <f t="shared" si="163"/>
        <v/>
      </c>
      <c r="S52" s="21" t="str">
        <f t="shared" si="163"/>
        <v/>
      </c>
      <c r="T52" s="21">
        <f t="shared" si="163"/>
        <v>29</v>
      </c>
      <c r="U52" s="21" t="str">
        <f t="shared" si="163"/>
        <v/>
      </c>
      <c r="V52" s="21" t="str">
        <f t="shared" si="163"/>
        <v/>
      </c>
      <c r="W52" s="21" t="str">
        <f t="shared" si="163"/>
        <v/>
      </c>
      <c r="X52" s="21" t="str">
        <f t="shared" si="163"/>
        <v/>
      </c>
      <c r="Y52" s="21" t="str">
        <f t="shared" si="163"/>
        <v/>
      </c>
      <c r="Z52" s="21" t="str">
        <f t="shared" si="163"/>
        <v/>
      </c>
      <c r="AA52" s="21">
        <f t="shared" si="163"/>
        <v>30</v>
      </c>
      <c r="AB52" s="21" t="str">
        <f t="shared" si="163"/>
        <v/>
      </c>
      <c r="AC52" s="21" t="str">
        <f t="shared" si="163"/>
        <v/>
      </c>
      <c r="AD52" s="21" t="str">
        <f t="shared" si="163"/>
        <v/>
      </c>
      <c r="AE52" s="21" t="str">
        <f t="shared" si="163"/>
        <v/>
      </c>
      <c r="AF52" s="21" t="str">
        <f t="shared" si="163"/>
        <v/>
      </c>
      <c r="AG52" s="22" t="str">
        <f t="shared" si="163"/>
        <v/>
      </c>
    </row>
    <row r="53" spans="1:33" ht="4.05" customHeight="1" x14ac:dyDescent="0.3">
      <c r="A53" s="66"/>
      <c r="B53" s="11"/>
      <c r="C53" s="3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5"/>
    </row>
    <row r="54" spans="1:33" ht="4.05" customHeight="1" x14ac:dyDescent="0.3">
      <c r="A54" s="66"/>
      <c r="B54" s="11"/>
      <c r="C54" s="3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5"/>
    </row>
    <row r="55" spans="1:33" ht="4.05" customHeight="1" x14ac:dyDescent="0.3">
      <c r="A55" s="66"/>
      <c r="B55" s="11"/>
      <c r="C55" s="3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5"/>
    </row>
    <row r="56" spans="1:33" ht="13.8" customHeight="1" x14ac:dyDescent="0.3">
      <c r="A56" s="66"/>
      <c r="B56" s="11"/>
      <c r="C56" s="49">
        <f>C57</f>
        <v>44743</v>
      </c>
      <c r="D56" s="53">
        <f t="shared" ref="D56" si="164">D57</f>
        <v>44744</v>
      </c>
      <c r="E56" s="53">
        <f t="shared" ref="E56" si="165">E57</f>
        <v>44745</v>
      </c>
      <c r="F56" s="53">
        <f t="shared" ref="F56" si="166">F57</f>
        <v>44746</v>
      </c>
      <c r="G56" s="53">
        <f t="shared" ref="G56" si="167">G57</f>
        <v>44747</v>
      </c>
      <c r="H56" s="53">
        <f t="shared" ref="H56" si="168">H57</f>
        <v>44748</v>
      </c>
      <c r="I56" s="53">
        <f t="shared" ref="I56" si="169">I57</f>
        <v>44749</v>
      </c>
      <c r="J56" s="53">
        <f t="shared" ref="J56" si="170">J57</f>
        <v>44750</v>
      </c>
      <c r="K56" s="53">
        <f t="shared" ref="K56" si="171">K57</f>
        <v>44751</v>
      </c>
      <c r="L56" s="53">
        <f t="shared" ref="L56" si="172">L57</f>
        <v>44752</v>
      </c>
      <c r="M56" s="53">
        <f t="shared" ref="M56" si="173">M57</f>
        <v>44753</v>
      </c>
      <c r="N56" s="53">
        <f t="shared" ref="N56" si="174">N57</f>
        <v>44754</v>
      </c>
      <c r="O56" s="53">
        <f t="shared" ref="O56" si="175">O57</f>
        <v>44755</v>
      </c>
      <c r="P56" s="53">
        <f t="shared" ref="P56" si="176">P57</f>
        <v>44756</v>
      </c>
      <c r="Q56" s="53">
        <f t="shared" ref="Q56" si="177">Q57</f>
        <v>44757</v>
      </c>
      <c r="R56" s="53">
        <f t="shared" ref="R56" si="178">R57</f>
        <v>44758</v>
      </c>
      <c r="S56" s="53">
        <f t="shared" ref="S56" si="179">S57</f>
        <v>44759</v>
      </c>
      <c r="T56" s="53">
        <f t="shared" ref="T56" si="180">T57</f>
        <v>44760</v>
      </c>
      <c r="U56" s="53">
        <f t="shared" ref="U56" si="181">U57</f>
        <v>44761</v>
      </c>
      <c r="V56" s="53">
        <f t="shared" ref="V56" si="182">V57</f>
        <v>44762</v>
      </c>
      <c r="W56" s="53">
        <f t="shared" ref="W56" si="183">W57</f>
        <v>44763</v>
      </c>
      <c r="X56" s="53">
        <f t="shared" ref="X56" si="184">X57</f>
        <v>44764</v>
      </c>
      <c r="Y56" s="53">
        <f t="shared" ref="Y56" si="185">Y57</f>
        <v>44765</v>
      </c>
      <c r="Z56" s="53">
        <f t="shared" ref="Z56" si="186">Z57</f>
        <v>44766</v>
      </c>
      <c r="AA56" s="53">
        <f t="shared" ref="AA56" si="187">AA57</f>
        <v>44767</v>
      </c>
      <c r="AB56" s="53">
        <f t="shared" ref="AB56" si="188">AB57</f>
        <v>44768</v>
      </c>
      <c r="AC56" s="53">
        <f t="shared" ref="AC56" si="189">AC57</f>
        <v>44769</v>
      </c>
      <c r="AD56" s="53">
        <f t="shared" ref="AD56" si="190">AD57</f>
        <v>44770</v>
      </c>
      <c r="AE56" s="53">
        <f t="shared" ref="AE56" si="191">AE57</f>
        <v>44771</v>
      </c>
      <c r="AF56" s="53">
        <f t="shared" ref="AF56" si="192">AF57</f>
        <v>44772</v>
      </c>
      <c r="AG56" s="54">
        <f t="shared" ref="AG56" si="193">AG57</f>
        <v>44773</v>
      </c>
    </row>
    <row r="57" spans="1:33" x14ac:dyDescent="0.3">
      <c r="A57" s="66"/>
      <c r="B57" s="11"/>
      <c r="C57" s="17">
        <f t="shared" ref="C57:AD57" si="194">IFERROR(DATE($A$2,MONTH($A52&amp;1),COLUMN(A$1)),"")</f>
        <v>44743</v>
      </c>
      <c r="D57" s="18">
        <f t="shared" si="194"/>
        <v>44744</v>
      </c>
      <c r="E57" s="18">
        <f t="shared" si="194"/>
        <v>44745</v>
      </c>
      <c r="F57" s="18">
        <f t="shared" si="194"/>
        <v>44746</v>
      </c>
      <c r="G57" s="18">
        <f t="shared" si="194"/>
        <v>44747</v>
      </c>
      <c r="H57" s="18">
        <f t="shared" si="194"/>
        <v>44748</v>
      </c>
      <c r="I57" s="18">
        <f t="shared" si="194"/>
        <v>44749</v>
      </c>
      <c r="J57" s="18">
        <f t="shared" si="194"/>
        <v>44750</v>
      </c>
      <c r="K57" s="18">
        <f t="shared" si="194"/>
        <v>44751</v>
      </c>
      <c r="L57" s="18">
        <f t="shared" si="194"/>
        <v>44752</v>
      </c>
      <c r="M57" s="18">
        <f t="shared" si="194"/>
        <v>44753</v>
      </c>
      <c r="N57" s="18">
        <f t="shared" si="194"/>
        <v>44754</v>
      </c>
      <c r="O57" s="18">
        <f t="shared" si="194"/>
        <v>44755</v>
      </c>
      <c r="P57" s="18">
        <f t="shared" si="194"/>
        <v>44756</v>
      </c>
      <c r="Q57" s="18">
        <f t="shared" si="194"/>
        <v>44757</v>
      </c>
      <c r="R57" s="18">
        <f t="shared" si="194"/>
        <v>44758</v>
      </c>
      <c r="S57" s="18">
        <f t="shared" si="194"/>
        <v>44759</v>
      </c>
      <c r="T57" s="18">
        <f t="shared" si="194"/>
        <v>44760</v>
      </c>
      <c r="U57" s="18">
        <f t="shared" si="194"/>
        <v>44761</v>
      </c>
      <c r="V57" s="18">
        <f t="shared" si="194"/>
        <v>44762</v>
      </c>
      <c r="W57" s="18">
        <f t="shared" si="194"/>
        <v>44763</v>
      </c>
      <c r="X57" s="18">
        <f t="shared" si="194"/>
        <v>44764</v>
      </c>
      <c r="Y57" s="18">
        <f t="shared" si="194"/>
        <v>44765</v>
      </c>
      <c r="Z57" s="18">
        <f t="shared" si="194"/>
        <v>44766</v>
      </c>
      <c r="AA57" s="18">
        <f t="shared" si="194"/>
        <v>44767</v>
      </c>
      <c r="AB57" s="18">
        <f t="shared" si="194"/>
        <v>44768</v>
      </c>
      <c r="AC57" s="18">
        <f t="shared" si="194"/>
        <v>44769</v>
      </c>
      <c r="AD57" s="18">
        <f t="shared" si="194"/>
        <v>44770</v>
      </c>
      <c r="AE57" s="18">
        <f>IFERROR(IF(MONTH(AD57)=MONTH(DATE($A$2,MONTH($A52&amp;1),COLUMN(AC$1))),DATE($A$2,MONTH($A52&amp;1),COLUMN(AC$1)),""),"")</f>
        <v>44771</v>
      </c>
      <c r="AF57" s="18">
        <f>IFERROR(IF(MONTH(AE57)=MONTH(DATE($A$2,MONTH($A52&amp;1),COLUMN(AD$1))),DATE($A$2,MONTH($A52&amp;1),COLUMN(AD$1)),""),"")</f>
        <v>44772</v>
      </c>
      <c r="AG57" s="19">
        <f>IFERROR(IF(MONTH(AF57)=MONTH(DATE($A$2,MONTH($A52&amp;1),COLUMN(AE$1))),DATE($A$2,MONTH($A52&amp;1),COLUMN(AE$1)),""),"")</f>
        <v>44773</v>
      </c>
    </row>
    <row r="58" spans="1:33" x14ac:dyDescent="0.3">
      <c r="A58" s="66"/>
      <c r="B58" s="11" t="s">
        <v>3</v>
      </c>
      <c r="C58" s="3" t="str" cm="1">
        <f t="array" ref="C58">IF(COUNTIF(_DateML,C57)=1,"X","")</f>
        <v/>
      </c>
      <c r="D58" s="4" t="str" cm="1">
        <f t="array" ref="D58">IF(COUNTIF(_DateML,D57)=1,"X","")</f>
        <v/>
      </c>
      <c r="E58" s="4" t="str" cm="1">
        <f t="array" ref="E58">IF(COUNTIF(_DateML,E57)=1,"X","")</f>
        <v/>
      </c>
      <c r="F58" s="4" t="str" cm="1">
        <f t="array" ref="F58">IF(COUNTIF(_DateML,F57)=1,"X","")</f>
        <v/>
      </c>
      <c r="G58" s="4" t="str" cm="1">
        <f t="array" ref="G58">IF(COUNTIF(_DateML,G57)=1,"X","")</f>
        <v/>
      </c>
      <c r="H58" s="4" t="str" cm="1">
        <f t="array" ref="H58">IF(COUNTIF(_DateML,H57)=1,"X","")</f>
        <v/>
      </c>
      <c r="I58" s="4" t="str" cm="1">
        <f t="array" ref="I58">IF(COUNTIF(_DateML,I57)=1,"X","")</f>
        <v/>
      </c>
      <c r="J58" s="4" t="str" cm="1">
        <f t="array" ref="J58">IF(COUNTIF(_DateML,J57)=1,"X","")</f>
        <v/>
      </c>
      <c r="K58" s="4" t="str" cm="1">
        <f t="array" ref="K58">IF(COUNTIF(_DateML,K57)=1,"X","")</f>
        <v/>
      </c>
      <c r="L58" s="4" t="str" cm="1">
        <f t="array" ref="L58">IF(COUNTIF(_DateML,L57)=1,"X","")</f>
        <v/>
      </c>
      <c r="M58" s="4" t="str" cm="1">
        <f t="array" ref="M58">IF(COUNTIF(_DateML,M57)=1,"X","")</f>
        <v/>
      </c>
      <c r="N58" s="4" t="str" cm="1">
        <f t="array" ref="N58">IF(COUNTIF(_DateML,N57)=1,"X","")</f>
        <v/>
      </c>
      <c r="O58" s="4" t="str" cm="1">
        <f t="array" ref="O58">IF(COUNTIF(_DateML,O57)=1,"X","")</f>
        <v/>
      </c>
      <c r="P58" s="4" t="str" cm="1">
        <f t="array" ref="P58">IF(COUNTIF(_DateML,P57)=1,"X","")</f>
        <v/>
      </c>
      <c r="Q58" s="4" t="str" cm="1">
        <f t="array" ref="Q58">IF(COUNTIF(_DateML,Q57)=1,"X","")</f>
        <v/>
      </c>
      <c r="R58" s="4" t="str" cm="1">
        <f t="array" ref="R58">IF(COUNTIF(_DateML,R57)=1,"X","")</f>
        <v/>
      </c>
      <c r="S58" s="4" t="str" cm="1">
        <f t="array" ref="S58">IF(COUNTIF(_DateML,S57)=1,"X","")</f>
        <v/>
      </c>
      <c r="T58" s="4" t="str" cm="1">
        <f t="array" ref="T58">IF(COUNTIF(_DateML,T57)=1,"X","")</f>
        <v/>
      </c>
      <c r="U58" s="4" t="str" cm="1">
        <f t="array" ref="U58">IF(COUNTIF(_DateML,U57)=1,"X","")</f>
        <v/>
      </c>
      <c r="V58" s="4" t="str" cm="1">
        <f t="array" ref="V58">IF(COUNTIF(_DateML,V57)=1,"X","")</f>
        <v/>
      </c>
      <c r="W58" s="4" t="str" cm="1">
        <f t="array" ref="W58">IF(COUNTIF(_DateML,W57)=1,"X","")</f>
        <v/>
      </c>
      <c r="X58" s="4" t="str" cm="1">
        <f t="array" ref="X58">IF(COUNTIF(_DateML,X57)=1,"X","")</f>
        <v/>
      </c>
      <c r="Y58" s="4" t="str" cm="1">
        <f t="array" ref="Y58">IF(COUNTIF(_DateML,Y57)=1,"X","")</f>
        <v/>
      </c>
      <c r="Z58" s="4" t="str" cm="1">
        <f t="array" ref="Z58">IF(COUNTIF(_DateML,Z57)=1,"X","")</f>
        <v/>
      </c>
      <c r="AA58" s="4" t="str" cm="1">
        <f t="array" ref="AA58">IF(COUNTIF(_DateML,AA57)=1,"X","")</f>
        <v/>
      </c>
      <c r="AB58" s="4" t="str" cm="1">
        <f t="array" ref="AB58">IF(COUNTIF(_DateML,AB57)=1,"X","")</f>
        <v/>
      </c>
      <c r="AC58" s="4" t="str" cm="1">
        <f t="array" ref="AC58">IF(COUNTIF(_DateML,AC57)=1,"X","")</f>
        <v/>
      </c>
      <c r="AD58" s="4" t="str" cm="1">
        <f t="array" ref="AD58">IF(COUNTIF(_DateML,AD57)=1,"X","")</f>
        <v/>
      </c>
      <c r="AE58" s="4" t="str" cm="1">
        <f t="array" ref="AE58">IF(COUNTIF(_DateML,AE57)=1,"X","")</f>
        <v/>
      </c>
      <c r="AF58" s="4" t="str" cm="1">
        <f t="array" ref="AF58">IF(COUNTIF(_DateML,AF57)=1,"X","")</f>
        <v/>
      </c>
      <c r="AG58" s="5" t="str" cm="1">
        <f t="array" ref="AG58">IF(COUNTIF(_DateML,AG57)=1,"X","")</f>
        <v/>
      </c>
    </row>
    <row r="59" spans="1:33" ht="14.4" thickBot="1" x14ac:dyDescent="0.35">
      <c r="A59" s="66"/>
      <c r="B59" s="11" t="s">
        <v>4</v>
      </c>
      <c r="C59" s="3" t="str" cm="1">
        <f t="array" ref="C59">IF(COUNTIF(_DateL,C57)=1,"X","")</f>
        <v/>
      </c>
      <c r="D59" s="4" t="str" cm="1">
        <f t="array" ref="D59">IF(COUNTIF(_DateL,D57)=1,"X","")</f>
        <v/>
      </c>
      <c r="E59" s="4" t="str" cm="1">
        <f t="array" ref="E59">IF(COUNTIF(_DateL,E57)=1,"X","")</f>
        <v/>
      </c>
      <c r="F59" s="4" t="str" cm="1">
        <f t="array" ref="F59">IF(COUNTIF(_DateL,F57)=1,"X","")</f>
        <v/>
      </c>
      <c r="G59" s="4" t="str" cm="1">
        <f t="array" ref="G59">IF(COUNTIF(_DateL,G57)=1,"X","")</f>
        <v/>
      </c>
      <c r="H59" s="4" t="str" cm="1">
        <f t="array" ref="H59">IF(COUNTIF(_DateL,H57)=1,"X","")</f>
        <v/>
      </c>
      <c r="I59" s="4" t="str" cm="1">
        <f t="array" ref="I59">IF(COUNTIF(_DateL,I57)=1,"X","")</f>
        <v/>
      </c>
      <c r="J59" s="4" t="str" cm="1">
        <f t="array" ref="J59">IF(COUNTIF(_DateL,J57)=1,"X","")</f>
        <v/>
      </c>
      <c r="K59" s="4" t="str" cm="1">
        <f t="array" ref="K59">IF(COUNTIF(_DateL,K57)=1,"X","")</f>
        <v/>
      </c>
      <c r="L59" s="4" t="str" cm="1">
        <f t="array" ref="L59">IF(COUNTIF(_DateL,L57)=1,"X","")</f>
        <v/>
      </c>
      <c r="M59" s="4" t="str" cm="1">
        <f t="array" ref="M59">IF(COUNTIF(_DateL,M57)=1,"X","")</f>
        <v/>
      </c>
      <c r="N59" s="4" t="str" cm="1">
        <f t="array" ref="N59">IF(COUNTIF(_DateL,N57)=1,"X","")</f>
        <v/>
      </c>
      <c r="O59" s="4" t="str" cm="1">
        <f t="array" ref="O59">IF(COUNTIF(_DateL,O57)=1,"X","")</f>
        <v/>
      </c>
      <c r="P59" s="4" t="str" cm="1">
        <f t="array" ref="P59">IF(COUNTIF(_DateL,P57)=1,"X","")</f>
        <v/>
      </c>
      <c r="Q59" s="4" t="str" cm="1">
        <f t="array" ref="Q59">IF(COUNTIF(_DateL,Q57)=1,"X","")</f>
        <v/>
      </c>
      <c r="R59" s="4" t="str" cm="1">
        <f t="array" ref="R59">IF(COUNTIF(_DateL,R57)=1,"X","")</f>
        <v/>
      </c>
      <c r="S59" s="4" t="str" cm="1">
        <f t="array" ref="S59">IF(COUNTIF(_DateL,S57)=1,"X","")</f>
        <v/>
      </c>
      <c r="T59" s="4" t="str" cm="1">
        <f t="array" ref="T59">IF(COUNTIF(_DateL,T57)=1,"X","")</f>
        <v/>
      </c>
      <c r="U59" s="4" t="str" cm="1">
        <f t="array" ref="U59">IF(COUNTIF(_DateL,U57)=1,"X","")</f>
        <v/>
      </c>
      <c r="V59" s="4" t="str" cm="1">
        <f t="array" ref="V59">IF(COUNTIF(_DateL,V57)=1,"X","")</f>
        <v/>
      </c>
      <c r="W59" s="4" t="str" cm="1">
        <f t="array" ref="W59">IF(COUNTIF(_DateL,W57)=1,"X","")</f>
        <v/>
      </c>
      <c r="X59" s="4" t="str" cm="1">
        <f t="array" ref="X59">IF(COUNTIF(_DateL,X57)=1,"X","")</f>
        <v/>
      </c>
      <c r="Y59" s="4" t="str" cm="1">
        <f t="array" ref="Y59">IF(COUNTIF(_DateL,Y57)=1,"X","")</f>
        <v/>
      </c>
      <c r="Z59" s="4" t="str" cm="1">
        <f t="array" ref="Z59">IF(COUNTIF(_DateL,Z57)=1,"X","")</f>
        <v/>
      </c>
      <c r="AA59" s="4" t="str" cm="1">
        <f t="array" ref="AA59">IF(COUNTIF(_DateL,AA57)=1,"X","")</f>
        <v/>
      </c>
      <c r="AB59" s="4" t="str" cm="1">
        <f t="array" ref="AB59">IF(COUNTIF(_DateL,AB57)=1,"X","")</f>
        <v/>
      </c>
      <c r="AC59" s="4" t="str" cm="1">
        <f t="array" ref="AC59">IF(COUNTIF(_DateL,AC57)=1,"X","")</f>
        <v/>
      </c>
      <c r="AD59" s="4" t="str" cm="1">
        <f t="array" ref="AD59">IF(COUNTIF(_DateL,AD57)=1,"X","")</f>
        <v/>
      </c>
      <c r="AE59" s="4" t="str" cm="1">
        <f t="array" ref="AE59">IF(COUNTIF(_DateL,AE57)=1,"X","")</f>
        <v/>
      </c>
      <c r="AF59" s="4" t="str" cm="1">
        <f t="array" ref="AF59">IF(COUNTIF(_DateL,AF57)=1,"X","")</f>
        <v/>
      </c>
      <c r="AG59" s="5" t="str" cm="1">
        <f t="array" ref="AG59">IF(COUNTIF(_DateL,AG57)=1,"X","")</f>
        <v/>
      </c>
    </row>
    <row r="60" spans="1:33" x14ac:dyDescent="0.3">
      <c r="A60" s="65" t="str">
        <f>IF($A$2&lt;&gt;"",PROPER(TEXT(DATE($A$2,8,1),"mmmm")),"")</f>
        <v>Août</v>
      </c>
      <c r="B60" s="10" t="s">
        <v>2</v>
      </c>
      <c r="C60" s="20">
        <f>IFERROR(_xlfn.ISOWEEKNUM(C65),"")</f>
        <v>31</v>
      </c>
      <c r="D60" s="21" t="str">
        <f>IFERROR(IF(_xlfn.ISOWEEKNUM(D65)=_xlfn.ISOWEEKNUM(C65),"",_xlfn.ISOWEEKNUM(D65)),"")</f>
        <v/>
      </c>
      <c r="E60" s="21" t="str">
        <f t="shared" ref="E60:AG60" si="195">IFERROR(IF(_xlfn.ISOWEEKNUM(E65)=_xlfn.ISOWEEKNUM(D65),"",_xlfn.ISOWEEKNUM(E65)),"")</f>
        <v/>
      </c>
      <c r="F60" s="21" t="str">
        <f t="shared" si="195"/>
        <v/>
      </c>
      <c r="G60" s="21" t="str">
        <f t="shared" si="195"/>
        <v/>
      </c>
      <c r="H60" s="21" t="str">
        <f t="shared" si="195"/>
        <v/>
      </c>
      <c r="I60" s="21" t="str">
        <f t="shared" si="195"/>
        <v/>
      </c>
      <c r="J60" s="21">
        <f t="shared" si="195"/>
        <v>32</v>
      </c>
      <c r="K60" s="21" t="str">
        <f t="shared" si="195"/>
        <v/>
      </c>
      <c r="L60" s="21" t="str">
        <f t="shared" si="195"/>
        <v/>
      </c>
      <c r="M60" s="21" t="str">
        <f t="shared" si="195"/>
        <v/>
      </c>
      <c r="N60" s="21" t="str">
        <f t="shared" si="195"/>
        <v/>
      </c>
      <c r="O60" s="21" t="str">
        <f t="shared" si="195"/>
        <v/>
      </c>
      <c r="P60" s="21" t="str">
        <f t="shared" si="195"/>
        <v/>
      </c>
      <c r="Q60" s="21">
        <f t="shared" si="195"/>
        <v>33</v>
      </c>
      <c r="R60" s="21" t="str">
        <f t="shared" si="195"/>
        <v/>
      </c>
      <c r="S60" s="21" t="str">
        <f t="shared" si="195"/>
        <v/>
      </c>
      <c r="T60" s="21" t="str">
        <f t="shared" si="195"/>
        <v/>
      </c>
      <c r="U60" s="21" t="str">
        <f t="shared" si="195"/>
        <v/>
      </c>
      <c r="V60" s="21" t="str">
        <f t="shared" si="195"/>
        <v/>
      </c>
      <c r="W60" s="21" t="str">
        <f t="shared" si="195"/>
        <v/>
      </c>
      <c r="X60" s="21">
        <f t="shared" si="195"/>
        <v>34</v>
      </c>
      <c r="Y60" s="21" t="str">
        <f t="shared" si="195"/>
        <v/>
      </c>
      <c r="Z60" s="21" t="str">
        <f t="shared" si="195"/>
        <v/>
      </c>
      <c r="AA60" s="21" t="str">
        <f t="shared" si="195"/>
        <v/>
      </c>
      <c r="AB60" s="21" t="str">
        <f t="shared" si="195"/>
        <v/>
      </c>
      <c r="AC60" s="21" t="str">
        <f t="shared" si="195"/>
        <v/>
      </c>
      <c r="AD60" s="21" t="str">
        <f t="shared" si="195"/>
        <v/>
      </c>
      <c r="AE60" s="21">
        <f t="shared" si="195"/>
        <v>35</v>
      </c>
      <c r="AF60" s="21" t="str">
        <f t="shared" si="195"/>
        <v/>
      </c>
      <c r="AG60" s="22" t="str">
        <f t="shared" si="195"/>
        <v/>
      </c>
    </row>
    <row r="61" spans="1:33" ht="4.05" customHeight="1" x14ac:dyDescent="0.3">
      <c r="A61" s="66"/>
      <c r="B61" s="11"/>
      <c r="C61" s="3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  <c r="AF61" s="4"/>
      <c r="AG61" s="5"/>
    </row>
    <row r="62" spans="1:33" ht="4.05" customHeight="1" x14ac:dyDescent="0.3">
      <c r="A62" s="66"/>
      <c r="B62" s="11"/>
      <c r="C62" s="3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  <c r="AF62" s="4"/>
      <c r="AG62" s="5"/>
    </row>
    <row r="63" spans="1:33" ht="4.05" customHeight="1" x14ac:dyDescent="0.3">
      <c r="A63" s="66"/>
      <c r="B63" s="11"/>
      <c r="C63" s="3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5"/>
    </row>
    <row r="64" spans="1:33" ht="13.8" customHeight="1" x14ac:dyDescent="0.3">
      <c r="A64" s="66"/>
      <c r="B64" s="11"/>
      <c r="C64" s="49">
        <f>C65</f>
        <v>44774</v>
      </c>
      <c r="D64" s="53">
        <f t="shared" ref="D64" si="196">D65</f>
        <v>44775</v>
      </c>
      <c r="E64" s="53">
        <f t="shared" ref="E64" si="197">E65</f>
        <v>44776</v>
      </c>
      <c r="F64" s="53">
        <f t="shared" ref="F64" si="198">F65</f>
        <v>44777</v>
      </c>
      <c r="G64" s="53">
        <f t="shared" ref="G64" si="199">G65</f>
        <v>44778</v>
      </c>
      <c r="H64" s="53">
        <f t="shared" ref="H64" si="200">H65</f>
        <v>44779</v>
      </c>
      <c r="I64" s="53">
        <f t="shared" ref="I64" si="201">I65</f>
        <v>44780</v>
      </c>
      <c r="J64" s="53">
        <f t="shared" ref="J64" si="202">J65</f>
        <v>44781</v>
      </c>
      <c r="K64" s="53">
        <f t="shared" ref="K64" si="203">K65</f>
        <v>44782</v>
      </c>
      <c r="L64" s="53">
        <f t="shared" ref="L64" si="204">L65</f>
        <v>44783</v>
      </c>
      <c r="M64" s="53">
        <f t="shared" ref="M64" si="205">M65</f>
        <v>44784</v>
      </c>
      <c r="N64" s="53">
        <f t="shared" ref="N64" si="206">N65</f>
        <v>44785</v>
      </c>
      <c r="O64" s="53">
        <f t="shared" ref="O64" si="207">O65</f>
        <v>44786</v>
      </c>
      <c r="P64" s="53">
        <f t="shared" ref="P64" si="208">P65</f>
        <v>44787</v>
      </c>
      <c r="Q64" s="53">
        <f t="shared" ref="Q64" si="209">Q65</f>
        <v>44788</v>
      </c>
      <c r="R64" s="53">
        <f t="shared" ref="R64" si="210">R65</f>
        <v>44789</v>
      </c>
      <c r="S64" s="53">
        <f t="shared" ref="S64" si="211">S65</f>
        <v>44790</v>
      </c>
      <c r="T64" s="53">
        <f t="shared" ref="T64" si="212">T65</f>
        <v>44791</v>
      </c>
      <c r="U64" s="53">
        <f t="shared" ref="U64" si="213">U65</f>
        <v>44792</v>
      </c>
      <c r="V64" s="53">
        <f t="shared" ref="V64" si="214">V65</f>
        <v>44793</v>
      </c>
      <c r="W64" s="53">
        <f t="shared" ref="W64" si="215">W65</f>
        <v>44794</v>
      </c>
      <c r="X64" s="53">
        <f t="shared" ref="X64" si="216">X65</f>
        <v>44795</v>
      </c>
      <c r="Y64" s="53">
        <f t="shared" ref="Y64" si="217">Y65</f>
        <v>44796</v>
      </c>
      <c r="Z64" s="53">
        <f t="shared" ref="Z64" si="218">Z65</f>
        <v>44797</v>
      </c>
      <c r="AA64" s="53">
        <f t="shared" ref="AA64" si="219">AA65</f>
        <v>44798</v>
      </c>
      <c r="AB64" s="53">
        <f t="shared" ref="AB64" si="220">AB65</f>
        <v>44799</v>
      </c>
      <c r="AC64" s="53">
        <f t="shared" ref="AC64" si="221">AC65</f>
        <v>44800</v>
      </c>
      <c r="AD64" s="53">
        <f t="shared" ref="AD64" si="222">AD65</f>
        <v>44801</v>
      </c>
      <c r="AE64" s="53">
        <f t="shared" ref="AE64" si="223">AE65</f>
        <v>44802</v>
      </c>
      <c r="AF64" s="53">
        <f t="shared" ref="AF64" si="224">AF65</f>
        <v>44803</v>
      </c>
      <c r="AG64" s="54">
        <f t="shared" ref="AG64" si="225">AG65</f>
        <v>44804</v>
      </c>
    </row>
    <row r="65" spans="1:33" x14ac:dyDescent="0.3">
      <c r="A65" s="66"/>
      <c r="B65" s="11"/>
      <c r="C65" s="17">
        <f t="shared" ref="C65:AD65" si="226">IFERROR(DATE($A$2,MONTH($A60&amp;1),COLUMN(A$1)),"")</f>
        <v>44774</v>
      </c>
      <c r="D65" s="18">
        <f t="shared" si="226"/>
        <v>44775</v>
      </c>
      <c r="E65" s="18">
        <f t="shared" si="226"/>
        <v>44776</v>
      </c>
      <c r="F65" s="18">
        <f t="shared" si="226"/>
        <v>44777</v>
      </c>
      <c r="G65" s="18">
        <f t="shared" si="226"/>
        <v>44778</v>
      </c>
      <c r="H65" s="18">
        <f t="shared" si="226"/>
        <v>44779</v>
      </c>
      <c r="I65" s="18">
        <f t="shared" si="226"/>
        <v>44780</v>
      </c>
      <c r="J65" s="18">
        <f t="shared" si="226"/>
        <v>44781</v>
      </c>
      <c r="K65" s="18">
        <f t="shared" si="226"/>
        <v>44782</v>
      </c>
      <c r="L65" s="18">
        <f t="shared" si="226"/>
        <v>44783</v>
      </c>
      <c r="M65" s="18">
        <f t="shared" si="226"/>
        <v>44784</v>
      </c>
      <c r="N65" s="18">
        <f t="shared" si="226"/>
        <v>44785</v>
      </c>
      <c r="O65" s="18">
        <f t="shared" si="226"/>
        <v>44786</v>
      </c>
      <c r="P65" s="18">
        <f t="shared" si="226"/>
        <v>44787</v>
      </c>
      <c r="Q65" s="18">
        <f t="shared" si="226"/>
        <v>44788</v>
      </c>
      <c r="R65" s="18">
        <f t="shared" si="226"/>
        <v>44789</v>
      </c>
      <c r="S65" s="18">
        <f t="shared" si="226"/>
        <v>44790</v>
      </c>
      <c r="T65" s="18">
        <f t="shared" si="226"/>
        <v>44791</v>
      </c>
      <c r="U65" s="18">
        <f t="shared" si="226"/>
        <v>44792</v>
      </c>
      <c r="V65" s="18">
        <f t="shared" si="226"/>
        <v>44793</v>
      </c>
      <c r="W65" s="18">
        <f t="shared" si="226"/>
        <v>44794</v>
      </c>
      <c r="X65" s="18">
        <f t="shared" si="226"/>
        <v>44795</v>
      </c>
      <c r="Y65" s="18">
        <f t="shared" si="226"/>
        <v>44796</v>
      </c>
      <c r="Z65" s="18">
        <f t="shared" si="226"/>
        <v>44797</v>
      </c>
      <c r="AA65" s="18">
        <f t="shared" si="226"/>
        <v>44798</v>
      </c>
      <c r="AB65" s="18">
        <f t="shared" si="226"/>
        <v>44799</v>
      </c>
      <c r="AC65" s="18">
        <f t="shared" si="226"/>
        <v>44800</v>
      </c>
      <c r="AD65" s="18">
        <f t="shared" si="226"/>
        <v>44801</v>
      </c>
      <c r="AE65" s="18">
        <f>IFERROR(IF(MONTH(AD65)=MONTH(DATE($A$2,MONTH($A60&amp;1),COLUMN(AC$1))),DATE($A$2,MONTH($A60&amp;1),COLUMN(AC$1)),""),"")</f>
        <v>44802</v>
      </c>
      <c r="AF65" s="18">
        <f>IFERROR(IF(MONTH(AE65)=MONTH(DATE($A$2,MONTH($A60&amp;1),COLUMN(AD$1))),DATE($A$2,MONTH($A60&amp;1),COLUMN(AD$1)),""),"")</f>
        <v>44803</v>
      </c>
      <c r="AG65" s="19">
        <f>IFERROR(IF(MONTH(AF65)=MONTH(DATE($A$2,MONTH($A60&amp;1),COLUMN(AE$1))),DATE($A$2,MONTH($A60&amp;1),COLUMN(AE$1)),""),"")</f>
        <v>44804</v>
      </c>
    </row>
    <row r="66" spans="1:33" x14ac:dyDescent="0.3">
      <c r="A66" s="66"/>
      <c r="B66" s="11" t="s">
        <v>3</v>
      </c>
      <c r="C66" s="3" t="str" cm="1">
        <f t="array" ref="C66">IF(COUNTIF(_DateML,C65)=1,"X","")</f>
        <v/>
      </c>
      <c r="D66" s="4" t="str" cm="1">
        <f t="array" ref="D66">IF(COUNTIF(_DateML,D65)=1,"X","")</f>
        <v/>
      </c>
      <c r="E66" s="4" t="str" cm="1">
        <f t="array" ref="E66">IF(COUNTIF(_DateML,E65)=1,"X","")</f>
        <v/>
      </c>
      <c r="F66" s="4" t="str" cm="1">
        <f t="array" ref="F66">IF(COUNTIF(_DateML,F65)=1,"X","")</f>
        <v/>
      </c>
      <c r="G66" s="4" t="str" cm="1">
        <f t="array" ref="G66">IF(COUNTIF(_DateML,G65)=1,"X","")</f>
        <v/>
      </c>
      <c r="H66" s="4" t="str" cm="1">
        <f t="array" ref="H66">IF(COUNTIF(_DateML,H65)=1,"X","")</f>
        <v/>
      </c>
      <c r="I66" s="4" t="str" cm="1">
        <f t="array" ref="I66">IF(COUNTIF(_DateML,I65)=1,"X","")</f>
        <v/>
      </c>
      <c r="J66" s="4" t="str" cm="1">
        <f t="array" ref="J66">IF(COUNTIF(_DateML,J65)=1,"X","")</f>
        <v/>
      </c>
      <c r="K66" s="4" t="str" cm="1">
        <f t="array" ref="K66">IF(COUNTIF(_DateML,K65)=1,"X","")</f>
        <v/>
      </c>
      <c r="L66" s="4" t="str" cm="1">
        <f t="array" ref="L66">IF(COUNTIF(_DateML,L65)=1,"X","")</f>
        <v/>
      </c>
      <c r="M66" s="4" t="str" cm="1">
        <f t="array" ref="M66">IF(COUNTIF(_DateML,M65)=1,"X","")</f>
        <v/>
      </c>
      <c r="N66" s="4" t="str" cm="1">
        <f t="array" ref="N66">IF(COUNTIF(_DateML,N65)=1,"X","")</f>
        <v/>
      </c>
      <c r="O66" s="4" t="str" cm="1">
        <f t="array" ref="O66">IF(COUNTIF(_DateML,O65)=1,"X","")</f>
        <v/>
      </c>
      <c r="P66" s="4" t="str" cm="1">
        <f t="array" ref="P66">IF(COUNTIF(_DateML,P65)=1,"X","")</f>
        <v/>
      </c>
      <c r="Q66" s="4" t="str" cm="1">
        <f t="array" ref="Q66">IF(COUNTIF(_DateML,Q65)=1,"X","")</f>
        <v/>
      </c>
      <c r="R66" s="4" t="str" cm="1">
        <f t="array" ref="R66">IF(COUNTIF(_DateML,R65)=1,"X","")</f>
        <v/>
      </c>
      <c r="S66" s="4" t="str" cm="1">
        <f t="array" ref="S66">IF(COUNTIF(_DateML,S65)=1,"X","")</f>
        <v/>
      </c>
      <c r="T66" s="4" t="str" cm="1">
        <f t="array" ref="T66">IF(COUNTIF(_DateML,T65)=1,"X","")</f>
        <v/>
      </c>
      <c r="U66" s="4" t="str" cm="1">
        <f t="array" ref="U66">IF(COUNTIF(_DateML,U65)=1,"X","")</f>
        <v/>
      </c>
      <c r="V66" s="4" t="str" cm="1">
        <f t="array" ref="V66">IF(COUNTIF(_DateML,V65)=1,"X","")</f>
        <v/>
      </c>
      <c r="W66" s="4" t="str" cm="1">
        <f t="array" ref="W66">IF(COUNTIF(_DateML,W65)=1,"X","")</f>
        <v/>
      </c>
      <c r="X66" s="4" t="str" cm="1">
        <f t="array" ref="X66">IF(COUNTIF(_DateML,X65)=1,"X","")</f>
        <v/>
      </c>
      <c r="Y66" s="4" t="str" cm="1">
        <f t="array" ref="Y66">IF(COUNTIF(_DateML,Y65)=1,"X","")</f>
        <v/>
      </c>
      <c r="Z66" s="4" t="str" cm="1">
        <f t="array" ref="Z66">IF(COUNTIF(_DateML,Z65)=1,"X","")</f>
        <v/>
      </c>
      <c r="AA66" s="4" t="str" cm="1">
        <f t="array" ref="AA66">IF(COUNTIF(_DateML,AA65)=1,"X","")</f>
        <v/>
      </c>
      <c r="AB66" s="4" t="str" cm="1">
        <f t="array" ref="AB66">IF(COUNTIF(_DateML,AB65)=1,"X","")</f>
        <v/>
      </c>
      <c r="AC66" s="4" t="str" cm="1">
        <f t="array" ref="AC66">IF(COUNTIF(_DateML,AC65)=1,"X","")</f>
        <v/>
      </c>
      <c r="AD66" s="4" t="str" cm="1">
        <f t="array" ref="AD66">IF(COUNTIF(_DateML,AD65)=1,"X","")</f>
        <v/>
      </c>
      <c r="AE66" s="4" t="str" cm="1">
        <f t="array" ref="AE66">IF(COUNTIF(_DateML,AE65)=1,"X","")</f>
        <v/>
      </c>
      <c r="AF66" s="4" t="str" cm="1">
        <f t="array" ref="AF66">IF(COUNTIF(_DateML,AF65)=1,"X","")</f>
        <v/>
      </c>
      <c r="AG66" s="5" t="str" cm="1">
        <f t="array" ref="AG66">IF(COUNTIF(_DateML,AG65)=1,"X","")</f>
        <v/>
      </c>
    </row>
    <row r="67" spans="1:33" ht="14.4" thickBot="1" x14ac:dyDescent="0.35">
      <c r="A67" s="66"/>
      <c r="B67" s="11" t="s">
        <v>4</v>
      </c>
      <c r="C67" s="3" t="str" cm="1">
        <f t="array" ref="C67">IF(COUNTIF(_DateL,C65)=1,"X","")</f>
        <v/>
      </c>
      <c r="D67" s="4" t="str" cm="1">
        <f t="array" ref="D67">IF(COUNTIF(_DateL,D65)=1,"X","")</f>
        <v/>
      </c>
      <c r="E67" s="4" t="str" cm="1">
        <f t="array" ref="E67">IF(COUNTIF(_DateL,E65)=1,"X","")</f>
        <v/>
      </c>
      <c r="F67" s="4" t="str" cm="1">
        <f t="array" ref="F67">IF(COUNTIF(_DateL,F65)=1,"X","")</f>
        <v/>
      </c>
      <c r="G67" s="4" t="str" cm="1">
        <f t="array" ref="G67">IF(COUNTIF(_DateL,G65)=1,"X","")</f>
        <v/>
      </c>
      <c r="H67" s="4" t="str" cm="1">
        <f t="array" ref="H67">IF(COUNTIF(_DateL,H65)=1,"X","")</f>
        <v/>
      </c>
      <c r="I67" s="4" t="str" cm="1">
        <f t="array" ref="I67">IF(COUNTIF(_DateL,I65)=1,"X","")</f>
        <v/>
      </c>
      <c r="J67" s="4" t="str" cm="1">
        <f t="array" ref="J67">IF(COUNTIF(_DateL,J65)=1,"X","")</f>
        <v/>
      </c>
      <c r="K67" s="4" t="str" cm="1">
        <f t="array" ref="K67">IF(COUNTIF(_DateL,K65)=1,"X","")</f>
        <v/>
      </c>
      <c r="L67" s="4" t="str" cm="1">
        <f t="array" ref="L67">IF(COUNTIF(_DateL,L65)=1,"X","")</f>
        <v/>
      </c>
      <c r="M67" s="4" t="str" cm="1">
        <f t="array" ref="M67">IF(COUNTIF(_DateL,M65)=1,"X","")</f>
        <v/>
      </c>
      <c r="N67" s="4" t="str" cm="1">
        <f t="array" ref="N67">IF(COUNTIF(_DateL,N65)=1,"X","")</f>
        <v/>
      </c>
      <c r="O67" s="4" t="str" cm="1">
        <f t="array" ref="O67">IF(COUNTIF(_DateL,O65)=1,"X","")</f>
        <v/>
      </c>
      <c r="P67" s="4" t="str" cm="1">
        <f t="array" ref="P67">IF(COUNTIF(_DateL,P65)=1,"X","")</f>
        <v/>
      </c>
      <c r="Q67" s="4" t="str" cm="1">
        <f t="array" ref="Q67">IF(COUNTIF(_DateL,Q65)=1,"X","")</f>
        <v/>
      </c>
      <c r="R67" s="4" t="str" cm="1">
        <f t="array" ref="R67">IF(COUNTIF(_DateL,R65)=1,"X","")</f>
        <v/>
      </c>
      <c r="S67" s="4" t="str" cm="1">
        <f t="array" ref="S67">IF(COUNTIF(_DateL,S65)=1,"X","")</f>
        <v/>
      </c>
      <c r="T67" s="4" t="str" cm="1">
        <f t="array" ref="T67">IF(COUNTIF(_DateL,T65)=1,"X","")</f>
        <v/>
      </c>
      <c r="U67" s="4" t="str" cm="1">
        <f t="array" ref="U67">IF(COUNTIF(_DateL,U65)=1,"X","")</f>
        <v/>
      </c>
      <c r="V67" s="4" t="str" cm="1">
        <f t="array" ref="V67">IF(COUNTIF(_DateL,V65)=1,"X","")</f>
        <v/>
      </c>
      <c r="W67" s="4" t="str" cm="1">
        <f t="array" ref="W67">IF(COUNTIF(_DateL,W65)=1,"X","")</f>
        <v/>
      </c>
      <c r="X67" s="4" t="str" cm="1">
        <f t="array" ref="X67">IF(COUNTIF(_DateL,X65)=1,"X","")</f>
        <v/>
      </c>
      <c r="Y67" s="4" t="str" cm="1">
        <f t="array" ref="Y67">IF(COUNTIF(_DateL,Y65)=1,"X","")</f>
        <v/>
      </c>
      <c r="Z67" s="4" t="str" cm="1">
        <f t="array" ref="Z67">IF(COUNTIF(_DateL,Z65)=1,"X","")</f>
        <v/>
      </c>
      <c r="AA67" s="4" t="str" cm="1">
        <f t="array" ref="AA67">IF(COUNTIF(_DateL,AA65)=1,"X","")</f>
        <v/>
      </c>
      <c r="AB67" s="4" t="str" cm="1">
        <f t="array" ref="AB67">IF(COUNTIF(_DateL,AB65)=1,"X","")</f>
        <v/>
      </c>
      <c r="AC67" s="4" t="str" cm="1">
        <f t="array" ref="AC67">IF(COUNTIF(_DateL,AC65)=1,"X","")</f>
        <v/>
      </c>
      <c r="AD67" s="4" t="str" cm="1">
        <f t="array" ref="AD67">IF(COUNTIF(_DateL,AD65)=1,"X","")</f>
        <v/>
      </c>
      <c r="AE67" s="4" t="str" cm="1">
        <f t="array" ref="AE67">IF(COUNTIF(_DateL,AE65)=1,"X","")</f>
        <v/>
      </c>
      <c r="AF67" s="4" t="str" cm="1">
        <f t="array" ref="AF67">IF(COUNTIF(_DateL,AF65)=1,"X","")</f>
        <v/>
      </c>
      <c r="AG67" s="5" t="str" cm="1">
        <f t="array" ref="AG67">IF(COUNTIF(_DateL,AG65)=1,"X","")</f>
        <v/>
      </c>
    </row>
    <row r="68" spans="1:33" x14ac:dyDescent="0.3">
      <c r="A68" s="65" t="str">
        <f>IF($A$2&lt;&gt;"",PROPER(TEXT(DATE($A$2,9,1),"mmmm")),"")</f>
        <v>Septembre</v>
      </c>
      <c r="B68" s="10" t="s">
        <v>2</v>
      </c>
      <c r="C68" s="20">
        <f>IFERROR(_xlfn.ISOWEEKNUM(C73),"")</f>
        <v>35</v>
      </c>
      <c r="D68" s="21" t="str">
        <f>IFERROR(IF(_xlfn.ISOWEEKNUM(D73)=_xlfn.ISOWEEKNUM(C73),"",_xlfn.ISOWEEKNUM(D73)),"")</f>
        <v/>
      </c>
      <c r="E68" s="21" t="str">
        <f t="shared" ref="E68:AG68" si="227">IFERROR(IF(_xlfn.ISOWEEKNUM(E73)=_xlfn.ISOWEEKNUM(D73),"",_xlfn.ISOWEEKNUM(E73)),"")</f>
        <v/>
      </c>
      <c r="F68" s="21" t="str">
        <f t="shared" si="227"/>
        <v/>
      </c>
      <c r="G68" s="21">
        <f t="shared" si="227"/>
        <v>36</v>
      </c>
      <c r="H68" s="21" t="str">
        <f t="shared" si="227"/>
        <v/>
      </c>
      <c r="I68" s="21" t="str">
        <f t="shared" si="227"/>
        <v/>
      </c>
      <c r="J68" s="21" t="str">
        <f t="shared" si="227"/>
        <v/>
      </c>
      <c r="K68" s="21" t="str">
        <f t="shared" si="227"/>
        <v/>
      </c>
      <c r="L68" s="21" t="str">
        <f t="shared" si="227"/>
        <v/>
      </c>
      <c r="M68" s="21" t="str">
        <f t="shared" si="227"/>
        <v/>
      </c>
      <c r="N68" s="21">
        <f t="shared" si="227"/>
        <v>37</v>
      </c>
      <c r="O68" s="21" t="str">
        <f t="shared" si="227"/>
        <v/>
      </c>
      <c r="P68" s="21" t="str">
        <f t="shared" si="227"/>
        <v/>
      </c>
      <c r="Q68" s="21" t="str">
        <f t="shared" si="227"/>
        <v/>
      </c>
      <c r="R68" s="21" t="str">
        <f t="shared" si="227"/>
        <v/>
      </c>
      <c r="S68" s="21" t="str">
        <f t="shared" si="227"/>
        <v/>
      </c>
      <c r="T68" s="21" t="str">
        <f t="shared" si="227"/>
        <v/>
      </c>
      <c r="U68" s="21">
        <f t="shared" si="227"/>
        <v>38</v>
      </c>
      <c r="V68" s="21" t="str">
        <f t="shared" si="227"/>
        <v/>
      </c>
      <c r="W68" s="21" t="str">
        <f t="shared" si="227"/>
        <v/>
      </c>
      <c r="X68" s="21" t="str">
        <f t="shared" si="227"/>
        <v/>
      </c>
      <c r="Y68" s="21" t="str">
        <f t="shared" si="227"/>
        <v/>
      </c>
      <c r="Z68" s="21" t="str">
        <f t="shared" si="227"/>
        <v/>
      </c>
      <c r="AA68" s="21" t="str">
        <f t="shared" si="227"/>
        <v/>
      </c>
      <c r="AB68" s="21">
        <f t="shared" si="227"/>
        <v>39</v>
      </c>
      <c r="AC68" s="21" t="str">
        <f t="shared" si="227"/>
        <v/>
      </c>
      <c r="AD68" s="21" t="str">
        <f t="shared" si="227"/>
        <v/>
      </c>
      <c r="AE68" s="21" t="str">
        <f t="shared" si="227"/>
        <v/>
      </c>
      <c r="AF68" s="21" t="str">
        <f t="shared" si="227"/>
        <v/>
      </c>
      <c r="AG68" s="22" t="str">
        <f t="shared" si="227"/>
        <v/>
      </c>
    </row>
    <row r="69" spans="1:33" ht="4.05" customHeight="1" x14ac:dyDescent="0.3">
      <c r="A69" s="66"/>
      <c r="B69" s="11"/>
      <c r="C69" s="3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  <c r="AF69" s="4"/>
      <c r="AG69" s="5"/>
    </row>
    <row r="70" spans="1:33" ht="4.05" customHeight="1" x14ac:dyDescent="0.3">
      <c r="A70" s="66"/>
      <c r="B70" s="11"/>
      <c r="C70" s="3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  <c r="AA70" s="4"/>
      <c r="AB70" s="4"/>
      <c r="AC70" s="4"/>
      <c r="AD70" s="4"/>
      <c r="AE70" s="4"/>
      <c r="AF70" s="4"/>
      <c r="AG70" s="5"/>
    </row>
    <row r="71" spans="1:33" ht="4.05" customHeight="1" x14ac:dyDescent="0.3">
      <c r="A71" s="66"/>
      <c r="B71" s="11"/>
      <c r="C71" s="3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  <c r="AA71" s="4"/>
      <c r="AB71" s="4"/>
      <c r="AC71" s="4"/>
      <c r="AD71" s="4"/>
      <c r="AE71" s="4"/>
      <c r="AF71" s="4"/>
      <c r="AG71" s="5"/>
    </row>
    <row r="72" spans="1:33" ht="13.8" customHeight="1" x14ac:dyDescent="0.3">
      <c r="A72" s="66"/>
      <c r="B72" s="11"/>
      <c r="C72" s="49">
        <f>C73</f>
        <v>44805</v>
      </c>
      <c r="D72" s="53">
        <f t="shared" ref="D72" si="228">D73</f>
        <v>44806</v>
      </c>
      <c r="E72" s="53">
        <f t="shared" ref="E72" si="229">E73</f>
        <v>44807</v>
      </c>
      <c r="F72" s="53">
        <f t="shared" ref="F72" si="230">F73</f>
        <v>44808</v>
      </c>
      <c r="G72" s="53">
        <f t="shared" ref="G72" si="231">G73</f>
        <v>44809</v>
      </c>
      <c r="H72" s="53">
        <f t="shared" ref="H72" si="232">H73</f>
        <v>44810</v>
      </c>
      <c r="I72" s="53">
        <f t="shared" ref="I72" si="233">I73</f>
        <v>44811</v>
      </c>
      <c r="J72" s="53">
        <f t="shared" ref="J72" si="234">J73</f>
        <v>44812</v>
      </c>
      <c r="K72" s="53">
        <f t="shared" ref="K72" si="235">K73</f>
        <v>44813</v>
      </c>
      <c r="L72" s="53">
        <f t="shared" ref="L72" si="236">L73</f>
        <v>44814</v>
      </c>
      <c r="M72" s="53">
        <f t="shared" ref="M72" si="237">M73</f>
        <v>44815</v>
      </c>
      <c r="N72" s="53">
        <f t="shared" ref="N72" si="238">N73</f>
        <v>44816</v>
      </c>
      <c r="O72" s="53">
        <f t="shared" ref="O72" si="239">O73</f>
        <v>44817</v>
      </c>
      <c r="P72" s="53">
        <f t="shared" ref="P72" si="240">P73</f>
        <v>44818</v>
      </c>
      <c r="Q72" s="53">
        <f t="shared" ref="Q72" si="241">Q73</f>
        <v>44819</v>
      </c>
      <c r="R72" s="53">
        <f t="shared" ref="R72" si="242">R73</f>
        <v>44820</v>
      </c>
      <c r="S72" s="53">
        <f t="shared" ref="S72" si="243">S73</f>
        <v>44821</v>
      </c>
      <c r="T72" s="53">
        <f t="shared" ref="T72" si="244">T73</f>
        <v>44822</v>
      </c>
      <c r="U72" s="53">
        <f t="shared" ref="U72" si="245">U73</f>
        <v>44823</v>
      </c>
      <c r="V72" s="53">
        <f t="shared" ref="V72" si="246">V73</f>
        <v>44824</v>
      </c>
      <c r="W72" s="53">
        <f t="shared" ref="W72" si="247">W73</f>
        <v>44825</v>
      </c>
      <c r="X72" s="53">
        <f t="shared" ref="X72" si="248">X73</f>
        <v>44826</v>
      </c>
      <c r="Y72" s="53">
        <f t="shared" ref="Y72" si="249">Y73</f>
        <v>44827</v>
      </c>
      <c r="Z72" s="53">
        <f t="shared" ref="Z72" si="250">Z73</f>
        <v>44828</v>
      </c>
      <c r="AA72" s="53">
        <f t="shared" ref="AA72" si="251">AA73</f>
        <v>44829</v>
      </c>
      <c r="AB72" s="53">
        <f t="shared" ref="AB72" si="252">AB73</f>
        <v>44830</v>
      </c>
      <c r="AC72" s="53">
        <f t="shared" ref="AC72" si="253">AC73</f>
        <v>44831</v>
      </c>
      <c r="AD72" s="53">
        <f t="shared" ref="AD72" si="254">AD73</f>
        <v>44832</v>
      </c>
      <c r="AE72" s="53">
        <f t="shared" ref="AE72" si="255">AE73</f>
        <v>44833</v>
      </c>
      <c r="AF72" s="53">
        <f t="shared" ref="AF72" si="256">AF73</f>
        <v>44834</v>
      </c>
      <c r="AG72" s="54" t="str">
        <f t="shared" ref="AG72" si="257">AG73</f>
        <v/>
      </c>
    </row>
    <row r="73" spans="1:33" x14ac:dyDescent="0.3">
      <c r="A73" s="66"/>
      <c r="B73" s="11"/>
      <c r="C73" s="17">
        <f t="shared" ref="C73:AD73" si="258">IFERROR(DATE($A$2,MONTH($A68&amp;1),COLUMN(A$1)),"")</f>
        <v>44805</v>
      </c>
      <c r="D73" s="18">
        <f t="shared" si="258"/>
        <v>44806</v>
      </c>
      <c r="E73" s="18">
        <f t="shared" si="258"/>
        <v>44807</v>
      </c>
      <c r="F73" s="18">
        <f t="shared" si="258"/>
        <v>44808</v>
      </c>
      <c r="G73" s="18">
        <f t="shared" si="258"/>
        <v>44809</v>
      </c>
      <c r="H73" s="18">
        <f t="shared" si="258"/>
        <v>44810</v>
      </c>
      <c r="I73" s="18">
        <f t="shared" si="258"/>
        <v>44811</v>
      </c>
      <c r="J73" s="18">
        <f t="shared" si="258"/>
        <v>44812</v>
      </c>
      <c r="K73" s="18">
        <f t="shared" si="258"/>
        <v>44813</v>
      </c>
      <c r="L73" s="18">
        <f t="shared" si="258"/>
        <v>44814</v>
      </c>
      <c r="M73" s="18">
        <f t="shared" si="258"/>
        <v>44815</v>
      </c>
      <c r="N73" s="18">
        <f t="shared" si="258"/>
        <v>44816</v>
      </c>
      <c r="O73" s="18">
        <f t="shared" si="258"/>
        <v>44817</v>
      </c>
      <c r="P73" s="18">
        <f t="shared" si="258"/>
        <v>44818</v>
      </c>
      <c r="Q73" s="18">
        <f t="shared" si="258"/>
        <v>44819</v>
      </c>
      <c r="R73" s="18">
        <f t="shared" si="258"/>
        <v>44820</v>
      </c>
      <c r="S73" s="18">
        <f t="shared" si="258"/>
        <v>44821</v>
      </c>
      <c r="T73" s="18">
        <f t="shared" si="258"/>
        <v>44822</v>
      </c>
      <c r="U73" s="18">
        <f t="shared" si="258"/>
        <v>44823</v>
      </c>
      <c r="V73" s="18">
        <f t="shared" si="258"/>
        <v>44824</v>
      </c>
      <c r="W73" s="18">
        <f t="shared" si="258"/>
        <v>44825</v>
      </c>
      <c r="X73" s="18">
        <f t="shared" si="258"/>
        <v>44826</v>
      </c>
      <c r="Y73" s="18">
        <f t="shared" si="258"/>
        <v>44827</v>
      </c>
      <c r="Z73" s="18">
        <f t="shared" si="258"/>
        <v>44828</v>
      </c>
      <c r="AA73" s="18">
        <f t="shared" si="258"/>
        <v>44829</v>
      </c>
      <c r="AB73" s="18">
        <f t="shared" si="258"/>
        <v>44830</v>
      </c>
      <c r="AC73" s="18">
        <f t="shared" si="258"/>
        <v>44831</v>
      </c>
      <c r="AD73" s="18">
        <f t="shared" si="258"/>
        <v>44832</v>
      </c>
      <c r="AE73" s="18">
        <f>IFERROR(IF(MONTH(AD73)=MONTH(DATE($A$2,MONTH($A68&amp;1),COLUMN(AC$1))),DATE($A$2,MONTH($A68&amp;1),COLUMN(AC$1)),""),"")</f>
        <v>44833</v>
      </c>
      <c r="AF73" s="18">
        <f>IFERROR(IF(MONTH(AE73)=MONTH(DATE($A$2,MONTH($A68&amp;1),COLUMN(AD$1))),DATE($A$2,MONTH($A68&amp;1),COLUMN(AD$1)),""),"")</f>
        <v>44834</v>
      </c>
      <c r="AG73" s="19" t="str">
        <f>IFERROR(IF(MONTH(AF73)=MONTH(DATE($A$2,MONTH($A68&amp;1),COLUMN(AE$1))),DATE($A$2,MONTH($A68&amp;1),COLUMN(AE$1)),""),"")</f>
        <v/>
      </c>
    </row>
    <row r="74" spans="1:33" x14ac:dyDescent="0.3">
      <c r="A74" s="66"/>
      <c r="B74" s="11" t="s">
        <v>3</v>
      </c>
      <c r="C74" s="3" t="str" cm="1">
        <f t="array" ref="C74">IF(COUNTIF(_DateML,C73)=1,"X","")</f>
        <v/>
      </c>
      <c r="D74" s="4" t="str" cm="1">
        <f t="array" ref="D74">IF(COUNTIF(_DateML,D73)=1,"X","")</f>
        <v/>
      </c>
      <c r="E74" s="4" t="str" cm="1">
        <f t="array" ref="E74">IF(COUNTIF(_DateML,E73)=1,"X","")</f>
        <v/>
      </c>
      <c r="F74" s="4" t="str" cm="1">
        <f t="array" ref="F74">IF(COUNTIF(_DateML,F73)=1,"X","")</f>
        <v/>
      </c>
      <c r="G74" s="4" t="str" cm="1">
        <f t="array" ref="G74">IF(COUNTIF(_DateML,G73)=1,"X","")</f>
        <v/>
      </c>
      <c r="H74" s="4" t="str" cm="1">
        <f t="array" ref="H74">IF(COUNTIF(_DateML,H73)=1,"X","")</f>
        <v/>
      </c>
      <c r="I74" s="4" t="str" cm="1">
        <f t="array" ref="I74">IF(COUNTIF(_DateML,I73)=1,"X","")</f>
        <v/>
      </c>
      <c r="J74" s="4" t="str" cm="1">
        <f t="array" ref="J74">IF(COUNTIF(_DateML,J73)=1,"X","")</f>
        <v/>
      </c>
      <c r="K74" s="4" t="str" cm="1">
        <f t="array" ref="K74">IF(COUNTIF(_DateML,K73)=1,"X","")</f>
        <v/>
      </c>
      <c r="L74" s="4" t="str" cm="1">
        <f t="array" ref="L74">IF(COUNTIF(_DateML,L73)=1,"X","")</f>
        <v/>
      </c>
      <c r="M74" s="4" t="str" cm="1">
        <f t="array" ref="M74">IF(COUNTIF(_DateML,M73)=1,"X","")</f>
        <v/>
      </c>
      <c r="N74" s="4" t="str" cm="1">
        <f t="array" ref="N74">IF(COUNTIF(_DateML,N73)=1,"X","")</f>
        <v/>
      </c>
      <c r="O74" s="4" t="str" cm="1">
        <f t="array" ref="O74">IF(COUNTIF(_DateML,O73)=1,"X","")</f>
        <v/>
      </c>
      <c r="P74" s="4" t="str" cm="1">
        <f t="array" ref="P74">IF(COUNTIF(_DateML,P73)=1,"X","")</f>
        <v/>
      </c>
      <c r="Q74" s="4" t="str" cm="1">
        <f t="array" ref="Q74">IF(COUNTIF(_DateML,Q73)=1,"X","")</f>
        <v/>
      </c>
      <c r="R74" s="4" t="str" cm="1">
        <f t="array" ref="R74">IF(COUNTIF(_DateML,R73)=1,"X","")</f>
        <v/>
      </c>
      <c r="S74" s="4" t="str" cm="1">
        <f t="array" ref="S74">IF(COUNTIF(_DateML,S73)=1,"X","")</f>
        <v/>
      </c>
      <c r="T74" s="4" t="str" cm="1">
        <f t="array" ref="T74">IF(COUNTIF(_DateML,T73)=1,"X","")</f>
        <v/>
      </c>
      <c r="U74" s="4" t="str" cm="1">
        <f t="array" ref="U74">IF(COUNTIF(_DateML,U73)=1,"X","")</f>
        <v/>
      </c>
      <c r="V74" s="4" t="str" cm="1">
        <f t="array" ref="V74">IF(COUNTIF(_DateML,V73)=1,"X","")</f>
        <v/>
      </c>
      <c r="W74" s="4" t="str" cm="1">
        <f t="array" ref="W74">IF(COUNTIF(_DateML,W73)=1,"X","")</f>
        <v/>
      </c>
      <c r="X74" s="4" t="str" cm="1">
        <f t="array" ref="X74">IF(COUNTIF(_DateML,X73)=1,"X","")</f>
        <v/>
      </c>
      <c r="Y74" s="4" t="str" cm="1">
        <f t="array" ref="Y74">IF(COUNTIF(_DateML,Y73)=1,"X","")</f>
        <v/>
      </c>
      <c r="Z74" s="4" t="str" cm="1">
        <f t="array" ref="Z74">IF(COUNTIF(_DateML,Z73)=1,"X","")</f>
        <v/>
      </c>
      <c r="AA74" s="4" t="str" cm="1">
        <f t="array" ref="AA74">IF(COUNTIF(_DateML,AA73)=1,"X","")</f>
        <v/>
      </c>
      <c r="AB74" s="4" t="str" cm="1">
        <f t="array" ref="AB74">IF(COUNTIF(_DateML,AB73)=1,"X","")</f>
        <v/>
      </c>
      <c r="AC74" s="4" t="str" cm="1">
        <f t="array" ref="AC74">IF(COUNTIF(_DateML,AC73)=1,"X","")</f>
        <v/>
      </c>
      <c r="AD74" s="4" t="str" cm="1">
        <f t="array" ref="AD74">IF(COUNTIF(_DateML,AD73)=1,"X","")</f>
        <v/>
      </c>
      <c r="AE74" s="4" t="str" cm="1">
        <f t="array" ref="AE74">IF(COUNTIF(_DateML,AE73)=1,"X","")</f>
        <v/>
      </c>
      <c r="AF74" s="4" t="str" cm="1">
        <f t="array" ref="AF74">IF(COUNTIF(_DateML,AF73)=1,"X","")</f>
        <v/>
      </c>
      <c r="AG74" s="5" t="str" cm="1">
        <f t="array" ref="AG74">IF(COUNTIF(_DateML,AG73)=1,"X","")</f>
        <v/>
      </c>
    </row>
    <row r="75" spans="1:33" ht="14.4" thickBot="1" x14ac:dyDescent="0.35">
      <c r="A75" s="66"/>
      <c r="B75" s="11" t="s">
        <v>4</v>
      </c>
      <c r="C75" s="3" t="str" cm="1">
        <f t="array" ref="C75">IF(COUNTIF(_DateL,C73)=1,"X","")</f>
        <v/>
      </c>
      <c r="D75" s="4" t="str" cm="1">
        <f t="array" ref="D75">IF(COUNTIF(_DateL,D73)=1,"X","")</f>
        <v/>
      </c>
      <c r="E75" s="4" t="str" cm="1">
        <f t="array" ref="E75">IF(COUNTIF(_DateL,E73)=1,"X","")</f>
        <v/>
      </c>
      <c r="F75" s="4" t="str" cm="1">
        <f t="array" ref="F75">IF(COUNTIF(_DateL,F73)=1,"X","")</f>
        <v/>
      </c>
      <c r="G75" s="4" t="str" cm="1">
        <f t="array" ref="G75">IF(COUNTIF(_DateL,G73)=1,"X","")</f>
        <v/>
      </c>
      <c r="H75" s="4" t="str" cm="1">
        <f t="array" ref="H75">IF(COUNTIF(_DateL,H73)=1,"X","")</f>
        <v/>
      </c>
      <c r="I75" s="4" t="str" cm="1">
        <f t="array" ref="I75">IF(COUNTIF(_DateL,I73)=1,"X","")</f>
        <v/>
      </c>
      <c r="J75" s="4" t="str" cm="1">
        <f t="array" ref="J75">IF(COUNTIF(_DateL,J73)=1,"X","")</f>
        <v/>
      </c>
      <c r="K75" s="4" t="str" cm="1">
        <f t="array" ref="K75">IF(COUNTIF(_DateL,K73)=1,"X","")</f>
        <v/>
      </c>
      <c r="L75" s="4" t="str" cm="1">
        <f t="array" ref="L75">IF(COUNTIF(_DateL,L73)=1,"X","")</f>
        <v/>
      </c>
      <c r="M75" s="4" t="str" cm="1">
        <f t="array" ref="M75">IF(COUNTIF(_DateL,M73)=1,"X","")</f>
        <v/>
      </c>
      <c r="N75" s="4" t="str" cm="1">
        <f t="array" ref="N75">IF(COUNTIF(_DateL,N73)=1,"X","")</f>
        <v/>
      </c>
      <c r="O75" s="4" t="str" cm="1">
        <f t="array" ref="O75">IF(COUNTIF(_DateL,O73)=1,"X","")</f>
        <v/>
      </c>
      <c r="P75" s="4" t="str" cm="1">
        <f t="array" ref="P75">IF(COUNTIF(_DateL,P73)=1,"X","")</f>
        <v/>
      </c>
      <c r="Q75" s="4" t="str" cm="1">
        <f t="array" ref="Q75">IF(COUNTIF(_DateL,Q73)=1,"X","")</f>
        <v/>
      </c>
      <c r="R75" s="4" t="str" cm="1">
        <f t="array" ref="R75">IF(COUNTIF(_DateL,R73)=1,"X","")</f>
        <v/>
      </c>
      <c r="S75" s="4" t="str" cm="1">
        <f t="array" ref="S75">IF(COUNTIF(_DateL,S73)=1,"X","")</f>
        <v/>
      </c>
      <c r="T75" s="4" t="str" cm="1">
        <f t="array" ref="T75">IF(COUNTIF(_DateL,T73)=1,"X","")</f>
        <v/>
      </c>
      <c r="U75" s="4" t="str" cm="1">
        <f t="array" ref="U75">IF(COUNTIF(_DateL,U73)=1,"X","")</f>
        <v/>
      </c>
      <c r="V75" s="4" t="str" cm="1">
        <f t="array" ref="V75">IF(COUNTIF(_DateL,V73)=1,"X","")</f>
        <v/>
      </c>
      <c r="W75" s="4" t="str" cm="1">
        <f t="array" ref="W75">IF(COUNTIF(_DateL,W73)=1,"X","")</f>
        <v/>
      </c>
      <c r="X75" s="4" t="str" cm="1">
        <f t="array" ref="X75">IF(COUNTIF(_DateL,X73)=1,"X","")</f>
        <v/>
      </c>
      <c r="Y75" s="4" t="str" cm="1">
        <f t="array" ref="Y75">IF(COUNTIF(_DateL,Y73)=1,"X","")</f>
        <v/>
      </c>
      <c r="Z75" s="4" t="str" cm="1">
        <f t="array" ref="Z75">IF(COUNTIF(_DateL,Z73)=1,"X","")</f>
        <v/>
      </c>
      <c r="AA75" s="4" t="str" cm="1">
        <f t="array" ref="AA75">IF(COUNTIF(_DateL,AA73)=1,"X","")</f>
        <v/>
      </c>
      <c r="AB75" s="4" t="str" cm="1">
        <f t="array" ref="AB75">IF(COUNTIF(_DateL,AB73)=1,"X","")</f>
        <v/>
      </c>
      <c r="AC75" s="4" t="str" cm="1">
        <f t="array" ref="AC75">IF(COUNTIF(_DateL,AC73)=1,"X","")</f>
        <v/>
      </c>
      <c r="AD75" s="4" t="str" cm="1">
        <f t="array" ref="AD75">IF(COUNTIF(_DateL,AD73)=1,"X","")</f>
        <v/>
      </c>
      <c r="AE75" s="4" t="str" cm="1">
        <f t="array" ref="AE75">IF(COUNTIF(_DateL,AE73)=1,"X","")</f>
        <v/>
      </c>
      <c r="AF75" s="4" t="str" cm="1">
        <f t="array" ref="AF75">IF(COUNTIF(_DateL,AF73)=1,"X","")</f>
        <v/>
      </c>
      <c r="AG75" s="5" t="str" cm="1">
        <f t="array" ref="AG75">IF(COUNTIF(_DateL,AG73)=1,"X","")</f>
        <v/>
      </c>
    </row>
    <row r="76" spans="1:33" x14ac:dyDescent="0.3">
      <c r="A76" s="65" t="str">
        <f>IF($A$2&lt;&gt;"",PROPER(TEXT(DATE($A$2,10,1),"mmmm")),"")</f>
        <v>Octobre</v>
      </c>
      <c r="B76" s="10" t="s">
        <v>2</v>
      </c>
      <c r="C76" s="20">
        <f>IFERROR(_xlfn.ISOWEEKNUM(C81),"")</f>
        <v>39</v>
      </c>
      <c r="D76" s="21" t="str">
        <f>IFERROR(IF(_xlfn.ISOWEEKNUM(D81)=_xlfn.ISOWEEKNUM(C81),"",_xlfn.ISOWEEKNUM(D81)),"")</f>
        <v/>
      </c>
      <c r="E76" s="21">
        <f t="shared" ref="E76:AG76" si="259">IFERROR(IF(_xlfn.ISOWEEKNUM(E81)=_xlfn.ISOWEEKNUM(D81),"",_xlfn.ISOWEEKNUM(E81)),"")</f>
        <v>40</v>
      </c>
      <c r="F76" s="21" t="str">
        <f t="shared" si="259"/>
        <v/>
      </c>
      <c r="G76" s="21" t="str">
        <f t="shared" si="259"/>
        <v/>
      </c>
      <c r="H76" s="21" t="str">
        <f t="shared" si="259"/>
        <v/>
      </c>
      <c r="I76" s="21" t="str">
        <f t="shared" si="259"/>
        <v/>
      </c>
      <c r="J76" s="21" t="str">
        <f t="shared" si="259"/>
        <v/>
      </c>
      <c r="K76" s="21" t="str">
        <f t="shared" si="259"/>
        <v/>
      </c>
      <c r="L76" s="21">
        <f t="shared" si="259"/>
        <v>41</v>
      </c>
      <c r="M76" s="21" t="str">
        <f t="shared" si="259"/>
        <v/>
      </c>
      <c r="N76" s="21" t="str">
        <f t="shared" si="259"/>
        <v/>
      </c>
      <c r="O76" s="21" t="str">
        <f t="shared" si="259"/>
        <v/>
      </c>
      <c r="P76" s="21" t="str">
        <f t="shared" si="259"/>
        <v/>
      </c>
      <c r="Q76" s="21" t="str">
        <f t="shared" si="259"/>
        <v/>
      </c>
      <c r="R76" s="21" t="str">
        <f t="shared" si="259"/>
        <v/>
      </c>
      <c r="S76" s="21">
        <f t="shared" si="259"/>
        <v>42</v>
      </c>
      <c r="T76" s="21" t="str">
        <f t="shared" si="259"/>
        <v/>
      </c>
      <c r="U76" s="21" t="str">
        <f t="shared" si="259"/>
        <v/>
      </c>
      <c r="V76" s="21" t="str">
        <f t="shared" si="259"/>
        <v/>
      </c>
      <c r="W76" s="21" t="str">
        <f t="shared" si="259"/>
        <v/>
      </c>
      <c r="X76" s="21" t="str">
        <f t="shared" si="259"/>
        <v/>
      </c>
      <c r="Y76" s="21" t="str">
        <f t="shared" si="259"/>
        <v/>
      </c>
      <c r="Z76" s="21">
        <f t="shared" si="259"/>
        <v>43</v>
      </c>
      <c r="AA76" s="21" t="str">
        <f t="shared" si="259"/>
        <v/>
      </c>
      <c r="AB76" s="21" t="str">
        <f t="shared" si="259"/>
        <v/>
      </c>
      <c r="AC76" s="21" t="str">
        <f t="shared" si="259"/>
        <v/>
      </c>
      <c r="AD76" s="21" t="str">
        <f t="shared" si="259"/>
        <v/>
      </c>
      <c r="AE76" s="21" t="str">
        <f t="shared" si="259"/>
        <v/>
      </c>
      <c r="AF76" s="21" t="str">
        <f t="shared" si="259"/>
        <v/>
      </c>
      <c r="AG76" s="22">
        <f t="shared" si="259"/>
        <v>44</v>
      </c>
    </row>
    <row r="77" spans="1:33" ht="4.05" customHeight="1" x14ac:dyDescent="0.3">
      <c r="A77" s="66"/>
      <c r="B77" s="11"/>
      <c r="C77" s="3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  <c r="AA77" s="4"/>
      <c r="AB77" s="4"/>
      <c r="AC77" s="4"/>
      <c r="AD77" s="4"/>
      <c r="AE77" s="4"/>
      <c r="AF77" s="4"/>
      <c r="AG77" s="5"/>
    </row>
    <row r="78" spans="1:33" ht="4.05" customHeight="1" x14ac:dyDescent="0.3">
      <c r="A78" s="66"/>
      <c r="B78" s="11"/>
      <c r="C78" s="3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  <c r="AA78" s="4"/>
      <c r="AB78" s="4"/>
      <c r="AC78" s="4"/>
      <c r="AD78" s="4"/>
      <c r="AE78" s="4"/>
      <c r="AF78" s="4"/>
      <c r="AG78" s="5"/>
    </row>
    <row r="79" spans="1:33" ht="4.05" customHeight="1" x14ac:dyDescent="0.3">
      <c r="A79" s="66"/>
      <c r="B79" s="11"/>
      <c r="C79" s="3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  <c r="AA79" s="4"/>
      <c r="AB79" s="4"/>
      <c r="AC79" s="4"/>
      <c r="AD79" s="4"/>
      <c r="AE79" s="4"/>
      <c r="AF79" s="4"/>
      <c r="AG79" s="5"/>
    </row>
    <row r="80" spans="1:33" ht="13.8" customHeight="1" x14ac:dyDescent="0.3">
      <c r="A80" s="66"/>
      <c r="B80" s="11"/>
      <c r="C80" s="49">
        <f>C81</f>
        <v>44835</v>
      </c>
      <c r="D80" s="53">
        <f t="shared" ref="D80" si="260">D81</f>
        <v>44836</v>
      </c>
      <c r="E80" s="53">
        <f t="shared" ref="E80" si="261">E81</f>
        <v>44837</v>
      </c>
      <c r="F80" s="53">
        <f t="shared" ref="F80" si="262">F81</f>
        <v>44838</v>
      </c>
      <c r="G80" s="53">
        <f t="shared" ref="G80" si="263">G81</f>
        <v>44839</v>
      </c>
      <c r="H80" s="53">
        <f t="shared" ref="H80" si="264">H81</f>
        <v>44840</v>
      </c>
      <c r="I80" s="53">
        <f t="shared" ref="I80" si="265">I81</f>
        <v>44841</v>
      </c>
      <c r="J80" s="53">
        <f t="shared" ref="J80" si="266">J81</f>
        <v>44842</v>
      </c>
      <c r="K80" s="53">
        <f t="shared" ref="K80" si="267">K81</f>
        <v>44843</v>
      </c>
      <c r="L80" s="53">
        <f t="shared" ref="L80" si="268">L81</f>
        <v>44844</v>
      </c>
      <c r="M80" s="53">
        <f t="shared" ref="M80" si="269">M81</f>
        <v>44845</v>
      </c>
      <c r="N80" s="53">
        <f t="shared" ref="N80" si="270">N81</f>
        <v>44846</v>
      </c>
      <c r="O80" s="53">
        <f t="shared" ref="O80" si="271">O81</f>
        <v>44847</v>
      </c>
      <c r="P80" s="53">
        <f t="shared" ref="P80" si="272">P81</f>
        <v>44848</v>
      </c>
      <c r="Q80" s="53">
        <f t="shared" ref="Q80" si="273">Q81</f>
        <v>44849</v>
      </c>
      <c r="R80" s="53">
        <f t="shared" ref="R80" si="274">R81</f>
        <v>44850</v>
      </c>
      <c r="S80" s="53">
        <f t="shared" ref="S80" si="275">S81</f>
        <v>44851</v>
      </c>
      <c r="T80" s="53">
        <f t="shared" ref="T80" si="276">T81</f>
        <v>44852</v>
      </c>
      <c r="U80" s="53">
        <f t="shared" ref="U80" si="277">U81</f>
        <v>44853</v>
      </c>
      <c r="V80" s="53">
        <f t="shared" ref="V80" si="278">V81</f>
        <v>44854</v>
      </c>
      <c r="W80" s="53">
        <f t="shared" ref="W80" si="279">W81</f>
        <v>44855</v>
      </c>
      <c r="X80" s="53">
        <f t="shared" ref="X80" si="280">X81</f>
        <v>44856</v>
      </c>
      <c r="Y80" s="53">
        <f t="shared" ref="Y80" si="281">Y81</f>
        <v>44857</v>
      </c>
      <c r="Z80" s="53">
        <f t="shared" ref="Z80" si="282">Z81</f>
        <v>44858</v>
      </c>
      <c r="AA80" s="53">
        <f t="shared" ref="AA80" si="283">AA81</f>
        <v>44859</v>
      </c>
      <c r="AB80" s="53">
        <f t="shared" ref="AB80" si="284">AB81</f>
        <v>44860</v>
      </c>
      <c r="AC80" s="53">
        <f t="shared" ref="AC80" si="285">AC81</f>
        <v>44861</v>
      </c>
      <c r="AD80" s="53">
        <f t="shared" ref="AD80" si="286">AD81</f>
        <v>44862</v>
      </c>
      <c r="AE80" s="53">
        <f t="shared" ref="AE80" si="287">AE81</f>
        <v>44863</v>
      </c>
      <c r="AF80" s="53">
        <f t="shared" ref="AF80" si="288">AF81</f>
        <v>44864</v>
      </c>
      <c r="AG80" s="54">
        <f t="shared" ref="AG80" si="289">AG81</f>
        <v>44865</v>
      </c>
    </row>
    <row r="81" spans="1:33" x14ac:dyDescent="0.3">
      <c r="A81" s="66"/>
      <c r="B81" s="11"/>
      <c r="C81" s="17">
        <f t="shared" ref="C81:AD81" si="290">IFERROR(DATE($A$2,MONTH($A76&amp;1),COLUMN(A$1)),"")</f>
        <v>44835</v>
      </c>
      <c r="D81" s="18">
        <f t="shared" si="290"/>
        <v>44836</v>
      </c>
      <c r="E81" s="18">
        <f t="shared" si="290"/>
        <v>44837</v>
      </c>
      <c r="F81" s="18">
        <f t="shared" si="290"/>
        <v>44838</v>
      </c>
      <c r="G81" s="18">
        <f t="shared" si="290"/>
        <v>44839</v>
      </c>
      <c r="H81" s="18">
        <f t="shared" si="290"/>
        <v>44840</v>
      </c>
      <c r="I81" s="18">
        <f t="shared" si="290"/>
        <v>44841</v>
      </c>
      <c r="J81" s="18">
        <f t="shared" si="290"/>
        <v>44842</v>
      </c>
      <c r="K81" s="18">
        <f t="shared" si="290"/>
        <v>44843</v>
      </c>
      <c r="L81" s="18">
        <f t="shared" si="290"/>
        <v>44844</v>
      </c>
      <c r="M81" s="18">
        <f t="shared" si="290"/>
        <v>44845</v>
      </c>
      <c r="N81" s="18">
        <f t="shared" si="290"/>
        <v>44846</v>
      </c>
      <c r="O81" s="18">
        <f t="shared" si="290"/>
        <v>44847</v>
      </c>
      <c r="P81" s="18">
        <f t="shared" si="290"/>
        <v>44848</v>
      </c>
      <c r="Q81" s="18">
        <f t="shared" si="290"/>
        <v>44849</v>
      </c>
      <c r="R81" s="18">
        <f t="shared" si="290"/>
        <v>44850</v>
      </c>
      <c r="S81" s="18">
        <f t="shared" si="290"/>
        <v>44851</v>
      </c>
      <c r="T81" s="18">
        <f t="shared" si="290"/>
        <v>44852</v>
      </c>
      <c r="U81" s="18">
        <f t="shared" si="290"/>
        <v>44853</v>
      </c>
      <c r="V81" s="18">
        <f t="shared" si="290"/>
        <v>44854</v>
      </c>
      <c r="W81" s="18">
        <f t="shared" si="290"/>
        <v>44855</v>
      </c>
      <c r="X81" s="18">
        <f t="shared" si="290"/>
        <v>44856</v>
      </c>
      <c r="Y81" s="18">
        <f t="shared" si="290"/>
        <v>44857</v>
      </c>
      <c r="Z81" s="18">
        <f t="shared" si="290"/>
        <v>44858</v>
      </c>
      <c r="AA81" s="18">
        <f t="shared" si="290"/>
        <v>44859</v>
      </c>
      <c r="AB81" s="18">
        <f t="shared" si="290"/>
        <v>44860</v>
      </c>
      <c r="AC81" s="18">
        <f t="shared" si="290"/>
        <v>44861</v>
      </c>
      <c r="AD81" s="18">
        <f t="shared" si="290"/>
        <v>44862</v>
      </c>
      <c r="AE81" s="18">
        <f>IFERROR(IF(MONTH(AD81)=MONTH(DATE($A$2,MONTH($A76&amp;1),COLUMN(AC$1))),DATE($A$2,MONTH($A76&amp;1),COLUMN(AC$1)),""),"")</f>
        <v>44863</v>
      </c>
      <c r="AF81" s="18">
        <f>IFERROR(IF(MONTH(AE81)=MONTH(DATE($A$2,MONTH($A76&amp;1),COLUMN(AD$1))),DATE($A$2,MONTH($A76&amp;1),COLUMN(AD$1)),""),"")</f>
        <v>44864</v>
      </c>
      <c r="AG81" s="19">
        <f>IFERROR(IF(MONTH(AF81)=MONTH(DATE($A$2,MONTH($A76&amp;1),COLUMN(AE$1))),DATE($A$2,MONTH($A76&amp;1),COLUMN(AE$1)),""),"")</f>
        <v>44865</v>
      </c>
    </row>
    <row r="82" spans="1:33" x14ac:dyDescent="0.3">
      <c r="A82" s="66"/>
      <c r="B82" s="11" t="s">
        <v>3</v>
      </c>
      <c r="C82" s="3" t="str" cm="1">
        <f t="array" ref="C82">IF(COUNTIF(_DateML,C81)=1,"X","")</f>
        <v/>
      </c>
      <c r="D82" s="4" t="str" cm="1">
        <f t="array" ref="D82">IF(COUNTIF(_DateML,D81)=1,"X","")</f>
        <v/>
      </c>
      <c r="E82" s="4" t="str" cm="1">
        <f t="array" ref="E82">IF(COUNTIF(_DateML,E81)=1,"X","")</f>
        <v/>
      </c>
      <c r="F82" s="4" t="str" cm="1">
        <f t="array" ref="F82">IF(COUNTIF(_DateML,F81)=1,"X","")</f>
        <v/>
      </c>
      <c r="G82" s="4" t="str" cm="1">
        <f t="array" ref="G82">IF(COUNTIF(_DateML,G81)=1,"X","")</f>
        <v/>
      </c>
      <c r="H82" s="4" t="str" cm="1">
        <f t="array" ref="H82">IF(COUNTIF(_DateML,H81)=1,"X","")</f>
        <v/>
      </c>
      <c r="I82" s="4" t="str" cm="1">
        <f t="array" ref="I82">IF(COUNTIF(_DateML,I81)=1,"X","")</f>
        <v/>
      </c>
      <c r="J82" s="4" t="str" cm="1">
        <f t="array" ref="J82">IF(COUNTIF(_DateML,J81)=1,"X","")</f>
        <v/>
      </c>
      <c r="K82" s="4" t="str" cm="1">
        <f t="array" ref="K82">IF(COUNTIF(_DateML,K81)=1,"X","")</f>
        <v/>
      </c>
      <c r="L82" s="4" t="str" cm="1">
        <f t="array" ref="L82">IF(COUNTIF(_DateML,L81)=1,"X","")</f>
        <v/>
      </c>
      <c r="M82" s="4" t="str" cm="1">
        <f t="array" ref="M82">IF(COUNTIF(_DateML,M81)=1,"X","")</f>
        <v/>
      </c>
      <c r="N82" s="4" t="str" cm="1">
        <f t="array" ref="N82">IF(COUNTIF(_DateML,N81)=1,"X","")</f>
        <v/>
      </c>
      <c r="O82" s="4" t="str" cm="1">
        <f t="array" ref="O82">IF(COUNTIF(_DateML,O81)=1,"X","")</f>
        <v/>
      </c>
      <c r="P82" s="4" t="str" cm="1">
        <f t="array" ref="P82">IF(COUNTIF(_DateML,P81)=1,"X","")</f>
        <v/>
      </c>
      <c r="Q82" s="4" t="str" cm="1">
        <f t="array" ref="Q82">IF(COUNTIF(_DateML,Q81)=1,"X","")</f>
        <v/>
      </c>
      <c r="R82" s="4" t="str" cm="1">
        <f t="array" ref="R82">IF(COUNTIF(_DateML,R81)=1,"X","")</f>
        <v/>
      </c>
      <c r="S82" s="4" t="str" cm="1">
        <f t="array" ref="S82">IF(COUNTIF(_DateML,S81)=1,"X","")</f>
        <v/>
      </c>
      <c r="T82" s="4" t="str" cm="1">
        <f t="array" ref="T82">IF(COUNTIF(_DateML,T81)=1,"X","")</f>
        <v/>
      </c>
      <c r="U82" s="4" t="str" cm="1">
        <f t="array" ref="U82">IF(COUNTIF(_DateML,U81)=1,"X","")</f>
        <v/>
      </c>
      <c r="V82" s="4" t="str" cm="1">
        <f t="array" ref="V82">IF(COUNTIF(_DateML,V81)=1,"X","")</f>
        <v/>
      </c>
      <c r="W82" s="4" t="str" cm="1">
        <f t="array" ref="W82">IF(COUNTIF(_DateML,W81)=1,"X","")</f>
        <v/>
      </c>
      <c r="X82" s="4" t="str" cm="1">
        <f t="array" ref="X82">IF(COUNTIF(_DateML,X81)=1,"X","")</f>
        <v/>
      </c>
      <c r="Y82" s="4" t="str" cm="1">
        <f t="array" ref="Y82">IF(COUNTIF(_DateML,Y81)=1,"X","")</f>
        <v/>
      </c>
      <c r="Z82" s="4" t="str" cm="1">
        <f t="array" ref="Z82">IF(COUNTIF(_DateML,Z81)=1,"X","")</f>
        <v/>
      </c>
      <c r="AA82" s="4" t="str" cm="1">
        <f t="array" ref="AA82">IF(COUNTIF(_DateML,AA81)=1,"X","")</f>
        <v/>
      </c>
      <c r="AB82" s="4" t="str" cm="1">
        <f t="array" ref="AB82">IF(COUNTIF(_DateML,AB81)=1,"X","")</f>
        <v/>
      </c>
      <c r="AC82" s="4" t="str" cm="1">
        <f t="array" ref="AC82">IF(COUNTIF(_DateML,AC81)=1,"X","")</f>
        <v/>
      </c>
      <c r="AD82" s="4" t="str" cm="1">
        <f t="array" ref="AD82">IF(COUNTIF(_DateML,AD81)=1,"X","")</f>
        <v/>
      </c>
      <c r="AE82" s="4" t="str" cm="1">
        <f t="array" ref="AE82">IF(COUNTIF(_DateML,AE81)=1,"X","")</f>
        <v/>
      </c>
      <c r="AF82" s="4" t="str" cm="1">
        <f t="array" ref="AF82">IF(COUNTIF(_DateML,AF81)=1,"X","")</f>
        <v/>
      </c>
      <c r="AG82" s="5" t="str" cm="1">
        <f t="array" ref="AG82">IF(COUNTIF(_DateML,AG81)=1,"X","")</f>
        <v/>
      </c>
    </row>
    <row r="83" spans="1:33" ht="14.4" thickBot="1" x14ac:dyDescent="0.35">
      <c r="A83" s="66"/>
      <c r="B83" s="11" t="s">
        <v>4</v>
      </c>
      <c r="C83" s="3" t="str" cm="1">
        <f t="array" ref="C83">IF(COUNTIF(_DateL,C81)=1,"X","")</f>
        <v/>
      </c>
      <c r="D83" s="4" t="str" cm="1">
        <f t="array" ref="D83">IF(COUNTIF(_DateL,D81)=1,"X","")</f>
        <v/>
      </c>
      <c r="E83" s="4" t="str" cm="1">
        <f t="array" ref="E83">IF(COUNTIF(_DateL,E81)=1,"X","")</f>
        <v/>
      </c>
      <c r="F83" s="4" t="str" cm="1">
        <f t="array" ref="F83">IF(COUNTIF(_DateL,F81)=1,"X","")</f>
        <v/>
      </c>
      <c r="G83" s="4" t="str" cm="1">
        <f t="array" ref="G83">IF(COUNTIF(_DateL,G81)=1,"X","")</f>
        <v/>
      </c>
      <c r="H83" s="4" t="str" cm="1">
        <f t="array" ref="H83">IF(COUNTIF(_DateL,H81)=1,"X","")</f>
        <v/>
      </c>
      <c r="I83" s="4" t="str" cm="1">
        <f t="array" ref="I83">IF(COUNTIF(_DateL,I81)=1,"X","")</f>
        <v/>
      </c>
      <c r="J83" s="4" t="str" cm="1">
        <f t="array" ref="J83">IF(COUNTIF(_DateL,J81)=1,"X","")</f>
        <v/>
      </c>
      <c r="K83" s="4" t="str" cm="1">
        <f t="array" ref="K83">IF(COUNTIF(_DateL,K81)=1,"X","")</f>
        <v/>
      </c>
      <c r="L83" s="4" t="str" cm="1">
        <f t="array" ref="L83">IF(COUNTIF(_DateL,L81)=1,"X","")</f>
        <v/>
      </c>
      <c r="M83" s="4" t="str" cm="1">
        <f t="array" ref="M83">IF(COUNTIF(_DateL,M81)=1,"X","")</f>
        <v/>
      </c>
      <c r="N83" s="4" t="str" cm="1">
        <f t="array" ref="N83">IF(COUNTIF(_DateL,N81)=1,"X","")</f>
        <v/>
      </c>
      <c r="O83" s="4" t="str" cm="1">
        <f t="array" ref="O83">IF(COUNTIF(_DateL,O81)=1,"X","")</f>
        <v/>
      </c>
      <c r="P83" s="4" t="str" cm="1">
        <f t="array" ref="P83">IF(COUNTIF(_DateL,P81)=1,"X","")</f>
        <v/>
      </c>
      <c r="Q83" s="4" t="str" cm="1">
        <f t="array" ref="Q83">IF(COUNTIF(_DateL,Q81)=1,"X","")</f>
        <v/>
      </c>
      <c r="R83" s="4" t="str" cm="1">
        <f t="array" ref="R83">IF(COUNTIF(_DateL,R81)=1,"X","")</f>
        <v/>
      </c>
      <c r="S83" s="4" t="str" cm="1">
        <f t="array" ref="S83">IF(COUNTIF(_DateL,S81)=1,"X","")</f>
        <v/>
      </c>
      <c r="T83" s="4" t="str" cm="1">
        <f t="array" ref="T83">IF(COUNTIF(_DateL,T81)=1,"X","")</f>
        <v/>
      </c>
      <c r="U83" s="4" t="str" cm="1">
        <f t="array" ref="U83">IF(COUNTIF(_DateL,U81)=1,"X","")</f>
        <v/>
      </c>
      <c r="V83" s="4" t="str" cm="1">
        <f t="array" ref="V83">IF(COUNTIF(_DateL,V81)=1,"X","")</f>
        <v/>
      </c>
      <c r="W83" s="4" t="str" cm="1">
        <f t="array" ref="W83">IF(COUNTIF(_DateL,W81)=1,"X","")</f>
        <v/>
      </c>
      <c r="X83" s="4" t="str" cm="1">
        <f t="array" ref="X83">IF(COUNTIF(_DateL,X81)=1,"X","")</f>
        <v/>
      </c>
      <c r="Y83" s="4" t="str" cm="1">
        <f t="array" ref="Y83">IF(COUNTIF(_DateL,Y81)=1,"X","")</f>
        <v/>
      </c>
      <c r="Z83" s="4" t="str" cm="1">
        <f t="array" ref="Z83">IF(COUNTIF(_DateL,Z81)=1,"X","")</f>
        <v/>
      </c>
      <c r="AA83" s="4" t="str" cm="1">
        <f t="array" ref="AA83">IF(COUNTIF(_DateL,AA81)=1,"X","")</f>
        <v/>
      </c>
      <c r="AB83" s="4" t="str" cm="1">
        <f t="array" ref="AB83">IF(COUNTIF(_DateL,AB81)=1,"X","")</f>
        <v/>
      </c>
      <c r="AC83" s="4" t="str" cm="1">
        <f t="array" ref="AC83">IF(COUNTIF(_DateL,AC81)=1,"X","")</f>
        <v/>
      </c>
      <c r="AD83" s="4" t="str" cm="1">
        <f t="array" ref="AD83">IF(COUNTIF(_DateL,AD81)=1,"X","")</f>
        <v/>
      </c>
      <c r="AE83" s="4" t="str" cm="1">
        <f t="array" ref="AE83">IF(COUNTIF(_DateL,AE81)=1,"X","")</f>
        <v/>
      </c>
      <c r="AF83" s="4" t="str" cm="1">
        <f t="array" ref="AF83">IF(COUNTIF(_DateL,AF81)=1,"X","")</f>
        <v/>
      </c>
      <c r="AG83" s="5" t="str" cm="1">
        <f t="array" ref="AG83">IF(COUNTIF(_DateL,AG81)=1,"X","")</f>
        <v/>
      </c>
    </row>
    <row r="84" spans="1:33" x14ac:dyDescent="0.3">
      <c r="A84" s="65" t="str">
        <f>IF($A$2&lt;&gt;"",PROPER(TEXT(DATE($A$2,11,1),"mmmm")),"")</f>
        <v>Novembre</v>
      </c>
      <c r="B84" s="10" t="s">
        <v>2</v>
      </c>
      <c r="C84" s="20">
        <f>IFERROR(_xlfn.ISOWEEKNUM(C89),"")</f>
        <v>44</v>
      </c>
      <c r="D84" s="21" t="str">
        <f>IFERROR(IF(_xlfn.ISOWEEKNUM(D89)=_xlfn.ISOWEEKNUM(C89),"",_xlfn.ISOWEEKNUM(D89)),"")</f>
        <v/>
      </c>
      <c r="E84" s="21" t="str">
        <f t="shared" ref="E84:AG84" si="291">IFERROR(IF(_xlfn.ISOWEEKNUM(E89)=_xlfn.ISOWEEKNUM(D89),"",_xlfn.ISOWEEKNUM(E89)),"")</f>
        <v/>
      </c>
      <c r="F84" s="21" t="str">
        <f t="shared" si="291"/>
        <v/>
      </c>
      <c r="G84" s="21" t="str">
        <f t="shared" si="291"/>
        <v/>
      </c>
      <c r="H84" s="21" t="str">
        <f t="shared" si="291"/>
        <v/>
      </c>
      <c r="I84" s="21">
        <f t="shared" si="291"/>
        <v>45</v>
      </c>
      <c r="J84" s="21" t="str">
        <f t="shared" si="291"/>
        <v/>
      </c>
      <c r="K84" s="21" t="str">
        <f t="shared" si="291"/>
        <v/>
      </c>
      <c r="L84" s="21" t="str">
        <f t="shared" si="291"/>
        <v/>
      </c>
      <c r="M84" s="21" t="str">
        <f t="shared" si="291"/>
        <v/>
      </c>
      <c r="N84" s="21" t="str">
        <f t="shared" si="291"/>
        <v/>
      </c>
      <c r="O84" s="21" t="str">
        <f t="shared" si="291"/>
        <v/>
      </c>
      <c r="P84" s="21">
        <f t="shared" si="291"/>
        <v>46</v>
      </c>
      <c r="Q84" s="21" t="str">
        <f t="shared" si="291"/>
        <v/>
      </c>
      <c r="R84" s="21" t="str">
        <f t="shared" si="291"/>
        <v/>
      </c>
      <c r="S84" s="21" t="str">
        <f t="shared" si="291"/>
        <v/>
      </c>
      <c r="T84" s="21" t="str">
        <f t="shared" si="291"/>
        <v/>
      </c>
      <c r="U84" s="21" t="str">
        <f t="shared" si="291"/>
        <v/>
      </c>
      <c r="V84" s="21" t="str">
        <f t="shared" si="291"/>
        <v/>
      </c>
      <c r="W84" s="21">
        <f t="shared" si="291"/>
        <v>47</v>
      </c>
      <c r="X84" s="21" t="str">
        <f t="shared" si="291"/>
        <v/>
      </c>
      <c r="Y84" s="21" t="str">
        <f t="shared" si="291"/>
        <v/>
      </c>
      <c r="Z84" s="21" t="str">
        <f t="shared" si="291"/>
        <v/>
      </c>
      <c r="AA84" s="21" t="str">
        <f t="shared" si="291"/>
        <v/>
      </c>
      <c r="AB84" s="21" t="str">
        <f t="shared" si="291"/>
        <v/>
      </c>
      <c r="AC84" s="21" t="str">
        <f t="shared" si="291"/>
        <v/>
      </c>
      <c r="AD84" s="21">
        <f t="shared" si="291"/>
        <v>48</v>
      </c>
      <c r="AE84" s="21" t="str">
        <f t="shared" si="291"/>
        <v/>
      </c>
      <c r="AF84" s="21" t="str">
        <f t="shared" si="291"/>
        <v/>
      </c>
      <c r="AG84" s="22" t="str">
        <f t="shared" si="291"/>
        <v/>
      </c>
    </row>
    <row r="85" spans="1:33" ht="4.05" customHeight="1" x14ac:dyDescent="0.3">
      <c r="A85" s="66"/>
      <c r="B85" s="11"/>
      <c r="C85" s="3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  <c r="AA85" s="4"/>
      <c r="AB85" s="4"/>
      <c r="AC85" s="4"/>
      <c r="AD85" s="4"/>
      <c r="AE85" s="4"/>
      <c r="AF85" s="4"/>
      <c r="AG85" s="5"/>
    </row>
    <row r="86" spans="1:33" ht="4.05" customHeight="1" x14ac:dyDescent="0.3">
      <c r="A86" s="66"/>
      <c r="B86" s="11"/>
      <c r="C86" s="3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  <c r="AA86" s="4"/>
      <c r="AB86" s="4"/>
      <c r="AC86" s="4"/>
      <c r="AD86" s="4"/>
      <c r="AE86" s="4"/>
      <c r="AF86" s="4"/>
      <c r="AG86" s="5"/>
    </row>
    <row r="87" spans="1:33" ht="4.05" customHeight="1" x14ac:dyDescent="0.3">
      <c r="A87" s="66"/>
      <c r="B87" s="11"/>
      <c r="C87" s="3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5"/>
    </row>
    <row r="88" spans="1:33" ht="13.8" customHeight="1" x14ac:dyDescent="0.3">
      <c r="A88" s="66"/>
      <c r="B88" s="11"/>
      <c r="C88" s="49">
        <f>C89</f>
        <v>44866</v>
      </c>
      <c r="D88" s="53">
        <f t="shared" ref="D88" si="292">D89</f>
        <v>44867</v>
      </c>
      <c r="E88" s="53">
        <f t="shared" ref="E88" si="293">E89</f>
        <v>44868</v>
      </c>
      <c r="F88" s="53">
        <f t="shared" ref="F88" si="294">F89</f>
        <v>44869</v>
      </c>
      <c r="G88" s="53">
        <f t="shared" ref="G88" si="295">G89</f>
        <v>44870</v>
      </c>
      <c r="H88" s="53">
        <f t="shared" ref="H88" si="296">H89</f>
        <v>44871</v>
      </c>
      <c r="I88" s="53">
        <f t="shared" ref="I88" si="297">I89</f>
        <v>44872</v>
      </c>
      <c r="J88" s="53">
        <f t="shared" ref="J88" si="298">J89</f>
        <v>44873</v>
      </c>
      <c r="K88" s="53">
        <f t="shared" ref="K88" si="299">K89</f>
        <v>44874</v>
      </c>
      <c r="L88" s="53">
        <f t="shared" ref="L88" si="300">L89</f>
        <v>44875</v>
      </c>
      <c r="M88" s="53">
        <f t="shared" ref="M88" si="301">M89</f>
        <v>44876</v>
      </c>
      <c r="N88" s="53">
        <f t="shared" ref="N88" si="302">N89</f>
        <v>44877</v>
      </c>
      <c r="O88" s="53">
        <f t="shared" ref="O88" si="303">O89</f>
        <v>44878</v>
      </c>
      <c r="P88" s="53">
        <f t="shared" ref="P88" si="304">P89</f>
        <v>44879</v>
      </c>
      <c r="Q88" s="53">
        <f t="shared" ref="Q88" si="305">Q89</f>
        <v>44880</v>
      </c>
      <c r="R88" s="53">
        <f t="shared" ref="R88" si="306">R89</f>
        <v>44881</v>
      </c>
      <c r="S88" s="53">
        <f t="shared" ref="S88" si="307">S89</f>
        <v>44882</v>
      </c>
      <c r="T88" s="53">
        <f t="shared" ref="T88" si="308">T89</f>
        <v>44883</v>
      </c>
      <c r="U88" s="53">
        <f t="shared" ref="U88" si="309">U89</f>
        <v>44884</v>
      </c>
      <c r="V88" s="53">
        <f t="shared" ref="V88" si="310">V89</f>
        <v>44885</v>
      </c>
      <c r="W88" s="53">
        <f t="shared" ref="W88" si="311">W89</f>
        <v>44886</v>
      </c>
      <c r="X88" s="53">
        <f t="shared" ref="X88" si="312">X89</f>
        <v>44887</v>
      </c>
      <c r="Y88" s="53">
        <f t="shared" ref="Y88" si="313">Y89</f>
        <v>44888</v>
      </c>
      <c r="Z88" s="53">
        <f t="shared" ref="Z88" si="314">Z89</f>
        <v>44889</v>
      </c>
      <c r="AA88" s="53">
        <f t="shared" ref="AA88" si="315">AA89</f>
        <v>44890</v>
      </c>
      <c r="AB88" s="53">
        <f t="shared" ref="AB88" si="316">AB89</f>
        <v>44891</v>
      </c>
      <c r="AC88" s="53">
        <f t="shared" ref="AC88" si="317">AC89</f>
        <v>44892</v>
      </c>
      <c r="AD88" s="53">
        <f t="shared" ref="AD88" si="318">AD89</f>
        <v>44893</v>
      </c>
      <c r="AE88" s="53">
        <f t="shared" ref="AE88" si="319">AE89</f>
        <v>44894</v>
      </c>
      <c r="AF88" s="53">
        <f t="shared" ref="AF88" si="320">AF89</f>
        <v>44895</v>
      </c>
      <c r="AG88" s="54" t="str">
        <f t="shared" ref="AG88" si="321">AG89</f>
        <v/>
      </c>
    </row>
    <row r="89" spans="1:33" x14ac:dyDescent="0.3">
      <c r="A89" s="66"/>
      <c r="B89" s="11"/>
      <c r="C89" s="17">
        <f t="shared" ref="C89:AD89" si="322">IFERROR(DATE($A$2,MONTH($A84&amp;1),COLUMN(A$1)),"")</f>
        <v>44866</v>
      </c>
      <c r="D89" s="18">
        <f t="shared" si="322"/>
        <v>44867</v>
      </c>
      <c r="E89" s="18">
        <f t="shared" si="322"/>
        <v>44868</v>
      </c>
      <c r="F89" s="18">
        <f t="shared" si="322"/>
        <v>44869</v>
      </c>
      <c r="G89" s="18">
        <f t="shared" si="322"/>
        <v>44870</v>
      </c>
      <c r="H89" s="18">
        <f t="shared" si="322"/>
        <v>44871</v>
      </c>
      <c r="I89" s="18">
        <f t="shared" si="322"/>
        <v>44872</v>
      </c>
      <c r="J89" s="18">
        <f t="shared" si="322"/>
        <v>44873</v>
      </c>
      <c r="K89" s="18">
        <f t="shared" si="322"/>
        <v>44874</v>
      </c>
      <c r="L89" s="18">
        <f t="shared" si="322"/>
        <v>44875</v>
      </c>
      <c r="M89" s="18">
        <f t="shared" si="322"/>
        <v>44876</v>
      </c>
      <c r="N89" s="18">
        <f t="shared" si="322"/>
        <v>44877</v>
      </c>
      <c r="O89" s="18">
        <f t="shared" si="322"/>
        <v>44878</v>
      </c>
      <c r="P89" s="18">
        <f t="shared" si="322"/>
        <v>44879</v>
      </c>
      <c r="Q89" s="18">
        <f t="shared" si="322"/>
        <v>44880</v>
      </c>
      <c r="R89" s="18">
        <f t="shared" si="322"/>
        <v>44881</v>
      </c>
      <c r="S89" s="18">
        <f t="shared" si="322"/>
        <v>44882</v>
      </c>
      <c r="T89" s="18">
        <f t="shared" si="322"/>
        <v>44883</v>
      </c>
      <c r="U89" s="18">
        <f t="shared" si="322"/>
        <v>44884</v>
      </c>
      <c r="V89" s="18">
        <f t="shared" si="322"/>
        <v>44885</v>
      </c>
      <c r="W89" s="18">
        <f t="shared" si="322"/>
        <v>44886</v>
      </c>
      <c r="X89" s="18">
        <f t="shared" si="322"/>
        <v>44887</v>
      </c>
      <c r="Y89" s="18">
        <f t="shared" si="322"/>
        <v>44888</v>
      </c>
      <c r="Z89" s="18">
        <f t="shared" si="322"/>
        <v>44889</v>
      </c>
      <c r="AA89" s="18">
        <f t="shared" si="322"/>
        <v>44890</v>
      </c>
      <c r="AB89" s="18">
        <f t="shared" si="322"/>
        <v>44891</v>
      </c>
      <c r="AC89" s="18">
        <f t="shared" si="322"/>
        <v>44892</v>
      </c>
      <c r="AD89" s="18">
        <f t="shared" si="322"/>
        <v>44893</v>
      </c>
      <c r="AE89" s="18">
        <f>IFERROR(IF(MONTH(AD89)=MONTH(DATE($A$2,MONTH($A84&amp;1),COLUMN(AC$1))),DATE($A$2,MONTH($A84&amp;1),COLUMN(AC$1)),""),"")</f>
        <v>44894</v>
      </c>
      <c r="AF89" s="18">
        <f>IFERROR(IF(MONTH(AE89)=MONTH(DATE($A$2,MONTH($A84&amp;1),COLUMN(AD$1))),DATE($A$2,MONTH($A84&amp;1),COLUMN(AD$1)),""),"")</f>
        <v>44895</v>
      </c>
      <c r="AG89" s="19" t="str">
        <f>IFERROR(IF(MONTH(AF89)=MONTH(DATE($A$2,MONTH($A84&amp;1),COLUMN(AE$1))),DATE($A$2,MONTH($A84&amp;1),COLUMN(AE$1)),""),"")</f>
        <v/>
      </c>
    </row>
    <row r="90" spans="1:33" x14ac:dyDescent="0.3">
      <c r="A90" s="66"/>
      <c r="B90" s="11" t="s">
        <v>3</v>
      </c>
      <c r="C90" s="3" t="str" cm="1">
        <f t="array" ref="C90">IF(COUNTIF(_DateML,C89)=1,"X","")</f>
        <v/>
      </c>
      <c r="D90" s="4" t="str" cm="1">
        <f t="array" ref="D90">IF(COUNTIF(_DateML,D89)=1,"X","")</f>
        <v/>
      </c>
      <c r="E90" s="4" t="str" cm="1">
        <f t="array" ref="E90">IF(COUNTIF(_DateML,E89)=1,"X","")</f>
        <v/>
      </c>
      <c r="F90" s="4" t="str" cm="1">
        <f t="array" ref="F90">IF(COUNTIF(_DateML,F89)=1,"X","")</f>
        <v/>
      </c>
      <c r="G90" s="4" t="str" cm="1">
        <f t="array" ref="G90">IF(COUNTIF(_DateML,G89)=1,"X","")</f>
        <v/>
      </c>
      <c r="H90" s="4" t="str" cm="1">
        <f t="array" ref="H90">IF(COUNTIF(_DateML,H89)=1,"X","")</f>
        <v/>
      </c>
      <c r="I90" s="4" t="str" cm="1">
        <f t="array" ref="I90">IF(COUNTIF(_DateML,I89)=1,"X","")</f>
        <v/>
      </c>
      <c r="J90" s="4" t="str" cm="1">
        <f t="array" ref="J90">IF(COUNTIF(_DateML,J89)=1,"X","")</f>
        <v/>
      </c>
      <c r="K90" s="4" t="str" cm="1">
        <f t="array" ref="K90">IF(COUNTIF(_DateML,K89)=1,"X","")</f>
        <v/>
      </c>
      <c r="L90" s="4" t="str" cm="1">
        <f t="array" ref="L90">IF(COUNTIF(_DateML,L89)=1,"X","")</f>
        <v/>
      </c>
      <c r="M90" s="4" t="str" cm="1">
        <f t="array" ref="M90">IF(COUNTIF(_DateML,M89)=1,"X","")</f>
        <v/>
      </c>
      <c r="N90" s="4" t="str" cm="1">
        <f t="array" ref="N90">IF(COUNTIF(_DateML,N89)=1,"X","")</f>
        <v/>
      </c>
      <c r="O90" s="4" t="str" cm="1">
        <f t="array" ref="O90">IF(COUNTIF(_DateML,O89)=1,"X","")</f>
        <v/>
      </c>
      <c r="P90" s="4" t="str" cm="1">
        <f t="array" ref="P90">IF(COUNTIF(_DateML,P89)=1,"X","")</f>
        <v/>
      </c>
      <c r="Q90" s="4" t="str" cm="1">
        <f t="array" ref="Q90">IF(COUNTIF(_DateML,Q89)=1,"X","")</f>
        <v/>
      </c>
      <c r="R90" s="4" t="str" cm="1">
        <f t="array" ref="R90">IF(COUNTIF(_DateML,R89)=1,"X","")</f>
        <v/>
      </c>
      <c r="S90" s="4" t="str" cm="1">
        <f t="array" ref="S90">IF(COUNTIF(_DateML,S89)=1,"X","")</f>
        <v/>
      </c>
      <c r="T90" s="4" t="str" cm="1">
        <f t="array" ref="T90">IF(COUNTIF(_DateML,T89)=1,"X","")</f>
        <v/>
      </c>
      <c r="U90" s="4" t="str" cm="1">
        <f t="array" ref="U90">IF(COUNTIF(_DateML,U89)=1,"X","")</f>
        <v/>
      </c>
      <c r="V90" s="4" t="str" cm="1">
        <f t="array" ref="V90">IF(COUNTIF(_DateML,V89)=1,"X","")</f>
        <v/>
      </c>
      <c r="W90" s="4" t="str" cm="1">
        <f t="array" ref="W90">IF(COUNTIF(_DateML,W89)=1,"X","")</f>
        <v/>
      </c>
      <c r="X90" s="4" t="str" cm="1">
        <f t="array" ref="X90">IF(COUNTIF(_DateML,X89)=1,"X","")</f>
        <v/>
      </c>
      <c r="Y90" s="4" t="str" cm="1">
        <f t="array" ref="Y90">IF(COUNTIF(_DateML,Y89)=1,"X","")</f>
        <v/>
      </c>
      <c r="Z90" s="4" t="str" cm="1">
        <f t="array" ref="Z90">IF(COUNTIF(_DateML,Z89)=1,"X","")</f>
        <v/>
      </c>
      <c r="AA90" s="4" t="str" cm="1">
        <f t="array" ref="AA90">IF(COUNTIF(_DateML,AA89)=1,"X","")</f>
        <v/>
      </c>
      <c r="AB90" s="4" t="str" cm="1">
        <f t="array" ref="AB90">IF(COUNTIF(_DateML,AB89)=1,"X","")</f>
        <v/>
      </c>
      <c r="AC90" s="4" t="str" cm="1">
        <f t="array" ref="AC90">IF(COUNTIF(_DateML,AC89)=1,"X","")</f>
        <v/>
      </c>
      <c r="AD90" s="4" t="str" cm="1">
        <f t="array" ref="AD90">IF(COUNTIF(_DateML,AD89)=1,"X","")</f>
        <v/>
      </c>
      <c r="AE90" s="4" t="str" cm="1">
        <f t="array" ref="AE90">IF(COUNTIF(_DateML,AE89)=1,"X","")</f>
        <v/>
      </c>
      <c r="AF90" s="4" t="str" cm="1">
        <f t="array" ref="AF90">IF(COUNTIF(_DateML,AF89)=1,"X","")</f>
        <v/>
      </c>
      <c r="AG90" s="5" t="str" cm="1">
        <f t="array" ref="AG90">IF(COUNTIF(_DateML,AG89)=1,"X","")</f>
        <v/>
      </c>
    </row>
    <row r="91" spans="1:33" ht="14.4" thickBot="1" x14ac:dyDescent="0.35">
      <c r="A91" s="66"/>
      <c r="B91" s="11" t="s">
        <v>4</v>
      </c>
      <c r="C91" s="3" t="str" cm="1">
        <f t="array" ref="C91">IF(COUNTIF(_DateL,C89)=1,"X","")</f>
        <v/>
      </c>
      <c r="D91" s="4" t="str" cm="1">
        <f t="array" ref="D91">IF(COUNTIF(_DateL,D89)=1,"X","")</f>
        <v/>
      </c>
      <c r="E91" s="4" t="str" cm="1">
        <f t="array" ref="E91">IF(COUNTIF(_DateL,E89)=1,"X","")</f>
        <v/>
      </c>
      <c r="F91" s="4" t="str" cm="1">
        <f t="array" ref="F91">IF(COUNTIF(_DateL,F89)=1,"X","")</f>
        <v/>
      </c>
      <c r="G91" s="4" t="str" cm="1">
        <f t="array" ref="G91">IF(COUNTIF(_DateL,G89)=1,"X","")</f>
        <v/>
      </c>
      <c r="H91" s="4" t="str" cm="1">
        <f t="array" ref="H91">IF(COUNTIF(_DateL,H89)=1,"X","")</f>
        <v/>
      </c>
      <c r="I91" s="4" t="str" cm="1">
        <f t="array" ref="I91">IF(COUNTIF(_DateL,I89)=1,"X","")</f>
        <v/>
      </c>
      <c r="J91" s="4" t="str" cm="1">
        <f t="array" ref="J91">IF(COUNTIF(_DateL,J89)=1,"X","")</f>
        <v/>
      </c>
      <c r="K91" s="4" t="str" cm="1">
        <f t="array" ref="K91">IF(COUNTIF(_DateL,K89)=1,"X","")</f>
        <v/>
      </c>
      <c r="L91" s="4" t="str" cm="1">
        <f t="array" ref="L91">IF(COUNTIF(_DateL,L89)=1,"X","")</f>
        <v/>
      </c>
      <c r="M91" s="4" t="str" cm="1">
        <f t="array" ref="M91">IF(COUNTIF(_DateL,M89)=1,"X","")</f>
        <v/>
      </c>
      <c r="N91" s="4" t="str" cm="1">
        <f t="array" ref="N91">IF(COUNTIF(_DateL,N89)=1,"X","")</f>
        <v/>
      </c>
      <c r="O91" s="4" t="str" cm="1">
        <f t="array" ref="O91">IF(COUNTIF(_DateL,O89)=1,"X","")</f>
        <v/>
      </c>
      <c r="P91" s="4" t="str" cm="1">
        <f t="array" ref="P91">IF(COUNTIF(_DateL,P89)=1,"X","")</f>
        <v/>
      </c>
      <c r="Q91" s="4" t="str" cm="1">
        <f t="array" ref="Q91">IF(COUNTIF(_DateL,Q89)=1,"X","")</f>
        <v/>
      </c>
      <c r="R91" s="4" t="str" cm="1">
        <f t="array" ref="R91">IF(COUNTIF(_DateL,R89)=1,"X","")</f>
        <v/>
      </c>
      <c r="S91" s="4" t="str" cm="1">
        <f t="array" ref="S91">IF(COUNTIF(_DateL,S89)=1,"X","")</f>
        <v/>
      </c>
      <c r="T91" s="4" t="str" cm="1">
        <f t="array" ref="T91">IF(COUNTIF(_DateL,T89)=1,"X","")</f>
        <v/>
      </c>
      <c r="U91" s="4" t="str" cm="1">
        <f t="array" ref="U91">IF(COUNTIF(_DateL,U89)=1,"X","")</f>
        <v/>
      </c>
      <c r="V91" s="4" t="str" cm="1">
        <f t="array" ref="V91">IF(COUNTIF(_DateL,V89)=1,"X","")</f>
        <v/>
      </c>
      <c r="W91" s="4" t="str" cm="1">
        <f t="array" ref="W91">IF(COUNTIF(_DateL,W89)=1,"X","")</f>
        <v/>
      </c>
      <c r="X91" s="4" t="str" cm="1">
        <f t="array" ref="X91">IF(COUNTIF(_DateL,X89)=1,"X","")</f>
        <v/>
      </c>
      <c r="Y91" s="4" t="str" cm="1">
        <f t="array" ref="Y91">IF(COUNTIF(_DateL,Y89)=1,"X","")</f>
        <v/>
      </c>
      <c r="Z91" s="4" t="str" cm="1">
        <f t="array" ref="Z91">IF(COUNTIF(_DateL,Z89)=1,"X","")</f>
        <v/>
      </c>
      <c r="AA91" s="4" t="str" cm="1">
        <f t="array" ref="AA91">IF(COUNTIF(_DateL,AA89)=1,"X","")</f>
        <v/>
      </c>
      <c r="AB91" s="4" t="str" cm="1">
        <f t="array" ref="AB91">IF(COUNTIF(_DateL,AB89)=1,"X","")</f>
        <v/>
      </c>
      <c r="AC91" s="4" t="str" cm="1">
        <f t="array" ref="AC91">IF(COUNTIF(_DateL,AC89)=1,"X","")</f>
        <v/>
      </c>
      <c r="AD91" s="4" t="str" cm="1">
        <f t="array" ref="AD91">IF(COUNTIF(_DateL,AD89)=1,"X","")</f>
        <v/>
      </c>
      <c r="AE91" s="4" t="str" cm="1">
        <f t="array" ref="AE91">IF(COUNTIF(_DateL,AE89)=1,"X","")</f>
        <v/>
      </c>
      <c r="AF91" s="4" t="str" cm="1">
        <f t="array" ref="AF91">IF(COUNTIF(_DateL,AF89)=1,"X","")</f>
        <v/>
      </c>
      <c r="AG91" s="5" t="str" cm="1">
        <f t="array" ref="AG91">IF(COUNTIF(_DateL,AG89)=1,"X","")</f>
        <v/>
      </c>
    </row>
    <row r="92" spans="1:33" x14ac:dyDescent="0.3">
      <c r="A92" s="65" t="str">
        <f>IF($A$2&lt;&gt;"",PROPER(TEXT(DATE($A$2,12,1),"mmmm")),"")</f>
        <v>Décembre</v>
      </c>
      <c r="B92" s="10" t="s">
        <v>2</v>
      </c>
      <c r="C92" s="20">
        <f>IFERROR(_xlfn.ISOWEEKNUM(C97),"")</f>
        <v>48</v>
      </c>
      <c r="D92" s="21" t="str">
        <f>IFERROR(IF(_xlfn.ISOWEEKNUM(D97)=_xlfn.ISOWEEKNUM(C97),"",_xlfn.ISOWEEKNUM(D97)),"")</f>
        <v/>
      </c>
      <c r="E92" s="21" t="str">
        <f t="shared" ref="E92:AG92" si="323">IFERROR(IF(_xlfn.ISOWEEKNUM(E97)=_xlfn.ISOWEEKNUM(D97),"",_xlfn.ISOWEEKNUM(E97)),"")</f>
        <v/>
      </c>
      <c r="F92" s="21" t="str">
        <f t="shared" si="323"/>
        <v/>
      </c>
      <c r="G92" s="21">
        <f t="shared" si="323"/>
        <v>49</v>
      </c>
      <c r="H92" s="21" t="str">
        <f t="shared" si="323"/>
        <v/>
      </c>
      <c r="I92" s="21" t="str">
        <f t="shared" si="323"/>
        <v/>
      </c>
      <c r="J92" s="21" t="str">
        <f t="shared" si="323"/>
        <v/>
      </c>
      <c r="K92" s="21" t="str">
        <f t="shared" si="323"/>
        <v/>
      </c>
      <c r="L92" s="21" t="str">
        <f t="shared" si="323"/>
        <v/>
      </c>
      <c r="M92" s="21" t="str">
        <f t="shared" si="323"/>
        <v/>
      </c>
      <c r="N92" s="21">
        <f t="shared" si="323"/>
        <v>50</v>
      </c>
      <c r="O92" s="21" t="str">
        <f t="shared" si="323"/>
        <v/>
      </c>
      <c r="P92" s="21" t="str">
        <f t="shared" si="323"/>
        <v/>
      </c>
      <c r="Q92" s="21" t="str">
        <f t="shared" si="323"/>
        <v/>
      </c>
      <c r="R92" s="21" t="str">
        <f t="shared" si="323"/>
        <v/>
      </c>
      <c r="S92" s="21" t="str">
        <f t="shared" si="323"/>
        <v/>
      </c>
      <c r="T92" s="21" t="str">
        <f t="shared" si="323"/>
        <v/>
      </c>
      <c r="U92" s="21">
        <f t="shared" si="323"/>
        <v>51</v>
      </c>
      <c r="V92" s="21" t="str">
        <f t="shared" si="323"/>
        <v/>
      </c>
      <c r="W92" s="21" t="str">
        <f t="shared" si="323"/>
        <v/>
      </c>
      <c r="X92" s="21" t="str">
        <f t="shared" si="323"/>
        <v/>
      </c>
      <c r="Y92" s="21" t="str">
        <f t="shared" si="323"/>
        <v/>
      </c>
      <c r="Z92" s="21" t="str">
        <f t="shared" si="323"/>
        <v/>
      </c>
      <c r="AA92" s="21" t="str">
        <f t="shared" si="323"/>
        <v/>
      </c>
      <c r="AB92" s="21">
        <f t="shared" si="323"/>
        <v>52</v>
      </c>
      <c r="AC92" s="21" t="str">
        <f t="shared" si="323"/>
        <v/>
      </c>
      <c r="AD92" s="21" t="str">
        <f t="shared" si="323"/>
        <v/>
      </c>
      <c r="AE92" s="21" t="str">
        <f t="shared" si="323"/>
        <v/>
      </c>
      <c r="AF92" s="21" t="str">
        <f t="shared" si="323"/>
        <v/>
      </c>
      <c r="AG92" s="22" t="str">
        <f t="shared" si="323"/>
        <v/>
      </c>
    </row>
    <row r="93" spans="1:33" ht="4.05" customHeight="1" x14ac:dyDescent="0.3">
      <c r="A93" s="66"/>
      <c r="B93" s="11"/>
      <c r="C93" s="3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  <c r="AA93" s="4"/>
      <c r="AB93" s="4"/>
      <c r="AC93" s="4"/>
      <c r="AD93" s="4"/>
      <c r="AE93" s="4"/>
      <c r="AF93" s="4"/>
      <c r="AG93" s="5"/>
    </row>
    <row r="94" spans="1:33" ht="4.05" customHeight="1" x14ac:dyDescent="0.3">
      <c r="A94" s="66"/>
      <c r="B94" s="11"/>
      <c r="C94" s="3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  <c r="AA94" s="4"/>
      <c r="AB94" s="4"/>
      <c r="AC94" s="4"/>
      <c r="AD94" s="4"/>
      <c r="AE94" s="4"/>
      <c r="AF94" s="4"/>
      <c r="AG94" s="5"/>
    </row>
    <row r="95" spans="1:33" ht="4.05" customHeight="1" x14ac:dyDescent="0.3">
      <c r="A95" s="66"/>
      <c r="B95" s="11"/>
      <c r="C95" s="3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  <c r="AA95" s="4"/>
      <c r="AB95" s="4"/>
      <c r="AC95" s="4"/>
      <c r="AD95" s="4"/>
      <c r="AE95" s="4"/>
      <c r="AF95" s="4"/>
      <c r="AG95" s="5"/>
    </row>
    <row r="96" spans="1:33" ht="13.8" customHeight="1" x14ac:dyDescent="0.3">
      <c r="A96" s="66"/>
      <c r="B96" s="11"/>
      <c r="C96" s="49">
        <f>C97</f>
        <v>44896</v>
      </c>
      <c r="D96" s="53">
        <f t="shared" ref="D96" si="324">D97</f>
        <v>44897</v>
      </c>
      <c r="E96" s="53">
        <f t="shared" ref="E96" si="325">E97</f>
        <v>44898</v>
      </c>
      <c r="F96" s="53">
        <f t="shared" ref="F96" si="326">F97</f>
        <v>44899</v>
      </c>
      <c r="G96" s="53">
        <f t="shared" ref="G96" si="327">G97</f>
        <v>44900</v>
      </c>
      <c r="H96" s="53">
        <f t="shared" ref="H96" si="328">H97</f>
        <v>44901</v>
      </c>
      <c r="I96" s="53">
        <f t="shared" ref="I96" si="329">I97</f>
        <v>44902</v>
      </c>
      <c r="J96" s="53">
        <f t="shared" ref="J96" si="330">J97</f>
        <v>44903</v>
      </c>
      <c r="K96" s="53">
        <f t="shared" ref="K96" si="331">K97</f>
        <v>44904</v>
      </c>
      <c r="L96" s="53">
        <f t="shared" ref="L96" si="332">L97</f>
        <v>44905</v>
      </c>
      <c r="M96" s="53">
        <f t="shared" ref="M96" si="333">M97</f>
        <v>44906</v>
      </c>
      <c r="N96" s="53">
        <f t="shared" ref="N96" si="334">N97</f>
        <v>44907</v>
      </c>
      <c r="O96" s="53">
        <f t="shared" ref="O96" si="335">O97</f>
        <v>44908</v>
      </c>
      <c r="P96" s="53">
        <f t="shared" ref="P96" si="336">P97</f>
        <v>44909</v>
      </c>
      <c r="Q96" s="53">
        <f t="shared" ref="Q96" si="337">Q97</f>
        <v>44910</v>
      </c>
      <c r="R96" s="53">
        <f t="shared" ref="R96" si="338">R97</f>
        <v>44911</v>
      </c>
      <c r="S96" s="53">
        <f t="shared" ref="S96" si="339">S97</f>
        <v>44912</v>
      </c>
      <c r="T96" s="53">
        <f t="shared" ref="T96" si="340">T97</f>
        <v>44913</v>
      </c>
      <c r="U96" s="53">
        <f t="shared" ref="U96" si="341">U97</f>
        <v>44914</v>
      </c>
      <c r="V96" s="53">
        <f t="shared" ref="V96" si="342">V97</f>
        <v>44915</v>
      </c>
      <c r="W96" s="53">
        <f t="shared" ref="W96" si="343">W97</f>
        <v>44916</v>
      </c>
      <c r="X96" s="53">
        <f t="shared" ref="X96" si="344">X97</f>
        <v>44917</v>
      </c>
      <c r="Y96" s="53">
        <f t="shared" ref="Y96" si="345">Y97</f>
        <v>44918</v>
      </c>
      <c r="Z96" s="53">
        <f t="shared" ref="Z96" si="346">Z97</f>
        <v>44919</v>
      </c>
      <c r="AA96" s="53">
        <f t="shared" ref="AA96" si="347">AA97</f>
        <v>44920</v>
      </c>
      <c r="AB96" s="53">
        <f t="shared" ref="AB96" si="348">AB97</f>
        <v>44921</v>
      </c>
      <c r="AC96" s="53">
        <f t="shared" ref="AC96" si="349">AC97</f>
        <v>44922</v>
      </c>
      <c r="AD96" s="53">
        <f t="shared" ref="AD96" si="350">AD97</f>
        <v>44923</v>
      </c>
      <c r="AE96" s="53">
        <f t="shared" ref="AE96" si="351">AE97</f>
        <v>44924</v>
      </c>
      <c r="AF96" s="53">
        <f t="shared" ref="AF96" si="352">AF97</f>
        <v>44925</v>
      </c>
      <c r="AG96" s="54">
        <f t="shared" ref="AG96" si="353">AG97</f>
        <v>44926</v>
      </c>
    </row>
    <row r="97" spans="1:33" ht="13.8" customHeight="1" x14ac:dyDescent="0.3">
      <c r="A97" s="66"/>
      <c r="B97" s="11"/>
      <c r="C97" s="17">
        <f t="shared" ref="C97:AD97" si="354">IFERROR(DATE($A$2,MONTH($A92&amp;1),COLUMN(A$1)),"")</f>
        <v>44896</v>
      </c>
      <c r="D97" s="18">
        <f t="shared" si="354"/>
        <v>44897</v>
      </c>
      <c r="E97" s="18">
        <f t="shared" si="354"/>
        <v>44898</v>
      </c>
      <c r="F97" s="18">
        <f t="shared" si="354"/>
        <v>44899</v>
      </c>
      <c r="G97" s="18">
        <f t="shared" si="354"/>
        <v>44900</v>
      </c>
      <c r="H97" s="18">
        <f t="shared" si="354"/>
        <v>44901</v>
      </c>
      <c r="I97" s="18">
        <f t="shared" si="354"/>
        <v>44902</v>
      </c>
      <c r="J97" s="18">
        <f t="shared" si="354"/>
        <v>44903</v>
      </c>
      <c r="K97" s="18">
        <f t="shared" si="354"/>
        <v>44904</v>
      </c>
      <c r="L97" s="18">
        <f t="shared" si="354"/>
        <v>44905</v>
      </c>
      <c r="M97" s="18">
        <f t="shared" si="354"/>
        <v>44906</v>
      </c>
      <c r="N97" s="18">
        <f t="shared" si="354"/>
        <v>44907</v>
      </c>
      <c r="O97" s="18">
        <f t="shared" si="354"/>
        <v>44908</v>
      </c>
      <c r="P97" s="18">
        <f t="shared" si="354"/>
        <v>44909</v>
      </c>
      <c r="Q97" s="18">
        <f t="shared" si="354"/>
        <v>44910</v>
      </c>
      <c r="R97" s="18">
        <f t="shared" si="354"/>
        <v>44911</v>
      </c>
      <c r="S97" s="18">
        <f t="shared" si="354"/>
        <v>44912</v>
      </c>
      <c r="T97" s="18">
        <f t="shared" si="354"/>
        <v>44913</v>
      </c>
      <c r="U97" s="18">
        <f t="shared" si="354"/>
        <v>44914</v>
      </c>
      <c r="V97" s="18">
        <f t="shared" si="354"/>
        <v>44915</v>
      </c>
      <c r="W97" s="18">
        <f t="shared" si="354"/>
        <v>44916</v>
      </c>
      <c r="X97" s="18">
        <f t="shared" si="354"/>
        <v>44917</v>
      </c>
      <c r="Y97" s="18">
        <f t="shared" si="354"/>
        <v>44918</v>
      </c>
      <c r="Z97" s="18">
        <f t="shared" si="354"/>
        <v>44919</v>
      </c>
      <c r="AA97" s="18">
        <f t="shared" si="354"/>
        <v>44920</v>
      </c>
      <c r="AB97" s="18">
        <f t="shared" si="354"/>
        <v>44921</v>
      </c>
      <c r="AC97" s="18">
        <f t="shared" si="354"/>
        <v>44922</v>
      </c>
      <c r="AD97" s="18">
        <f t="shared" si="354"/>
        <v>44923</v>
      </c>
      <c r="AE97" s="18">
        <f>IFERROR(IF(MONTH(AD97)=MONTH(DATE($A$2,MONTH($A92&amp;1),COLUMN(AC$1))),DATE($A$2,MONTH($A92&amp;1),COLUMN(AC$1)),""),"")</f>
        <v>44924</v>
      </c>
      <c r="AF97" s="18">
        <f>IFERROR(IF(MONTH(AE97)=MONTH(DATE($A$2,MONTH($A92&amp;1),COLUMN(AD$1))),DATE($A$2,MONTH($A92&amp;1),COLUMN(AD$1)),""),"")</f>
        <v>44925</v>
      </c>
      <c r="AG97" s="19">
        <f>IFERROR(IF(MONTH(AF97)=MONTH(DATE($A$2,MONTH($A92&amp;1),COLUMN(AE$1))),DATE($A$2,MONTH($A92&amp;1),COLUMN(AE$1)),""),"")</f>
        <v>44926</v>
      </c>
    </row>
    <row r="98" spans="1:33" x14ac:dyDescent="0.3">
      <c r="A98" s="66"/>
      <c r="B98" s="11" t="s">
        <v>3</v>
      </c>
      <c r="C98" s="3" t="str" cm="1">
        <f t="array" ref="C98">IF(COUNTIF(_DateML,C97)=1,"X","")</f>
        <v/>
      </c>
      <c r="D98" s="4" t="str" cm="1">
        <f t="array" ref="D98">IF(COUNTIF(_DateML,D97)=1,"X","")</f>
        <v/>
      </c>
      <c r="E98" s="4" t="str" cm="1">
        <f t="array" ref="E98">IF(COUNTIF(_DateML,E97)=1,"X","")</f>
        <v/>
      </c>
      <c r="F98" s="4" t="str" cm="1">
        <f t="array" ref="F98">IF(COUNTIF(_DateML,F97)=1,"X","")</f>
        <v/>
      </c>
      <c r="G98" s="4" t="str" cm="1">
        <f t="array" ref="G98">IF(COUNTIF(_DateML,G97)=1,"X","")</f>
        <v/>
      </c>
      <c r="H98" s="4" t="str" cm="1">
        <f t="array" ref="H98">IF(COUNTIF(_DateML,H97)=1,"X","")</f>
        <v/>
      </c>
      <c r="I98" s="4" t="str" cm="1">
        <f t="array" ref="I98">IF(COUNTIF(_DateML,I97)=1,"X","")</f>
        <v/>
      </c>
      <c r="J98" s="4" t="str" cm="1">
        <f t="array" ref="J98">IF(COUNTIF(_DateML,J97)=1,"X","")</f>
        <v/>
      </c>
      <c r="K98" s="4" t="str" cm="1">
        <f t="array" ref="K98">IF(COUNTIF(_DateML,K97)=1,"X","")</f>
        <v/>
      </c>
      <c r="L98" s="4" t="str" cm="1">
        <f t="array" ref="L98">IF(COUNTIF(_DateML,L97)=1,"X","")</f>
        <v/>
      </c>
      <c r="M98" s="4" t="str" cm="1">
        <f t="array" ref="M98">IF(COUNTIF(_DateML,M97)=1,"X","")</f>
        <v/>
      </c>
      <c r="N98" s="4" t="str" cm="1">
        <f t="array" ref="N98">IF(COUNTIF(_DateML,N97)=1,"X","")</f>
        <v/>
      </c>
      <c r="O98" s="4" t="str" cm="1">
        <f t="array" ref="O98">IF(COUNTIF(_DateML,O97)=1,"X","")</f>
        <v/>
      </c>
      <c r="P98" s="4" t="str" cm="1">
        <f t="array" ref="P98">IF(COUNTIF(_DateML,P97)=1,"X","")</f>
        <v/>
      </c>
      <c r="Q98" s="4" t="str" cm="1">
        <f t="array" ref="Q98">IF(COUNTIF(_DateML,Q97)=1,"X","")</f>
        <v/>
      </c>
      <c r="R98" s="4" t="str" cm="1">
        <f t="array" ref="R98">IF(COUNTIF(_DateML,R97)=1,"X","")</f>
        <v/>
      </c>
      <c r="S98" s="4" t="str" cm="1">
        <f t="array" ref="S98">IF(COUNTIF(_DateML,S97)=1,"X","")</f>
        <v/>
      </c>
      <c r="T98" s="4" t="str" cm="1">
        <f t="array" ref="T98">IF(COUNTIF(_DateML,T97)=1,"X","")</f>
        <v/>
      </c>
      <c r="U98" s="4" t="str" cm="1">
        <f t="array" ref="U98">IF(COUNTIF(_DateML,U97)=1,"X","")</f>
        <v/>
      </c>
      <c r="V98" s="4" t="str" cm="1">
        <f t="array" ref="V98">IF(COUNTIF(_DateML,V97)=1,"X","")</f>
        <v/>
      </c>
      <c r="W98" s="4" t="str" cm="1">
        <f t="array" ref="W98">IF(COUNTIF(_DateML,W97)=1,"X","")</f>
        <v/>
      </c>
      <c r="X98" s="4" t="str" cm="1">
        <f t="array" ref="X98">IF(COUNTIF(_DateML,X97)=1,"X","")</f>
        <v/>
      </c>
      <c r="Y98" s="4" t="str" cm="1">
        <f t="array" ref="Y98">IF(COUNTIF(_DateML,Y97)=1,"X","")</f>
        <v/>
      </c>
      <c r="Z98" s="4" t="str" cm="1">
        <f t="array" ref="Z98">IF(COUNTIF(_DateML,Z97)=1,"X","")</f>
        <v/>
      </c>
      <c r="AA98" s="4" t="str" cm="1">
        <f t="array" ref="AA98">IF(COUNTIF(_DateML,AA97)=1,"X","")</f>
        <v/>
      </c>
      <c r="AB98" s="4" t="str" cm="1">
        <f t="array" ref="AB98">IF(COUNTIF(_DateML,AB97)=1,"X","")</f>
        <v/>
      </c>
      <c r="AC98" s="4" t="str" cm="1">
        <f t="array" ref="AC98">IF(COUNTIF(_DateML,AC97)=1,"X","")</f>
        <v/>
      </c>
      <c r="AD98" s="4" t="str" cm="1">
        <f t="array" ref="AD98">IF(COUNTIF(_DateML,AD97)=1,"X","")</f>
        <v/>
      </c>
      <c r="AE98" s="4" t="str" cm="1">
        <f t="array" ref="AE98">IF(COUNTIF(_DateML,AE97)=1,"X","")</f>
        <v/>
      </c>
      <c r="AF98" s="4" t="str" cm="1">
        <f t="array" ref="AF98">IF(COUNTIF(_DateML,AF97)=1,"X","")</f>
        <v/>
      </c>
      <c r="AG98" s="5" t="str" cm="1">
        <f t="array" ref="AG98">IF(COUNTIF(_DateML,AG97)=1,"X","")</f>
        <v/>
      </c>
    </row>
    <row r="99" spans="1:33" ht="14.4" thickBot="1" x14ac:dyDescent="0.35">
      <c r="A99" s="67"/>
      <c r="B99" s="12" t="s">
        <v>4</v>
      </c>
      <c r="C99" s="6" t="str" cm="1">
        <f t="array" ref="C99">IF(COUNTIF(_DateL,C97)=1,"X","")</f>
        <v/>
      </c>
      <c r="D99" s="7" t="str" cm="1">
        <f t="array" ref="D99">IF(COUNTIF(_DateL,D97)=1,"X","")</f>
        <v/>
      </c>
      <c r="E99" s="7" t="str" cm="1">
        <f t="array" ref="E99">IF(COUNTIF(_DateL,E97)=1,"X","")</f>
        <v/>
      </c>
      <c r="F99" s="7" t="str" cm="1">
        <f t="array" ref="F99">IF(COUNTIF(_DateL,F97)=1,"X","")</f>
        <v/>
      </c>
      <c r="G99" s="7" t="str" cm="1">
        <f t="array" ref="G99">IF(COUNTIF(_DateL,G97)=1,"X","")</f>
        <v/>
      </c>
      <c r="H99" s="7" t="str" cm="1">
        <f t="array" ref="H99">IF(COUNTIF(_DateL,H97)=1,"X","")</f>
        <v/>
      </c>
      <c r="I99" s="7" t="str" cm="1">
        <f t="array" ref="I99">IF(COUNTIF(_DateL,I97)=1,"X","")</f>
        <v/>
      </c>
      <c r="J99" s="7" t="str" cm="1">
        <f t="array" ref="J99">IF(COUNTIF(_DateL,J97)=1,"X","")</f>
        <v/>
      </c>
      <c r="K99" s="7" t="str" cm="1">
        <f t="array" ref="K99">IF(COUNTIF(_DateL,K97)=1,"X","")</f>
        <v/>
      </c>
      <c r="L99" s="7" t="str" cm="1">
        <f t="array" ref="L99">IF(COUNTIF(_DateL,L97)=1,"X","")</f>
        <v/>
      </c>
      <c r="M99" s="7" t="str" cm="1">
        <f t="array" ref="M99">IF(COUNTIF(_DateL,M97)=1,"X","")</f>
        <v/>
      </c>
      <c r="N99" s="7" t="str" cm="1">
        <f t="array" ref="N99">IF(COUNTIF(_DateL,N97)=1,"X","")</f>
        <v/>
      </c>
      <c r="O99" s="7" t="str" cm="1">
        <f t="array" ref="O99">IF(COUNTIF(_DateL,O97)=1,"X","")</f>
        <v/>
      </c>
      <c r="P99" s="7" t="str" cm="1">
        <f t="array" ref="P99">IF(COUNTIF(_DateL,P97)=1,"X","")</f>
        <v/>
      </c>
      <c r="Q99" s="7" t="str" cm="1">
        <f t="array" ref="Q99">IF(COUNTIF(_DateL,Q97)=1,"X","")</f>
        <v/>
      </c>
      <c r="R99" s="7" t="str" cm="1">
        <f t="array" ref="R99">IF(COUNTIF(_DateL,R97)=1,"X","")</f>
        <v/>
      </c>
      <c r="S99" s="7" t="str" cm="1">
        <f t="array" ref="S99">IF(COUNTIF(_DateL,S97)=1,"X","")</f>
        <v/>
      </c>
      <c r="T99" s="7" t="str" cm="1">
        <f t="array" ref="T99">IF(COUNTIF(_DateL,T97)=1,"X","")</f>
        <v/>
      </c>
      <c r="U99" s="7" t="str" cm="1">
        <f t="array" ref="U99">IF(COUNTIF(_DateL,U97)=1,"X","")</f>
        <v/>
      </c>
      <c r="V99" s="7" t="str" cm="1">
        <f t="array" ref="V99">IF(COUNTIF(_DateL,V97)=1,"X","")</f>
        <v/>
      </c>
      <c r="W99" s="7" t="str" cm="1">
        <f t="array" ref="W99">IF(COUNTIF(_DateL,W97)=1,"X","")</f>
        <v/>
      </c>
      <c r="X99" s="7" t="str" cm="1">
        <f t="array" ref="X99">IF(COUNTIF(_DateL,X97)=1,"X","")</f>
        <v/>
      </c>
      <c r="Y99" s="7" t="str" cm="1">
        <f t="array" ref="Y99">IF(COUNTIF(_DateL,Y97)=1,"X","")</f>
        <v/>
      </c>
      <c r="Z99" s="7" t="str" cm="1">
        <f t="array" ref="Z99">IF(COUNTIF(_DateL,Z97)=1,"X","")</f>
        <v/>
      </c>
      <c r="AA99" s="7" t="str" cm="1">
        <f t="array" ref="AA99">IF(COUNTIF(_DateL,AA97)=1,"X","")</f>
        <v/>
      </c>
      <c r="AB99" s="7" t="str" cm="1">
        <f t="array" ref="AB99">IF(COUNTIF(_DateL,AB97)=1,"X","")</f>
        <v/>
      </c>
      <c r="AC99" s="7" t="str" cm="1">
        <f t="array" ref="AC99">IF(COUNTIF(_DateL,AC97)=1,"X","")</f>
        <v/>
      </c>
      <c r="AD99" s="7" t="str" cm="1">
        <f t="array" ref="AD99">IF(COUNTIF(_DateL,AD97)=1,"X","")</f>
        <v/>
      </c>
      <c r="AE99" s="7" t="str" cm="1">
        <f t="array" ref="AE99">IF(COUNTIF(_DateL,AE97)=1,"X","")</f>
        <v/>
      </c>
      <c r="AF99" s="7" t="str" cm="1">
        <f t="array" ref="AF99">IF(COUNTIF(_DateL,AF97)=1,"X","")</f>
        <v/>
      </c>
      <c r="AG99" s="8" t="str" cm="1">
        <f t="array" ref="AG99">IF(COUNTIF(_DateL,AG97)=1,"X","")</f>
        <v/>
      </c>
    </row>
    <row r="101" spans="1:33" ht="19.2" x14ac:dyDescent="0.3">
      <c r="C101" s="41" t="s">
        <v>27</v>
      </c>
      <c r="D101" s="56" t="s">
        <v>38</v>
      </c>
      <c r="E101" s="57"/>
      <c r="F101" s="57"/>
      <c r="G101" s="57"/>
      <c r="H101" s="57"/>
      <c r="I101" s="57"/>
      <c r="J101" s="57"/>
      <c r="K101" s="57"/>
      <c r="L101" s="57"/>
      <c r="M101" s="57"/>
      <c r="N101" s="57"/>
      <c r="O101" s="57"/>
      <c r="P101" s="57"/>
      <c r="Q101" s="57"/>
      <c r="R101" s="57"/>
      <c r="S101" s="57"/>
      <c r="T101" s="57"/>
      <c r="U101" s="57"/>
      <c r="V101" s="57"/>
      <c r="W101" s="57"/>
      <c r="X101" s="57"/>
      <c r="Y101" s="57"/>
      <c r="Z101" s="57"/>
      <c r="AA101" s="57"/>
      <c r="AB101" s="57"/>
      <c r="AC101" s="57"/>
      <c r="AD101" s="57"/>
      <c r="AE101" s="57"/>
      <c r="AF101" s="57"/>
      <c r="AG101" s="57"/>
    </row>
    <row r="102" spans="1:33" ht="19.2" x14ac:dyDescent="0.3">
      <c r="C102" s="42" t="s">
        <v>28</v>
      </c>
      <c r="D102" s="58" t="s">
        <v>41</v>
      </c>
      <c r="E102" s="59"/>
      <c r="F102" s="59"/>
      <c r="G102" s="59"/>
      <c r="H102" s="59"/>
      <c r="I102" s="59"/>
      <c r="J102" s="59"/>
      <c r="K102" s="59"/>
      <c r="L102" s="59"/>
      <c r="M102" s="59"/>
      <c r="N102" s="59"/>
      <c r="O102" s="59"/>
      <c r="P102" s="59"/>
      <c r="Q102" s="59"/>
      <c r="R102" s="59"/>
      <c r="S102" s="59"/>
      <c r="T102" s="59"/>
      <c r="U102" s="59"/>
      <c r="V102" s="59"/>
      <c r="W102" s="59"/>
      <c r="X102" s="59"/>
      <c r="Y102" s="59"/>
      <c r="Z102" s="59"/>
      <c r="AA102" s="59"/>
      <c r="AB102" s="59"/>
      <c r="AC102" s="59"/>
      <c r="AD102" s="59"/>
      <c r="AE102" s="59"/>
      <c r="AF102" s="59"/>
      <c r="AG102" s="59"/>
    </row>
    <row r="103" spans="1:33" ht="19.2" x14ac:dyDescent="0.3">
      <c r="C103" s="43" t="s">
        <v>29</v>
      </c>
      <c r="D103" s="60" t="s">
        <v>42</v>
      </c>
      <c r="E103" s="61"/>
      <c r="F103" s="61"/>
      <c r="G103" s="61"/>
      <c r="H103" s="61"/>
      <c r="I103" s="61"/>
      <c r="J103" s="61"/>
      <c r="K103" s="61"/>
      <c r="L103" s="61"/>
      <c r="M103" s="61"/>
      <c r="N103" s="61"/>
      <c r="O103" s="61"/>
      <c r="P103" s="61"/>
      <c r="Q103" s="61"/>
      <c r="R103" s="61"/>
      <c r="S103" s="61"/>
      <c r="T103" s="61"/>
      <c r="U103" s="61"/>
      <c r="V103" s="61"/>
      <c r="W103" s="61"/>
      <c r="X103" s="61"/>
      <c r="Y103" s="61"/>
      <c r="Z103" s="61"/>
      <c r="AA103" s="61"/>
      <c r="AB103" s="61"/>
      <c r="AC103" s="61"/>
      <c r="AD103" s="61"/>
      <c r="AE103" s="61"/>
      <c r="AF103" s="61"/>
      <c r="AG103" s="61"/>
    </row>
    <row r="105" spans="1:33" x14ac:dyDescent="0.3">
      <c r="C105" s="81" t="s">
        <v>48</v>
      </c>
    </row>
    <row r="107" spans="1:33" x14ac:dyDescent="0.3">
      <c r="C107" s="81" t="s">
        <v>43</v>
      </c>
    </row>
    <row r="108" spans="1:33" x14ac:dyDescent="0.3">
      <c r="D108" s="82" t="s">
        <v>44</v>
      </c>
    </row>
    <row r="109" spans="1:33" x14ac:dyDescent="0.3">
      <c r="D109" s="82" t="s">
        <v>45</v>
      </c>
    </row>
    <row r="110" spans="1:33" x14ac:dyDescent="0.3">
      <c r="D110" s="2">
        <v>1</v>
      </c>
      <c r="E110" s="2">
        <v>1</v>
      </c>
      <c r="F110" s="2">
        <v>1</v>
      </c>
      <c r="G110" s="2">
        <v>1</v>
      </c>
      <c r="H110" s="2">
        <v>1</v>
      </c>
      <c r="I110" s="2">
        <v>1</v>
      </c>
      <c r="J110" s="2">
        <v>1</v>
      </c>
      <c r="K110" s="2">
        <v>0</v>
      </c>
      <c r="L110" s="2">
        <v>0</v>
      </c>
      <c r="M110" s="2">
        <v>0</v>
      </c>
      <c r="N110" s="2">
        <v>0</v>
      </c>
      <c r="O110" s="2">
        <v>0</v>
      </c>
    </row>
    <row r="111" spans="1:33" x14ac:dyDescent="0.3">
      <c r="C111" s="2" t="s">
        <v>46</v>
      </c>
      <c r="D111" s="2">
        <v>0</v>
      </c>
      <c r="E111" s="2">
        <v>0</v>
      </c>
      <c r="F111" s="2">
        <v>0</v>
      </c>
      <c r="G111" s="2">
        <v>0</v>
      </c>
      <c r="H111" s="2">
        <v>0</v>
      </c>
      <c r="I111" s="2">
        <v>0</v>
      </c>
      <c r="J111" s="2">
        <v>1</v>
      </c>
      <c r="K111" s="2">
        <v>1</v>
      </c>
      <c r="L111" s="2">
        <v>1</v>
      </c>
      <c r="M111" s="2">
        <v>1</v>
      </c>
      <c r="N111" s="2">
        <v>1</v>
      </c>
      <c r="O111" s="2">
        <v>0</v>
      </c>
    </row>
    <row r="112" spans="1:33" x14ac:dyDescent="0.3">
      <c r="C112" s="2" t="s">
        <v>47</v>
      </c>
      <c r="D112" s="2">
        <f>D110*D111</f>
        <v>0</v>
      </c>
      <c r="E112" s="2">
        <f t="shared" ref="E112:O112" si="355">E110*E111</f>
        <v>0</v>
      </c>
      <c r="F112" s="2">
        <f t="shared" si="355"/>
        <v>0</v>
      </c>
      <c r="G112" s="2">
        <f t="shared" si="355"/>
        <v>0</v>
      </c>
      <c r="H112" s="2">
        <f t="shared" si="355"/>
        <v>0</v>
      </c>
      <c r="I112" s="2">
        <f t="shared" si="355"/>
        <v>0</v>
      </c>
      <c r="J112" s="83">
        <f t="shared" si="355"/>
        <v>1</v>
      </c>
      <c r="K112" s="2">
        <f t="shared" si="355"/>
        <v>0</v>
      </c>
      <c r="L112" s="2">
        <f t="shared" si="355"/>
        <v>0</v>
      </c>
      <c r="M112" s="2">
        <f t="shared" si="355"/>
        <v>0</v>
      </c>
      <c r="N112" s="2">
        <f t="shared" si="355"/>
        <v>0</v>
      </c>
      <c r="O112" s="2">
        <f t="shared" si="355"/>
        <v>0</v>
      </c>
    </row>
  </sheetData>
  <mergeCells count="18">
    <mergeCell ref="A68:A75"/>
    <mergeCell ref="A76:A83"/>
    <mergeCell ref="A84:A91"/>
    <mergeCell ref="A92:A99"/>
    <mergeCell ref="A4:A11"/>
    <mergeCell ref="A12:A19"/>
    <mergeCell ref="A20:A27"/>
    <mergeCell ref="A28:A35"/>
    <mergeCell ref="A36:A43"/>
    <mergeCell ref="A44:A51"/>
    <mergeCell ref="A52:A59"/>
    <mergeCell ref="A60:A67"/>
    <mergeCell ref="D101:AG101"/>
    <mergeCell ref="D102:AG102"/>
    <mergeCell ref="D103:AG103"/>
    <mergeCell ref="F1:AG3"/>
    <mergeCell ref="C1:E1"/>
    <mergeCell ref="C2:E2"/>
  </mergeCells>
  <conditionalFormatting sqref="D4:AG4">
    <cfRule type="expression" dxfId="189" priority="98">
      <formula>D4&lt;&gt;""</formula>
    </cfRule>
  </conditionalFormatting>
  <conditionalFormatting sqref="D12:AG12">
    <cfRule type="expression" dxfId="188" priority="97">
      <formula>D12&lt;&gt;""</formula>
    </cfRule>
  </conditionalFormatting>
  <conditionalFormatting sqref="D20:AG20">
    <cfRule type="expression" dxfId="187" priority="96">
      <formula>D20&lt;&gt;""</formula>
    </cfRule>
  </conditionalFormatting>
  <conditionalFormatting sqref="D28:AG28">
    <cfRule type="expression" dxfId="186" priority="95">
      <formula>D28&lt;&gt;""</formula>
    </cfRule>
  </conditionalFormatting>
  <conditionalFormatting sqref="D36:AG36">
    <cfRule type="expression" dxfId="185" priority="94">
      <formula>D36&lt;&gt;""</formula>
    </cfRule>
  </conditionalFormatting>
  <conditionalFormatting sqref="D44:AG44">
    <cfRule type="expression" dxfId="184" priority="93">
      <formula>D44&lt;&gt;""</formula>
    </cfRule>
  </conditionalFormatting>
  <conditionalFormatting sqref="D52:AG52">
    <cfRule type="expression" dxfId="183" priority="92">
      <formula>D52&lt;&gt;""</formula>
    </cfRule>
  </conditionalFormatting>
  <conditionalFormatting sqref="D60:AG60">
    <cfRule type="expression" dxfId="182" priority="91">
      <formula>D60&lt;&gt;""</formula>
    </cfRule>
  </conditionalFormatting>
  <conditionalFormatting sqref="D68:AG68">
    <cfRule type="expression" dxfId="181" priority="90">
      <formula>D68&lt;&gt;""</formula>
    </cfRule>
  </conditionalFormatting>
  <conditionalFormatting sqref="D76:AG76">
    <cfRule type="expression" dxfId="180" priority="89">
      <formula>D76&lt;&gt;""</formula>
    </cfRule>
  </conditionalFormatting>
  <conditionalFormatting sqref="D84:AG84">
    <cfRule type="expression" dxfId="179" priority="88">
      <formula>D84&lt;&gt;""</formula>
    </cfRule>
  </conditionalFormatting>
  <conditionalFormatting sqref="D92:AG92">
    <cfRule type="expression" dxfId="178" priority="87">
      <formula>D92&lt;&gt;""</formula>
    </cfRule>
  </conditionalFormatting>
  <conditionalFormatting sqref="C5:AG5">
    <cfRule type="expression" dxfId="177" priority="50">
      <formula>SUMPRODUCT((C9&gt;=DVacA)*(C9&lt;=FVacA-1))&gt;0</formula>
    </cfRule>
  </conditionalFormatting>
  <conditionalFormatting sqref="C6:AG6">
    <cfRule type="expression" dxfId="176" priority="49">
      <formula>SUMPRODUCT((C9&gt;=DVacB)*(C9&lt;=FVacB-1))&gt;0</formula>
    </cfRule>
  </conditionalFormatting>
  <conditionalFormatting sqref="C7:AG8">
    <cfRule type="expression" dxfId="175" priority="48">
      <formula>SUMPRODUCT((C9&gt;=DVacA)*(C9&lt;=FVacA-1))&gt;0</formula>
    </cfRule>
  </conditionalFormatting>
  <conditionalFormatting sqref="C13:AG13">
    <cfRule type="expression" dxfId="174" priority="47">
      <formula>SUMPRODUCT((C17&gt;=DVacA)*(C17&lt;=FVacA-1))&gt;0</formula>
    </cfRule>
  </conditionalFormatting>
  <conditionalFormatting sqref="C14:AG14">
    <cfRule type="expression" dxfId="173" priority="46">
      <formula>SUMPRODUCT((C17&gt;=DVacB)*(C17&lt;=FVacB-1))&gt;0</formula>
    </cfRule>
  </conditionalFormatting>
  <conditionalFormatting sqref="C15:AG16">
    <cfRule type="expression" dxfId="172" priority="45">
      <formula>SUMPRODUCT((C17&gt;=DVacC)*(C17&lt;=FVacC-1))&gt;0</formula>
    </cfRule>
  </conditionalFormatting>
  <conditionalFormatting sqref="C21:AG21">
    <cfRule type="expression" dxfId="171" priority="44">
      <formula>SUMPRODUCT((C25&gt;=DVacA)*(C25&lt;=FVacA-1))&gt;0</formula>
    </cfRule>
  </conditionalFormatting>
  <conditionalFormatting sqref="C22:AG22">
    <cfRule type="expression" dxfId="170" priority="43">
      <formula>SUMPRODUCT((C25&gt;=DVacB)*(C25&lt;=FVacB-1))&gt;0</formula>
    </cfRule>
  </conditionalFormatting>
  <conditionalFormatting sqref="C23:AG24">
    <cfRule type="expression" dxfId="169" priority="42">
      <formula>SUMPRODUCT((C25&gt;=DVacC)*(C25&lt;=FVacC-1))&gt;0</formula>
    </cfRule>
  </conditionalFormatting>
  <conditionalFormatting sqref="C29:AG29">
    <cfRule type="expression" dxfId="168" priority="41">
      <formula>SUMPRODUCT((C33&gt;=DVacA)*(C33&lt;=FVacA-1))&gt;0</formula>
    </cfRule>
  </conditionalFormatting>
  <conditionalFormatting sqref="C30:AG30">
    <cfRule type="expression" dxfId="167" priority="40">
      <formula>SUMPRODUCT((C33&gt;=DVacB)*(C33&lt;=FVacB-1))&gt;0</formula>
    </cfRule>
  </conditionalFormatting>
  <conditionalFormatting sqref="C31:AG32">
    <cfRule type="expression" dxfId="166" priority="39">
      <formula>SUMPRODUCT((C33&gt;=DVacC)*(C33&lt;=FVacC-1))&gt;0</formula>
    </cfRule>
  </conditionalFormatting>
  <conditionalFormatting sqref="C37:AG37">
    <cfRule type="expression" dxfId="165" priority="38">
      <formula>SUMPRODUCT((C41&gt;=DVacA)*(C41&lt;=FVacA-1))&gt;0</formula>
    </cfRule>
  </conditionalFormatting>
  <conditionalFormatting sqref="C38:AG38">
    <cfRule type="expression" dxfId="164" priority="37">
      <formula>SUMPRODUCT((C41&gt;=DVacB)*(C41&lt;=FVacB-1))&gt;0</formula>
    </cfRule>
  </conditionalFormatting>
  <conditionalFormatting sqref="C39:AG40">
    <cfRule type="expression" dxfId="163" priority="36">
      <formula>SUMPRODUCT((C41&gt;=DVacC)*(C41&lt;=FVacC-1))&gt;0</formula>
    </cfRule>
  </conditionalFormatting>
  <conditionalFormatting sqref="C45:AG45">
    <cfRule type="expression" dxfId="162" priority="35">
      <formula>SUMPRODUCT((C49&gt;=DVacA)*(C49&lt;=FVacA-1))&gt;0</formula>
    </cfRule>
  </conditionalFormatting>
  <conditionalFormatting sqref="C46:AG46">
    <cfRule type="expression" dxfId="161" priority="34">
      <formula>SUMPRODUCT((C49&gt;=DVacB)*(C49&lt;=FVacB-1))&gt;0</formula>
    </cfRule>
  </conditionalFormatting>
  <conditionalFormatting sqref="C47:AG48">
    <cfRule type="expression" dxfId="160" priority="33">
      <formula>SUMPRODUCT((C49&gt;=DVacC)*(C49&lt;=FVacC-1))&gt;0</formula>
    </cfRule>
  </conditionalFormatting>
  <conditionalFormatting sqref="C53:AG53">
    <cfRule type="expression" dxfId="159" priority="32">
      <formula>SUMPRODUCT((C57&gt;=DVacA)*(C57&lt;=FVacA-1))&gt;0</formula>
    </cfRule>
  </conditionalFormatting>
  <conditionalFormatting sqref="C54:AG54">
    <cfRule type="expression" dxfId="158" priority="31">
      <formula>SUMPRODUCT((C57&gt;=DVacB)*(C57&lt;=FVacB-1))&gt;0</formula>
    </cfRule>
  </conditionalFormatting>
  <conditionalFormatting sqref="C55:AG56">
    <cfRule type="expression" dxfId="157" priority="30">
      <formula>SUMPRODUCT((C57&gt;=DVacC)*(C57&lt;=FVacC-1))&gt;0</formula>
    </cfRule>
  </conditionalFormatting>
  <conditionalFormatting sqref="C61:AG61">
    <cfRule type="expression" dxfId="156" priority="29">
      <formula>SUMPRODUCT((C65&gt;=DVacA)*(C65&lt;=FVacA-1))&gt;0</formula>
    </cfRule>
  </conditionalFormatting>
  <conditionalFormatting sqref="C62:AG62">
    <cfRule type="expression" dxfId="155" priority="28">
      <formula>SUMPRODUCT((C65&gt;=DVacB)*(C65&lt;=FVacB-1))&gt;0</formula>
    </cfRule>
  </conditionalFormatting>
  <conditionalFormatting sqref="C63:AG64">
    <cfRule type="expression" dxfId="154" priority="27">
      <formula>SUMPRODUCT((C65&gt;=DVacC)*(C65&lt;=FVacC-1))&gt;0</formula>
    </cfRule>
  </conditionalFormatting>
  <conditionalFormatting sqref="C69:AG69">
    <cfRule type="expression" dxfId="153" priority="26">
      <formula>SUMPRODUCT((C73&gt;=DVacA)*(C73&lt;=FVacA-1))&gt;0</formula>
    </cfRule>
  </conditionalFormatting>
  <conditionalFormatting sqref="C70:AG70">
    <cfRule type="expression" dxfId="152" priority="25">
      <formula>SUMPRODUCT((C73&gt;=DVacB)*(C73&lt;=FVacB-1))&gt;0</formula>
    </cfRule>
  </conditionalFormatting>
  <conditionalFormatting sqref="C71:AG72">
    <cfRule type="expression" dxfId="151" priority="24">
      <formula>SUMPRODUCT((C73&gt;=DVacC)*(C73&lt;=FVacC-1))&gt;0</formula>
    </cfRule>
  </conditionalFormatting>
  <conditionalFormatting sqref="C77:AG77">
    <cfRule type="expression" dxfId="150" priority="23">
      <formula>SUMPRODUCT((C81&gt;=DVacA)*(C81&lt;=FVacA-1))&gt;0</formula>
    </cfRule>
  </conditionalFormatting>
  <conditionalFormatting sqref="C78:AG78">
    <cfRule type="expression" dxfId="149" priority="22">
      <formula>SUMPRODUCT((C81&gt;=DVacB)*(C81&lt;=FVacB-1))&gt;0</formula>
    </cfRule>
  </conditionalFormatting>
  <conditionalFormatting sqref="C79:AG80">
    <cfRule type="expression" dxfId="148" priority="21">
      <formula>SUMPRODUCT((C81&gt;=DVacC)*(C81&lt;=FVacC-1))&gt;0</formula>
    </cfRule>
  </conditionalFormatting>
  <conditionalFormatting sqref="C85:AG85">
    <cfRule type="expression" dxfId="95" priority="20">
      <formula>SUMPRODUCT((C89&gt;=DVacA)*(C89&lt;=FVacA-1))&gt;0</formula>
    </cfRule>
  </conditionalFormatting>
  <conditionalFormatting sqref="C86:AG86">
    <cfRule type="expression" dxfId="147" priority="19">
      <formula>SUMPRODUCT((C89&gt;=DVacB)*(C89&lt;=FVacB-1))&gt;0</formula>
    </cfRule>
  </conditionalFormatting>
  <conditionalFormatting sqref="C87:AG88">
    <cfRule type="expression" dxfId="146" priority="18">
      <formula>SUMPRODUCT((C89&gt;=DVacC)*(C89&lt;=FVacC-1))&gt;0</formula>
    </cfRule>
  </conditionalFormatting>
  <conditionalFormatting sqref="C93:AG93">
    <cfRule type="expression" dxfId="145" priority="17">
      <formula>SUMPRODUCT((C97&gt;=DVacA)*(C97&lt;=FVacA-1))&gt;0</formula>
    </cfRule>
  </conditionalFormatting>
  <conditionalFormatting sqref="C94:AG94">
    <cfRule type="expression" dxfId="144" priority="16">
      <formula>SUMPRODUCT((C97&gt;=DVacB)*(C97&lt;=FVacB-1))&gt;0</formula>
    </cfRule>
  </conditionalFormatting>
  <conditionalFormatting sqref="C95:AG96">
    <cfRule type="expression" dxfId="143" priority="15">
      <formula>SUMPRODUCT((C97&gt;=DVacC)*(C97&lt;=FVacC-1))&gt;0</formula>
    </cfRule>
  </conditionalFormatting>
  <conditionalFormatting sqref="C4:AG11">
    <cfRule type="expression" dxfId="142" priority="99">
      <formula>AND(C$9&gt;=TODAY()-WEEKDAY(TODAY(),2)+1,C$9&lt;=TODAY()-WEEKDAY(TODAY(),2)+7)</formula>
    </cfRule>
  </conditionalFormatting>
  <conditionalFormatting sqref="C5:AG11">
    <cfRule type="expression" dxfId="141" priority="101">
      <formula>WEEKDAY(C$9,2)&gt;5</formula>
    </cfRule>
    <cfRule type="expression" dxfId="140" priority="102">
      <formula>COUNTIF(_Feries,C$9)</formula>
    </cfRule>
  </conditionalFormatting>
  <conditionalFormatting sqref="C92:AG99">
    <cfRule type="expression" dxfId="139" priority="103">
      <formula>AND(C$97&gt;=TODAY()-WEEKDAY(TODAY(),2)+1,C$97&lt;=TODAY()-WEEKDAY(TODAY(),2)+7)</formula>
    </cfRule>
  </conditionalFormatting>
  <conditionalFormatting sqref="C93:AG99">
    <cfRule type="expression" dxfId="138" priority="105">
      <formula>WEEKDAY(C$97,2)&gt;5</formula>
    </cfRule>
    <cfRule type="expression" dxfId="137" priority="106">
      <formula>COUNTIF(_Feries,C$97)</formula>
    </cfRule>
  </conditionalFormatting>
  <conditionalFormatting sqref="C84:AG91">
    <cfRule type="expression" dxfId="136" priority="107">
      <formula>AND(C$89&gt;=TODAY()-WEEKDAY(TODAY(),2)+1,C$89&lt;=TODAY()-WEEKDAY(TODAY(),2)+7)</formula>
    </cfRule>
  </conditionalFormatting>
  <conditionalFormatting sqref="C85:AG91">
    <cfRule type="expression" dxfId="135" priority="109">
      <formula>WEEKDAY(C$89,2)&gt;5</formula>
    </cfRule>
    <cfRule type="expression" dxfId="134" priority="110">
      <formula>COUNTIF(_Feries,C$89)</formula>
    </cfRule>
  </conditionalFormatting>
  <conditionalFormatting sqref="C77:AG83">
    <cfRule type="expression" dxfId="133" priority="113">
      <formula>WEEKDAY(C$81,2)&gt;5</formula>
    </cfRule>
    <cfRule type="expression" dxfId="132" priority="114">
      <formula>COUNTIF(_Feries,C$81)</formula>
    </cfRule>
  </conditionalFormatting>
  <conditionalFormatting sqref="C69:AG75">
    <cfRule type="expression" dxfId="131" priority="117">
      <formula>WEEKDAY(C$73,2)&gt;5</formula>
    </cfRule>
    <cfRule type="expression" dxfId="130" priority="118">
      <formula>COUNTIF(_Feries,C$73)</formula>
    </cfRule>
  </conditionalFormatting>
  <conditionalFormatting sqref="C60:AG67">
    <cfRule type="expression" dxfId="129" priority="119">
      <formula>AND(C$73&gt;=TODAY()-WEEKDAY(TODAY(),2)+1,C$73&lt;=TODAY()-WEEKDAY(TODAY(),2)+7)</formula>
    </cfRule>
  </conditionalFormatting>
  <conditionalFormatting sqref="C61:AG67">
    <cfRule type="expression" dxfId="128" priority="121">
      <formula>WEEKDAY(C$65,2)&gt;5</formula>
    </cfRule>
    <cfRule type="expression" dxfId="127" priority="122">
      <formula>COUNTIF(_Feries,C$65)</formula>
    </cfRule>
  </conditionalFormatting>
  <conditionalFormatting sqref="C52:AG59">
    <cfRule type="expression" dxfId="126" priority="123">
      <formula>AND(C$65&gt;=TODAY()-WEEKDAY(TODAY(),2)+1,C$65&lt;=TODAY()-WEEKDAY(TODAY(),2)+7)</formula>
    </cfRule>
  </conditionalFormatting>
  <conditionalFormatting sqref="C53:AG59">
    <cfRule type="expression" dxfId="125" priority="125">
      <formula>WEEKDAY(C$57,2)&gt;5</formula>
    </cfRule>
    <cfRule type="expression" dxfId="124" priority="126">
      <formula>COUNTIF(_Feries,C$57)</formula>
    </cfRule>
  </conditionalFormatting>
  <conditionalFormatting sqref="C44:AG51">
    <cfRule type="expression" dxfId="123" priority="127">
      <formula>AND(C$57&gt;=TODAY()-WEEKDAY(TODAY(),2)+1,C$57&lt;=TODAY()-WEEKDAY(TODAY(),2)+7)</formula>
    </cfRule>
  </conditionalFormatting>
  <conditionalFormatting sqref="C45:AG51">
    <cfRule type="expression" dxfId="122" priority="129">
      <formula>WEEKDAY(C$49,2)&gt;5</formula>
    </cfRule>
    <cfRule type="expression" dxfId="121" priority="130">
      <formula>COUNTIF(_Feries,C$49)</formula>
    </cfRule>
  </conditionalFormatting>
  <conditionalFormatting sqref="C36:AG43">
    <cfRule type="expression" dxfId="120" priority="131">
      <formula>AND(C$41&gt;=TODAY()-WEEKDAY(TODAY(),2)+1,C$41&lt;=TODAY()-WEEKDAY(TODAY(),2)+7)</formula>
    </cfRule>
  </conditionalFormatting>
  <conditionalFormatting sqref="C37:AG43">
    <cfRule type="expression" dxfId="119" priority="133">
      <formula>WEEKDAY(C$41,2)&gt;5</formula>
    </cfRule>
    <cfRule type="expression" dxfId="118" priority="134">
      <formula>COUNTIF(_Feries,C$41)</formula>
    </cfRule>
  </conditionalFormatting>
  <conditionalFormatting sqref="C28:AG35">
    <cfRule type="expression" dxfId="117" priority="135">
      <formula>AND(C$33&gt;=TODAY()-WEEKDAY(TODAY(),2)+1,C$33&lt;=TODAY()-WEEKDAY(TODAY(),2)+7)</formula>
    </cfRule>
  </conditionalFormatting>
  <conditionalFormatting sqref="C29:AG35">
    <cfRule type="expression" dxfId="116" priority="137">
      <formula>WEEKDAY(C$33,2)&gt;5</formula>
    </cfRule>
    <cfRule type="expression" dxfId="115" priority="138">
      <formula>COUNTIF(_Feries,C$33)</formula>
    </cfRule>
  </conditionalFormatting>
  <conditionalFormatting sqref="C20:AG27">
    <cfRule type="expression" dxfId="114" priority="139">
      <formula>AND(C$25&gt;=TODAY()-WEEKDAY(TODAY(),2)+1,C$25&lt;=TODAY()-WEEKDAY(TODAY(),2)+7)</formula>
    </cfRule>
  </conditionalFormatting>
  <conditionalFormatting sqref="C21:AG27">
    <cfRule type="expression" dxfId="113" priority="141">
      <formula>WEEKDAY(C$25,2)&gt;5</formula>
    </cfRule>
    <cfRule type="expression" dxfId="112" priority="142">
      <formula>COUNTIF(_Feries,C$25)</formula>
    </cfRule>
  </conditionalFormatting>
  <conditionalFormatting sqref="C12:AG19">
    <cfRule type="expression" dxfId="111" priority="143">
      <formula>AND(C$17&gt;=TODAY()-WEEKDAY(TODAY(),2)+1,C$17&lt;=TODAY()-WEEKDAY(TODAY(),2)+7)</formula>
    </cfRule>
  </conditionalFormatting>
  <conditionalFormatting sqref="C13:AG19">
    <cfRule type="expression" dxfId="110" priority="145">
      <formula>WEEKDAY(C$17,2)&gt;5</formula>
    </cfRule>
    <cfRule type="expression" dxfId="109" priority="146">
      <formula>COUNTIF(_Feries,C$17)</formula>
    </cfRule>
  </conditionalFormatting>
  <conditionalFormatting sqref="C4:AG4">
    <cfRule type="expression" dxfId="108" priority="14">
      <formula>ISEVEN(_xlfn.ISOWEEKNUM(C9))</formula>
    </cfRule>
  </conditionalFormatting>
  <conditionalFormatting sqref="C12:AG12">
    <cfRule type="expression" dxfId="107" priority="13">
      <formula>ISEVEN(_xlfn.ISOWEEKNUM(C17))</formula>
    </cfRule>
  </conditionalFormatting>
  <conditionalFormatting sqref="C20:AG20">
    <cfRule type="expression" dxfId="106" priority="12">
      <formula>ISEVEN(_xlfn.ISOWEEKNUM(C25))</formula>
    </cfRule>
  </conditionalFormatting>
  <conditionalFormatting sqref="C28:AG28">
    <cfRule type="expression" dxfId="105" priority="11">
      <formula>ISEVEN(_xlfn.ISOWEEKNUM(C33))</formula>
    </cfRule>
  </conditionalFormatting>
  <conditionalFormatting sqref="C36:AG36">
    <cfRule type="expression" dxfId="104" priority="10">
      <formula>ISEVEN(_xlfn.ISOWEEKNUM(C41))</formula>
    </cfRule>
  </conditionalFormatting>
  <conditionalFormatting sqref="C44:AG44">
    <cfRule type="expression" dxfId="103" priority="9">
      <formula>ISEVEN(_xlfn.ISOWEEKNUM(C49))</formula>
    </cfRule>
  </conditionalFormatting>
  <conditionalFormatting sqref="C52:AG52">
    <cfRule type="expression" dxfId="102" priority="8">
      <formula>ISEVEN(_xlfn.ISOWEEKNUM(C57))</formula>
    </cfRule>
  </conditionalFormatting>
  <conditionalFormatting sqref="C60:AG60">
    <cfRule type="expression" dxfId="101" priority="7">
      <formula>ISEVEN(_xlfn.ISOWEEKNUM(C65))</formula>
    </cfRule>
  </conditionalFormatting>
  <conditionalFormatting sqref="C68:AG68">
    <cfRule type="expression" dxfId="100" priority="6">
      <formula>ISEVEN(_xlfn.ISOWEEKNUM(C73))</formula>
    </cfRule>
  </conditionalFormatting>
  <conditionalFormatting sqref="C76:AG76">
    <cfRule type="expression" dxfId="99" priority="5">
      <formula>ISEVEN(_xlfn.ISOWEEKNUM(C81))</formula>
    </cfRule>
  </conditionalFormatting>
  <conditionalFormatting sqref="C84:AG84">
    <cfRule type="expression" dxfId="98" priority="4">
      <formula>ISEVEN(_xlfn.ISOWEEKNUM(C89))</formula>
    </cfRule>
  </conditionalFormatting>
  <conditionalFormatting sqref="C92:AG92">
    <cfRule type="expression" dxfId="97" priority="3">
      <formula>ISEVEN(_xlfn.ISOWEEKNUM(C97))</formula>
    </cfRule>
  </conditionalFormatting>
  <conditionalFormatting sqref="C68:AG83">
    <cfRule type="expression" dxfId="96" priority="147">
      <formula>AND(C$81&gt;=TODAY()-WEEKDAY(TODAY(),2)+1,C$81&lt;=TODAY()-WEEKDAY(TODAY(),2)+7)</formula>
    </cfRule>
  </conditionalFormatting>
  <pageMargins left="0" right="0" top="0.19685039370078741" bottom="0.19685039370078741" header="0.19685039370078741" footer="0.19685039370078741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3" r:id="rId4" name="Spinner 9">
              <controlPr defaultSize="0" autoPict="0">
                <anchor moveWithCells="1" sizeWithCells="1">
                  <from>
                    <xdr:col>1</xdr:col>
                    <xdr:colOff>22860</xdr:colOff>
                    <xdr:row>0</xdr:row>
                    <xdr:rowOff>160020</xdr:rowOff>
                  </from>
                  <to>
                    <xdr:col>1</xdr:col>
                    <xdr:colOff>175260</xdr:colOff>
                    <xdr:row>2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1D6BD7-C7B0-4411-A075-0870311B0368}">
  <sheetPr codeName="Feuil2"/>
  <dimension ref="B2:K22"/>
  <sheetViews>
    <sheetView showGridLines="0" workbookViewId="0">
      <selection activeCell="D27" sqref="D27"/>
    </sheetView>
  </sheetViews>
  <sheetFormatPr baseColWidth="10" defaultRowHeight="14.4" x14ac:dyDescent="0.3"/>
  <cols>
    <col min="1" max="1" width="3.77734375" style="25" customWidth="1"/>
    <col min="2" max="2" width="18" style="25" bestFit="1" customWidth="1"/>
    <col min="3" max="3" width="11.5546875" style="25"/>
    <col min="4" max="4" width="3.77734375" style="25" customWidth="1"/>
    <col min="5" max="5" width="19.77734375" style="25" bestFit="1" customWidth="1"/>
    <col min="6" max="11" width="13.77734375" style="25" customWidth="1"/>
    <col min="12" max="16384" width="11.5546875" style="25"/>
  </cols>
  <sheetData>
    <row r="2" spans="2:11" ht="19.2" x14ac:dyDescent="0.3">
      <c r="E2" s="35" t="s">
        <v>27</v>
      </c>
      <c r="F2" s="74" t="s">
        <v>38</v>
      </c>
      <c r="G2" s="75"/>
      <c r="H2" s="75"/>
      <c r="I2" s="75"/>
      <c r="J2" s="75"/>
      <c r="K2" s="76"/>
    </row>
    <row r="3" spans="2:11" ht="19.2" x14ac:dyDescent="0.3">
      <c r="E3" s="36" t="s">
        <v>28</v>
      </c>
      <c r="F3" s="77" t="s">
        <v>41</v>
      </c>
      <c r="G3" s="78"/>
      <c r="H3" s="78"/>
      <c r="I3" s="78"/>
      <c r="J3" s="78"/>
      <c r="K3" s="79"/>
    </row>
    <row r="4" spans="2:11" ht="19.2" x14ac:dyDescent="0.3">
      <c r="E4" s="37" t="s">
        <v>29</v>
      </c>
      <c r="F4" s="68" t="s">
        <v>42</v>
      </c>
      <c r="G4" s="69"/>
      <c r="H4" s="69"/>
      <c r="I4" s="69"/>
      <c r="J4" s="69"/>
      <c r="K4" s="70"/>
    </row>
    <row r="6" spans="2:11" ht="19.2" x14ac:dyDescent="0.3">
      <c r="B6" s="38" t="s">
        <v>40</v>
      </c>
      <c r="E6" s="38" t="s">
        <v>39</v>
      </c>
      <c r="F6" s="38"/>
    </row>
    <row r="8" spans="2:11" x14ac:dyDescent="0.3">
      <c r="E8" s="27"/>
      <c r="F8" s="71" t="s">
        <v>27</v>
      </c>
      <c r="G8" s="71"/>
      <c r="H8" s="72" t="s">
        <v>28</v>
      </c>
      <c r="I8" s="72"/>
      <c r="J8" s="73" t="s">
        <v>29</v>
      </c>
      <c r="K8" s="73"/>
    </row>
    <row r="9" spans="2:11" x14ac:dyDescent="0.3">
      <c r="B9" s="24" t="s">
        <v>16</v>
      </c>
      <c r="C9" s="25" t="s">
        <v>17</v>
      </c>
      <c r="E9" s="28" t="s">
        <v>26</v>
      </c>
      <c r="F9" s="29" t="s">
        <v>30</v>
      </c>
      <c r="G9" s="30" t="s">
        <v>31</v>
      </c>
      <c r="H9" s="31" t="s">
        <v>32</v>
      </c>
      <c r="I9" s="32" t="s">
        <v>33</v>
      </c>
      <c r="J9" s="33" t="s">
        <v>34</v>
      </c>
      <c r="K9" s="34" t="s">
        <v>35</v>
      </c>
    </row>
    <row r="10" spans="2:11" x14ac:dyDescent="0.3">
      <c r="B10" s="24" t="s">
        <v>18</v>
      </c>
      <c r="C10" s="26">
        <f>DATE(_Annee,1,1)</f>
        <v>44562</v>
      </c>
      <c r="E10" s="25" t="s">
        <v>36</v>
      </c>
      <c r="F10" s="44">
        <v>44492</v>
      </c>
      <c r="G10" s="45">
        <v>44508</v>
      </c>
      <c r="H10" s="44">
        <v>44492</v>
      </c>
      <c r="I10" s="45">
        <v>44508</v>
      </c>
      <c r="J10" s="46">
        <v>44492</v>
      </c>
      <c r="K10" s="47">
        <v>44508</v>
      </c>
    </row>
    <row r="11" spans="2:11" x14ac:dyDescent="0.3">
      <c r="B11" s="24" t="s">
        <v>19</v>
      </c>
      <c r="C11" s="26">
        <f>FLOOR(DAY(MINUTE(_Annee/38)/2+56)&amp;"/5/"&amp;_Annee,7)-34</f>
        <v>44668</v>
      </c>
      <c r="E11" s="25" t="s">
        <v>10</v>
      </c>
      <c r="F11" s="44">
        <v>44548</v>
      </c>
      <c r="G11" s="45">
        <v>44564</v>
      </c>
      <c r="H11" s="44">
        <v>44548</v>
      </c>
      <c r="I11" s="45">
        <v>44564</v>
      </c>
      <c r="J11" s="44">
        <v>44548</v>
      </c>
      <c r="K11" s="45">
        <v>44564</v>
      </c>
    </row>
    <row r="12" spans="2:11" x14ac:dyDescent="0.3">
      <c r="B12" s="24" t="s">
        <v>9</v>
      </c>
      <c r="C12" s="26">
        <f>C11+1</f>
        <v>44669</v>
      </c>
      <c r="E12" s="25" t="s">
        <v>11</v>
      </c>
      <c r="F12" s="44">
        <v>44604</v>
      </c>
      <c r="G12" s="45">
        <v>44620</v>
      </c>
      <c r="H12" s="44">
        <v>44597</v>
      </c>
      <c r="I12" s="45">
        <v>44613</v>
      </c>
      <c r="J12" s="44">
        <v>44611</v>
      </c>
      <c r="K12" s="45">
        <v>44627</v>
      </c>
    </row>
    <row r="13" spans="2:11" x14ac:dyDescent="0.3">
      <c r="B13" s="24" t="s">
        <v>20</v>
      </c>
      <c r="C13" s="26">
        <f>DATE(_Annee,5,1)</f>
        <v>44682</v>
      </c>
      <c r="E13" s="25" t="s">
        <v>12</v>
      </c>
      <c r="F13" s="44">
        <v>44667</v>
      </c>
      <c r="G13" s="45">
        <v>44683</v>
      </c>
      <c r="H13" s="44">
        <v>44660</v>
      </c>
      <c r="I13" s="45">
        <v>44676</v>
      </c>
      <c r="J13" s="44">
        <v>44674</v>
      </c>
      <c r="K13" s="45">
        <v>44690</v>
      </c>
    </row>
    <row r="14" spans="2:11" x14ac:dyDescent="0.3">
      <c r="B14" s="24" t="s">
        <v>21</v>
      </c>
      <c r="C14" s="26">
        <f>DATE(_Annee,5,8)</f>
        <v>44689</v>
      </c>
      <c r="E14" s="25" t="s">
        <v>37</v>
      </c>
      <c r="F14" s="44">
        <v>44706</v>
      </c>
      <c r="G14" s="45">
        <v>44711</v>
      </c>
      <c r="H14" s="44">
        <v>44706</v>
      </c>
      <c r="I14" s="45">
        <v>44711</v>
      </c>
      <c r="J14" s="44">
        <v>44706</v>
      </c>
      <c r="K14" s="45">
        <v>44711</v>
      </c>
    </row>
    <row r="15" spans="2:11" x14ac:dyDescent="0.3">
      <c r="B15" s="24" t="s">
        <v>8</v>
      </c>
      <c r="C15" s="26">
        <f>C11+39</f>
        <v>44707</v>
      </c>
      <c r="E15" s="25" t="s">
        <v>13</v>
      </c>
      <c r="F15" s="44">
        <v>44749</v>
      </c>
      <c r="G15" s="45">
        <v>44805</v>
      </c>
      <c r="H15" s="44">
        <v>44749</v>
      </c>
      <c r="I15" s="45">
        <v>44805</v>
      </c>
      <c r="J15" s="44">
        <v>44749</v>
      </c>
      <c r="K15" s="45">
        <v>44805</v>
      </c>
    </row>
    <row r="16" spans="2:11" x14ac:dyDescent="0.3">
      <c r="B16" s="24" t="s">
        <v>22</v>
      </c>
      <c r="C16" s="26">
        <f>C11+49</f>
        <v>44717</v>
      </c>
      <c r="E16" s="25" t="s">
        <v>36</v>
      </c>
      <c r="F16" s="44">
        <v>44856</v>
      </c>
      <c r="G16" s="45">
        <v>44872</v>
      </c>
      <c r="H16" s="44">
        <v>44856</v>
      </c>
      <c r="I16" s="45">
        <v>44872</v>
      </c>
      <c r="J16" s="44">
        <v>44856</v>
      </c>
      <c r="K16" s="45">
        <v>44872</v>
      </c>
    </row>
    <row r="17" spans="2:11" x14ac:dyDescent="0.3">
      <c r="B17" s="24" t="s">
        <v>7</v>
      </c>
      <c r="C17" s="26">
        <f>C11+50</f>
        <v>44718</v>
      </c>
      <c r="E17" s="25" t="s">
        <v>10</v>
      </c>
      <c r="F17" s="44">
        <v>44912</v>
      </c>
      <c r="G17" s="45">
        <v>44929</v>
      </c>
      <c r="H17" s="44">
        <v>44912</v>
      </c>
      <c r="I17" s="45">
        <v>44929</v>
      </c>
      <c r="J17" s="44">
        <v>44912</v>
      </c>
      <c r="K17" s="45">
        <v>44929</v>
      </c>
    </row>
    <row r="18" spans="2:11" x14ac:dyDescent="0.3">
      <c r="B18" s="24" t="s">
        <v>23</v>
      </c>
      <c r="C18" s="26">
        <f>DATE(_Annee,7,14)</f>
        <v>44756</v>
      </c>
      <c r="E18" s="25" t="s">
        <v>11</v>
      </c>
      <c r="F18" s="44">
        <v>44961</v>
      </c>
      <c r="G18" s="45">
        <v>44977</v>
      </c>
      <c r="H18" s="44">
        <v>44968</v>
      </c>
      <c r="I18" s="45">
        <v>44984</v>
      </c>
      <c r="J18" s="44">
        <v>44975</v>
      </c>
      <c r="K18" s="45">
        <v>44991</v>
      </c>
    </row>
    <row r="19" spans="2:11" x14ac:dyDescent="0.3">
      <c r="B19" s="24" t="s">
        <v>6</v>
      </c>
      <c r="C19" s="26">
        <f>DATE(_Annee,8,15)</f>
        <v>44788</v>
      </c>
      <c r="E19" s="25" t="s">
        <v>12</v>
      </c>
      <c r="F19" s="44">
        <v>45024</v>
      </c>
      <c r="G19" s="45">
        <v>45040</v>
      </c>
      <c r="H19" s="44">
        <v>45031</v>
      </c>
      <c r="I19" s="45">
        <v>45048</v>
      </c>
      <c r="J19" s="44">
        <v>45038</v>
      </c>
      <c r="K19" s="45">
        <v>45055</v>
      </c>
    </row>
    <row r="20" spans="2:11" x14ac:dyDescent="0.3">
      <c r="B20" s="24" t="s">
        <v>5</v>
      </c>
      <c r="C20" s="26">
        <f>DATE(_Annee,11,1)</f>
        <v>44866</v>
      </c>
      <c r="E20" s="25" t="s">
        <v>37</v>
      </c>
      <c r="F20" s="44">
        <v>45063</v>
      </c>
      <c r="G20" s="45">
        <v>45068</v>
      </c>
      <c r="H20" s="44">
        <v>45063</v>
      </c>
      <c r="I20" s="45">
        <v>45068</v>
      </c>
      <c r="J20" s="44">
        <v>45063</v>
      </c>
      <c r="K20" s="45">
        <v>45068</v>
      </c>
    </row>
    <row r="21" spans="2:11" x14ac:dyDescent="0.3">
      <c r="B21" s="24" t="s">
        <v>24</v>
      </c>
      <c r="C21" s="26">
        <f>DATE(_Annee,11,11)</f>
        <v>44876</v>
      </c>
      <c r="E21" s="25" t="s">
        <v>13</v>
      </c>
      <c r="F21" s="44">
        <v>45115</v>
      </c>
      <c r="G21" s="45"/>
      <c r="H21" s="44">
        <v>45115</v>
      </c>
      <c r="I21" s="45"/>
      <c r="J21" s="44">
        <v>45115</v>
      </c>
      <c r="K21" s="45"/>
    </row>
    <row r="22" spans="2:11" x14ac:dyDescent="0.3">
      <c r="B22" s="24" t="s">
        <v>25</v>
      </c>
      <c r="C22" s="26">
        <f>DATE(_Annee,12,25)</f>
        <v>44920</v>
      </c>
    </row>
  </sheetData>
  <mergeCells count="6">
    <mergeCell ref="F4:K4"/>
    <mergeCell ref="F8:G8"/>
    <mergeCell ref="H8:I8"/>
    <mergeCell ref="J8:K8"/>
    <mergeCell ref="F2:K2"/>
    <mergeCell ref="F3:K3"/>
  </mergeCells>
  <hyperlinks>
    <hyperlink ref="E6" r:id="rId1" xr:uid="{5AD02090-7E57-4C16-A723-6174992A36D0}"/>
    <hyperlink ref="B6" r:id="rId2" xr:uid="{FF04AE81-C403-4592-B9A8-B579F6635680}"/>
  </hyperlinks>
  <pageMargins left="0.7" right="0.7" top="0.75" bottom="0.75" header="0.3" footer="0.3"/>
  <tableParts count="2"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080E4-063B-40D5-80E3-A5034DFCEE72}">
  <sheetPr codeName="Feuil3"/>
  <dimension ref="B2:C14"/>
  <sheetViews>
    <sheetView showGridLines="0" workbookViewId="0">
      <selection activeCell="F9" sqref="F9"/>
    </sheetView>
  </sheetViews>
  <sheetFormatPr baseColWidth="10" defaultColWidth="11.44140625" defaultRowHeight="14.4" x14ac:dyDescent="0.3"/>
  <cols>
    <col min="1" max="1" width="4.77734375" style="1" customWidth="1"/>
    <col min="2" max="3" width="11.44140625" style="1"/>
    <col min="4" max="4" width="4.77734375" style="1" customWidth="1"/>
    <col min="5" max="16384" width="11.44140625" style="1"/>
  </cols>
  <sheetData>
    <row r="2" spans="2:3" x14ac:dyDescent="0.3">
      <c r="B2" s="80" t="s">
        <v>14</v>
      </c>
      <c r="C2" s="80"/>
    </row>
    <row r="3" spans="2:3" x14ac:dyDescent="0.3">
      <c r="B3" s="1" t="s">
        <v>3</v>
      </c>
      <c r="C3" s="1" t="s">
        <v>4</v>
      </c>
    </row>
    <row r="4" spans="2:3" x14ac:dyDescent="0.3">
      <c r="B4" s="55"/>
      <c r="C4" s="55"/>
    </row>
    <row r="5" spans="2:3" x14ac:dyDescent="0.3">
      <c r="B5" s="55"/>
      <c r="C5" s="55"/>
    </row>
    <row r="6" spans="2:3" x14ac:dyDescent="0.3">
      <c r="B6" s="55"/>
      <c r="C6" s="55"/>
    </row>
    <row r="14" spans="2:3" x14ac:dyDescent="0.3">
      <c r="B14" s="48"/>
      <c r="C14" s="48"/>
    </row>
  </sheetData>
  <mergeCells count="1">
    <mergeCell ref="B2:C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10</vt:i4>
      </vt:variant>
    </vt:vector>
  </HeadingPairs>
  <TitlesOfParts>
    <vt:vector size="13" baseType="lpstr">
      <vt:lpstr>Planning</vt:lpstr>
      <vt:lpstr>Paramètres</vt:lpstr>
      <vt:lpstr>Date</vt:lpstr>
      <vt:lpstr>_Annee</vt:lpstr>
      <vt:lpstr>_DateL</vt:lpstr>
      <vt:lpstr>_DateML</vt:lpstr>
      <vt:lpstr>_Feries</vt:lpstr>
      <vt:lpstr>DVacA</vt:lpstr>
      <vt:lpstr>DVacB</vt:lpstr>
      <vt:lpstr>DVacC</vt:lpstr>
      <vt:lpstr>FVacA</vt:lpstr>
      <vt:lpstr>FVacB</vt:lpstr>
      <vt:lpstr>FVacC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Guillaume Deydier</dc:creator>
  <cp:lastModifiedBy>JoDan</cp:lastModifiedBy>
  <cp:lastPrinted>2022-05-14T05:22:01Z</cp:lastPrinted>
  <dcterms:created xsi:type="dcterms:W3CDTF">2022-05-13T18:29:48Z</dcterms:created>
  <dcterms:modified xsi:type="dcterms:W3CDTF">2022-05-15T13:31:29Z</dcterms:modified>
</cp:coreProperties>
</file>