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4.xml" ContentType="application/vnd.openxmlformats-officedocument.spreadsheetml.table+xml"/>
  <Override PartName="/xl/namedSheetViews/namedSheetView1.xml" ContentType="application/vnd.ms-excel.namedsheetview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4C27E551-34F7-4097-A80C-662DA8647FFB}" xr6:coauthVersionLast="47" xr6:coauthVersionMax="47" xr10:uidLastSave="{00000000-0000-0000-0000-000000000000}"/>
  <bookViews>
    <workbookView xWindow="-108" yWindow="-108" windowWidth="23256" windowHeight="12576" activeTab="1" xr2:uid="{2A579947-DA76-41C1-A522-7C3659EB07EE}"/>
  </bookViews>
  <sheets>
    <sheet name="Ta proposition" sheetId="1" r:id="rId1"/>
    <sheet name="Tableau_de_bord" sheetId="2" r:id="rId2"/>
    <sheet name="Planning" sheetId="3" r:id="rId3"/>
  </sheets>
  <externalReferences>
    <externalReference r:id="rId4"/>
    <externalReference r:id="rId5"/>
  </externalReferences>
  <definedNames>
    <definedName name="_xlnm._FilterDatabase" localSheetId="2" hidden="1">Planning!$B$15:$OE$18</definedName>
    <definedName name="_xlnm._FilterDatabase" localSheetId="1" hidden="1">Tableau_de_bord!$A$2:$G$11</definedName>
    <definedName name="booleen" localSheetId="2">[1]Param!$B$3:$B$4</definedName>
    <definedName name="booleen">[2]Param!$B$3:$B$4</definedName>
    <definedName name="complexite">[1]Param!$T$3:$T$5</definedName>
    <definedName name="cpo">[1]Param!$J$3:$J$17</definedName>
    <definedName name="jalon">[1]Param!$V$4:$V$14</definedName>
    <definedName name="nomlot" localSheetId="2">[1]Param!$D$3:$D$122</definedName>
    <definedName name="nomlot">[2]Param!$D$3:$D$121</definedName>
    <definedName name="statutlot" localSheetId="2">[1]Param!$F$3:$F$13</definedName>
    <definedName name="statutlot">[2]Param!$F$3:$F$13</definedName>
  </definedNames>
  <calcPr calcId="191029" calcMode="manual" calcCompleted="0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2" l="1"/>
  <c r="F10" i="2"/>
  <c r="F9" i="2"/>
  <c r="F8" i="2"/>
  <c r="F7" i="2"/>
  <c r="F6" i="2"/>
  <c r="F4" i="2"/>
  <c r="F5" i="2"/>
  <c r="F3" i="2"/>
  <c r="F4" i="1"/>
  <c r="OE12" i="3"/>
  <c r="LU12" i="3"/>
  <c r="LT12" i="3"/>
  <c r="LS12" i="3"/>
  <c r="LR12" i="3"/>
  <c r="LQ12" i="3"/>
  <c r="LP12" i="3"/>
  <c r="LO12" i="3"/>
  <c r="LN12" i="3"/>
  <c r="LM12" i="3"/>
  <c r="LL12" i="3"/>
  <c r="LK12" i="3"/>
  <c r="LJ12" i="3"/>
  <c r="LI12" i="3"/>
  <c r="LH12" i="3"/>
  <c r="LG12" i="3"/>
  <c r="LF12" i="3"/>
  <c r="LE12" i="3"/>
  <c r="LD12" i="3"/>
  <c r="LC12" i="3"/>
  <c r="LB12" i="3"/>
  <c r="LA12" i="3"/>
  <c r="KZ12" i="3"/>
  <c r="KY12" i="3"/>
  <c r="KX12" i="3"/>
  <c r="KW12" i="3"/>
  <c r="KV12" i="3"/>
  <c r="KU12" i="3"/>
  <c r="KT12" i="3"/>
  <c r="KS12" i="3"/>
  <c r="KR12" i="3"/>
  <c r="KQ12" i="3"/>
  <c r="KP12" i="3"/>
  <c r="KO12" i="3"/>
  <c r="KN12" i="3"/>
  <c r="KM12" i="3"/>
  <c r="KL12" i="3"/>
  <c r="KK12" i="3"/>
  <c r="KJ12" i="3"/>
  <c r="KI12" i="3"/>
  <c r="KH12" i="3"/>
  <c r="KG12" i="3"/>
  <c r="KF12" i="3"/>
  <c r="KE12" i="3"/>
  <c r="KD12" i="3"/>
  <c r="KC12" i="3"/>
  <c r="KB12" i="3"/>
  <c r="KA12" i="3"/>
  <c r="JZ12" i="3"/>
  <c r="JY12" i="3"/>
  <c r="JX12" i="3"/>
  <c r="JW12" i="3"/>
  <c r="JV12" i="3"/>
  <c r="JU12" i="3"/>
  <c r="JT12" i="3"/>
  <c r="JS12" i="3"/>
  <c r="JR12" i="3"/>
  <c r="JQ12" i="3"/>
  <c r="JP12" i="3"/>
  <c r="JO12" i="3"/>
  <c r="JN12" i="3"/>
  <c r="JM12" i="3"/>
  <c r="JL12" i="3"/>
  <c r="JK12" i="3"/>
  <c r="JJ12" i="3"/>
  <c r="JI12" i="3"/>
  <c r="JH12" i="3"/>
  <c r="JG12" i="3"/>
  <c r="JF12" i="3"/>
  <c r="JE12" i="3"/>
  <c r="JD12" i="3"/>
  <c r="JC12" i="3"/>
  <c r="JB12" i="3"/>
  <c r="JA12" i="3"/>
  <c r="IZ12" i="3"/>
  <c r="IY12" i="3"/>
  <c r="IX12" i="3"/>
  <c r="IW12" i="3"/>
  <c r="IV12" i="3"/>
  <c r="IU12" i="3"/>
  <c r="IT12" i="3"/>
  <c r="IS12" i="3"/>
  <c r="IR12" i="3"/>
  <c r="IQ12" i="3"/>
  <c r="IP12" i="3"/>
  <c r="IO12" i="3"/>
  <c r="IN12" i="3"/>
  <c r="IM12" i="3"/>
  <c r="IL12" i="3"/>
  <c r="IK12" i="3"/>
  <c r="IJ12" i="3"/>
  <c r="II12" i="3"/>
  <c r="IH12" i="3"/>
  <c r="IG12" i="3"/>
  <c r="IF12" i="3"/>
  <c r="IE12" i="3"/>
  <c r="ID12" i="3"/>
  <c r="IC12" i="3"/>
  <c r="IB12" i="3"/>
  <c r="IA12" i="3"/>
  <c r="HZ12" i="3"/>
  <c r="HY12" i="3"/>
  <c r="HX12" i="3"/>
  <c r="HW12" i="3"/>
  <c r="HV12" i="3"/>
  <c r="HU12" i="3"/>
  <c r="HT12" i="3"/>
  <c r="HS12" i="3"/>
  <c r="HR12" i="3"/>
  <c r="HQ12" i="3"/>
  <c r="HP12" i="3"/>
  <c r="HO12" i="3"/>
  <c r="HN12" i="3"/>
  <c r="HM12" i="3"/>
  <c r="HL12" i="3"/>
  <c r="HK12" i="3"/>
  <c r="HJ12" i="3"/>
  <c r="HI12" i="3"/>
  <c r="HH12" i="3"/>
  <c r="HG12" i="3"/>
  <c r="HF12" i="3"/>
  <c r="HE12" i="3"/>
  <c r="HD12" i="3"/>
  <c r="HC12" i="3"/>
  <c r="HB12" i="3"/>
  <c r="HA12" i="3"/>
  <c r="GZ12" i="3"/>
  <c r="GY12" i="3"/>
  <c r="GX12" i="3"/>
  <c r="GW12" i="3"/>
  <c r="GV12" i="3"/>
  <c r="GU12" i="3"/>
  <c r="GT12" i="3"/>
  <c r="GS12" i="3"/>
  <c r="GR12" i="3"/>
  <c r="GQ12" i="3"/>
  <c r="GP12" i="3"/>
  <c r="GO12" i="3"/>
  <c r="GN12" i="3"/>
  <c r="GM12" i="3"/>
  <c r="GL12" i="3"/>
  <c r="GK12" i="3"/>
  <c r="GJ12" i="3"/>
  <c r="GI12" i="3"/>
  <c r="GH12" i="3"/>
  <c r="GG12" i="3"/>
  <c r="GF12" i="3"/>
  <c r="GE12" i="3"/>
  <c r="GD12" i="3"/>
  <c r="GC12" i="3"/>
  <c r="GB12" i="3"/>
  <c r="GA12" i="3"/>
  <c r="FZ12" i="3"/>
  <c r="FY12" i="3"/>
  <c r="FX12" i="3"/>
  <c r="FW12" i="3"/>
  <c r="FV12" i="3"/>
  <c r="FU12" i="3"/>
  <c r="FT12" i="3"/>
  <c r="FS12" i="3"/>
  <c r="FR12" i="3"/>
  <c r="FQ12" i="3"/>
  <c r="FP12" i="3"/>
  <c r="FO12" i="3"/>
  <c r="FN12" i="3"/>
  <c r="FM12" i="3"/>
  <c r="FL12" i="3"/>
  <c r="FK12" i="3"/>
  <c r="FJ12" i="3"/>
  <c r="FI12" i="3"/>
  <c r="FH12" i="3"/>
  <c r="FG12" i="3"/>
  <c r="FF12" i="3"/>
  <c r="FE12" i="3"/>
  <c r="FD12" i="3"/>
  <c r="FC12" i="3"/>
  <c r="FB12" i="3"/>
  <c r="FA12" i="3"/>
  <c r="EZ12" i="3"/>
  <c r="EY12" i="3"/>
  <c r="EX12" i="3"/>
  <c r="EW12" i="3"/>
  <c r="EV12" i="3"/>
  <c r="EU12" i="3"/>
  <c r="ET12" i="3"/>
  <c r="ES12" i="3"/>
  <c r="ER12" i="3"/>
  <c r="EQ12" i="3"/>
  <c r="EP12" i="3"/>
  <c r="EO12" i="3"/>
  <c r="EN12" i="3"/>
  <c r="EM12" i="3"/>
  <c r="EL12" i="3"/>
  <c r="EK12" i="3"/>
  <c r="EJ12" i="3"/>
  <c r="EI12" i="3"/>
  <c r="EH12" i="3"/>
  <c r="EG12" i="3"/>
  <c r="EF12" i="3"/>
  <c r="EE12" i="3"/>
  <c r="ED12" i="3"/>
  <c r="EC12" i="3"/>
  <c r="EB12" i="3"/>
  <c r="EA12" i="3"/>
  <c r="DZ12" i="3"/>
  <c r="DY12" i="3"/>
  <c r="DX12" i="3"/>
  <c r="DW12" i="3"/>
  <c r="DV12" i="3"/>
  <c r="DU12" i="3"/>
  <c r="DT12" i="3"/>
  <c r="DS12" i="3"/>
  <c r="DR12" i="3"/>
  <c r="DQ12" i="3"/>
  <c r="DP12" i="3"/>
  <c r="DO12" i="3"/>
  <c r="DN12" i="3"/>
  <c r="DM12" i="3"/>
  <c r="DL12" i="3"/>
  <c r="DK12" i="3"/>
  <c r="DJ12" i="3"/>
  <c r="DI12" i="3"/>
  <c r="DH12" i="3"/>
  <c r="DG12" i="3"/>
  <c r="DF12" i="3"/>
  <c r="DE12" i="3"/>
  <c r="DD12" i="3"/>
  <c r="DC12" i="3"/>
  <c r="DB12" i="3"/>
  <c r="DA12" i="3"/>
  <c r="CZ12" i="3"/>
  <c r="CY12" i="3"/>
  <c r="CX12" i="3"/>
  <c r="CW12" i="3"/>
  <c r="CV12" i="3"/>
  <c r="CU12" i="3"/>
  <c r="CT12" i="3"/>
  <c r="CS12" i="3"/>
  <c r="CR12" i="3"/>
  <c r="CQ12" i="3"/>
  <c r="CP12" i="3"/>
  <c r="CO12" i="3"/>
  <c r="CN12" i="3"/>
  <c r="CM12" i="3"/>
  <c r="CL12" i="3"/>
  <c r="CK12" i="3"/>
  <c r="CJ12" i="3"/>
  <c r="CI12" i="3"/>
  <c r="CH12" i="3"/>
  <c r="CG12" i="3"/>
  <c r="CF12" i="3"/>
  <c r="CE12" i="3"/>
  <c r="CD12" i="3"/>
  <c r="CC12" i="3"/>
  <c r="CB12" i="3"/>
  <c r="CA12" i="3"/>
  <c r="BZ12" i="3"/>
  <c r="BY12" i="3"/>
  <c r="BX12" i="3"/>
  <c r="BW12" i="3"/>
  <c r="BV12" i="3"/>
  <c r="BU12" i="3"/>
  <c r="BT12" i="3"/>
  <c r="BS12" i="3"/>
  <c r="BR12" i="3"/>
  <c r="BQ12" i="3"/>
  <c r="BP12" i="3"/>
  <c r="BO12" i="3"/>
  <c r="BN12" i="3"/>
  <c r="BM12" i="3"/>
  <c r="BL12" i="3"/>
  <c r="BK12" i="3"/>
  <c r="BJ12" i="3"/>
  <c r="BI12" i="3"/>
  <c r="BH12" i="3"/>
  <c r="BG12" i="3"/>
  <c r="BF12" i="3"/>
  <c r="BE12" i="3"/>
  <c r="BD12" i="3"/>
  <c r="BC12" i="3"/>
  <c r="BB12" i="3"/>
  <c r="BA12" i="3"/>
  <c r="AZ12" i="3"/>
  <c r="AY12" i="3"/>
  <c r="AX12" i="3"/>
  <c r="AW12" i="3"/>
  <c r="AV12" i="3"/>
  <c r="AU12" i="3"/>
  <c r="AT12" i="3"/>
  <c r="AS12" i="3"/>
  <c r="AR12" i="3"/>
  <c r="AQ12" i="3"/>
  <c r="AP12" i="3"/>
  <c r="AO12" i="3"/>
  <c r="AN12" i="3"/>
  <c r="AM12" i="3"/>
  <c r="AL12" i="3"/>
  <c r="AK12" i="3"/>
  <c r="AJ12" i="3"/>
  <c r="AI12" i="3"/>
  <c r="AH12" i="3"/>
  <c r="AG12" i="3"/>
  <c r="AF12" i="3"/>
  <c r="OE11" i="3"/>
  <c r="LU11" i="3"/>
  <c r="LT11" i="3"/>
  <c r="LS11" i="3"/>
  <c r="LR11" i="3"/>
  <c r="LQ11" i="3"/>
  <c r="LP11" i="3"/>
  <c r="LO11" i="3"/>
  <c r="LN11" i="3"/>
  <c r="LM11" i="3"/>
  <c r="LL11" i="3"/>
  <c r="LK11" i="3"/>
  <c r="LJ11" i="3"/>
  <c r="LI11" i="3"/>
  <c r="LH11" i="3"/>
  <c r="LG11" i="3"/>
  <c r="LF11" i="3"/>
  <c r="LE11" i="3"/>
  <c r="LD11" i="3"/>
  <c r="LC11" i="3"/>
  <c r="LB11" i="3"/>
  <c r="LA11" i="3"/>
  <c r="KZ11" i="3"/>
  <c r="KY11" i="3"/>
  <c r="KX11" i="3"/>
  <c r="KW11" i="3"/>
  <c r="KV11" i="3"/>
  <c r="KU11" i="3"/>
  <c r="KT11" i="3"/>
  <c r="KS11" i="3"/>
  <c r="KR11" i="3"/>
  <c r="KQ11" i="3"/>
  <c r="KP11" i="3"/>
  <c r="KO11" i="3"/>
  <c r="KN11" i="3"/>
  <c r="KM11" i="3"/>
  <c r="KL11" i="3"/>
  <c r="KK11" i="3"/>
  <c r="KJ11" i="3"/>
  <c r="KI11" i="3"/>
  <c r="KH11" i="3"/>
  <c r="KG11" i="3"/>
  <c r="KF11" i="3"/>
  <c r="KE11" i="3"/>
  <c r="KD11" i="3"/>
  <c r="KC11" i="3"/>
  <c r="KB11" i="3"/>
  <c r="KA11" i="3"/>
  <c r="JZ11" i="3"/>
  <c r="JY11" i="3"/>
  <c r="JX11" i="3"/>
  <c r="JW11" i="3"/>
  <c r="JV11" i="3"/>
  <c r="JU11" i="3"/>
  <c r="JT11" i="3"/>
  <c r="JS11" i="3"/>
  <c r="JR11" i="3"/>
  <c r="JQ11" i="3"/>
  <c r="JP11" i="3"/>
  <c r="JO11" i="3"/>
  <c r="JN11" i="3"/>
  <c r="JM11" i="3"/>
  <c r="JL11" i="3"/>
  <c r="JK11" i="3"/>
  <c r="JJ11" i="3"/>
  <c r="JI11" i="3"/>
  <c r="JH11" i="3"/>
  <c r="JG11" i="3"/>
  <c r="JF11" i="3"/>
  <c r="JE11" i="3"/>
  <c r="JD11" i="3"/>
  <c r="JC11" i="3"/>
  <c r="JB11" i="3"/>
  <c r="JA11" i="3"/>
  <c r="IZ11" i="3"/>
  <c r="IY11" i="3"/>
  <c r="IX11" i="3"/>
  <c r="IW11" i="3"/>
  <c r="IV11" i="3"/>
  <c r="IU11" i="3"/>
  <c r="IT11" i="3"/>
  <c r="IS11" i="3"/>
  <c r="IR11" i="3"/>
  <c r="IQ11" i="3"/>
  <c r="IP11" i="3"/>
  <c r="IO11" i="3"/>
  <c r="IN11" i="3"/>
  <c r="IM11" i="3"/>
  <c r="IL11" i="3"/>
  <c r="IK11" i="3"/>
  <c r="IJ11" i="3"/>
  <c r="II11" i="3"/>
  <c r="IH11" i="3"/>
  <c r="IG11" i="3"/>
  <c r="IF11" i="3"/>
  <c r="IE11" i="3"/>
  <c r="ID11" i="3"/>
  <c r="IC11" i="3"/>
  <c r="IB11" i="3"/>
  <c r="IA11" i="3"/>
  <c r="HZ11" i="3"/>
  <c r="HY11" i="3"/>
  <c r="HX11" i="3"/>
  <c r="HW11" i="3"/>
  <c r="HV11" i="3"/>
  <c r="HU11" i="3"/>
  <c r="HT11" i="3"/>
  <c r="HS11" i="3"/>
  <c r="HR11" i="3"/>
  <c r="HQ11" i="3"/>
  <c r="HP11" i="3"/>
  <c r="HO11" i="3"/>
  <c r="HN11" i="3"/>
  <c r="HM11" i="3"/>
  <c r="HL11" i="3"/>
  <c r="HK11" i="3"/>
  <c r="HJ11" i="3"/>
  <c r="HI11" i="3"/>
  <c r="HH11" i="3"/>
  <c r="HG11" i="3"/>
  <c r="HF11" i="3"/>
  <c r="HE11" i="3"/>
  <c r="HD11" i="3"/>
  <c r="HC11" i="3"/>
  <c r="HB11" i="3"/>
  <c r="HA11" i="3"/>
  <c r="GZ11" i="3"/>
  <c r="GY11" i="3"/>
  <c r="GX11" i="3"/>
  <c r="GW11" i="3"/>
  <c r="GV11" i="3"/>
  <c r="GU11" i="3"/>
  <c r="GT11" i="3"/>
  <c r="GS11" i="3"/>
  <c r="GR11" i="3"/>
  <c r="GQ11" i="3"/>
  <c r="GP11" i="3"/>
  <c r="GO11" i="3"/>
  <c r="GN11" i="3"/>
  <c r="GM11" i="3"/>
  <c r="GL11" i="3"/>
  <c r="GK11" i="3"/>
  <c r="GJ11" i="3"/>
  <c r="GI11" i="3"/>
  <c r="GH11" i="3"/>
  <c r="GG11" i="3"/>
  <c r="GF11" i="3"/>
  <c r="GE11" i="3"/>
  <c r="GD11" i="3"/>
  <c r="GC11" i="3"/>
  <c r="GB11" i="3"/>
  <c r="GA11" i="3"/>
  <c r="FZ11" i="3"/>
  <c r="FY11" i="3"/>
  <c r="FX11" i="3"/>
  <c r="FW11" i="3"/>
  <c r="FV11" i="3"/>
  <c r="FU11" i="3"/>
  <c r="FT11" i="3"/>
  <c r="FS11" i="3"/>
  <c r="FR11" i="3"/>
  <c r="FQ11" i="3"/>
  <c r="FP11" i="3"/>
  <c r="FO11" i="3"/>
  <c r="FN11" i="3"/>
  <c r="FM11" i="3"/>
  <c r="FL11" i="3"/>
  <c r="FK11" i="3"/>
  <c r="FJ11" i="3"/>
  <c r="FI11" i="3"/>
  <c r="FH11" i="3"/>
  <c r="FG11" i="3"/>
  <c r="FF11" i="3"/>
  <c r="FE11" i="3"/>
  <c r="FD11" i="3"/>
  <c r="FC11" i="3"/>
  <c r="FB11" i="3"/>
  <c r="FA11" i="3"/>
  <c r="EZ11" i="3"/>
  <c r="EY11" i="3"/>
  <c r="EX11" i="3"/>
  <c r="EW11" i="3"/>
  <c r="EV11" i="3"/>
  <c r="EU11" i="3"/>
  <c r="ET11" i="3"/>
  <c r="ES11" i="3"/>
  <c r="ER11" i="3"/>
  <c r="EQ11" i="3"/>
  <c r="EP11" i="3"/>
  <c r="EO11" i="3"/>
  <c r="EN11" i="3"/>
  <c r="EM11" i="3"/>
  <c r="EL11" i="3"/>
  <c r="EK11" i="3"/>
  <c r="EJ11" i="3"/>
  <c r="EI11" i="3"/>
  <c r="EH11" i="3"/>
  <c r="EG11" i="3"/>
  <c r="EF11" i="3"/>
  <c r="EE11" i="3"/>
  <c r="ED11" i="3"/>
  <c r="EC11" i="3"/>
  <c r="EB11" i="3"/>
  <c r="EA11" i="3"/>
  <c r="DZ11" i="3"/>
  <c r="DY11" i="3"/>
  <c r="DX11" i="3"/>
  <c r="DW11" i="3"/>
  <c r="DV11" i="3"/>
  <c r="DU11" i="3"/>
  <c r="DT11" i="3"/>
  <c r="DS11" i="3"/>
  <c r="DR11" i="3"/>
  <c r="DQ11" i="3"/>
  <c r="DP11" i="3"/>
  <c r="DO11" i="3"/>
  <c r="DN11" i="3"/>
  <c r="DM11" i="3"/>
  <c r="DL11" i="3"/>
  <c r="DK11" i="3"/>
  <c r="DJ11" i="3"/>
  <c r="DI11" i="3"/>
  <c r="DH11" i="3"/>
  <c r="DG11" i="3"/>
  <c r="DF11" i="3"/>
  <c r="DE11" i="3"/>
  <c r="DD11" i="3"/>
  <c r="DC11" i="3"/>
  <c r="DB11" i="3"/>
  <c r="DA11" i="3"/>
  <c r="CZ11" i="3"/>
  <c r="CY11" i="3"/>
  <c r="CX11" i="3"/>
  <c r="CW11" i="3"/>
  <c r="CV11" i="3"/>
  <c r="CU11" i="3"/>
  <c r="CT11" i="3"/>
  <c r="CS11" i="3"/>
  <c r="CR11" i="3"/>
  <c r="CQ11" i="3"/>
  <c r="CP11" i="3"/>
  <c r="CO11" i="3"/>
  <c r="CN11" i="3"/>
  <c r="CM11" i="3"/>
  <c r="CL11" i="3"/>
  <c r="CK11" i="3"/>
  <c r="CJ11" i="3"/>
  <c r="CI11" i="3"/>
  <c r="CH11" i="3"/>
  <c r="CG11" i="3"/>
  <c r="CF11" i="3"/>
  <c r="CE11" i="3"/>
  <c r="CD11" i="3"/>
  <c r="CC11" i="3"/>
  <c r="CB11" i="3"/>
  <c r="CA11" i="3"/>
  <c r="BZ11" i="3"/>
  <c r="BY11" i="3"/>
  <c r="BX11" i="3"/>
  <c r="BW11" i="3"/>
  <c r="BV11" i="3"/>
  <c r="BU11" i="3"/>
  <c r="BT11" i="3"/>
  <c r="BS11" i="3"/>
  <c r="BR11" i="3"/>
  <c r="BQ11" i="3"/>
  <c r="BP11" i="3"/>
  <c r="BO11" i="3"/>
  <c r="BN11" i="3"/>
  <c r="BM11" i="3"/>
  <c r="BL11" i="3"/>
  <c r="BK11" i="3"/>
  <c r="BJ11" i="3"/>
  <c r="BI11" i="3"/>
  <c r="BH11" i="3"/>
  <c r="BG11" i="3"/>
  <c r="BF11" i="3"/>
  <c r="BE11" i="3"/>
  <c r="BD11" i="3"/>
  <c r="BC11" i="3"/>
  <c r="BB11" i="3"/>
  <c r="BA11" i="3"/>
  <c r="AZ11" i="3"/>
  <c r="AY11" i="3"/>
  <c r="AX11" i="3"/>
  <c r="AW11" i="3"/>
  <c r="AV11" i="3"/>
  <c r="AU11" i="3"/>
  <c r="AT11" i="3"/>
  <c r="AS11" i="3"/>
  <c r="AR11" i="3"/>
  <c r="AQ11" i="3"/>
  <c r="AP11" i="3"/>
  <c r="AO11" i="3"/>
  <c r="AN11" i="3"/>
  <c r="AM11" i="3"/>
  <c r="AL11" i="3"/>
  <c r="AK11" i="3"/>
  <c r="AJ11" i="3"/>
  <c r="AI11" i="3"/>
  <c r="AH11" i="3"/>
  <c r="AG11" i="3"/>
  <c r="AF11" i="3"/>
  <c r="OE10" i="3"/>
  <c r="LU10" i="3"/>
  <c r="LT10" i="3"/>
  <c r="LS10" i="3"/>
  <c r="LR10" i="3"/>
  <c r="LQ10" i="3"/>
  <c r="LP10" i="3"/>
  <c r="LO10" i="3"/>
  <c r="LN10" i="3"/>
  <c r="LM10" i="3"/>
  <c r="LL10" i="3"/>
  <c r="LK10" i="3"/>
  <c r="LJ10" i="3"/>
  <c r="LI10" i="3"/>
  <c r="LH10" i="3"/>
  <c r="LG10" i="3"/>
  <c r="LF10" i="3"/>
  <c r="LE10" i="3"/>
  <c r="LD10" i="3"/>
  <c r="LC10" i="3"/>
  <c r="LB10" i="3"/>
  <c r="LA10" i="3"/>
  <c r="KZ10" i="3"/>
  <c r="KY10" i="3"/>
  <c r="KX10" i="3"/>
  <c r="KW10" i="3"/>
  <c r="KV10" i="3"/>
  <c r="KU10" i="3"/>
  <c r="KT10" i="3"/>
  <c r="KS10" i="3"/>
  <c r="KR10" i="3"/>
  <c r="KQ10" i="3"/>
  <c r="KP10" i="3"/>
  <c r="KO10" i="3"/>
  <c r="KN10" i="3"/>
  <c r="KM10" i="3"/>
  <c r="KL10" i="3"/>
  <c r="KK10" i="3"/>
  <c r="KJ10" i="3"/>
  <c r="KI10" i="3"/>
  <c r="KH10" i="3"/>
  <c r="KG10" i="3"/>
  <c r="KF10" i="3"/>
  <c r="KE10" i="3"/>
  <c r="KD10" i="3"/>
  <c r="KC10" i="3"/>
  <c r="KB10" i="3"/>
  <c r="KA10" i="3"/>
  <c r="JZ10" i="3"/>
  <c r="JY10" i="3"/>
  <c r="JX10" i="3"/>
  <c r="JW10" i="3"/>
  <c r="JV10" i="3"/>
  <c r="JU10" i="3"/>
  <c r="JT10" i="3"/>
  <c r="JS10" i="3"/>
  <c r="JR10" i="3"/>
  <c r="JQ10" i="3"/>
  <c r="JP10" i="3"/>
  <c r="JO10" i="3"/>
  <c r="JN10" i="3"/>
  <c r="JM10" i="3"/>
  <c r="JL10" i="3"/>
  <c r="JK10" i="3"/>
  <c r="JJ10" i="3"/>
  <c r="JI10" i="3"/>
  <c r="JH10" i="3"/>
  <c r="JG10" i="3"/>
  <c r="JF10" i="3"/>
  <c r="JE10" i="3"/>
  <c r="JD10" i="3"/>
  <c r="JC10" i="3"/>
  <c r="JB10" i="3"/>
  <c r="JA10" i="3"/>
  <c r="IZ10" i="3"/>
  <c r="IY10" i="3"/>
  <c r="IX10" i="3"/>
  <c r="IW10" i="3"/>
  <c r="IV10" i="3"/>
  <c r="IU10" i="3"/>
  <c r="IT10" i="3"/>
  <c r="IS10" i="3"/>
  <c r="IR10" i="3"/>
  <c r="IQ10" i="3"/>
  <c r="IP10" i="3"/>
  <c r="IO10" i="3"/>
  <c r="IN10" i="3"/>
  <c r="IM10" i="3"/>
  <c r="IL10" i="3"/>
  <c r="IK10" i="3"/>
  <c r="IJ10" i="3"/>
  <c r="II10" i="3"/>
  <c r="IH10" i="3"/>
  <c r="IG10" i="3"/>
  <c r="IF10" i="3"/>
  <c r="IE10" i="3"/>
  <c r="ID10" i="3"/>
  <c r="IC10" i="3"/>
  <c r="IB10" i="3"/>
  <c r="IA10" i="3"/>
  <c r="HZ10" i="3"/>
  <c r="HY10" i="3"/>
  <c r="HX10" i="3"/>
  <c r="HW10" i="3"/>
  <c r="HV10" i="3"/>
  <c r="HU10" i="3"/>
  <c r="HT10" i="3"/>
  <c r="HS10" i="3"/>
  <c r="HR10" i="3"/>
  <c r="HQ10" i="3"/>
  <c r="HP10" i="3"/>
  <c r="HO10" i="3"/>
  <c r="HN10" i="3"/>
  <c r="HM10" i="3"/>
  <c r="HL10" i="3"/>
  <c r="HK10" i="3"/>
  <c r="HJ10" i="3"/>
  <c r="HI10" i="3"/>
  <c r="HH10" i="3"/>
  <c r="HG10" i="3"/>
  <c r="HF10" i="3"/>
  <c r="HE10" i="3"/>
  <c r="HD10" i="3"/>
  <c r="HC10" i="3"/>
  <c r="HB10" i="3"/>
  <c r="HA10" i="3"/>
  <c r="GZ10" i="3"/>
  <c r="GY10" i="3"/>
  <c r="GX10" i="3"/>
  <c r="GW10" i="3"/>
  <c r="GV10" i="3"/>
  <c r="GU10" i="3"/>
  <c r="GT10" i="3"/>
  <c r="GS10" i="3"/>
  <c r="GR10" i="3"/>
  <c r="GQ10" i="3"/>
  <c r="GP10" i="3"/>
  <c r="GO10" i="3"/>
  <c r="GN10" i="3"/>
  <c r="GM10" i="3"/>
  <c r="GL10" i="3"/>
  <c r="GK10" i="3"/>
  <c r="GJ10" i="3"/>
  <c r="GI10" i="3"/>
  <c r="GH10" i="3"/>
  <c r="GG10" i="3"/>
  <c r="GF10" i="3"/>
  <c r="GE10" i="3"/>
  <c r="GD10" i="3"/>
  <c r="GC10" i="3"/>
  <c r="GB10" i="3"/>
  <c r="GA10" i="3"/>
  <c r="FZ10" i="3"/>
  <c r="FY10" i="3"/>
  <c r="FX10" i="3"/>
  <c r="FW10" i="3"/>
  <c r="FV10" i="3"/>
  <c r="FU10" i="3"/>
  <c r="FT10" i="3"/>
  <c r="FS10" i="3"/>
  <c r="FR10" i="3"/>
  <c r="FQ10" i="3"/>
  <c r="FP10" i="3"/>
  <c r="FO10" i="3"/>
  <c r="FN10" i="3"/>
  <c r="FM10" i="3"/>
  <c r="FL10" i="3"/>
  <c r="FK10" i="3"/>
  <c r="FJ10" i="3"/>
  <c r="FI10" i="3"/>
  <c r="FH10" i="3"/>
  <c r="FG10" i="3"/>
  <c r="FF10" i="3"/>
  <c r="FE10" i="3"/>
  <c r="FD10" i="3"/>
  <c r="FC10" i="3"/>
  <c r="FB10" i="3"/>
  <c r="FA10" i="3"/>
  <c r="EZ10" i="3"/>
  <c r="EY10" i="3"/>
  <c r="EX10" i="3"/>
  <c r="EW10" i="3"/>
  <c r="EV10" i="3"/>
  <c r="EU10" i="3"/>
  <c r="ET10" i="3"/>
  <c r="ES10" i="3"/>
  <c r="ER10" i="3"/>
  <c r="EQ10" i="3"/>
  <c r="EP10" i="3"/>
  <c r="EO10" i="3"/>
  <c r="EN10" i="3"/>
  <c r="EM10" i="3"/>
  <c r="EL10" i="3"/>
  <c r="EK10" i="3"/>
  <c r="EJ10" i="3"/>
  <c r="EI10" i="3"/>
  <c r="EH10" i="3"/>
  <c r="EG10" i="3"/>
  <c r="EF10" i="3"/>
  <c r="EE10" i="3"/>
  <c r="ED10" i="3"/>
  <c r="EC10" i="3"/>
  <c r="EB10" i="3"/>
  <c r="EA10" i="3"/>
  <c r="DZ10" i="3"/>
  <c r="DY10" i="3"/>
  <c r="DX10" i="3"/>
  <c r="DW10" i="3"/>
  <c r="DV10" i="3"/>
  <c r="DU10" i="3"/>
  <c r="DT10" i="3"/>
  <c r="DS10" i="3"/>
  <c r="DR10" i="3"/>
  <c r="DQ10" i="3"/>
  <c r="DP10" i="3"/>
  <c r="DO10" i="3"/>
  <c r="DN10" i="3"/>
  <c r="DM10" i="3"/>
  <c r="DL10" i="3"/>
  <c r="DK10" i="3"/>
  <c r="DJ10" i="3"/>
  <c r="DI10" i="3"/>
  <c r="DH10" i="3"/>
  <c r="DG10" i="3"/>
  <c r="DF10" i="3"/>
  <c r="DE10" i="3"/>
  <c r="DD10" i="3"/>
  <c r="DC10" i="3"/>
  <c r="DB10" i="3"/>
  <c r="DA10" i="3"/>
  <c r="CZ10" i="3"/>
  <c r="CY10" i="3"/>
  <c r="CX10" i="3"/>
  <c r="CW10" i="3"/>
  <c r="CV10" i="3"/>
  <c r="CU10" i="3"/>
  <c r="CT10" i="3"/>
  <c r="CS10" i="3"/>
  <c r="CR10" i="3"/>
  <c r="CQ10" i="3"/>
  <c r="CP10" i="3"/>
  <c r="CO10" i="3"/>
  <c r="CN10" i="3"/>
  <c r="CM10" i="3"/>
  <c r="CL10" i="3"/>
  <c r="CK10" i="3"/>
  <c r="CJ10" i="3"/>
  <c r="CI10" i="3"/>
  <c r="CH10" i="3"/>
  <c r="CG10" i="3"/>
  <c r="CF10" i="3"/>
  <c r="CE10" i="3"/>
  <c r="CD10" i="3"/>
  <c r="CC10" i="3"/>
  <c r="CB10" i="3"/>
  <c r="CA10" i="3"/>
  <c r="BZ10" i="3"/>
  <c r="BY10" i="3"/>
  <c r="BX10" i="3"/>
  <c r="BW10" i="3"/>
  <c r="BV10" i="3"/>
  <c r="BU10" i="3"/>
  <c r="BT10" i="3"/>
  <c r="BS10" i="3"/>
  <c r="BR10" i="3"/>
  <c r="BQ10" i="3"/>
  <c r="BP10" i="3"/>
  <c r="BO10" i="3"/>
  <c r="BN10" i="3"/>
  <c r="BM10" i="3"/>
  <c r="BL10" i="3"/>
  <c r="BK10" i="3"/>
  <c r="BJ10" i="3"/>
  <c r="BI10" i="3"/>
  <c r="BH10" i="3"/>
  <c r="BG10" i="3"/>
  <c r="BF10" i="3"/>
  <c r="BE10" i="3"/>
  <c r="BD10" i="3"/>
  <c r="BC10" i="3"/>
  <c r="BB10" i="3"/>
  <c r="BA10" i="3"/>
  <c r="AZ10" i="3"/>
  <c r="AY10" i="3"/>
  <c r="AX10" i="3"/>
  <c r="AW10" i="3"/>
  <c r="AV10" i="3"/>
  <c r="AU10" i="3"/>
  <c r="AT10" i="3"/>
  <c r="AS10" i="3"/>
  <c r="AR10" i="3"/>
  <c r="AQ10" i="3"/>
  <c r="AP10" i="3"/>
  <c r="AO10" i="3"/>
  <c r="AN10" i="3"/>
  <c r="AM10" i="3"/>
  <c r="AL10" i="3"/>
  <c r="AK10" i="3"/>
  <c r="AJ10" i="3"/>
  <c r="AI10" i="3"/>
  <c r="AH10" i="3"/>
  <c r="AG10" i="3"/>
  <c r="AF10" i="3"/>
  <c r="OE9" i="3"/>
  <c r="LU9" i="3"/>
  <c r="LT9" i="3"/>
  <c r="LS9" i="3"/>
  <c r="LR9" i="3"/>
  <c r="LQ9" i="3"/>
  <c r="LP9" i="3"/>
  <c r="LO9" i="3"/>
  <c r="LN9" i="3"/>
  <c r="LM9" i="3"/>
  <c r="LL9" i="3"/>
  <c r="LK9" i="3"/>
  <c r="LJ9" i="3"/>
  <c r="LI9" i="3"/>
  <c r="LH9" i="3"/>
  <c r="LG9" i="3"/>
  <c r="LF9" i="3"/>
  <c r="LE9" i="3"/>
  <c r="LD9" i="3"/>
  <c r="LC9" i="3"/>
  <c r="LB9" i="3"/>
  <c r="LA9" i="3"/>
  <c r="KZ9" i="3"/>
  <c r="KY9" i="3"/>
  <c r="KX9" i="3"/>
  <c r="KW9" i="3"/>
  <c r="KV9" i="3"/>
  <c r="KU9" i="3"/>
  <c r="KT9" i="3"/>
  <c r="KS9" i="3"/>
  <c r="KR9" i="3"/>
  <c r="KQ9" i="3"/>
  <c r="KP9" i="3"/>
  <c r="KO9" i="3"/>
  <c r="KN9" i="3"/>
  <c r="KM9" i="3"/>
  <c r="KL9" i="3"/>
  <c r="KK9" i="3"/>
  <c r="KJ9" i="3"/>
  <c r="KI9" i="3"/>
  <c r="KH9" i="3"/>
  <c r="KG9" i="3"/>
  <c r="KF9" i="3"/>
  <c r="KE9" i="3"/>
  <c r="KD9" i="3"/>
  <c r="KC9" i="3"/>
  <c r="KB9" i="3"/>
  <c r="KA9" i="3"/>
  <c r="JZ9" i="3"/>
  <c r="JY9" i="3"/>
  <c r="JX9" i="3"/>
  <c r="JW9" i="3"/>
  <c r="JV9" i="3"/>
  <c r="JU9" i="3"/>
  <c r="JT9" i="3"/>
  <c r="JS9" i="3"/>
  <c r="JR9" i="3"/>
  <c r="JQ9" i="3"/>
  <c r="JP9" i="3"/>
  <c r="JO9" i="3"/>
  <c r="JN9" i="3"/>
  <c r="JM9" i="3"/>
  <c r="JL9" i="3"/>
  <c r="JK9" i="3"/>
  <c r="JJ9" i="3"/>
  <c r="JI9" i="3"/>
  <c r="JH9" i="3"/>
  <c r="JG9" i="3"/>
  <c r="JF9" i="3"/>
  <c r="JE9" i="3"/>
  <c r="JD9" i="3"/>
  <c r="JC9" i="3"/>
  <c r="JB9" i="3"/>
  <c r="JA9" i="3"/>
  <c r="IZ9" i="3"/>
  <c r="IY9" i="3"/>
  <c r="IX9" i="3"/>
  <c r="IW9" i="3"/>
  <c r="IV9" i="3"/>
  <c r="IU9" i="3"/>
  <c r="IT9" i="3"/>
  <c r="IS9" i="3"/>
  <c r="IR9" i="3"/>
  <c r="IQ9" i="3"/>
  <c r="IP9" i="3"/>
  <c r="IO9" i="3"/>
  <c r="IN9" i="3"/>
  <c r="IM9" i="3"/>
  <c r="IL9" i="3"/>
  <c r="IK9" i="3"/>
  <c r="IJ9" i="3"/>
  <c r="II9" i="3"/>
  <c r="IH9" i="3"/>
  <c r="IG9" i="3"/>
  <c r="IF9" i="3"/>
  <c r="IE9" i="3"/>
  <c r="ID9" i="3"/>
  <c r="IC9" i="3"/>
  <c r="IB9" i="3"/>
  <c r="IA9" i="3"/>
  <c r="HZ9" i="3"/>
  <c r="HY9" i="3"/>
  <c r="HX9" i="3"/>
  <c r="HW9" i="3"/>
  <c r="HV9" i="3"/>
  <c r="HU9" i="3"/>
  <c r="HT9" i="3"/>
  <c r="HS9" i="3"/>
  <c r="HR9" i="3"/>
  <c r="HQ9" i="3"/>
  <c r="HP9" i="3"/>
  <c r="HO9" i="3"/>
  <c r="HN9" i="3"/>
  <c r="HM9" i="3"/>
  <c r="HL9" i="3"/>
  <c r="HK9" i="3"/>
  <c r="HJ9" i="3"/>
  <c r="HI9" i="3"/>
  <c r="HH9" i="3"/>
  <c r="HG9" i="3"/>
  <c r="HF9" i="3"/>
  <c r="HE9" i="3"/>
  <c r="HD9" i="3"/>
  <c r="HC9" i="3"/>
  <c r="HB9" i="3"/>
  <c r="HA9" i="3"/>
  <c r="GZ9" i="3"/>
  <c r="GY9" i="3"/>
  <c r="GX9" i="3"/>
  <c r="GW9" i="3"/>
  <c r="GV9" i="3"/>
  <c r="GU9" i="3"/>
  <c r="GT9" i="3"/>
  <c r="GS9" i="3"/>
  <c r="GR9" i="3"/>
  <c r="GQ9" i="3"/>
  <c r="GP9" i="3"/>
  <c r="GO9" i="3"/>
  <c r="GN9" i="3"/>
  <c r="GM9" i="3"/>
  <c r="GL9" i="3"/>
  <c r="GK9" i="3"/>
  <c r="GJ9" i="3"/>
  <c r="GI9" i="3"/>
  <c r="GH9" i="3"/>
  <c r="GG9" i="3"/>
  <c r="GF9" i="3"/>
  <c r="GE9" i="3"/>
  <c r="GD9" i="3"/>
  <c r="GC9" i="3"/>
  <c r="GB9" i="3"/>
  <c r="GA9" i="3"/>
  <c r="FZ9" i="3"/>
  <c r="FY9" i="3"/>
  <c r="FX9" i="3"/>
  <c r="FW9" i="3"/>
  <c r="FV9" i="3"/>
  <c r="FU9" i="3"/>
  <c r="FT9" i="3"/>
  <c r="FS9" i="3"/>
  <c r="FR9" i="3"/>
  <c r="FQ9" i="3"/>
  <c r="FP9" i="3"/>
  <c r="FO9" i="3"/>
  <c r="FN9" i="3"/>
  <c r="FM9" i="3"/>
  <c r="FL9" i="3"/>
  <c r="FK9" i="3"/>
  <c r="FJ9" i="3"/>
  <c r="FI9" i="3"/>
  <c r="FH9" i="3"/>
  <c r="FG9" i="3"/>
  <c r="FF9" i="3"/>
  <c r="FE9" i="3"/>
  <c r="FD9" i="3"/>
  <c r="FC9" i="3"/>
  <c r="FB9" i="3"/>
  <c r="FA9" i="3"/>
  <c r="EZ9" i="3"/>
  <c r="EY9" i="3"/>
  <c r="EX9" i="3"/>
  <c r="EW9" i="3"/>
  <c r="EV9" i="3"/>
  <c r="EU9" i="3"/>
  <c r="ET9" i="3"/>
  <c r="ES9" i="3"/>
  <c r="ER9" i="3"/>
  <c r="EQ9" i="3"/>
  <c r="EP9" i="3"/>
  <c r="EO9" i="3"/>
  <c r="EN9" i="3"/>
  <c r="EM9" i="3"/>
  <c r="EL9" i="3"/>
  <c r="EK9" i="3"/>
  <c r="EJ9" i="3"/>
  <c r="EI9" i="3"/>
  <c r="EH9" i="3"/>
  <c r="EG9" i="3"/>
  <c r="EF9" i="3"/>
  <c r="EE9" i="3"/>
  <c r="ED9" i="3"/>
  <c r="EC9" i="3"/>
  <c r="EB9" i="3"/>
  <c r="EA9" i="3"/>
  <c r="DZ9" i="3"/>
  <c r="DY9" i="3"/>
  <c r="DX9" i="3"/>
  <c r="DW9" i="3"/>
  <c r="DV9" i="3"/>
  <c r="DU9" i="3"/>
  <c r="DT9" i="3"/>
  <c r="DS9" i="3"/>
  <c r="DR9" i="3"/>
  <c r="DQ9" i="3"/>
  <c r="DP9" i="3"/>
  <c r="DO9" i="3"/>
  <c r="DN9" i="3"/>
  <c r="DM9" i="3"/>
  <c r="DL9" i="3"/>
  <c r="DK9" i="3"/>
  <c r="DJ9" i="3"/>
  <c r="DI9" i="3"/>
  <c r="DH9" i="3"/>
  <c r="DG9" i="3"/>
  <c r="DF9" i="3"/>
  <c r="DE9" i="3"/>
  <c r="DD9" i="3"/>
  <c r="DC9" i="3"/>
  <c r="DB9" i="3"/>
  <c r="DA9" i="3"/>
  <c r="CZ9" i="3"/>
  <c r="CY9" i="3"/>
  <c r="CX9" i="3"/>
  <c r="CW9" i="3"/>
  <c r="CV9" i="3"/>
  <c r="CU9" i="3"/>
  <c r="CT9" i="3"/>
  <c r="CS9" i="3"/>
  <c r="CR9" i="3"/>
  <c r="CQ9" i="3"/>
  <c r="CP9" i="3"/>
  <c r="CO9" i="3"/>
  <c r="CN9" i="3"/>
  <c r="CM9" i="3"/>
  <c r="CL9" i="3"/>
  <c r="CK9" i="3"/>
  <c r="CJ9" i="3"/>
  <c r="CI9" i="3"/>
  <c r="CH9" i="3"/>
  <c r="CG9" i="3"/>
  <c r="CF9" i="3"/>
  <c r="CE9" i="3"/>
  <c r="CD9" i="3"/>
  <c r="CC9" i="3"/>
  <c r="CB9" i="3"/>
  <c r="CA9" i="3"/>
  <c r="BZ9" i="3"/>
  <c r="BY9" i="3"/>
  <c r="BX9" i="3"/>
  <c r="BW9" i="3"/>
  <c r="BV9" i="3"/>
  <c r="BU9" i="3"/>
  <c r="BT9" i="3"/>
  <c r="BS9" i="3"/>
  <c r="BR9" i="3"/>
  <c r="BQ9" i="3"/>
  <c r="BP9" i="3"/>
  <c r="BO9" i="3"/>
  <c r="BN9" i="3"/>
  <c r="BM9" i="3"/>
  <c r="BL9" i="3"/>
  <c r="BK9" i="3"/>
  <c r="BJ9" i="3"/>
  <c r="BI9" i="3"/>
  <c r="BH9" i="3"/>
  <c r="BG9" i="3"/>
  <c r="BF9" i="3"/>
  <c r="BE9" i="3"/>
  <c r="BD9" i="3"/>
  <c r="BC9" i="3"/>
  <c r="BB9" i="3"/>
  <c r="BA9" i="3"/>
  <c r="AZ9" i="3"/>
  <c r="AY9" i="3"/>
  <c r="AX9" i="3"/>
  <c r="AW9" i="3"/>
  <c r="AV9" i="3"/>
  <c r="AU9" i="3"/>
  <c r="AT9" i="3"/>
  <c r="AS9" i="3"/>
  <c r="AR9" i="3"/>
  <c r="AQ9" i="3"/>
  <c r="AP9" i="3"/>
  <c r="AO9" i="3"/>
  <c r="AN9" i="3"/>
  <c r="AM9" i="3"/>
  <c r="AL9" i="3"/>
  <c r="AK9" i="3"/>
  <c r="AJ9" i="3"/>
  <c r="AI9" i="3"/>
  <c r="AH9" i="3"/>
  <c r="AG9" i="3"/>
  <c r="AF9" i="3"/>
  <c r="OE8" i="3"/>
  <c r="LU8" i="3"/>
  <c r="LT8" i="3"/>
  <c r="LS8" i="3"/>
  <c r="LR8" i="3"/>
  <c r="LQ8" i="3"/>
  <c r="LP8" i="3"/>
  <c r="LO8" i="3"/>
  <c r="LN8" i="3"/>
  <c r="LM8" i="3"/>
  <c r="LL8" i="3"/>
  <c r="LK8" i="3"/>
  <c r="LJ8" i="3"/>
  <c r="LI8" i="3"/>
  <c r="LH8" i="3"/>
  <c r="LG8" i="3"/>
  <c r="LF8" i="3"/>
  <c r="LE8" i="3"/>
  <c r="LD8" i="3"/>
  <c r="LC8" i="3"/>
  <c r="LB8" i="3"/>
  <c r="LA8" i="3"/>
  <c r="KZ8" i="3"/>
  <c r="KY8" i="3"/>
  <c r="KX8" i="3"/>
  <c r="KW8" i="3"/>
  <c r="KV8" i="3"/>
  <c r="KU8" i="3"/>
  <c r="KT8" i="3"/>
  <c r="KS8" i="3"/>
  <c r="KR8" i="3"/>
  <c r="KQ8" i="3"/>
  <c r="KP8" i="3"/>
  <c r="KO8" i="3"/>
  <c r="KN8" i="3"/>
  <c r="KM8" i="3"/>
  <c r="KL8" i="3"/>
  <c r="KK8" i="3"/>
  <c r="KJ8" i="3"/>
  <c r="KI8" i="3"/>
  <c r="KH8" i="3"/>
  <c r="KG8" i="3"/>
  <c r="KF8" i="3"/>
  <c r="KE8" i="3"/>
  <c r="KD8" i="3"/>
  <c r="KC8" i="3"/>
  <c r="KB8" i="3"/>
  <c r="KA8" i="3"/>
  <c r="JZ8" i="3"/>
  <c r="JY8" i="3"/>
  <c r="JX8" i="3"/>
  <c r="JW8" i="3"/>
  <c r="JV8" i="3"/>
  <c r="JU8" i="3"/>
  <c r="JT8" i="3"/>
  <c r="JS8" i="3"/>
  <c r="JR8" i="3"/>
  <c r="JQ8" i="3"/>
  <c r="JP8" i="3"/>
  <c r="JO8" i="3"/>
  <c r="JN8" i="3"/>
  <c r="JM8" i="3"/>
  <c r="JL8" i="3"/>
  <c r="JK8" i="3"/>
  <c r="JJ8" i="3"/>
  <c r="JI8" i="3"/>
  <c r="JH8" i="3"/>
  <c r="JG8" i="3"/>
  <c r="JF8" i="3"/>
  <c r="JE8" i="3"/>
  <c r="JD8" i="3"/>
  <c r="JC8" i="3"/>
  <c r="JB8" i="3"/>
  <c r="JA8" i="3"/>
  <c r="IZ8" i="3"/>
  <c r="IY8" i="3"/>
  <c r="IX8" i="3"/>
  <c r="IW8" i="3"/>
  <c r="IV8" i="3"/>
  <c r="IU8" i="3"/>
  <c r="IT8" i="3"/>
  <c r="IS8" i="3"/>
  <c r="IR8" i="3"/>
  <c r="IQ8" i="3"/>
  <c r="IP8" i="3"/>
  <c r="IO8" i="3"/>
  <c r="IN8" i="3"/>
  <c r="IM8" i="3"/>
  <c r="IL8" i="3"/>
  <c r="IK8" i="3"/>
  <c r="IJ8" i="3"/>
  <c r="II8" i="3"/>
  <c r="IH8" i="3"/>
  <c r="IG8" i="3"/>
  <c r="IF8" i="3"/>
  <c r="IE8" i="3"/>
  <c r="ID8" i="3"/>
  <c r="IC8" i="3"/>
  <c r="IB8" i="3"/>
  <c r="IA8" i="3"/>
  <c r="HZ8" i="3"/>
  <c r="HY8" i="3"/>
  <c r="HX8" i="3"/>
  <c r="HW8" i="3"/>
  <c r="HV8" i="3"/>
  <c r="HU8" i="3"/>
  <c r="HT8" i="3"/>
  <c r="HS8" i="3"/>
  <c r="HR8" i="3"/>
  <c r="HQ8" i="3"/>
  <c r="HP8" i="3"/>
  <c r="HO8" i="3"/>
  <c r="HN8" i="3"/>
  <c r="HM8" i="3"/>
  <c r="HL8" i="3"/>
  <c r="HK8" i="3"/>
  <c r="HJ8" i="3"/>
  <c r="HI8" i="3"/>
  <c r="HH8" i="3"/>
  <c r="HG8" i="3"/>
  <c r="HF8" i="3"/>
  <c r="HE8" i="3"/>
  <c r="HD8" i="3"/>
  <c r="HC8" i="3"/>
  <c r="HB8" i="3"/>
  <c r="HA8" i="3"/>
  <c r="GZ8" i="3"/>
  <c r="GY8" i="3"/>
  <c r="GX8" i="3"/>
  <c r="GW8" i="3"/>
  <c r="GV8" i="3"/>
  <c r="GU8" i="3"/>
  <c r="GT8" i="3"/>
  <c r="GS8" i="3"/>
  <c r="GR8" i="3"/>
  <c r="GQ8" i="3"/>
  <c r="GP8" i="3"/>
  <c r="GO8" i="3"/>
  <c r="GN8" i="3"/>
  <c r="GM8" i="3"/>
  <c r="GL8" i="3"/>
  <c r="GK8" i="3"/>
  <c r="GJ8" i="3"/>
  <c r="GI8" i="3"/>
  <c r="GH8" i="3"/>
  <c r="GG8" i="3"/>
  <c r="GF8" i="3"/>
  <c r="GE8" i="3"/>
  <c r="GD8" i="3"/>
  <c r="GC8" i="3"/>
  <c r="GB8" i="3"/>
  <c r="GA8" i="3"/>
  <c r="FZ8" i="3"/>
  <c r="FY8" i="3"/>
  <c r="FX8" i="3"/>
  <c r="FW8" i="3"/>
  <c r="FV8" i="3"/>
  <c r="FU8" i="3"/>
  <c r="FT8" i="3"/>
  <c r="FS8" i="3"/>
  <c r="FR8" i="3"/>
  <c r="FQ8" i="3"/>
  <c r="FP8" i="3"/>
  <c r="FO8" i="3"/>
  <c r="FN8" i="3"/>
  <c r="FM8" i="3"/>
  <c r="FL8" i="3"/>
  <c r="FK8" i="3"/>
  <c r="FJ8" i="3"/>
  <c r="FI8" i="3"/>
  <c r="FH8" i="3"/>
  <c r="FG8" i="3"/>
  <c r="FF8" i="3"/>
  <c r="FE8" i="3"/>
  <c r="FD8" i="3"/>
  <c r="FC8" i="3"/>
  <c r="FB8" i="3"/>
  <c r="FA8" i="3"/>
  <c r="EZ8" i="3"/>
  <c r="EY8" i="3"/>
  <c r="EX8" i="3"/>
  <c r="EW8" i="3"/>
  <c r="EV8" i="3"/>
  <c r="EU8" i="3"/>
  <c r="ET8" i="3"/>
  <c r="ES8" i="3"/>
  <c r="ER8" i="3"/>
  <c r="EQ8" i="3"/>
  <c r="EP8" i="3"/>
  <c r="EO8" i="3"/>
  <c r="EN8" i="3"/>
  <c r="EM8" i="3"/>
  <c r="EL8" i="3"/>
  <c r="EK8" i="3"/>
  <c r="EJ8" i="3"/>
  <c r="EI8" i="3"/>
  <c r="EH8" i="3"/>
  <c r="EG8" i="3"/>
  <c r="EF8" i="3"/>
  <c r="EE8" i="3"/>
  <c r="ED8" i="3"/>
  <c r="EC8" i="3"/>
  <c r="EB8" i="3"/>
  <c r="EA8" i="3"/>
  <c r="DZ8" i="3"/>
  <c r="DY8" i="3"/>
  <c r="DX8" i="3"/>
  <c r="DW8" i="3"/>
  <c r="DV8" i="3"/>
  <c r="DU8" i="3"/>
  <c r="DT8" i="3"/>
  <c r="DS8" i="3"/>
  <c r="DR8" i="3"/>
  <c r="DQ8" i="3"/>
  <c r="DP8" i="3"/>
  <c r="DO8" i="3"/>
  <c r="DN8" i="3"/>
  <c r="DM8" i="3"/>
  <c r="DL8" i="3"/>
  <c r="DK8" i="3"/>
  <c r="DJ8" i="3"/>
  <c r="DI8" i="3"/>
  <c r="DH8" i="3"/>
  <c r="DG8" i="3"/>
  <c r="DF8" i="3"/>
  <c r="DE8" i="3"/>
  <c r="DD8" i="3"/>
  <c r="DC8" i="3"/>
  <c r="DB8" i="3"/>
  <c r="DA8" i="3"/>
  <c r="CZ8" i="3"/>
  <c r="CY8" i="3"/>
  <c r="CX8" i="3"/>
  <c r="CW8" i="3"/>
  <c r="CV8" i="3"/>
  <c r="CU8" i="3"/>
  <c r="CT8" i="3"/>
  <c r="CS8" i="3"/>
  <c r="CR8" i="3"/>
  <c r="CQ8" i="3"/>
  <c r="CP8" i="3"/>
  <c r="CO8" i="3"/>
  <c r="CN8" i="3"/>
  <c r="CM8" i="3"/>
  <c r="CL8" i="3"/>
  <c r="CK8" i="3"/>
  <c r="CJ8" i="3"/>
  <c r="CI8" i="3"/>
  <c r="CH8" i="3"/>
  <c r="CG8" i="3"/>
  <c r="CF8" i="3"/>
  <c r="CE8" i="3"/>
  <c r="CD8" i="3"/>
  <c r="CC8" i="3"/>
  <c r="CB8" i="3"/>
  <c r="CA8" i="3"/>
  <c r="BZ8" i="3"/>
  <c r="BY8" i="3"/>
  <c r="BX8" i="3"/>
  <c r="BW8" i="3"/>
  <c r="BV8" i="3"/>
  <c r="BU8" i="3"/>
  <c r="BT8" i="3"/>
  <c r="BS8" i="3"/>
  <c r="BR8" i="3"/>
  <c r="BQ8" i="3"/>
  <c r="BP8" i="3"/>
  <c r="BO8" i="3"/>
  <c r="BN8" i="3"/>
  <c r="BM8" i="3"/>
  <c r="BL8" i="3"/>
  <c r="BK8" i="3"/>
  <c r="BJ8" i="3"/>
  <c r="BI8" i="3"/>
  <c r="BH8" i="3"/>
  <c r="BG8" i="3"/>
  <c r="BF8" i="3"/>
  <c r="BE8" i="3"/>
  <c r="BD8" i="3"/>
  <c r="BC8" i="3"/>
  <c r="BB8" i="3"/>
  <c r="BA8" i="3"/>
  <c r="AZ8" i="3"/>
  <c r="AY8" i="3"/>
  <c r="AX8" i="3"/>
  <c r="AW8" i="3"/>
  <c r="AV8" i="3"/>
  <c r="AU8" i="3"/>
  <c r="AT8" i="3"/>
  <c r="AS8" i="3"/>
  <c r="AR8" i="3"/>
  <c r="AQ8" i="3"/>
  <c r="AP8" i="3"/>
  <c r="AO8" i="3"/>
  <c r="AN8" i="3"/>
  <c r="AM8" i="3"/>
  <c r="AL8" i="3"/>
  <c r="AK8" i="3"/>
  <c r="AJ8" i="3"/>
  <c r="AI8" i="3"/>
  <c r="AH8" i="3"/>
  <c r="AG8" i="3"/>
  <c r="AF8" i="3"/>
  <c r="OE7" i="3"/>
  <c r="LU7" i="3"/>
  <c r="LT7" i="3"/>
  <c r="LS7" i="3"/>
  <c r="LR7" i="3"/>
  <c r="LQ7" i="3"/>
  <c r="LP7" i="3"/>
  <c r="LO7" i="3"/>
  <c r="LN7" i="3"/>
  <c r="LM7" i="3"/>
  <c r="LL7" i="3"/>
  <c r="LK7" i="3"/>
  <c r="LJ7" i="3"/>
  <c r="LI7" i="3"/>
  <c r="LH7" i="3"/>
  <c r="LG7" i="3"/>
  <c r="LF7" i="3"/>
  <c r="LE7" i="3"/>
  <c r="LD7" i="3"/>
  <c r="LC7" i="3"/>
  <c r="LB7" i="3"/>
  <c r="LA7" i="3"/>
  <c r="KZ7" i="3"/>
  <c r="KY7" i="3"/>
  <c r="KX7" i="3"/>
  <c r="KW7" i="3"/>
  <c r="KV7" i="3"/>
  <c r="KU7" i="3"/>
  <c r="KT7" i="3"/>
  <c r="KS7" i="3"/>
  <c r="KR7" i="3"/>
  <c r="KQ7" i="3"/>
  <c r="KP7" i="3"/>
  <c r="KO7" i="3"/>
  <c r="KN7" i="3"/>
  <c r="KM7" i="3"/>
  <c r="KL7" i="3"/>
  <c r="KK7" i="3"/>
  <c r="KJ7" i="3"/>
  <c r="KI7" i="3"/>
  <c r="KH7" i="3"/>
  <c r="KG7" i="3"/>
  <c r="KF7" i="3"/>
  <c r="KE7" i="3"/>
  <c r="KD7" i="3"/>
  <c r="KC7" i="3"/>
  <c r="KB7" i="3"/>
  <c r="KA7" i="3"/>
  <c r="JZ7" i="3"/>
  <c r="JY7" i="3"/>
  <c r="JX7" i="3"/>
  <c r="JW7" i="3"/>
  <c r="JV7" i="3"/>
  <c r="JU7" i="3"/>
  <c r="JT7" i="3"/>
  <c r="JS7" i="3"/>
  <c r="JR7" i="3"/>
  <c r="JQ7" i="3"/>
  <c r="JP7" i="3"/>
  <c r="JO7" i="3"/>
  <c r="JN7" i="3"/>
  <c r="JM7" i="3"/>
  <c r="JL7" i="3"/>
  <c r="JK7" i="3"/>
  <c r="JJ7" i="3"/>
  <c r="JI7" i="3"/>
  <c r="JH7" i="3"/>
  <c r="JG7" i="3"/>
  <c r="JF7" i="3"/>
  <c r="JE7" i="3"/>
  <c r="JD7" i="3"/>
  <c r="JC7" i="3"/>
  <c r="JB7" i="3"/>
  <c r="JA7" i="3"/>
  <c r="IZ7" i="3"/>
  <c r="IY7" i="3"/>
  <c r="IX7" i="3"/>
  <c r="IW7" i="3"/>
  <c r="IV7" i="3"/>
  <c r="IU7" i="3"/>
  <c r="IT7" i="3"/>
  <c r="IS7" i="3"/>
  <c r="IR7" i="3"/>
  <c r="IQ7" i="3"/>
  <c r="IP7" i="3"/>
  <c r="IO7" i="3"/>
  <c r="IN7" i="3"/>
  <c r="IM7" i="3"/>
  <c r="IL7" i="3"/>
  <c r="IK7" i="3"/>
  <c r="IJ7" i="3"/>
  <c r="II7" i="3"/>
  <c r="IH7" i="3"/>
  <c r="IG7" i="3"/>
  <c r="IF7" i="3"/>
  <c r="IE7" i="3"/>
  <c r="ID7" i="3"/>
  <c r="IC7" i="3"/>
  <c r="IB7" i="3"/>
  <c r="IA7" i="3"/>
  <c r="HZ7" i="3"/>
  <c r="HY7" i="3"/>
  <c r="HX7" i="3"/>
  <c r="HW7" i="3"/>
  <c r="HV7" i="3"/>
  <c r="HU7" i="3"/>
  <c r="HT7" i="3"/>
  <c r="HS7" i="3"/>
  <c r="HR7" i="3"/>
  <c r="HQ7" i="3"/>
  <c r="HP7" i="3"/>
  <c r="HO7" i="3"/>
  <c r="HN7" i="3"/>
  <c r="HM7" i="3"/>
  <c r="HL7" i="3"/>
  <c r="HK7" i="3"/>
  <c r="HJ7" i="3"/>
  <c r="HI7" i="3"/>
  <c r="HH7" i="3"/>
  <c r="HG7" i="3"/>
  <c r="HF7" i="3"/>
  <c r="HE7" i="3"/>
  <c r="HD7" i="3"/>
  <c r="HC7" i="3"/>
  <c r="HB7" i="3"/>
  <c r="HA7" i="3"/>
  <c r="GZ7" i="3"/>
  <c r="GY7" i="3"/>
  <c r="GX7" i="3"/>
  <c r="GW7" i="3"/>
  <c r="GV7" i="3"/>
  <c r="GU7" i="3"/>
  <c r="GT7" i="3"/>
  <c r="GS7" i="3"/>
  <c r="GR7" i="3"/>
  <c r="GQ7" i="3"/>
  <c r="GP7" i="3"/>
  <c r="GO7" i="3"/>
  <c r="GN7" i="3"/>
  <c r="GM7" i="3"/>
  <c r="GL7" i="3"/>
  <c r="GK7" i="3"/>
  <c r="GJ7" i="3"/>
  <c r="GI7" i="3"/>
  <c r="GH7" i="3"/>
  <c r="GG7" i="3"/>
  <c r="GF7" i="3"/>
  <c r="GE7" i="3"/>
  <c r="GD7" i="3"/>
  <c r="GC7" i="3"/>
  <c r="GB7" i="3"/>
  <c r="GA7" i="3"/>
  <c r="FZ7" i="3"/>
  <c r="FY7" i="3"/>
  <c r="FX7" i="3"/>
  <c r="FW7" i="3"/>
  <c r="FV7" i="3"/>
  <c r="FU7" i="3"/>
  <c r="FT7" i="3"/>
  <c r="FS7" i="3"/>
  <c r="FR7" i="3"/>
  <c r="FQ7" i="3"/>
  <c r="FP7" i="3"/>
  <c r="FO7" i="3"/>
  <c r="FN7" i="3"/>
  <c r="FM7" i="3"/>
  <c r="FL7" i="3"/>
  <c r="FK7" i="3"/>
  <c r="FJ7" i="3"/>
  <c r="FI7" i="3"/>
  <c r="FH7" i="3"/>
  <c r="FG7" i="3"/>
  <c r="FF7" i="3"/>
  <c r="FE7" i="3"/>
  <c r="FD7" i="3"/>
  <c r="FC7" i="3"/>
  <c r="FB7" i="3"/>
  <c r="FA7" i="3"/>
  <c r="EZ7" i="3"/>
  <c r="EY7" i="3"/>
  <c r="EX7" i="3"/>
  <c r="EW7" i="3"/>
  <c r="EV7" i="3"/>
  <c r="EU7" i="3"/>
  <c r="ET7" i="3"/>
  <c r="ES7" i="3"/>
  <c r="ER7" i="3"/>
  <c r="EQ7" i="3"/>
  <c r="EP7" i="3"/>
  <c r="EO7" i="3"/>
  <c r="EN7" i="3"/>
  <c r="EM7" i="3"/>
  <c r="EL7" i="3"/>
  <c r="EK7" i="3"/>
  <c r="EJ7" i="3"/>
  <c r="EI7" i="3"/>
  <c r="EH7" i="3"/>
  <c r="EG7" i="3"/>
  <c r="EF7" i="3"/>
  <c r="EE7" i="3"/>
  <c r="ED7" i="3"/>
  <c r="EC7" i="3"/>
  <c r="EB7" i="3"/>
  <c r="EA7" i="3"/>
  <c r="DZ7" i="3"/>
  <c r="DY7" i="3"/>
  <c r="DX7" i="3"/>
  <c r="DW7" i="3"/>
  <c r="DV7" i="3"/>
  <c r="DU7" i="3"/>
  <c r="DT7" i="3"/>
  <c r="DS7" i="3"/>
  <c r="DR7" i="3"/>
  <c r="DQ7" i="3"/>
  <c r="DP7" i="3"/>
  <c r="DO7" i="3"/>
  <c r="DN7" i="3"/>
  <c r="DM7" i="3"/>
  <c r="DL7" i="3"/>
  <c r="DK7" i="3"/>
  <c r="DJ7" i="3"/>
  <c r="DI7" i="3"/>
  <c r="DH7" i="3"/>
  <c r="DG7" i="3"/>
  <c r="DF7" i="3"/>
  <c r="DE7" i="3"/>
  <c r="DD7" i="3"/>
  <c r="DC7" i="3"/>
  <c r="DB7" i="3"/>
  <c r="DA7" i="3"/>
  <c r="CZ7" i="3"/>
  <c r="CY7" i="3"/>
  <c r="CX7" i="3"/>
  <c r="CW7" i="3"/>
  <c r="CV7" i="3"/>
  <c r="CU7" i="3"/>
  <c r="CT7" i="3"/>
  <c r="CS7" i="3"/>
  <c r="CR7" i="3"/>
  <c r="CQ7" i="3"/>
  <c r="CP7" i="3"/>
  <c r="CO7" i="3"/>
  <c r="CN7" i="3"/>
  <c r="CM7" i="3"/>
  <c r="CL7" i="3"/>
  <c r="CK7" i="3"/>
  <c r="CJ7" i="3"/>
  <c r="CI7" i="3"/>
  <c r="CH7" i="3"/>
  <c r="CG7" i="3"/>
  <c r="CF7" i="3"/>
  <c r="CE7" i="3"/>
  <c r="CD7" i="3"/>
  <c r="CC7" i="3"/>
  <c r="CB7" i="3"/>
  <c r="CA7" i="3"/>
  <c r="BZ7" i="3"/>
  <c r="BY7" i="3"/>
  <c r="BX7" i="3"/>
  <c r="BW7" i="3"/>
  <c r="BV7" i="3"/>
  <c r="BU7" i="3"/>
  <c r="BT7" i="3"/>
  <c r="BS7" i="3"/>
  <c r="BR7" i="3"/>
  <c r="BQ7" i="3"/>
  <c r="BP7" i="3"/>
  <c r="BO7" i="3"/>
  <c r="BN7" i="3"/>
  <c r="BM7" i="3"/>
  <c r="BL7" i="3"/>
  <c r="BK7" i="3"/>
  <c r="BJ7" i="3"/>
  <c r="BI7" i="3"/>
  <c r="BH7" i="3"/>
  <c r="BG7" i="3"/>
  <c r="BF7" i="3"/>
  <c r="BE7" i="3"/>
  <c r="BD7" i="3"/>
  <c r="BC7" i="3"/>
  <c r="BB7" i="3"/>
  <c r="BA7" i="3"/>
  <c r="AZ7" i="3"/>
  <c r="AY7" i="3"/>
  <c r="AX7" i="3"/>
  <c r="AW7" i="3"/>
  <c r="AV7" i="3"/>
  <c r="AU7" i="3"/>
  <c r="AT7" i="3"/>
  <c r="AS7" i="3"/>
  <c r="AR7" i="3"/>
  <c r="AQ7" i="3"/>
  <c r="AP7" i="3"/>
  <c r="AO7" i="3"/>
  <c r="AN7" i="3"/>
  <c r="AM7" i="3"/>
  <c r="AL7" i="3"/>
  <c r="AK7" i="3"/>
  <c r="AJ7" i="3"/>
  <c r="AI7" i="3"/>
  <c r="AH7" i="3"/>
  <c r="AG7" i="3"/>
  <c r="AF7" i="3"/>
  <c r="OE6" i="3"/>
  <c r="LU6" i="3"/>
  <c r="LT6" i="3"/>
  <c r="LS6" i="3"/>
  <c r="LR6" i="3"/>
  <c r="LQ6" i="3"/>
  <c r="LP6" i="3"/>
  <c r="LO6" i="3"/>
  <c r="LN6" i="3"/>
  <c r="LM6" i="3"/>
  <c r="LL6" i="3"/>
  <c r="LK6" i="3"/>
  <c r="LJ6" i="3"/>
  <c r="LI6" i="3"/>
  <c r="LH6" i="3"/>
  <c r="LG6" i="3"/>
  <c r="LF6" i="3"/>
  <c r="LE6" i="3"/>
  <c r="LD6" i="3"/>
  <c r="LC6" i="3"/>
  <c r="LB6" i="3"/>
  <c r="LA6" i="3"/>
  <c r="KZ6" i="3"/>
  <c r="KY6" i="3"/>
  <c r="KX6" i="3"/>
  <c r="KW6" i="3"/>
  <c r="KV6" i="3"/>
  <c r="KU6" i="3"/>
  <c r="KT6" i="3"/>
  <c r="KS6" i="3"/>
  <c r="KR6" i="3"/>
  <c r="KQ6" i="3"/>
  <c r="KP6" i="3"/>
  <c r="KO6" i="3"/>
  <c r="KN6" i="3"/>
  <c r="KM6" i="3"/>
  <c r="KL6" i="3"/>
  <c r="KK6" i="3"/>
  <c r="KJ6" i="3"/>
  <c r="KI6" i="3"/>
  <c r="KH6" i="3"/>
  <c r="KG6" i="3"/>
  <c r="KF6" i="3"/>
  <c r="KE6" i="3"/>
  <c r="KD6" i="3"/>
  <c r="KC6" i="3"/>
  <c r="KB6" i="3"/>
  <c r="KA6" i="3"/>
  <c r="JZ6" i="3"/>
  <c r="JY6" i="3"/>
  <c r="JX6" i="3"/>
  <c r="JW6" i="3"/>
  <c r="JV6" i="3"/>
  <c r="JU6" i="3"/>
  <c r="JT6" i="3"/>
  <c r="JS6" i="3"/>
  <c r="JR6" i="3"/>
  <c r="JQ6" i="3"/>
  <c r="JP6" i="3"/>
  <c r="JO6" i="3"/>
  <c r="JN6" i="3"/>
  <c r="JM6" i="3"/>
  <c r="JL6" i="3"/>
  <c r="JK6" i="3"/>
  <c r="JJ6" i="3"/>
  <c r="JI6" i="3"/>
  <c r="JH6" i="3"/>
  <c r="JG6" i="3"/>
  <c r="JF6" i="3"/>
  <c r="JE6" i="3"/>
  <c r="JD6" i="3"/>
  <c r="JC6" i="3"/>
  <c r="JB6" i="3"/>
  <c r="JA6" i="3"/>
  <c r="IZ6" i="3"/>
  <c r="IY6" i="3"/>
  <c r="IX6" i="3"/>
  <c r="IW6" i="3"/>
  <c r="IV6" i="3"/>
  <c r="IU6" i="3"/>
  <c r="IT6" i="3"/>
  <c r="IS6" i="3"/>
  <c r="IR6" i="3"/>
  <c r="IQ6" i="3"/>
  <c r="IP6" i="3"/>
  <c r="IO6" i="3"/>
  <c r="IN6" i="3"/>
  <c r="IM6" i="3"/>
  <c r="IL6" i="3"/>
  <c r="IK6" i="3"/>
  <c r="IJ6" i="3"/>
  <c r="II6" i="3"/>
  <c r="IH6" i="3"/>
  <c r="IG6" i="3"/>
  <c r="IF6" i="3"/>
  <c r="IE6" i="3"/>
  <c r="ID6" i="3"/>
  <c r="IC6" i="3"/>
  <c r="IB6" i="3"/>
  <c r="IA6" i="3"/>
  <c r="HZ6" i="3"/>
  <c r="HY6" i="3"/>
  <c r="HX6" i="3"/>
  <c r="HW6" i="3"/>
  <c r="HV6" i="3"/>
  <c r="HU6" i="3"/>
  <c r="HT6" i="3"/>
  <c r="HS6" i="3"/>
  <c r="HR6" i="3"/>
  <c r="HQ6" i="3"/>
  <c r="HP6" i="3"/>
  <c r="HO6" i="3"/>
  <c r="HN6" i="3"/>
  <c r="HM6" i="3"/>
  <c r="HL6" i="3"/>
  <c r="HK6" i="3"/>
  <c r="HJ6" i="3"/>
  <c r="HI6" i="3"/>
  <c r="HH6" i="3"/>
  <c r="HG6" i="3"/>
  <c r="HF6" i="3"/>
  <c r="HE6" i="3"/>
  <c r="HD6" i="3"/>
  <c r="HC6" i="3"/>
  <c r="HB6" i="3"/>
  <c r="HA6" i="3"/>
  <c r="GZ6" i="3"/>
  <c r="GY6" i="3"/>
  <c r="GX6" i="3"/>
  <c r="GW6" i="3"/>
  <c r="GV6" i="3"/>
  <c r="GU6" i="3"/>
  <c r="GT6" i="3"/>
  <c r="GS6" i="3"/>
  <c r="GR6" i="3"/>
  <c r="GQ6" i="3"/>
  <c r="GP6" i="3"/>
  <c r="GO6" i="3"/>
  <c r="GN6" i="3"/>
  <c r="GM6" i="3"/>
  <c r="GL6" i="3"/>
  <c r="GK6" i="3"/>
  <c r="GJ6" i="3"/>
  <c r="GI6" i="3"/>
  <c r="GH6" i="3"/>
  <c r="GG6" i="3"/>
  <c r="GF6" i="3"/>
  <c r="GE6" i="3"/>
  <c r="GD6" i="3"/>
  <c r="GC6" i="3"/>
  <c r="GB6" i="3"/>
  <c r="GA6" i="3"/>
  <c r="FZ6" i="3"/>
  <c r="FY6" i="3"/>
  <c r="FX6" i="3"/>
  <c r="FW6" i="3"/>
  <c r="FV6" i="3"/>
  <c r="FU6" i="3"/>
  <c r="FT6" i="3"/>
  <c r="FS6" i="3"/>
  <c r="FR6" i="3"/>
  <c r="FQ6" i="3"/>
  <c r="FP6" i="3"/>
  <c r="FO6" i="3"/>
  <c r="FN6" i="3"/>
  <c r="FM6" i="3"/>
  <c r="FL6" i="3"/>
  <c r="FK6" i="3"/>
  <c r="FJ6" i="3"/>
  <c r="FI6" i="3"/>
  <c r="FH6" i="3"/>
  <c r="FG6" i="3"/>
  <c r="FF6" i="3"/>
  <c r="FE6" i="3"/>
  <c r="FD6" i="3"/>
  <c r="FC6" i="3"/>
  <c r="FB6" i="3"/>
  <c r="FA6" i="3"/>
  <c r="EZ6" i="3"/>
  <c r="EY6" i="3"/>
  <c r="EX6" i="3"/>
  <c r="EW6" i="3"/>
  <c r="EV6" i="3"/>
  <c r="EU6" i="3"/>
  <c r="ET6" i="3"/>
  <c r="ES6" i="3"/>
  <c r="ER6" i="3"/>
  <c r="EQ6" i="3"/>
  <c r="EP6" i="3"/>
  <c r="EO6" i="3"/>
  <c r="EN6" i="3"/>
  <c r="EM6" i="3"/>
  <c r="EL6" i="3"/>
  <c r="EK6" i="3"/>
  <c r="EJ6" i="3"/>
  <c r="EI6" i="3"/>
  <c r="EH6" i="3"/>
  <c r="EG6" i="3"/>
  <c r="EF6" i="3"/>
  <c r="EE6" i="3"/>
  <c r="ED6" i="3"/>
  <c r="EC6" i="3"/>
  <c r="EB6" i="3"/>
  <c r="EA6" i="3"/>
  <c r="DZ6" i="3"/>
  <c r="DY6" i="3"/>
  <c r="DX6" i="3"/>
  <c r="DW6" i="3"/>
  <c r="DV6" i="3"/>
  <c r="DU6" i="3"/>
  <c r="DT6" i="3"/>
  <c r="DS6" i="3"/>
  <c r="DR6" i="3"/>
  <c r="DQ6" i="3"/>
  <c r="DP6" i="3"/>
  <c r="DO6" i="3"/>
  <c r="DN6" i="3"/>
  <c r="DM6" i="3"/>
  <c r="DL6" i="3"/>
  <c r="DK6" i="3"/>
  <c r="DJ6" i="3"/>
  <c r="DI6" i="3"/>
  <c r="DH6" i="3"/>
  <c r="DG6" i="3"/>
  <c r="DF6" i="3"/>
  <c r="DE6" i="3"/>
  <c r="DD6" i="3"/>
  <c r="DC6" i="3"/>
  <c r="DB6" i="3"/>
  <c r="DA6" i="3"/>
  <c r="CZ6" i="3"/>
  <c r="CY6" i="3"/>
  <c r="CX6" i="3"/>
  <c r="CW6" i="3"/>
  <c r="CV6" i="3"/>
  <c r="CU6" i="3"/>
  <c r="CT6" i="3"/>
  <c r="CS6" i="3"/>
  <c r="CR6" i="3"/>
  <c r="CQ6" i="3"/>
  <c r="CP6" i="3"/>
  <c r="CO6" i="3"/>
  <c r="CN6" i="3"/>
  <c r="CM6" i="3"/>
  <c r="CL6" i="3"/>
  <c r="CK6" i="3"/>
  <c r="CJ6" i="3"/>
  <c r="CI6" i="3"/>
  <c r="CH6" i="3"/>
  <c r="CG6" i="3"/>
  <c r="CF6" i="3"/>
  <c r="CE6" i="3"/>
  <c r="CD6" i="3"/>
  <c r="CC6" i="3"/>
  <c r="CB6" i="3"/>
  <c r="CA6" i="3"/>
  <c r="BZ6" i="3"/>
  <c r="BY6" i="3"/>
  <c r="BX6" i="3"/>
  <c r="BW6" i="3"/>
  <c r="BV6" i="3"/>
  <c r="BU6" i="3"/>
  <c r="BT6" i="3"/>
  <c r="BS6" i="3"/>
  <c r="BR6" i="3"/>
  <c r="BQ6" i="3"/>
  <c r="BP6" i="3"/>
  <c r="BO6" i="3"/>
  <c r="BN6" i="3"/>
  <c r="BM6" i="3"/>
  <c r="BL6" i="3"/>
  <c r="BK6" i="3"/>
  <c r="BJ6" i="3"/>
  <c r="BI6" i="3"/>
  <c r="BH6" i="3"/>
  <c r="BG6" i="3"/>
  <c r="BF6" i="3"/>
  <c r="BE6" i="3"/>
  <c r="BD6" i="3"/>
  <c r="BC6" i="3"/>
  <c r="BB6" i="3"/>
  <c r="BA6" i="3"/>
  <c r="AZ6" i="3"/>
  <c r="AY6" i="3"/>
  <c r="AX6" i="3"/>
  <c r="AW6" i="3"/>
  <c r="AV6" i="3"/>
  <c r="AU6" i="3"/>
  <c r="AT6" i="3"/>
  <c r="AS6" i="3"/>
  <c r="AR6" i="3"/>
  <c r="AQ6" i="3"/>
  <c r="AP6" i="3"/>
  <c r="AO6" i="3"/>
  <c r="AN6" i="3"/>
  <c r="AM6" i="3"/>
  <c r="AL6" i="3"/>
  <c r="AK6" i="3"/>
  <c r="AJ6" i="3"/>
  <c r="AI6" i="3"/>
  <c r="AH6" i="3"/>
  <c r="AG6" i="3"/>
  <c r="AF6" i="3"/>
  <c r="OE5" i="3"/>
  <c r="LU5" i="3"/>
  <c r="LT5" i="3"/>
  <c r="LS5" i="3"/>
  <c r="LR5" i="3"/>
  <c r="LQ5" i="3"/>
  <c r="LP5" i="3"/>
  <c r="LO5" i="3"/>
  <c r="LN5" i="3"/>
  <c r="LM5" i="3"/>
  <c r="LL5" i="3"/>
  <c r="LK5" i="3"/>
  <c r="LJ5" i="3"/>
  <c r="LI5" i="3"/>
  <c r="LH5" i="3"/>
  <c r="LG5" i="3"/>
  <c r="LF5" i="3"/>
  <c r="LE5" i="3"/>
  <c r="LD5" i="3"/>
  <c r="LC5" i="3"/>
  <c r="LB5" i="3"/>
  <c r="LA5" i="3"/>
  <c r="KZ5" i="3"/>
  <c r="KY5" i="3"/>
  <c r="KX5" i="3"/>
  <c r="KW5" i="3"/>
  <c r="KV5" i="3"/>
  <c r="KU5" i="3"/>
  <c r="KT5" i="3"/>
  <c r="KS5" i="3"/>
  <c r="KR5" i="3"/>
  <c r="KQ5" i="3"/>
  <c r="KP5" i="3"/>
  <c r="KO5" i="3"/>
  <c r="KN5" i="3"/>
  <c r="KM5" i="3"/>
  <c r="KL5" i="3"/>
  <c r="KK5" i="3"/>
  <c r="KJ5" i="3"/>
  <c r="KI5" i="3"/>
  <c r="KH5" i="3"/>
  <c r="KG5" i="3"/>
  <c r="KF5" i="3"/>
  <c r="KE5" i="3"/>
  <c r="KD5" i="3"/>
  <c r="KC5" i="3"/>
  <c r="KB5" i="3"/>
  <c r="KA5" i="3"/>
  <c r="JZ5" i="3"/>
  <c r="JY5" i="3"/>
  <c r="JX5" i="3"/>
  <c r="JW5" i="3"/>
  <c r="JV5" i="3"/>
  <c r="JU5" i="3"/>
  <c r="JT5" i="3"/>
  <c r="JS5" i="3"/>
  <c r="JR5" i="3"/>
  <c r="JQ5" i="3"/>
  <c r="JP5" i="3"/>
  <c r="JO5" i="3"/>
  <c r="JN5" i="3"/>
  <c r="JM5" i="3"/>
  <c r="JL5" i="3"/>
  <c r="JK5" i="3"/>
  <c r="JJ5" i="3"/>
  <c r="JI5" i="3"/>
  <c r="JH5" i="3"/>
  <c r="JG5" i="3"/>
  <c r="JF5" i="3"/>
  <c r="JE5" i="3"/>
  <c r="JD5" i="3"/>
  <c r="JC5" i="3"/>
  <c r="JB5" i="3"/>
  <c r="JA5" i="3"/>
  <c r="IZ5" i="3"/>
  <c r="IY5" i="3"/>
  <c r="IX5" i="3"/>
  <c r="IW5" i="3"/>
  <c r="IV5" i="3"/>
  <c r="IU5" i="3"/>
  <c r="IT5" i="3"/>
  <c r="IS5" i="3"/>
  <c r="IR5" i="3"/>
  <c r="IQ5" i="3"/>
  <c r="IP5" i="3"/>
  <c r="IO5" i="3"/>
  <c r="IN5" i="3"/>
  <c r="IM5" i="3"/>
  <c r="IL5" i="3"/>
  <c r="IK5" i="3"/>
  <c r="IJ5" i="3"/>
  <c r="II5" i="3"/>
  <c r="IH5" i="3"/>
  <c r="IG5" i="3"/>
  <c r="IF5" i="3"/>
  <c r="IE5" i="3"/>
  <c r="ID5" i="3"/>
  <c r="IC5" i="3"/>
  <c r="IB5" i="3"/>
  <c r="IA5" i="3"/>
  <c r="HZ5" i="3"/>
  <c r="HY5" i="3"/>
  <c r="HX5" i="3"/>
  <c r="HW5" i="3"/>
  <c r="HV5" i="3"/>
  <c r="HU5" i="3"/>
  <c r="HT5" i="3"/>
  <c r="HS5" i="3"/>
  <c r="HR5" i="3"/>
  <c r="HQ5" i="3"/>
  <c r="HP5" i="3"/>
  <c r="HO5" i="3"/>
  <c r="HN5" i="3"/>
  <c r="HM5" i="3"/>
  <c r="HL5" i="3"/>
  <c r="HK5" i="3"/>
  <c r="HJ5" i="3"/>
  <c r="HI5" i="3"/>
  <c r="HH5" i="3"/>
  <c r="HG5" i="3"/>
  <c r="HF5" i="3"/>
  <c r="HE5" i="3"/>
  <c r="HD5" i="3"/>
  <c r="HC5" i="3"/>
  <c r="HB5" i="3"/>
  <c r="HA5" i="3"/>
  <c r="GZ5" i="3"/>
  <c r="GY5" i="3"/>
  <c r="GX5" i="3"/>
  <c r="GW5" i="3"/>
  <c r="GV5" i="3"/>
  <c r="GU5" i="3"/>
  <c r="GT5" i="3"/>
  <c r="GS5" i="3"/>
  <c r="GR5" i="3"/>
  <c r="GQ5" i="3"/>
  <c r="GP5" i="3"/>
  <c r="GO5" i="3"/>
  <c r="GN5" i="3"/>
  <c r="GM5" i="3"/>
  <c r="GL5" i="3"/>
  <c r="GK5" i="3"/>
  <c r="GJ5" i="3"/>
  <c r="GI5" i="3"/>
  <c r="GH5" i="3"/>
  <c r="GG5" i="3"/>
  <c r="GF5" i="3"/>
  <c r="GE5" i="3"/>
  <c r="GD5" i="3"/>
  <c r="GC5" i="3"/>
  <c r="GB5" i="3"/>
  <c r="GA5" i="3"/>
  <c r="FZ5" i="3"/>
  <c r="FY5" i="3"/>
  <c r="FX5" i="3"/>
  <c r="FW5" i="3"/>
  <c r="FV5" i="3"/>
  <c r="FU5" i="3"/>
  <c r="FT5" i="3"/>
  <c r="FS5" i="3"/>
  <c r="FR5" i="3"/>
  <c r="FQ5" i="3"/>
  <c r="FP5" i="3"/>
  <c r="FO5" i="3"/>
  <c r="FN5" i="3"/>
  <c r="FM5" i="3"/>
  <c r="FL5" i="3"/>
  <c r="FK5" i="3"/>
  <c r="FJ5" i="3"/>
  <c r="FI5" i="3"/>
  <c r="FH5" i="3"/>
  <c r="FG5" i="3"/>
  <c r="FF5" i="3"/>
  <c r="FE5" i="3"/>
  <c r="FD5" i="3"/>
  <c r="FC5" i="3"/>
  <c r="FB5" i="3"/>
  <c r="FA5" i="3"/>
  <c r="EZ5" i="3"/>
  <c r="EY5" i="3"/>
  <c r="EX5" i="3"/>
  <c r="EW5" i="3"/>
  <c r="EV5" i="3"/>
  <c r="EU5" i="3"/>
  <c r="ET5" i="3"/>
  <c r="ES5" i="3"/>
  <c r="ER5" i="3"/>
  <c r="EQ5" i="3"/>
  <c r="EP5" i="3"/>
  <c r="EO5" i="3"/>
  <c r="EN5" i="3"/>
  <c r="EM5" i="3"/>
  <c r="EL5" i="3"/>
  <c r="EK5" i="3"/>
  <c r="EJ5" i="3"/>
  <c r="EI5" i="3"/>
  <c r="EH5" i="3"/>
  <c r="EG5" i="3"/>
  <c r="EF5" i="3"/>
  <c r="EE5" i="3"/>
  <c r="ED5" i="3"/>
  <c r="EC5" i="3"/>
  <c r="EB5" i="3"/>
  <c r="EA5" i="3"/>
  <c r="DZ5" i="3"/>
  <c r="DY5" i="3"/>
  <c r="DX5" i="3"/>
  <c r="DW5" i="3"/>
  <c r="DV5" i="3"/>
  <c r="DU5" i="3"/>
  <c r="DT5" i="3"/>
  <c r="DS5" i="3"/>
  <c r="DR5" i="3"/>
  <c r="DQ5" i="3"/>
  <c r="DP5" i="3"/>
  <c r="DO5" i="3"/>
  <c r="DN5" i="3"/>
  <c r="DM5" i="3"/>
  <c r="DL5" i="3"/>
  <c r="DK5" i="3"/>
  <c r="DJ5" i="3"/>
  <c r="DI5" i="3"/>
  <c r="DH5" i="3"/>
  <c r="DG5" i="3"/>
  <c r="DF5" i="3"/>
  <c r="DE5" i="3"/>
  <c r="DD5" i="3"/>
  <c r="DC5" i="3"/>
  <c r="DB5" i="3"/>
  <c r="DA5" i="3"/>
  <c r="CZ5" i="3"/>
  <c r="CY5" i="3"/>
  <c r="CX5" i="3"/>
  <c r="CW5" i="3"/>
  <c r="CV5" i="3"/>
  <c r="CU5" i="3"/>
  <c r="CT5" i="3"/>
  <c r="CS5" i="3"/>
  <c r="CR5" i="3"/>
  <c r="CQ5" i="3"/>
  <c r="CP5" i="3"/>
  <c r="CO5" i="3"/>
  <c r="CN5" i="3"/>
  <c r="CM5" i="3"/>
  <c r="CL5" i="3"/>
  <c r="CK5" i="3"/>
  <c r="CJ5" i="3"/>
  <c r="CI5" i="3"/>
  <c r="CH5" i="3"/>
  <c r="CG5" i="3"/>
  <c r="CF5" i="3"/>
  <c r="CE5" i="3"/>
  <c r="CD5" i="3"/>
  <c r="CC5" i="3"/>
  <c r="CB5" i="3"/>
  <c r="CA5" i="3"/>
  <c r="BZ5" i="3"/>
  <c r="BY5" i="3"/>
  <c r="BX5" i="3"/>
  <c r="BW5" i="3"/>
  <c r="BV5" i="3"/>
  <c r="BU5" i="3"/>
  <c r="BT5" i="3"/>
  <c r="BS5" i="3"/>
  <c r="BR5" i="3"/>
  <c r="BQ5" i="3"/>
  <c r="BP5" i="3"/>
  <c r="BO5" i="3"/>
  <c r="BN5" i="3"/>
  <c r="BM5" i="3"/>
  <c r="BL5" i="3"/>
  <c r="BK5" i="3"/>
  <c r="BJ5" i="3"/>
  <c r="BI5" i="3"/>
  <c r="BH5" i="3"/>
  <c r="BG5" i="3"/>
  <c r="BF5" i="3"/>
  <c r="BE5" i="3"/>
  <c r="BD5" i="3"/>
  <c r="BC5" i="3"/>
  <c r="BB5" i="3"/>
  <c r="BA5" i="3"/>
  <c r="AZ5" i="3"/>
  <c r="AY5" i="3"/>
  <c r="AX5" i="3"/>
  <c r="AW5" i="3"/>
  <c r="AV5" i="3"/>
  <c r="AU5" i="3"/>
  <c r="AT5" i="3"/>
  <c r="AS5" i="3"/>
  <c r="AR5" i="3"/>
  <c r="AQ5" i="3"/>
  <c r="AP5" i="3"/>
  <c r="AO5" i="3"/>
  <c r="AN5" i="3"/>
  <c r="AM5" i="3"/>
  <c r="AL5" i="3"/>
  <c r="AK5" i="3"/>
  <c r="AJ5" i="3"/>
  <c r="AI5" i="3"/>
  <c r="AH5" i="3"/>
  <c r="AG5" i="3"/>
  <c r="AF5" i="3"/>
  <c r="OE4" i="3"/>
  <c r="LU4" i="3"/>
  <c r="LT4" i="3"/>
  <c r="LS4" i="3"/>
  <c r="LR4" i="3"/>
  <c r="LQ4" i="3"/>
  <c r="LP4" i="3"/>
  <c r="LO4" i="3"/>
  <c r="LN4" i="3"/>
  <c r="LM4" i="3"/>
  <c r="LL4" i="3"/>
  <c r="LK4" i="3"/>
  <c r="LJ4" i="3"/>
  <c r="LI4" i="3"/>
  <c r="LH4" i="3"/>
  <c r="LG4" i="3"/>
  <c r="LF4" i="3"/>
  <c r="LE4" i="3"/>
  <c r="LD4" i="3"/>
  <c r="LC4" i="3"/>
  <c r="LB4" i="3"/>
  <c r="LA4" i="3"/>
  <c r="KZ4" i="3"/>
  <c r="KY4" i="3"/>
  <c r="KX4" i="3"/>
  <c r="KW4" i="3"/>
  <c r="KV4" i="3"/>
  <c r="KU4" i="3"/>
  <c r="KT4" i="3"/>
  <c r="KS4" i="3"/>
  <c r="KR4" i="3"/>
  <c r="KQ4" i="3"/>
  <c r="KP4" i="3"/>
  <c r="KO4" i="3"/>
  <c r="KN4" i="3"/>
  <c r="KM4" i="3"/>
  <c r="KL4" i="3"/>
  <c r="KK4" i="3"/>
  <c r="KJ4" i="3"/>
  <c r="KI4" i="3"/>
  <c r="KH4" i="3"/>
  <c r="KG4" i="3"/>
  <c r="KF4" i="3"/>
  <c r="KE4" i="3"/>
  <c r="KD4" i="3"/>
  <c r="KC4" i="3"/>
  <c r="KB4" i="3"/>
  <c r="KA4" i="3"/>
  <c r="JZ4" i="3"/>
  <c r="JY4" i="3"/>
  <c r="JX4" i="3"/>
  <c r="JW4" i="3"/>
  <c r="JV4" i="3"/>
  <c r="JU4" i="3"/>
  <c r="JT4" i="3"/>
  <c r="JS4" i="3"/>
  <c r="JR4" i="3"/>
  <c r="JQ4" i="3"/>
  <c r="JP4" i="3"/>
  <c r="JO4" i="3"/>
  <c r="JN4" i="3"/>
  <c r="JM4" i="3"/>
  <c r="JL4" i="3"/>
  <c r="JK4" i="3"/>
  <c r="JJ4" i="3"/>
  <c r="JI4" i="3"/>
  <c r="JH4" i="3"/>
  <c r="JG4" i="3"/>
  <c r="JF4" i="3"/>
  <c r="JE4" i="3"/>
  <c r="JD4" i="3"/>
  <c r="JC4" i="3"/>
  <c r="JB4" i="3"/>
  <c r="JA4" i="3"/>
  <c r="IZ4" i="3"/>
  <c r="IY4" i="3"/>
  <c r="IX4" i="3"/>
  <c r="IW4" i="3"/>
  <c r="IV4" i="3"/>
  <c r="IU4" i="3"/>
  <c r="IT4" i="3"/>
  <c r="IS4" i="3"/>
  <c r="IR4" i="3"/>
  <c r="IQ4" i="3"/>
  <c r="IP4" i="3"/>
  <c r="IO4" i="3"/>
  <c r="IN4" i="3"/>
  <c r="IM4" i="3"/>
  <c r="IL4" i="3"/>
  <c r="IK4" i="3"/>
  <c r="IJ4" i="3"/>
  <c r="II4" i="3"/>
  <c r="IH4" i="3"/>
  <c r="IG4" i="3"/>
  <c r="IF4" i="3"/>
  <c r="IE4" i="3"/>
  <c r="ID4" i="3"/>
  <c r="IC4" i="3"/>
  <c r="IB4" i="3"/>
  <c r="IA4" i="3"/>
  <c r="HZ4" i="3"/>
  <c r="HY4" i="3"/>
  <c r="HX4" i="3"/>
  <c r="HW4" i="3"/>
  <c r="HV4" i="3"/>
  <c r="HU4" i="3"/>
  <c r="HT4" i="3"/>
  <c r="HS4" i="3"/>
  <c r="HR4" i="3"/>
  <c r="HQ4" i="3"/>
  <c r="HP4" i="3"/>
  <c r="HO4" i="3"/>
  <c r="HN4" i="3"/>
  <c r="HM4" i="3"/>
  <c r="HL4" i="3"/>
  <c r="HK4" i="3"/>
  <c r="HJ4" i="3"/>
  <c r="HI4" i="3"/>
  <c r="HH4" i="3"/>
  <c r="HG4" i="3"/>
  <c r="HF4" i="3"/>
  <c r="HE4" i="3"/>
  <c r="HD4" i="3"/>
  <c r="HC4" i="3"/>
  <c r="HB4" i="3"/>
  <c r="HA4" i="3"/>
  <c r="GZ4" i="3"/>
  <c r="GY4" i="3"/>
  <c r="GX4" i="3"/>
  <c r="GW4" i="3"/>
  <c r="GV4" i="3"/>
  <c r="GU4" i="3"/>
  <c r="GT4" i="3"/>
  <c r="GS4" i="3"/>
  <c r="GR4" i="3"/>
  <c r="GQ4" i="3"/>
  <c r="GP4" i="3"/>
  <c r="GO4" i="3"/>
  <c r="GN4" i="3"/>
  <c r="GM4" i="3"/>
  <c r="GL4" i="3"/>
  <c r="GK4" i="3"/>
  <c r="GJ4" i="3"/>
  <c r="GI4" i="3"/>
  <c r="GH4" i="3"/>
  <c r="GG4" i="3"/>
  <c r="GF4" i="3"/>
  <c r="GE4" i="3"/>
  <c r="GD4" i="3"/>
  <c r="GC4" i="3"/>
  <c r="GB4" i="3"/>
  <c r="GA4" i="3"/>
  <c r="FZ4" i="3"/>
  <c r="FY4" i="3"/>
  <c r="FX4" i="3"/>
  <c r="FW4" i="3"/>
  <c r="FV4" i="3"/>
  <c r="FU4" i="3"/>
  <c r="FT4" i="3"/>
  <c r="FS4" i="3"/>
  <c r="FR4" i="3"/>
  <c r="FQ4" i="3"/>
  <c r="FP4" i="3"/>
  <c r="FO4" i="3"/>
  <c r="FN4" i="3"/>
  <c r="FM4" i="3"/>
  <c r="FL4" i="3"/>
  <c r="FK4" i="3"/>
  <c r="FJ4" i="3"/>
  <c r="FI4" i="3"/>
  <c r="FH4" i="3"/>
  <c r="FG4" i="3"/>
  <c r="FF4" i="3"/>
  <c r="FE4" i="3"/>
  <c r="FD4" i="3"/>
  <c r="FC4" i="3"/>
  <c r="FB4" i="3"/>
  <c r="FA4" i="3"/>
  <c r="EZ4" i="3"/>
  <c r="EY4" i="3"/>
  <c r="EX4" i="3"/>
  <c r="EW4" i="3"/>
  <c r="EV4" i="3"/>
  <c r="EU4" i="3"/>
  <c r="ET4" i="3"/>
  <c r="ES4" i="3"/>
  <c r="ER4" i="3"/>
  <c r="EQ4" i="3"/>
  <c r="EP4" i="3"/>
  <c r="EO4" i="3"/>
  <c r="EN4" i="3"/>
  <c r="EM4" i="3"/>
  <c r="EL4" i="3"/>
  <c r="EK4" i="3"/>
  <c r="EJ4" i="3"/>
  <c r="EI4" i="3"/>
  <c r="EH4" i="3"/>
  <c r="EG4" i="3"/>
  <c r="EF4" i="3"/>
  <c r="EE4" i="3"/>
  <c r="ED4" i="3"/>
  <c r="EC4" i="3"/>
  <c r="EB4" i="3"/>
  <c r="EA4" i="3"/>
  <c r="DZ4" i="3"/>
  <c r="DY4" i="3"/>
  <c r="DX4" i="3"/>
  <c r="DW4" i="3"/>
  <c r="DV4" i="3"/>
  <c r="DU4" i="3"/>
  <c r="DT4" i="3"/>
  <c r="DS4" i="3"/>
  <c r="DR4" i="3"/>
  <c r="DQ4" i="3"/>
  <c r="DP4" i="3"/>
  <c r="DO4" i="3"/>
  <c r="DN4" i="3"/>
  <c r="DM4" i="3"/>
  <c r="DL4" i="3"/>
  <c r="DK4" i="3"/>
  <c r="DJ4" i="3"/>
  <c r="DI4" i="3"/>
  <c r="DH4" i="3"/>
  <c r="DG4" i="3"/>
  <c r="DF4" i="3"/>
  <c r="DE4" i="3"/>
  <c r="DD4" i="3"/>
  <c r="DC4" i="3"/>
  <c r="DB4" i="3"/>
  <c r="DA4" i="3"/>
  <c r="CZ4" i="3"/>
  <c r="CY4" i="3"/>
  <c r="CX4" i="3"/>
  <c r="CW4" i="3"/>
  <c r="CV4" i="3"/>
  <c r="CU4" i="3"/>
  <c r="CT4" i="3"/>
  <c r="CS4" i="3"/>
  <c r="CR4" i="3"/>
  <c r="CQ4" i="3"/>
  <c r="CP4" i="3"/>
  <c r="CO4" i="3"/>
  <c r="CN4" i="3"/>
  <c r="CM4" i="3"/>
  <c r="CL4" i="3"/>
  <c r="CK4" i="3"/>
  <c r="CJ4" i="3"/>
  <c r="CI4" i="3"/>
  <c r="CH4" i="3"/>
  <c r="CG4" i="3"/>
  <c r="CF4" i="3"/>
  <c r="CE4" i="3"/>
  <c r="CD4" i="3"/>
  <c r="CC4" i="3"/>
  <c r="CB4" i="3"/>
  <c r="CA4" i="3"/>
  <c r="BZ4" i="3"/>
  <c r="BY4" i="3"/>
  <c r="BX4" i="3"/>
  <c r="BW4" i="3"/>
  <c r="BV4" i="3"/>
  <c r="BU4" i="3"/>
  <c r="BT4" i="3"/>
  <c r="BS4" i="3"/>
  <c r="BR4" i="3"/>
  <c r="BQ4" i="3"/>
  <c r="BP4" i="3"/>
  <c r="BO4" i="3"/>
  <c r="BN4" i="3"/>
  <c r="BM4" i="3"/>
  <c r="BL4" i="3"/>
  <c r="BK4" i="3"/>
  <c r="BJ4" i="3"/>
  <c r="BI4" i="3"/>
  <c r="BH4" i="3"/>
  <c r="BG4" i="3"/>
  <c r="BF4" i="3"/>
  <c r="BE4" i="3"/>
  <c r="BD4" i="3"/>
  <c r="BC4" i="3"/>
  <c r="BB4" i="3"/>
  <c r="BA4" i="3"/>
  <c r="AZ4" i="3"/>
  <c r="AY4" i="3"/>
  <c r="AX4" i="3"/>
  <c r="AW4" i="3"/>
  <c r="AV4" i="3"/>
  <c r="AU4" i="3"/>
  <c r="AT4" i="3"/>
  <c r="AS4" i="3"/>
  <c r="AR4" i="3"/>
  <c r="AQ4" i="3"/>
  <c r="AP4" i="3"/>
  <c r="AO4" i="3"/>
  <c r="AN4" i="3"/>
  <c r="AM4" i="3"/>
  <c r="AL4" i="3"/>
  <c r="AK4" i="3"/>
  <c r="AJ4" i="3"/>
  <c r="AI4" i="3"/>
  <c r="AH4" i="3"/>
  <c r="AG4" i="3"/>
  <c r="AF4" i="3"/>
  <c r="OD3" i="3"/>
  <c r="OC3" i="3"/>
  <c r="OB3" i="3"/>
  <c r="OA3" i="3"/>
  <c r="NZ3" i="3"/>
  <c r="NY3" i="3"/>
  <c r="NX3" i="3"/>
  <c r="NW3" i="3"/>
  <c r="NV3" i="3"/>
  <c r="NU3" i="3"/>
  <c r="NT3" i="3"/>
  <c r="NS3" i="3"/>
  <c r="NR3" i="3"/>
  <c r="NQ3" i="3"/>
  <c r="NP3" i="3"/>
  <c r="NO3" i="3"/>
  <c r="NN3" i="3"/>
  <c r="NM3" i="3"/>
  <c r="NL3" i="3"/>
  <c r="NK3" i="3"/>
  <c r="NJ3" i="3"/>
  <c r="NI3" i="3"/>
  <c r="NH3" i="3"/>
  <c r="NG3" i="3"/>
  <c r="NF3" i="3"/>
  <c r="NE3" i="3"/>
  <c r="ND3" i="3"/>
  <c r="NC3" i="3"/>
  <c r="NB3" i="3"/>
  <c r="NA3" i="3"/>
  <c r="MZ3" i="3"/>
  <c r="MY3" i="3"/>
  <c r="MX3" i="3"/>
  <c r="MW3" i="3"/>
  <c r="MV3" i="3"/>
  <c r="MU3" i="3"/>
  <c r="MT3" i="3"/>
  <c r="MS3" i="3"/>
  <c r="MR3" i="3"/>
  <c r="MQ3" i="3"/>
  <c r="MP3" i="3"/>
  <c r="MO3" i="3"/>
  <c r="MN3" i="3"/>
  <c r="MM3" i="3"/>
  <c r="ML3" i="3"/>
  <c r="MK3" i="3"/>
  <c r="MJ3" i="3"/>
  <c r="MI3" i="3"/>
  <c r="MH3" i="3"/>
  <c r="MG3" i="3"/>
  <c r="MF3" i="3"/>
  <c r="ME3" i="3"/>
  <c r="MD3" i="3"/>
  <c r="MC3" i="3"/>
  <c r="MB3" i="3"/>
  <c r="MA3" i="3"/>
  <c r="LZ3" i="3"/>
  <c r="LY3" i="3"/>
  <c r="LX3" i="3"/>
  <c r="LW3" i="3"/>
  <c r="LV3" i="3"/>
  <c r="LU3" i="3"/>
  <c r="LT3" i="3"/>
  <c r="LS3" i="3"/>
  <c r="LR3" i="3"/>
  <c r="LQ3" i="3"/>
  <c r="LP3" i="3"/>
  <c r="LO3" i="3"/>
  <c r="LN3" i="3"/>
  <c r="LM3" i="3"/>
  <c r="LL3" i="3"/>
  <c r="LK3" i="3"/>
  <c r="LJ3" i="3"/>
  <c r="LI3" i="3"/>
  <c r="LH3" i="3"/>
  <c r="LG3" i="3"/>
  <c r="LF3" i="3"/>
  <c r="LE3" i="3"/>
  <c r="LD3" i="3"/>
  <c r="LC3" i="3"/>
  <c r="LB3" i="3"/>
  <c r="LA3" i="3"/>
  <c r="KZ3" i="3"/>
  <c r="KY3" i="3"/>
  <c r="KX3" i="3"/>
  <c r="KW3" i="3"/>
  <c r="KV3" i="3"/>
  <c r="KU3" i="3"/>
  <c r="KT3" i="3"/>
  <c r="KS3" i="3"/>
  <c r="KR3" i="3"/>
  <c r="KQ3" i="3"/>
  <c r="KP3" i="3"/>
  <c r="KO3" i="3"/>
  <c r="KN3" i="3"/>
  <c r="KM3" i="3"/>
  <c r="KL3" i="3"/>
  <c r="KK3" i="3"/>
  <c r="KJ3" i="3"/>
  <c r="KI3" i="3"/>
  <c r="KH3" i="3"/>
  <c r="KG3" i="3"/>
  <c r="KF3" i="3"/>
  <c r="KE3" i="3"/>
  <c r="KD3" i="3"/>
  <c r="KC3" i="3"/>
  <c r="KB3" i="3"/>
  <c r="KA3" i="3"/>
  <c r="JZ3" i="3"/>
  <c r="JY3" i="3"/>
  <c r="JX3" i="3"/>
  <c r="JW3" i="3"/>
  <c r="JV3" i="3"/>
  <c r="JU3" i="3"/>
  <c r="JT3" i="3"/>
  <c r="JS3" i="3"/>
  <c r="JR3" i="3"/>
  <c r="JQ3" i="3"/>
  <c r="JP3" i="3"/>
  <c r="JO3" i="3"/>
  <c r="JN3" i="3"/>
  <c r="JM3" i="3"/>
  <c r="JL3" i="3"/>
  <c r="JK3" i="3"/>
  <c r="JJ3" i="3"/>
  <c r="JI3" i="3"/>
  <c r="JH3" i="3"/>
  <c r="JG3" i="3"/>
  <c r="JF3" i="3"/>
  <c r="JE3" i="3"/>
  <c r="JD3" i="3"/>
  <c r="JC3" i="3"/>
  <c r="JB3" i="3"/>
  <c r="JA3" i="3"/>
  <c r="IZ3" i="3"/>
  <c r="IY3" i="3"/>
  <c r="IX3" i="3"/>
  <c r="IW3" i="3"/>
  <c r="IV3" i="3"/>
  <c r="IU3" i="3"/>
  <c r="IT3" i="3"/>
  <c r="IS3" i="3"/>
  <c r="IR3" i="3"/>
  <c r="IQ3" i="3"/>
  <c r="IP3" i="3"/>
  <c r="IO3" i="3"/>
  <c r="IN3" i="3"/>
  <c r="IM3" i="3"/>
  <c r="IL3" i="3"/>
  <c r="IK3" i="3"/>
  <c r="IJ3" i="3"/>
  <c r="II3" i="3"/>
  <c r="IH3" i="3"/>
  <c r="IG3" i="3"/>
  <c r="IF3" i="3"/>
  <c r="IE3" i="3"/>
  <c r="ID3" i="3"/>
  <c r="IC3" i="3"/>
  <c r="IB3" i="3"/>
  <c r="IA3" i="3"/>
  <c r="HZ3" i="3"/>
  <c r="HY3" i="3"/>
  <c r="HX3" i="3"/>
  <c r="HW3" i="3"/>
  <c r="HV3" i="3"/>
  <c r="HU3" i="3"/>
  <c r="HT3" i="3"/>
  <c r="HS3" i="3"/>
  <c r="HR3" i="3"/>
  <c r="HQ3" i="3"/>
  <c r="HP3" i="3"/>
  <c r="HO3" i="3"/>
  <c r="HN3" i="3"/>
  <c r="HM3" i="3"/>
  <c r="HL3" i="3"/>
  <c r="HK3" i="3"/>
  <c r="HJ3" i="3"/>
  <c r="HI3" i="3"/>
  <c r="HH3" i="3"/>
  <c r="HG3" i="3"/>
  <c r="HF3" i="3"/>
  <c r="HE3" i="3"/>
  <c r="HD3" i="3"/>
  <c r="HC3" i="3"/>
  <c r="HB3" i="3"/>
  <c r="HA3" i="3"/>
  <c r="GZ3" i="3"/>
  <c r="GY3" i="3"/>
  <c r="GX3" i="3"/>
  <c r="GW3" i="3"/>
  <c r="GV3" i="3"/>
  <c r="GU3" i="3"/>
  <c r="GT3" i="3"/>
  <c r="GS3" i="3"/>
  <c r="GR3" i="3"/>
  <c r="GQ3" i="3"/>
  <c r="GP3" i="3"/>
  <c r="GO3" i="3"/>
  <c r="GN3" i="3"/>
  <c r="GM3" i="3"/>
  <c r="GL3" i="3"/>
  <c r="GK3" i="3"/>
  <c r="GJ3" i="3"/>
  <c r="GI3" i="3"/>
  <c r="GH3" i="3"/>
  <c r="GG3" i="3"/>
  <c r="GF3" i="3"/>
  <c r="GE3" i="3"/>
  <c r="GD3" i="3"/>
  <c r="GC3" i="3"/>
  <c r="GB3" i="3"/>
  <c r="GA3" i="3"/>
  <c r="FZ3" i="3"/>
  <c r="FY3" i="3"/>
  <c r="FX3" i="3"/>
  <c r="FW3" i="3"/>
  <c r="FV3" i="3"/>
  <c r="FU3" i="3"/>
  <c r="FT3" i="3"/>
  <c r="FS3" i="3"/>
  <c r="FR3" i="3"/>
  <c r="FQ3" i="3"/>
  <c r="FP3" i="3"/>
  <c r="FO3" i="3"/>
  <c r="FN3" i="3"/>
  <c r="FM3" i="3"/>
  <c r="FL3" i="3"/>
  <c r="FK3" i="3"/>
  <c r="FJ3" i="3"/>
  <c r="FI3" i="3"/>
  <c r="FH3" i="3"/>
  <c r="FG3" i="3"/>
  <c r="FF3" i="3"/>
  <c r="FE3" i="3"/>
  <c r="FD3" i="3"/>
  <c r="FC3" i="3"/>
  <c r="FB3" i="3"/>
  <c r="FA3" i="3"/>
  <c r="EZ3" i="3"/>
  <c r="EY3" i="3"/>
  <c r="EX3" i="3"/>
  <c r="EW3" i="3"/>
  <c r="EV3" i="3"/>
  <c r="EU3" i="3"/>
  <c r="ET3" i="3"/>
  <c r="ES3" i="3"/>
  <c r="ER3" i="3"/>
  <c r="EQ3" i="3"/>
  <c r="EP3" i="3"/>
  <c r="EO3" i="3"/>
  <c r="EN3" i="3"/>
  <c r="EM3" i="3"/>
  <c r="EL3" i="3"/>
  <c r="EK3" i="3"/>
  <c r="EJ3" i="3"/>
  <c r="EI3" i="3"/>
  <c r="EH3" i="3"/>
  <c r="EG3" i="3"/>
  <c r="EF3" i="3"/>
  <c r="EE3" i="3"/>
  <c r="ED3" i="3"/>
  <c r="EC3" i="3"/>
  <c r="EB3" i="3"/>
  <c r="EA3" i="3"/>
  <c r="DZ3" i="3"/>
  <c r="DY3" i="3"/>
  <c r="DX3" i="3"/>
  <c r="DW3" i="3"/>
  <c r="DV3" i="3"/>
  <c r="DU3" i="3"/>
  <c r="DT3" i="3"/>
  <c r="DS3" i="3"/>
  <c r="DR3" i="3"/>
  <c r="DQ3" i="3"/>
  <c r="DP3" i="3"/>
  <c r="DO3" i="3"/>
  <c r="DN3" i="3"/>
  <c r="DM3" i="3"/>
  <c r="DL3" i="3"/>
  <c r="DK3" i="3"/>
  <c r="DJ3" i="3"/>
  <c r="DI3" i="3"/>
  <c r="DH3" i="3"/>
  <c r="DG3" i="3"/>
  <c r="DF3" i="3"/>
  <c r="DE3" i="3"/>
  <c r="DD3" i="3"/>
  <c r="DC3" i="3"/>
  <c r="DB3" i="3"/>
  <c r="DA3" i="3"/>
  <c r="CZ3" i="3"/>
  <c r="CY3" i="3"/>
  <c r="CX3" i="3"/>
  <c r="CW3" i="3"/>
  <c r="CV3" i="3"/>
  <c r="CU3" i="3"/>
  <c r="CT3" i="3"/>
  <c r="CS3" i="3"/>
  <c r="CR3" i="3"/>
  <c r="CQ3" i="3"/>
  <c r="CP3" i="3"/>
  <c r="CO3" i="3"/>
  <c r="CN3" i="3"/>
  <c r="CM3" i="3"/>
  <c r="CL3" i="3"/>
  <c r="CK3" i="3"/>
  <c r="CJ3" i="3"/>
  <c r="CI3" i="3"/>
  <c r="CH3" i="3"/>
  <c r="CG3" i="3"/>
  <c r="CF3" i="3"/>
  <c r="CE3" i="3"/>
  <c r="CD3" i="3"/>
  <c r="CC3" i="3"/>
  <c r="CB3" i="3"/>
  <c r="CA3" i="3"/>
  <c r="BZ3" i="3"/>
  <c r="BY3" i="3"/>
  <c r="BX3" i="3"/>
  <c r="BW3" i="3"/>
  <c r="BV3" i="3"/>
  <c r="BU3" i="3"/>
  <c r="BT3" i="3"/>
  <c r="BS3" i="3"/>
  <c r="BR3" i="3"/>
  <c r="BQ3" i="3"/>
  <c r="BP3" i="3"/>
  <c r="BO3" i="3"/>
  <c r="BN3" i="3"/>
  <c r="BM3" i="3"/>
  <c r="BL3" i="3"/>
  <c r="BK3" i="3"/>
  <c r="BJ3" i="3"/>
  <c r="BI3" i="3"/>
  <c r="BH3" i="3"/>
  <c r="BG3" i="3"/>
  <c r="BF3" i="3"/>
  <c r="BE3" i="3"/>
  <c r="BD3" i="3"/>
  <c r="BC3" i="3"/>
  <c r="BB3" i="3"/>
  <c r="BA3" i="3"/>
  <c r="AZ3" i="3"/>
  <c r="AY3" i="3"/>
  <c r="AX3" i="3"/>
  <c r="AW3" i="3"/>
  <c r="AV3" i="3"/>
  <c r="AU3" i="3"/>
  <c r="AT3" i="3"/>
  <c r="AS3" i="3"/>
  <c r="AR3" i="3"/>
  <c r="AQ3" i="3"/>
  <c r="AP3" i="3"/>
  <c r="AO3" i="3"/>
  <c r="AN3" i="3"/>
  <c r="AM3" i="3"/>
  <c r="AL3" i="3"/>
  <c r="AK3" i="3"/>
  <c r="AJ3" i="3"/>
  <c r="AI3" i="3"/>
  <c r="AH3" i="3"/>
  <c r="AG3" i="3"/>
  <c r="AF3" i="3"/>
  <c r="OD2" i="3"/>
  <c r="OC2" i="3"/>
  <c r="OB2" i="3"/>
  <c r="OA2" i="3"/>
  <c r="NZ2" i="3"/>
  <c r="NY2" i="3"/>
  <c r="NX2" i="3"/>
  <c r="NW2" i="3"/>
  <c r="NV2" i="3"/>
  <c r="NU2" i="3"/>
  <c r="NT2" i="3"/>
  <c r="NS2" i="3"/>
  <c r="NR2" i="3"/>
  <c r="NQ2" i="3"/>
  <c r="NP2" i="3"/>
  <c r="NO2" i="3"/>
  <c r="NN2" i="3"/>
  <c r="NM2" i="3"/>
  <c r="NL2" i="3"/>
  <c r="NK2" i="3"/>
  <c r="NJ2" i="3"/>
  <c r="NI2" i="3"/>
  <c r="NH2" i="3"/>
  <c r="NG2" i="3"/>
  <c r="NF2" i="3"/>
  <c r="NE2" i="3"/>
  <c r="ND2" i="3"/>
  <c r="NC2" i="3"/>
  <c r="NB2" i="3"/>
  <c r="NA2" i="3"/>
  <c r="MZ2" i="3"/>
  <c r="MY2" i="3"/>
  <c r="MX2" i="3"/>
  <c r="MW2" i="3"/>
  <c r="MV2" i="3"/>
  <c r="MU2" i="3"/>
  <c r="MT2" i="3"/>
  <c r="MS2" i="3"/>
  <c r="MR2" i="3"/>
  <c r="MQ2" i="3"/>
  <c r="MP2" i="3"/>
  <c r="MO2" i="3"/>
  <c r="MN2" i="3"/>
  <c r="MM2" i="3"/>
  <c r="ML2" i="3"/>
  <c r="MK2" i="3"/>
  <c r="MJ2" i="3"/>
  <c r="MI2" i="3"/>
  <c r="MH2" i="3"/>
  <c r="MG2" i="3"/>
  <c r="MF2" i="3"/>
  <c r="ME2" i="3"/>
  <c r="MD2" i="3"/>
  <c r="MC2" i="3"/>
  <c r="MB2" i="3"/>
  <c r="MA2" i="3"/>
  <c r="LZ2" i="3"/>
  <c r="LY2" i="3"/>
  <c r="LX2" i="3"/>
  <c r="LW2" i="3"/>
  <c r="LV2" i="3"/>
  <c r="LU2" i="3"/>
  <c r="LT2" i="3"/>
  <c r="LS2" i="3"/>
  <c r="LR2" i="3"/>
  <c r="LQ2" i="3"/>
  <c r="LP2" i="3"/>
  <c r="LO2" i="3"/>
  <c r="LN2" i="3"/>
  <c r="LM2" i="3"/>
  <c r="LL2" i="3"/>
  <c r="LK2" i="3"/>
  <c r="LJ2" i="3"/>
  <c r="LI2" i="3"/>
  <c r="LH2" i="3"/>
  <c r="LG2" i="3"/>
  <c r="LF2" i="3"/>
  <c r="LE2" i="3"/>
  <c r="LD2" i="3"/>
  <c r="LC2" i="3"/>
  <c r="LB2" i="3"/>
  <c r="LA2" i="3"/>
  <c r="KZ2" i="3"/>
  <c r="KY2" i="3"/>
  <c r="KX2" i="3"/>
  <c r="KW2" i="3"/>
  <c r="KV2" i="3"/>
  <c r="KU2" i="3"/>
  <c r="KT2" i="3"/>
  <c r="KS2" i="3"/>
  <c r="KR2" i="3"/>
  <c r="KQ2" i="3"/>
  <c r="KP2" i="3"/>
  <c r="KO2" i="3"/>
  <c r="KN2" i="3"/>
  <c r="KM2" i="3"/>
  <c r="KL2" i="3"/>
  <c r="KK2" i="3"/>
  <c r="KJ2" i="3"/>
  <c r="KI2" i="3"/>
  <c r="KH2" i="3"/>
  <c r="KG2" i="3"/>
  <c r="KF2" i="3"/>
  <c r="KE2" i="3"/>
  <c r="KD2" i="3"/>
  <c r="KC2" i="3"/>
  <c r="KB2" i="3"/>
  <c r="KA2" i="3"/>
  <c r="JZ2" i="3"/>
  <c r="JY2" i="3"/>
  <c r="JX2" i="3"/>
  <c r="JW2" i="3"/>
  <c r="JV2" i="3"/>
  <c r="JU2" i="3"/>
  <c r="JT2" i="3"/>
  <c r="JS2" i="3"/>
  <c r="JR2" i="3"/>
  <c r="JQ2" i="3"/>
  <c r="JP2" i="3"/>
  <c r="JO2" i="3"/>
  <c r="JN2" i="3"/>
  <c r="JM2" i="3"/>
  <c r="JL2" i="3"/>
  <c r="JK2" i="3"/>
  <c r="JJ2" i="3"/>
  <c r="JI2" i="3"/>
  <c r="JH2" i="3"/>
  <c r="JG2" i="3"/>
  <c r="JF2" i="3"/>
  <c r="JE2" i="3"/>
  <c r="JD2" i="3"/>
  <c r="JC2" i="3"/>
  <c r="JB2" i="3"/>
  <c r="JA2" i="3"/>
  <c r="IZ2" i="3"/>
  <c r="IY2" i="3"/>
  <c r="IX2" i="3"/>
  <c r="IW2" i="3"/>
  <c r="IV2" i="3"/>
  <c r="IU2" i="3"/>
  <c r="IT2" i="3"/>
  <c r="IS2" i="3"/>
  <c r="IR2" i="3"/>
  <c r="IQ2" i="3"/>
  <c r="IP2" i="3"/>
  <c r="IO2" i="3"/>
  <c r="IN2" i="3"/>
  <c r="IM2" i="3"/>
  <c r="IL2" i="3"/>
  <c r="IK2" i="3"/>
  <c r="IJ2" i="3"/>
  <c r="II2" i="3"/>
  <c r="IH2" i="3"/>
  <c r="IG2" i="3"/>
  <c r="IF2" i="3"/>
  <c r="IE2" i="3"/>
  <c r="ID2" i="3"/>
  <c r="IC2" i="3"/>
  <c r="IB2" i="3"/>
  <c r="IA2" i="3"/>
  <c r="HZ2" i="3"/>
  <c r="HY2" i="3"/>
  <c r="HX2" i="3"/>
  <c r="HW2" i="3"/>
  <c r="HV2" i="3"/>
  <c r="HU2" i="3"/>
  <c r="HT2" i="3"/>
  <c r="HS2" i="3"/>
  <c r="HR2" i="3"/>
  <c r="HQ2" i="3"/>
  <c r="HP2" i="3"/>
  <c r="HO2" i="3"/>
  <c r="HN2" i="3"/>
  <c r="HM2" i="3"/>
  <c r="HL2" i="3"/>
  <c r="HK2" i="3"/>
  <c r="HJ2" i="3"/>
  <c r="HI2" i="3"/>
  <c r="HH2" i="3"/>
  <c r="HG2" i="3"/>
  <c r="HF2" i="3"/>
  <c r="HE2" i="3"/>
  <c r="HD2" i="3"/>
  <c r="HC2" i="3"/>
  <c r="HB2" i="3"/>
  <c r="HA2" i="3"/>
  <c r="GZ2" i="3"/>
  <c r="GY2" i="3"/>
  <c r="GX2" i="3"/>
  <c r="GW2" i="3"/>
  <c r="GV2" i="3"/>
  <c r="GU2" i="3"/>
  <c r="GT2" i="3"/>
  <c r="GS2" i="3"/>
  <c r="GR2" i="3"/>
  <c r="GQ2" i="3"/>
  <c r="GP2" i="3"/>
  <c r="GO2" i="3"/>
  <c r="GN2" i="3"/>
  <c r="GM2" i="3"/>
  <c r="GL2" i="3"/>
  <c r="GK2" i="3"/>
  <c r="GJ2" i="3"/>
  <c r="GI2" i="3"/>
  <c r="GH2" i="3"/>
  <c r="GG2" i="3"/>
  <c r="GF2" i="3"/>
  <c r="GE2" i="3"/>
  <c r="GD2" i="3"/>
  <c r="GC2" i="3"/>
  <c r="GB2" i="3"/>
  <c r="GA2" i="3"/>
  <c r="FZ2" i="3"/>
  <c r="FY2" i="3"/>
  <c r="FX2" i="3"/>
  <c r="FW2" i="3"/>
  <c r="FV2" i="3"/>
  <c r="FU2" i="3"/>
  <c r="FT2" i="3"/>
  <c r="FS2" i="3"/>
  <c r="FR2" i="3"/>
  <c r="FQ2" i="3"/>
  <c r="FP2" i="3"/>
  <c r="FO2" i="3"/>
  <c r="FN2" i="3"/>
  <c r="FM2" i="3"/>
  <c r="FL2" i="3"/>
  <c r="FK2" i="3"/>
  <c r="FJ2" i="3"/>
  <c r="FI2" i="3"/>
  <c r="FH2" i="3"/>
  <c r="FG2" i="3"/>
  <c r="FF2" i="3"/>
  <c r="FE2" i="3"/>
  <c r="FD2" i="3"/>
  <c r="FC2" i="3"/>
  <c r="FB2" i="3"/>
  <c r="FA2" i="3"/>
  <c r="EZ2" i="3"/>
  <c r="EY2" i="3"/>
  <c r="EX2" i="3"/>
  <c r="EW2" i="3"/>
  <c r="EV2" i="3"/>
  <c r="EU2" i="3"/>
  <c r="ET2" i="3"/>
  <c r="ES2" i="3"/>
  <c r="ER2" i="3"/>
  <c r="EQ2" i="3"/>
  <c r="EP2" i="3"/>
  <c r="EO2" i="3"/>
  <c r="EN2" i="3"/>
  <c r="EM2" i="3"/>
  <c r="EL2" i="3"/>
  <c r="EK2" i="3"/>
  <c r="EJ2" i="3"/>
  <c r="EI2" i="3"/>
  <c r="EH2" i="3"/>
  <c r="EG2" i="3"/>
  <c r="EF2" i="3"/>
  <c r="EE2" i="3"/>
  <c r="ED2" i="3"/>
  <c r="EC2" i="3"/>
  <c r="EB2" i="3"/>
  <c r="EA2" i="3"/>
  <c r="DZ2" i="3"/>
  <c r="DY2" i="3"/>
  <c r="DX2" i="3"/>
  <c r="DW2" i="3"/>
  <c r="DV2" i="3"/>
  <c r="DU2" i="3"/>
  <c r="DT2" i="3"/>
  <c r="DS2" i="3"/>
  <c r="DR2" i="3"/>
  <c r="DQ2" i="3"/>
  <c r="DP2" i="3"/>
  <c r="DO2" i="3"/>
  <c r="DN2" i="3"/>
  <c r="DM2" i="3"/>
  <c r="DL2" i="3"/>
  <c r="DK2" i="3"/>
  <c r="DJ2" i="3"/>
  <c r="DI2" i="3"/>
  <c r="DH2" i="3"/>
  <c r="DG2" i="3"/>
  <c r="DF2" i="3"/>
  <c r="DE2" i="3"/>
  <c r="DD2" i="3"/>
  <c r="DC2" i="3"/>
  <c r="DB2" i="3"/>
  <c r="DA2" i="3"/>
  <c r="CZ2" i="3"/>
  <c r="CY2" i="3"/>
  <c r="CX2" i="3"/>
  <c r="CW2" i="3"/>
  <c r="CV2" i="3"/>
  <c r="CU2" i="3"/>
  <c r="CT2" i="3"/>
  <c r="CS2" i="3"/>
  <c r="CR2" i="3"/>
  <c r="CQ2" i="3"/>
  <c r="CP2" i="3"/>
  <c r="CO2" i="3"/>
  <c r="CN2" i="3"/>
  <c r="CM2" i="3"/>
  <c r="CL2" i="3"/>
  <c r="CK2" i="3"/>
  <c r="CJ2" i="3"/>
  <c r="CI2" i="3"/>
  <c r="CH2" i="3"/>
  <c r="CG2" i="3"/>
  <c r="CF2" i="3"/>
  <c r="CE2" i="3"/>
  <c r="CD2" i="3"/>
  <c r="CC2" i="3"/>
  <c r="CB2" i="3"/>
  <c r="CA2" i="3"/>
  <c r="BZ2" i="3"/>
  <c r="BY2" i="3"/>
  <c r="BX2" i="3"/>
  <c r="BW2" i="3"/>
  <c r="BV2" i="3"/>
  <c r="BU2" i="3"/>
  <c r="BT2" i="3"/>
  <c r="BS2" i="3"/>
  <c r="BR2" i="3"/>
  <c r="BQ2" i="3"/>
  <c r="BP2" i="3"/>
  <c r="BO2" i="3"/>
  <c r="BN2" i="3"/>
  <c r="BM2" i="3"/>
  <c r="BL2" i="3"/>
  <c r="BK2" i="3"/>
  <c r="BJ2" i="3"/>
  <c r="BI2" i="3"/>
  <c r="BH2" i="3"/>
  <c r="BG2" i="3"/>
  <c r="BF2" i="3"/>
  <c r="BE2" i="3"/>
  <c r="BD2" i="3"/>
  <c r="BC2" i="3"/>
  <c r="BB2" i="3"/>
  <c r="BA2" i="3"/>
  <c r="AZ2" i="3"/>
  <c r="AY2" i="3"/>
  <c r="AX2" i="3"/>
  <c r="AW2" i="3"/>
  <c r="AV2" i="3"/>
  <c r="AU2" i="3"/>
  <c r="AT2" i="3"/>
  <c r="AS2" i="3"/>
  <c r="AR2" i="3"/>
  <c r="AQ2" i="3"/>
  <c r="AP2" i="3"/>
  <c r="AO2" i="3"/>
  <c r="AN2" i="3"/>
  <c r="AM2" i="3"/>
  <c r="AL2" i="3"/>
  <c r="AK2" i="3"/>
  <c r="AJ2" i="3"/>
  <c r="AI2" i="3"/>
  <c r="AH2" i="3"/>
  <c r="AG2" i="3"/>
  <c r="AF2" i="3"/>
  <c r="F3" i="1" l="1"/>
  <c r="F5" i="1" l="1"/>
</calcChain>
</file>

<file path=xl/sharedStrings.xml><?xml version="1.0" encoding="utf-8"?>
<sst xmlns="http://schemas.openxmlformats.org/spreadsheetml/2006/main" count="606" uniqueCount="456">
  <si>
    <t>Applications</t>
  </si>
  <si>
    <t>Lots (107)</t>
  </si>
  <si>
    <t>Chef de projet</t>
  </si>
  <si>
    <t>Environnement</t>
  </si>
  <si>
    <t>Date de migration</t>
  </si>
  <si>
    <t>Statut</t>
  </si>
  <si>
    <t>TOTO</t>
  </si>
  <si>
    <t>TITI</t>
  </si>
  <si>
    <t>Albert</t>
  </si>
  <si>
    <t>Conception</t>
  </si>
  <si>
    <t>Scheduled</t>
  </si>
  <si>
    <t>Homologation</t>
  </si>
  <si>
    <t>Production</t>
  </si>
  <si>
    <t>LOTISSEMENT</t>
  </si>
  <si>
    <t>Lot</t>
  </si>
  <si>
    <t>Nom du projet</t>
  </si>
  <si>
    <t>MC</t>
  </si>
  <si>
    <t>MH</t>
  </si>
  <si>
    <t>MP</t>
  </si>
  <si>
    <t>21/05/2022</t>
  </si>
  <si>
    <t>22/05/2022</t>
  </si>
  <si>
    <t>16/06/2022</t>
  </si>
  <si>
    <t>17/06/2022</t>
  </si>
  <si>
    <t>18/06/2022</t>
  </si>
  <si>
    <t>19/06/2022</t>
  </si>
  <si>
    <t>20/06/2022</t>
  </si>
  <si>
    <t>21/06/2022</t>
  </si>
  <si>
    <t>Projets</t>
  </si>
  <si>
    <t>Reboot Sanitaire</t>
  </si>
  <si>
    <t>ARCHES.EST.2</t>
  </si>
  <si>
    <t/>
  </si>
  <si>
    <t>ARCHES.EST.3</t>
  </si>
  <si>
    <t>ARCHES.EST.4</t>
  </si>
  <si>
    <t>SIGMA Asynch - B2C, SFTP, ELK, KIBANA</t>
  </si>
  <si>
    <t>SIGMA Asynch - B2B</t>
  </si>
  <si>
    <t>API MANAGEMENT</t>
  </si>
  <si>
    <t>Alphonse</t>
  </si>
  <si>
    <t>Justine</t>
  </si>
  <si>
    <t>DQ</t>
  </si>
  <si>
    <t>Démarrage de qualification d'un lot</t>
  </si>
  <si>
    <t>N° du mois</t>
  </si>
  <si>
    <t>SQ</t>
  </si>
  <si>
    <t>Semaine de qualification (ateliers)</t>
  </si>
  <si>
    <t>N° de semaine</t>
  </si>
  <si>
    <t>TOTAL</t>
  </si>
  <si>
    <t>RM</t>
  </si>
  <si>
    <t>Reboot sanitaire le matin</t>
  </si>
  <si>
    <t>Nb Début de Qualification (DQ)</t>
  </si>
  <si>
    <t>RA</t>
  </si>
  <si>
    <t>Reboot sanitaire l'après-midi</t>
  </si>
  <si>
    <t>Nb créneaux Reboot nécessaires (RM/RA)</t>
  </si>
  <si>
    <t>Migration d'envts de CONCEPTION</t>
  </si>
  <si>
    <t>Nb créneaux Reboot possibles</t>
  </si>
  <si>
    <t>Migration d'envts d'HOMOLOGATION</t>
  </si>
  <si>
    <t>Nb Migrations Conception (MC)</t>
  </si>
  <si>
    <t>Migration d'envts de PRODUCTION</t>
  </si>
  <si>
    <t xml:space="preserve"> </t>
  </si>
  <si>
    <t>Nb Migrations Homologation (MH)</t>
  </si>
  <si>
    <t>MCH</t>
  </si>
  <si>
    <t>Migration d'envts CONCEPTION + HOMOLOGATION</t>
  </si>
  <si>
    <t>Nb Migrations Conception + Homologation (MCH)</t>
  </si>
  <si>
    <t>DD</t>
  </si>
  <si>
    <t>Démarrage de décommissionnement</t>
  </si>
  <si>
    <t>Nb Migrations Production (MP)</t>
  </si>
  <si>
    <t>SD</t>
  </si>
  <si>
    <t>Semaine avec des gestes de décommissionnement</t>
  </si>
  <si>
    <t>Nb créneaux migration nécessaires</t>
  </si>
  <si>
    <t>FL</t>
  </si>
  <si>
    <t>Fin des activités pour un lot de migration</t>
  </si>
  <si>
    <t>Nb créneaux migration possibles</t>
  </si>
  <si>
    <t>Lotissement</t>
  </si>
  <si>
    <t>Contributeurs</t>
  </si>
  <si>
    <t>Périmètre</t>
  </si>
  <si>
    <t>Pilotage (CPO)</t>
  </si>
  <si>
    <t>Complexité</t>
  </si>
  <si>
    <t>Commentaires</t>
  </si>
  <si>
    <t>CONTRIBUTEURS</t>
  </si>
  <si>
    <r>
      <rPr>
        <b/>
        <sz val="11"/>
        <color rgb="FFFF0000"/>
        <rFont val="Calibri"/>
        <family val="2"/>
        <scheme val="minor"/>
      </rPr>
      <t>[U]</t>
    </r>
    <r>
      <rPr>
        <b/>
        <sz val="11"/>
        <color theme="1"/>
        <rFont val="Calibri"/>
        <family val="2"/>
        <scheme val="minor"/>
      </rPr>
      <t xml:space="preserve"> CPO</t>
    </r>
  </si>
  <si>
    <r>
      <rPr>
        <b/>
        <sz val="11"/>
        <color rgb="FFFF0000"/>
        <rFont val="Calibri"/>
        <family val="2"/>
        <scheme val="minor"/>
      </rPr>
      <t>[U]</t>
    </r>
    <r>
      <rPr>
        <b/>
        <sz val="11"/>
        <color theme="1"/>
        <rFont val="Calibri"/>
        <family val="2"/>
        <scheme val="minor"/>
      </rPr>
      <t xml:space="preserve"> Architecte Technique</t>
    </r>
  </si>
  <si>
    <t>Conduite SI-RES</t>
  </si>
  <si>
    <t>Conduite SI-DC&amp;ST MW</t>
  </si>
  <si>
    <t>Conduite SI-DC&amp;ST SAP</t>
  </si>
  <si>
    <t>Conduite SI-REC</t>
  </si>
  <si>
    <t>Conduite SI-REC OMEGA</t>
  </si>
  <si>
    <t>Conduite SI-POC</t>
  </si>
  <si>
    <r>
      <rPr>
        <b/>
        <sz val="11"/>
        <color rgb="FFFF0000"/>
        <rFont val="Calibri"/>
        <family val="2"/>
        <scheme val="minor"/>
      </rPr>
      <t>[U]</t>
    </r>
    <r>
      <rPr>
        <b/>
        <sz val="11"/>
        <color theme="1"/>
        <rFont val="Calibri"/>
        <family val="2"/>
        <scheme val="minor"/>
      </rPr>
      <t xml:space="preserve"> Expertise N2 SYSTEME</t>
    </r>
  </si>
  <si>
    <r>
      <rPr>
        <b/>
        <sz val="11"/>
        <color rgb="FFFF0000"/>
        <rFont val="Calibri"/>
        <family val="2"/>
        <scheme val="minor"/>
      </rPr>
      <t>[U]</t>
    </r>
    <r>
      <rPr>
        <b/>
        <sz val="11"/>
        <color theme="1"/>
        <rFont val="Calibri"/>
        <family val="2"/>
        <scheme val="minor"/>
      </rPr>
      <t xml:space="preserve"> Expertise N2 RESEAU</t>
    </r>
  </si>
  <si>
    <r>
      <rPr>
        <b/>
        <sz val="11"/>
        <color rgb="FFFF0000"/>
        <rFont val="Calibri"/>
        <family val="2"/>
        <scheme val="minor"/>
      </rPr>
      <t>[U]</t>
    </r>
    <r>
      <rPr>
        <b/>
        <sz val="11"/>
        <color theme="1"/>
        <rFont val="Calibri"/>
        <family val="2"/>
        <scheme val="minor"/>
      </rPr>
      <t xml:space="preserve"> Expertise N2 STOCKAGE</t>
    </r>
  </si>
  <si>
    <r>
      <rPr>
        <b/>
        <sz val="11"/>
        <color rgb="FFFF0000"/>
        <rFont val="Calibri"/>
        <family val="2"/>
        <scheme val="minor"/>
      </rPr>
      <t>[U]</t>
    </r>
    <r>
      <rPr>
        <b/>
        <sz val="11"/>
        <color theme="1"/>
        <rFont val="Calibri"/>
        <family val="2"/>
        <scheme val="minor"/>
      </rPr>
      <t xml:space="preserve"> Expertise N2 SAUVEGARDE</t>
    </r>
  </si>
  <si>
    <t>Expertise N3 BDD EXADATA</t>
  </si>
  <si>
    <t>Expertise N3 VTOM</t>
  </si>
  <si>
    <t>Integrateur EXPLOITATION</t>
  </si>
  <si>
    <t>Exploitation CMDB</t>
  </si>
  <si>
    <t>CYBER SECU APPLI</t>
  </si>
  <si>
    <t>Expertise N3 PAM</t>
  </si>
  <si>
    <t>Expertise N3 SUPERVISION</t>
  </si>
  <si>
    <t>Expertise N3 SYSTEME</t>
  </si>
  <si>
    <t>Expertise N3 RESEAU</t>
  </si>
  <si>
    <t>PLANIFICATION</t>
  </si>
  <si>
    <t>X</t>
  </si>
  <si>
    <t>03/01/2022</t>
  </si>
  <si>
    <t>04/01/2022</t>
  </si>
  <si>
    <t>05/01/2022</t>
  </si>
  <si>
    <t>06/01/2022</t>
  </si>
  <si>
    <t>07/01/2022</t>
  </si>
  <si>
    <t>08/01/2022</t>
  </si>
  <si>
    <t>09/01/2022</t>
  </si>
  <si>
    <t>10/01/2022</t>
  </si>
  <si>
    <t>11/01/2022</t>
  </si>
  <si>
    <t>12/01/2022</t>
  </si>
  <si>
    <t>13/01/2022</t>
  </si>
  <si>
    <t>14/01/2022</t>
  </si>
  <si>
    <t>15/01/2022</t>
  </si>
  <si>
    <t>16/01/2022</t>
  </si>
  <si>
    <t>17/01/2022</t>
  </si>
  <si>
    <t>18/01/2022</t>
  </si>
  <si>
    <t>19/01/2022</t>
  </si>
  <si>
    <t>20/01/2022</t>
  </si>
  <si>
    <t>21/01/2022</t>
  </si>
  <si>
    <t>22/01/2022</t>
  </si>
  <si>
    <t>23/01/2022</t>
  </si>
  <si>
    <t>24/01/2022</t>
  </si>
  <si>
    <t>25/01/2022</t>
  </si>
  <si>
    <t>26/01/2022</t>
  </si>
  <si>
    <t>27/01/2022</t>
  </si>
  <si>
    <t>28/01/2022</t>
  </si>
  <si>
    <t>29/01/2022</t>
  </si>
  <si>
    <t>30/01/2022</t>
  </si>
  <si>
    <t>31/01/2022</t>
  </si>
  <si>
    <t>01/02/2022</t>
  </si>
  <si>
    <t>02/02/2022</t>
  </si>
  <si>
    <t>03/02/2022</t>
  </si>
  <si>
    <t>04/02/2022</t>
  </si>
  <si>
    <t>05/02/2022</t>
  </si>
  <si>
    <t>06/02/2022</t>
  </si>
  <si>
    <t>07/02/2022</t>
  </si>
  <si>
    <t>08/02/2022</t>
  </si>
  <si>
    <t>09/02/2022</t>
  </si>
  <si>
    <t>10/02/2022</t>
  </si>
  <si>
    <t>11/02/2022</t>
  </si>
  <si>
    <t>12/02/2022</t>
  </si>
  <si>
    <t>13/02/2022</t>
  </si>
  <si>
    <t>14/02/2022</t>
  </si>
  <si>
    <t>15/02/2022</t>
  </si>
  <si>
    <t>16/02/2022</t>
  </si>
  <si>
    <t>17/02/2022</t>
  </si>
  <si>
    <t>18/02/2022</t>
  </si>
  <si>
    <t>19/02/2022</t>
  </si>
  <si>
    <t>20/02/2022</t>
  </si>
  <si>
    <t>21/02/2022</t>
  </si>
  <si>
    <t>22/02/2022</t>
  </si>
  <si>
    <t>23/02/2022</t>
  </si>
  <si>
    <t>24/02/2022</t>
  </si>
  <si>
    <t>25/02/2022</t>
  </si>
  <si>
    <t>26/02/2022</t>
  </si>
  <si>
    <t>27/02/2022</t>
  </si>
  <si>
    <t>28/02/2022</t>
  </si>
  <si>
    <t>01/03/2022</t>
  </si>
  <si>
    <t>02/03/2022</t>
  </si>
  <si>
    <t>03/03/2022</t>
  </si>
  <si>
    <t>04/03/2022</t>
  </si>
  <si>
    <t>05/03/2022</t>
  </si>
  <si>
    <t>06/03/2022</t>
  </si>
  <si>
    <t>07/03/2022</t>
  </si>
  <si>
    <t>08/03/2022</t>
  </si>
  <si>
    <t>09/03/2022</t>
  </si>
  <si>
    <t>10/03/2022</t>
  </si>
  <si>
    <t>11/03/2022</t>
  </si>
  <si>
    <t>12/03/2022</t>
  </si>
  <si>
    <t>13/03/2022</t>
  </si>
  <si>
    <t>14/03/2022</t>
  </si>
  <si>
    <t>15/03/2022</t>
  </si>
  <si>
    <t>16/03/2022</t>
  </si>
  <si>
    <t>17/03/2022</t>
  </si>
  <si>
    <t>18/03/2022</t>
  </si>
  <si>
    <t>19/03/2022</t>
  </si>
  <si>
    <t>20/03/2022</t>
  </si>
  <si>
    <t>21/03/2022</t>
  </si>
  <si>
    <t>22/03/2022</t>
  </si>
  <si>
    <t>23/03/2022</t>
  </si>
  <si>
    <t>24/03/2022</t>
  </si>
  <si>
    <t>25/03/2022</t>
  </si>
  <si>
    <t>26/03/2022</t>
  </si>
  <si>
    <t>27/03/2022</t>
  </si>
  <si>
    <t>28/03/2022</t>
  </si>
  <si>
    <t>29/03/2022</t>
  </si>
  <si>
    <t>30/03/2022</t>
  </si>
  <si>
    <t>31/03/2022</t>
  </si>
  <si>
    <t>01/04/2022</t>
  </si>
  <si>
    <t>02/04/2022</t>
  </si>
  <si>
    <t>03/04/2022</t>
  </si>
  <si>
    <t>04/04/2022</t>
  </si>
  <si>
    <t>05/04/2022</t>
  </si>
  <si>
    <t>06/04/2022</t>
  </si>
  <si>
    <t>07/04/2022</t>
  </si>
  <si>
    <t>08/04/2022</t>
  </si>
  <si>
    <t>09/04/2022</t>
  </si>
  <si>
    <t>10/04/2022</t>
  </si>
  <si>
    <t>11/04/2022</t>
  </si>
  <si>
    <t>12/04/2022</t>
  </si>
  <si>
    <t>13/04/2022</t>
  </si>
  <si>
    <t>14/04/2022</t>
  </si>
  <si>
    <t>15/04/2022</t>
  </si>
  <si>
    <t>16/04/2022</t>
  </si>
  <si>
    <t>17/04/2022</t>
  </si>
  <si>
    <t>18/04/2022</t>
  </si>
  <si>
    <t>19/04/2022</t>
  </si>
  <si>
    <t>20/04/2022</t>
  </si>
  <si>
    <t>21/04/2022</t>
  </si>
  <si>
    <t>22/04/2022</t>
  </si>
  <si>
    <t>23/04/2022</t>
  </si>
  <si>
    <t>24/04/2022</t>
  </si>
  <si>
    <t>25/04/2022</t>
  </si>
  <si>
    <t>26/04/2022</t>
  </si>
  <si>
    <t>27/04/2022</t>
  </si>
  <si>
    <t>28/04/2022</t>
  </si>
  <si>
    <t>29/04/2022</t>
  </si>
  <si>
    <t>30/04/2022</t>
  </si>
  <si>
    <t>01/05/2022</t>
  </si>
  <si>
    <t>02/05/2022</t>
  </si>
  <si>
    <t>03/05/2022</t>
  </si>
  <si>
    <t>04/05/2022</t>
  </si>
  <si>
    <t>05/05/2022</t>
  </si>
  <si>
    <t>06/05/2022</t>
  </si>
  <si>
    <t>07/05/2022</t>
  </si>
  <si>
    <t>08/05/2022</t>
  </si>
  <si>
    <t>09/05/2022</t>
  </si>
  <si>
    <t>10/05/2022</t>
  </si>
  <si>
    <t>11/05/2022</t>
  </si>
  <si>
    <t>12/05/2022</t>
  </si>
  <si>
    <t>13/05/2022</t>
  </si>
  <si>
    <t>14/05/2022</t>
  </si>
  <si>
    <t>15/05/2022</t>
  </si>
  <si>
    <t>16/05/2022</t>
  </si>
  <si>
    <t>17/05/2022</t>
  </si>
  <si>
    <t>18/05/2022</t>
  </si>
  <si>
    <t>19/05/2022</t>
  </si>
  <si>
    <t>20/05/2022</t>
  </si>
  <si>
    <t>23/05/2022</t>
  </si>
  <si>
    <t>24/05/2022</t>
  </si>
  <si>
    <t>25/05/2022</t>
  </si>
  <si>
    <t>26/05/2022</t>
  </si>
  <si>
    <t>27/05/2022</t>
  </si>
  <si>
    <t>28/05/2022</t>
  </si>
  <si>
    <t>29/05/2022</t>
  </si>
  <si>
    <t>30/05/2022</t>
  </si>
  <si>
    <t>31/05/2022</t>
  </si>
  <si>
    <t>01/06/2022</t>
  </si>
  <si>
    <t>02/06/2022</t>
  </si>
  <si>
    <t>03/06/2022</t>
  </si>
  <si>
    <t>04/06/2022</t>
  </si>
  <si>
    <t>05/06/2022</t>
  </si>
  <si>
    <t>06/06/2022</t>
  </si>
  <si>
    <t>07/06/2022</t>
  </si>
  <si>
    <t>08/06/2022</t>
  </si>
  <si>
    <t>09/06/2022</t>
  </si>
  <si>
    <t>10/06/2022</t>
  </si>
  <si>
    <t>11/06/2022</t>
  </si>
  <si>
    <t>12/06/2022</t>
  </si>
  <si>
    <t>13/06/2022</t>
  </si>
  <si>
    <t>14/06/2022</t>
  </si>
  <si>
    <t>15/06/2022</t>
  </si>
  <si>
    <t>22/06/2022</t>
  </si>
  <si>
    <t>23/06/2022</t>
  </si>
  <si>
    <t>24/06/2022</t>
  </si>
  <si>
    <t>25/06/2022</t>
  </si>
  <si>
    <t>26/06/2022</t>
  </si>
  <si>
    <t>27/06/2022</t>
  </si>
  <si>
    <t>28/06/2022</t>
  </si>
  <si>
    <t>29/06/2022</t>
  </si>
  <si>
    <t>30/06/2022</t>
  </si>
  <si>
    <t>01/07/2022</t>
  </si>
  <si>
    <t>02/07/2022</t>
  </si>
  <si>
    <t>03/07/2022</t>
  </si>
  <si>
    <t>04/07/2022</t>
  </si>
  <si>
    <t>05/07/2022</t>
  </si>
  <si>
    <t>06/07/2022</t>
  </si>
  <si>
    <t>07/07/2022</t>
  </si>
  <si>
    <t>08/07/2022</t>
  </si>
  <si>
    <t>09/07/2022</t>
  </si>
  <si>
    <t>10/07/2022</t>
  </si>
  <si>
    <t>11/07/2022</t>
  </si>
  <si>
    <t>12/07/2022</t>
  </si>
  <si>
    <t>13/07/2022</t>
  </si>
  <si>
    <t>14/07/2022</t>
  </si>
  <si>
    <t>15/07/2022</t>
  </si>
  <si>
    <t>16/07/2022</t>
  </si>
  <si>
    <t>17/07/2022</t>
  </si>
  <si>
    <t>18/07/2022</t>
  </si>
  <si>
    <t>19/07/2022</t>
  </si>
  <si>
    <t>20/07/2022</t>
  </si>
  <si>
    <t>21/07/2022</t>
  </si>
  <si>
    <t>22/07/2022</t>
  </si>
  <si>
    <t>23/07/2022</t>
  </si>
  <si>
    <t>24/07/2022</t>
  </si>
  <si>
    <t>25/07/2022</t>
  </si>
  <si>
    <t>26/07/2022</t>
  </si>
  <si>
    <t>27/07/2022</t>
  </si>
  <si>
    <t>28/07/2022</t>
  </si>
  <si>
    <t>29/07/2022</t>
  </si>
  <si>
    <t>30/07/2022</t>
  </si>
  <si>
    <t>31/07/2022</t>
  </si>
  <si>
    <t>01/08/2022</t>
  </si>
  <si>
    <t>02/08/2022</t>
  </si>
  <si>
    <t>03/08/2022</t>
  </si>
  <si>
    <t>04/08/2022</t>
  </si>
  <si>
    <t>05/08/2022</t>
  </si>
  <si>
    <t>06/08/2022</t>
  </si>
  <si>
    <t>07/08/2022</t>
  </si>
  <si>
    <t>08/08/2022</t>
  </si>
  <si>
    <t>09/08/2022</t>
  </si>
  <si>
    <t>10/08/2022</t>
  </si>
  <si>
    <t>11/08/2022</t>
  </si>
  <si>
    <t>12/08/2022</t>
  </si>
  <si>
    <t>13/08/2022</t>
  </si>
  <si>
    <t>14/08/2022</t>
  </si>
  <si>
    <t>15/08/2022</t>
  </si>
  <si>
    <t>16/08/2022</t>
  </si>
  <si>
    <t>17/08/2022</t>
  </si>
  <si>
    <t>18/08/2022</t>
  </si>
  <si>
    <t>19/08/2022</t>
  </si>
  <si>
    <t>20/08/2022</t>
  </si>
  <si>
    <t>21/08/2022</t>
  </si>
  <si>
    <t>22/08/2022</t>
  </si>
  <si>
    <t>23/08/2022</t>
  </si>
  <si>
    <t>24/08/2022</t>
  </si>
  <si>
    <t>25/08/2022</t>
  </si>
  <si>
    <t>26/08/2022</t>
  </si>
  <si>
    <t>27/08/2022</t>
  </si>
  <si>
    <t>28/08/2022</t>
  </si>
  <si>
    <t>29/08/2022</t>
  </si>
  <si>
    <t>30/08/2022</t>
  </si>
  <si>
    <t>31/08/2022</t>
  </si>
  <si>
    <t>01/09/2022</t>
  </si>
  <si>
    <t>02/09/2022</t>
  </si>
  <si>
    <t>03/09/2022</t>
  </si>
  <si>
    <t>04/09/2022</t>
  </si>
  <si>
    <t>05/09/2022</t>
  </si>
  <si>
    <t>06/09/2022</t>
  </si>
  <si>
    <t>07/09/2022</t>
  </si>
  <si>
    <t>08/09/2022</t>
  </si>
  <si>
    <t>09/09/2022</t>
  </si>
  <si>
    <t>10/09/2022</t>
  </si>
  <si>
    <t>11/09/2022</t>
  </si>
  <si>
    <t>12/09/2022</t>
  </si>
  <si>
    <t>13/09/2022</t>
  </si>
  <si>
    <t>14/09/2022</t>
  </si>
  <si>
    <t>15/09/2022</t>
  </si>
  <si>
    <t>16/09/2022</t>
  </si>
  <si>
    <t>17/09/2022</t>
  </si>
  <si>
    <t>18/09/2022</t>
  </si>
  <si>
    <t>19/09/2022</t>
  </si>
  <si>
    <t>20/09/2022</t>
  </si>
  <si>
    <t>21/09/2022</t>
  </si>
  <si>
    <t>22/09/2022</t>
  </si>
  <si>
    <t>23/09/2022</t>
  </si>
  <si>
    <t>24/09/2022</t>
  </si>
  <si>
    <t>25/09/2022</t>
  </si>
  <si>
    <t>26/09/2022</t>
  </si>
  <si>
    <t>27/09/2022</t>
  </si>
  <si>
    <t>28/09/2022</t>
  </si>
  <si>
    <t>29/09/2022</t>
  </si>
  <si>
    <t>30/09/2022</t>
  </si>
  <si>
    <t>01/10/2022</t>
  </si>
  <si>
    <t>02/10/2022</t>
  </si>
  <si>
    <t>03/10/2022</t>
  </si>
  <si>
    <t>04/10/2022</t>
  </si>
  <si>
    <t>05/10/2022</t>
  </si>
  <si>
    <t>06/10/2022</t>
  </si>
  <si>
    <t>07/10/2022</t>
  </si>
  <si>
    <t>08/10/2022</t>
  </si>
  <si>
    <t>09/10/2022</t>
  </si>
  <si>
    <t>10/10/2022</t>
  </si>
  <si>
    <t>11/10/2022</t>
  </si>
  <si>
    <t>12/10/2022</t>
  </si>
  <si>
    <t>13/10/2022</t>
  </si>
  <si>
    <t>14/10/2022</t>
  </si>
  <si>
    <t>15/10/2022</t>
  </si>
  <si>
    <t>16/10/2022</t>
  </si>
  <si>
    <t>17/10/2022</t>
  </si>
  <si>
    <t>18/10/2022</t>
  </si>
  <si>
    <t>19/10/2022</t>
  </si>
  <si>
    <t>20/10/2022</t>
  </si>
  <si>
    <t>21/10/2022</t>
  </si>
  <si>
    <t>22/10/2022</t>
  </si>
  <si>
    <t>23/10/2022</t>
  </si>
  <si>
    <t>24/10/2022</t>
  </si>
  <si>
    <t>25/10/2022</t>
  </si>
  <si>
    <t>26/10/2022</t>
  </si>
  <si>
    <t>27/10/2022</t>
  </si>
  <si>
    <t>28/10/2022</t>
  </si>
  <si>
    <t>29/10/2022</t>
  </si>
  <si>
    <t>30/10/2022</t>
  </si>
  <si>
    <t>31/10/2022</t>
  </si>
  <si>
    <t>01/11/2022</t>
  </si>
  <si>
    <t>02/11/2022</t>
  </si>
  <si>
    <t>03/11/2022</t>
  </si>
  <si>
    <t>04/11/2022</t>
  </si>
  <si>
    <t>05/11/2022</t>
  </si>
  <si>
    <t>06/11/2022</t>
  </si>
  <si>
    <t>07/11/2022</t>
  </si>
  <si>
    <t>08/11/2022</t>
  </si>
  <si>
    <t>09/11/2022</t>
  </si>
  <si>
    <t>10/11/2022</t>
  </si>
  <si>
    <t>11/11/2022</t>
  </si>
  <si>
    <t>12/11/2022</t>
  </si>
  <si>
    <t>13/11/2022</t>
  </si>
  <si>
    <t>14/11/2022</t>
  </si>
  <si>
    <t>15/11/2022</t>
  </si>
  <si>
    <t>16/11/2022</t>
  </si>
  <si>
    <t>17/11/2022</t>
  </si>
  <si>
    <t>18/11/2022</t>
  </si>
  <si>
    <t>19/11/2022</t>
  </si>
  <si>
    <t>20/11/2022</t>
  </si>
  <si>
    <t>21/11/2022</t>
  </si>
  <si>
    <t>22/11/2022</t>
  </si>
  <si>
    <t>23/11/2022</t>
  </si>
  <si>
    <t>24/11/2022</t>
  </si>
  <si>
    <t>25/11/2022</t>
  </si>
  <si>
    <t>26/11/2022</t>
  </si>
  <si>
    <t>27/11/2022</t>
  </si>
  <si>
    <t>28/11/2022</t>
  </si>
  <si>
    <t>29/11/2022</t>
  </si>
  <si>
    <t>30/11/2022</t>
  </si>
  <si>
    <t>01/12/2022</t>
  </si>
  <si>
    <t>02/12/2022</t>
  </si>
  <si>
    <t>03/12/2022</t>
  </si>
  <si>
    <t>04/12/2022</t>
  </si>
  <si>
    <t>05/12/2022</t>
  </si>
  <si>
    <t>06/12/2022</t>
  </si>
  <si>
    <t>07/12/2022</t>
  </si>
  <si>
    <t>08/12/2022</t>
  </si>
  <si>
    <t>09/12/2022</t>
  </si>
  <si>
    <t>10/12/2022</t>
  </si>
  <si>
    <t>11/12/2022</t>
  </si>
  <si>
    <t>12/12/2022</t>
  </si>
  <si>
    <t>13/12/2022</t>
  </si>
  <si>
    <t>14/12/2022</t>
  </si>
  <si>
    <t>15/12/2022</t>
  </si>
  <si>
    <t>16/12/2022</t>
  </si>
  <si>
    <t>17/12/2022</t>
  </si>
  <si>
    <t>18/12/2022</t>
  </si>
  <si>
    <t>19/12/2022</t>
  </si>
  <si>
    <t>20/12/2022</t>
  </si>
  <si>
    <t>21/12/2022</t>
  </si>
  <si>
    <t>22/12/2022</t>
  </si>
  <si>
    <t>23/12/2022</t>
  </si>
  <si>
    <t>24/12/2022</t>
  </si>
  <si>
    <t>25/12/2022</t>
  </si>
  <si>
    <t>26/12/2022</t>
  </si>
  <si>
    <t>27/12/2022</t>
  </si>
  <si>
    <t>28/12/2022</t>
  </si>
  <si>
    <t>29/12/2022</t>
  </si>
  <si>
    <t>30/12/2022</t>
  </si>
  <si>
    <t>31/12/2022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</si>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</sst>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Segoe UI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rgb="FF000000"/>
      <name val="Calibri"/>
      <family val="2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65C1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gray0625">
        <bgColor rgb="FF0099FF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</fills>
  <borders count="5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13" fillId="0" borderId="0" applyNumberFormat="0" applyFill="0" applyBorder="0" applyAlignment="0" applyProtection="0"/>
  </cellStyleXfs>
  <cellXfs count="138">
    <xf numFmtId="0" fontId="0" fillId="0" borderId="0" xfId="0"/>
    <xf numFmtId="14" fontId="0" fillId="0" borderId="0" xfId="0" applyNumberFormat="1"/>
    <xf numFmtId="0" fontId="1" fillId="0" borderId="0" xfId="1" applyAlignment="1">
      <alignment horizontal="center"/>
    </xf>
    <xf numFmtId="14" fontId="1" fillId="0" borderId="0" xfId="1" applyNumberFormat="1" applyAlignment="1">
      <alignment horizontal="center"/>
    </xf>
    <xf numFmtId="0" fontId="1" fillId="0" borderId="0" xfId="1"/>
    <xf numFmtId="0" fontId="4" fillId="2" borderId="1" xfId="1" applyFont="1" applyFill="1" applyBorder="1" applyAlignment="1">
      <alignment horizontal="center" vertical="center"/>
    </xf>
    <xf numFmtId="0" fontId="4" fillId="2" borderId="1" xfId="1" applyFont="1" applyFill="1" applyBorder="1" applyAlignment="1">
      <alignment horizontal="center" vertical="center" wrapText="1"/>
    </xf>
    <xf numFmtId="14" fontId="4" fillId="2" borderId="1" xfId="1" applyNumberFormat="1" applyFont="1" applyFill="1" applyBorder="1" applyAlignment="1">
      <alignment horizontal="center" vertical="center"/>
    </xf>
    <xf numFmtId="0" fontId="4" fillId="2" borderId="2" xfId="1" applyFont="1" applyFill="1" applyBorder="1" applyAlignment="1">
      <alignment horizontal="center" vertical="center"/>
    </xf>
    <xf numFmtId="0" fontId="5" fillId="0" borderId="3" xfId="1" applyFont="1" applyBorder="1" applyAlignment="1">
      <alignment horizontal="center" vertical="center"/>
    </xf>
    <xf numFmtId="0" fontId="6" fillId="0" borderId="4" xfId="1" applyFont="1" applyBorder="1" applyAlignment="1">
      <alignment horizontal="center" vertical="center"/>
    </xf>
    <xf numFmtId="0" fontId="5" fillId="0" borderId="5" xfId="1" applyFont="1" applyBorder="1" applyAlignment="1">
      <alignment horizontal="center" vertical="center"/>
    </xf>
    <xf numFmtId="0" fontId="5" fillId="0" borderId="4" xfId="1" applyFont="1" applyBorder="1" applyAlignment="1">
      <alignment horizontal="center"/>
    </xf>
    <xf numFmtId="14" fontId="5" fillId="0" borderId="4" xfId="1" applyNumberFormat="1" applyFont="1" applyBorder="1" applyAlignment="1">
      <alignment horizontal="center"/>
    </xf>
    <xf numFmtId="14" fontId="5" fillId="0" borderId="4" xfId="1" applyNumberFormat="1" applyFont="1" applyBorder="1" applyAlignment="1">
      <alignment horizontal="center" vertical="center"/>
    </xf>
    <xf numFmtId="0" fontId="5" fillId="0" borderId="6" xfId="1" applyFont="1" applyBorder="1" applyAlignment="1">
      <alignment horizontal="center"/>
    </xf>
    <xf numFmtId="0" fontId="5" fillId="0" borderId="7" xfId="1" applyFont="1" applyBorder="1" applyAlignment="1">
      <alignment horizontal="center" vertical="center"/>
    </xf>
    <xf numFmtId="0" fontId="6" fillId="0" borderId="8" xfId="1" applyFont="1" applyBorder="1" applyAlignment="1">
      <alignment horizontal="center" vertical="center"/>
    </xf>
    <xf numFmtId="0" fontId="5" fillId="0" borderId="1" xfId="1" applyFont="1" applyBorder="1" applyAlignment="1">
      <alignment horizontal="center" vertical="center"/>
    </xf>
    <xf numFmtId="0" fontId="5" fillId="0" borderId="8" xfId="1" applyFont="1" applyBorder="1" applyAlignment="1">
      <alignment horizontal="center"/>
    </xf>
    <xf numFmtId="14" fontId="5" fillId="0" borderId="8" xfId="1" applyNumberFormat="1" applyFont="1" applyBorder="1" applyAlignment="1">
      <alignment horizontal="center"/>
    </xf>
    <xf numFmtId="14" fontId="5" fillId="0" borderId="8" xfId="1" applyNumberFormat="1" applyFont="1" applyBorder="1" applyAlignment="1">
      <alignment horizontal="center" vertical="center"/>
    </xf>
    <xf numFmtId="0" fontId="5" fillId="0" borderId="9" xfId="1" applyFont="1" applyBorder="1" applyAlignment="1">
      <alignment horizontal="center"/>
    </xf>
    <xf numFmtId="0" fontId="5" fillId="0" borderId="10" xfId="1" applyFont="1" applyBorder="1" applyAlignment="1">
      <alignment horizontal="center" vertical="center"/>
    </xf>
    <xf numFmtId="0" fontId="6" fillId="0" borderId="11" xfId="1" applyFont="1" applyBorder="1" applyAlignment="1">
      <alignment horizontal="center" vertical="center"/>
    </xf>
    <xf numFmtId="0" fontId="5" fillId="0" borderId="12" xfId="1" applyFont="1" applyBorder="1" applyAlignment="1">
      <alignment horizontal="center" vertical="center"/>
    </xf>
    <xf numFmtId="0" fontId="5" fillId="0" borderId="11" xfId="1" applyFont="1" applyBorder="1" applyAlignment="1">
      <alignment horizontal="center"/>
    </xf>
    <xf numFmtId="14" fontId="5" fillId="0" borderId="11" xfId="1" applyNumberFormat="1" applyFont="1" applyBorder="1" applyAlignment="1">
      <alignment horizontal="center"/>
    </xf>
    <xf numFmtId="14" fontId="5" fillId="0" borderId="11" xfId="1" applyNumberFormat="1" applyFont="1" applyBorder="1" applyAlignment="1">
      <alignment horizontal="center" vertical="center"/>
    </xf>
    <xf numFmtId="0" fontId="5" fillId="0" borderId="13" xfId="1" applyFont="1" applyBorder="1" applyAlignment="1">
      <alignment horizontal="center"/>
    </xf>
    <xf numFmtId="0" fontId="1" fillId="0" borderId="0" xfId="1" applyAlignment="1">
      <alignment vertical="center"/>
    </xf>
    <xf numFmtId="0" fontId="1" fillId="0" borderId="0" xfId="1" applyAlignment="1">
      <alignment vertical="center" wrapText="1"/>
    </xf>
    <xf numFmtId="0" fontId="1" fillId="0" borderId="0" xfId="1" applyAlignment="1">
      <alignment horizontal="center" vertical="center" wrapText="1"/>
    </xf>
    <xf numFmtId="0" fontId="1" fillId="0" borderId="0" xfId="1" applyAlignment="1">
      <alignment horizontal="center" vertical="center"/>
    </xf>
    <xf numFmtId="0" fontId="2" fillId="0" borderId="0" xfId="1" applyFont="1" applyAlignment="1">
      <alignment horizontal="center" vertical="center"/>
    </xf>
    <xf numFmtId="0" fontId="1" fillId="3" borderId="15" xfId="1" applyFill="1" applyBorder="1" applyAlignment="1">
      <alignment horizontal="center" vertical="center"/>
    </xf>
    <xf numFmtId="0" fontId="1" fillId="0" borderId="6" xfId="1" applyBorder="1" applyAlignment="1">
      <alignment vertical="center" wrapText="1"/>
    </xf>
    <xf numFmtId="0" fontId="2" fillId="4" borderId="16" xfId="1" applyFont="1" applyFill="1" applyBorder="1" applyAlignment="1">
      <alignment vertical="center" wrapText="1"/>
    </xf>
    <xf numFmtId="0" fontId="1" fillId="0" borderId="15" xfId="1" applyBorder="1" applyAlignment="1">
      <alignment horizontal="center" vertical="center"/>
    </xf>
    <xf numFmtId="0" fontId="1" fillId="0" borderId="4" xfId="1" applyBorder="1" applyAlignment="1">
      <alignment horizontal="center" vertical="center"/>
    </xf>
    <xf numFmtId="0" fontId="1" fillId="0" borderId="6" xfId="1" applyBorder="1" applyAlignment="1">
      <alignment horizontal="center" vertical="center"/>
    </xf>
    <xf numFmtId="0" fontId="1" fillId="0" borderId="17" xfId="1" applyBorder="1" applyAlignment="1">
      <alignment horizontal="center" vertical="center"/>
    </xf>
    <xf numFmtId="0" fontId="1" fillId="5" borderId="18" xfId="1" applyFill="1" applyBorder="1" applyAlignment="1">
      <alignment horizontal="center" vertical="center"/>
    </xf>
    <xf numFmtId="0" fontId="1" fillId="0" borderId="9" xfId="1" applyBorder="1" applyAlignment="1">
      <alignment vertical="center" wrapText="1"/>
    </xf>
    <xf numFmtId="0" fontId="2" fillId="2" borderId="19" xfId="1" applyFont="1" applyFill="1" applyBorder="1" applyAlignment="1">
      <alignment vertical="center" wrapText="1"/>
    </xf>
    <xf numFmtId="0" fontId="1" fillId="0" borderId="20" xfId="1" applyBorder="1" applyAlignment="1">
      <alignment horizontal="center" vertical="center"/>
    </xf>
    <xf numFmtId="0" fontId="1" fillId="0" borderId="11" xfId="1" applyBorder="1" applyAlignment="1">
      <alignment horizontal="center" vertical="center"/>
    </xf>
    <xf numFmtId="0" fontId="1" fillId="0" borderId="13" xfId="1" applyBorder="1" applyAlignment="1">
      <alignment horizontal="center" vertical="center"/>
    </xf>
    <xf numFmtId="0" fontId="1" fillId="0" borderId="21" xfId="1" applyBorder="1" applyAlignment="1">
      <alignment horizontal="center" vertical="center"/>
    </xf>
    <xf numFmtId="0" fontId="1" fillId="0" borderId="22" xfId="1" applyBorder="1" applyAlignment="1">
      <alignment horizontal="center" vertical="center"/>
    </xf>
    <xf numFmtId="0" fontId="2" fillId="0" borderId="23" xfId="1" applyFont="1" applyBorder="1" applyAlignment="1">
      <alignment horizontal="center" vertical="center"/>
    </xf>
    <xf numFmtId="0" fontId="1" fillId="6" borderId="18" xfId="1" applyFill="1" applyBorder="1" applyAlignment="1">
      <alignment horizontal="center" vertical="center"/>
    </xf>
    <xf numFmtId="0" fontId="2" fillId="3" borderId="24" xfId="1" applyFont="1" applyFill="1" applyBorder="1" applyAlignment="1">
      <alignment vertical="center" wrapText="1"/>
    </xf>
    <xf numFmtId="0" fontId="1" fillId="0" borderId="25" xfId="1" applyBorder="1" applyAlignment="1">
      <alignment horizontal="center" vertical="center"/>
    </xf>
    <xf numFmtId="0" fontId="1" fillId="0" borderId="1" xfId="1" applyBorder="1" applyAlignment="1">
      <alignment horizontal="center" vertical="center"/>
    </xf>
    <xf numFmtId="0" fontId="1" fillId="0" borderId="2" xfId="1" applyBorder="1" applyAlignment="1">
      <alignment horizontal="center" vertical="center"/>
    </xf>
    <xf numFmtId="0" fontId="1" fillId="0" borderId="14" xfId="1" applyBorder="1" applyAlignment="1">
      <alignment horizontal="center" vertical="center"/>
    </xf>
    <xf numFmtId="0" fontId="1" fillId="0" borderId="26" xfId="1" applyBorder="1" applyAlignment="1">
      <alignment horizontal="center" vertical="center"/>
    </xf>
    <xf numFmtId="0" fontId="2" fillId="0" borderId="7" xfId="1" applyFont="1" applyBorder="1" applyAlignment="1">
      <alignment horizontal="center" vertical="center"/>
    </xf>
    <xf numFmtId="0" fontId="2" fillId="6" borderId="27" xfId="1" applyFont="1" applyFill="1" applyBorder="1" applyAlignment="1">
      <alignment vertical="center" wrapText="1"/>
    </xf>
    <xf numFmtId="0" fontId="1" fillId="0" borderId="28" xfId="1" applyBorder="1" applyAlignment="1">
      <alignment horizontal="center" vertical="center"/>
    </xf>
    <xf numFmtId="0" fontId="2" fillId="0" borderId="16" xfId="1" applyFont="1" applyBorder="1" applyAlignment="1">
      <alignment horizontal="center" vertical="center"/>
    </xf>
    <xf numFmtId="0" fontId="1" fillId="7" borderId="18" xfId="1" applyFill="1" applyBorder="1" applyAlignment="1">
      <alignment horizontal="center" vertical="center"/>
    </xf>
    <xf numFmtId="0" fontId="2" fillId="8" borderId="29" xfId="1" applyFont="1" applyFill="1" applyBorder="1" applyAlignment="1">
      <alignment vertical="center" wrapText="1"/>
    </xf>
    <xf numFmtId="0" fontId="1" fillId="0" borderId="30" xfId="1" applyBorder="1" applyAlignment="1">
      <alignment horizontal="center" vertical="center"/>
    </xf>
    <xf numFmtId="0" fontId="1" fillId="0" borderId="31" xfId="1" applyBorder="1" applyAlignment="1">
      <alignment horizontal="center" vertical="center"/>
    </xf>
    <xf numFmtId="0" fontId="1" fillId="0" borderId="32" xfId="1" applyBorder="1" applyAlignment="1">
      <alignment horizontal="center" vertical="center"/>
    </xf>
    <xf numFmtId="0" fontId="2" fillId="0" borderId="19" xfId="1" applyFont="1" applyBorder="1" applyAlignment="1">
      <alignment horizontal="center" vertical="center"/>
    </xf>
    <xf numFmtId="0" fontId="1" fillId="9" borderId="18" xfId="1" applyFill="1" applyBorder="1" applyAlignment="1">
      <alignment horizontal="center" vertical="center"/>
    </xf>
    <xf numFmtId="0" fontId="2" fillId="7" borderId="27" xfId="1" applyFont="1" applyFill="1" applyBorder="1" applyAlignment="1">
      <alignment vertical="center" wrapText="1"/>
    </xf>
    <xf numFmtId="0" fontId="1" fillId="0" borderId="33" xfId="1" applyBorder="1" applyAlignment="1">
      <alignment horizontal="center" vertical="center"/>
    </xf>
    <xf numFmtId="0" fontId="1" fillId="0" borderId="34" xfId="1" applyBorder="1" applyAlignment="1">
      <alignment horizontal="center" vertical="center"/>
    </xf>
    <xf numFmtId="0" fontId="1" fillId="0" borderId="35" xfId="1" applyBorder="1" applyAlignment="1">
      <alignment horizontal="center" vertical="center"/>
    </xf>
    <xf numFmtId="0" fontId="1" fillId="0" borderId="36" xfId="1" applyBorder="1" applyAlignment="1">
      <alignment horizontal="center" vertical="center"/>
    </xf>
    <xf numFmtId="0" fontId="1" fillId="10" borderId="18" xfId="1" applyFill="1" applyBorder="1" applyAlignment="1">
      <alignment horizontal="center" vertical="center"/>
    </xf>
    <xf numFmtId="0" fontId="2" fillId="9" borderId="37" xfId="1" applyFont="1" applyFill="1" applyBorder="1" applyAlignment="1">
      <alignment vertical="center" wrapText="1"/>
    </xf>
    <xf numFmtId="0" fontId="1" fillId="0" borderId="18" xfId="1" applyBorder="1" applyAlignment="1">
      <alignment horizontal="center" vertical="center"/>
    </xf>
    <xf numFmtId="0" fontId="1" fillId="0" borderId="8" xfId="1" applyBorder="1" applyAlignment="1">
      <alignment horizontal="center" vertical="center"/>
    </xf>
    <xf numFmtId="0" fontId="1" fillId="0" borderId="9" xfId="1" applyBorder="1" applyAlignment="1">
      <alignment horizontal="center" vertical="center"/>
    </xf>
    <xf numFmtId="0" fontId="1" fillId="0" borderId="38" xfId="1" applyBorder="1" applyAlignment="1">
      <alignment horizontal="center" vertical="center"/>
    </xf>
    <xf numFmtId="0" fontId="1" fillId="0" borderId="39" xfId="1" applyBorder="1" applyAlignment="1">
      <alignment horizontal="center" vertical="center"/>
    </xf>
    <xf numFmtId="0" fontId="2" fillId="0" borderId="40" xfId="1" applyFont="1" applyBorder="1" applyAlignment="1">
      <alignment horizontal="center" vertical="center"/>
    </xf>
    <xf numFmtId="0" fontId="1" fillId="11" borderId="18" xfId="1" applyFill="1" applyBorder="1" applyAlignment="1">
      <alignment horizontal="center" vertical="center"/>
    </xf>
    <xf numFmtId="0" fontId="1" fillId="0" borderId="9" xfId="1" applyBorder="1" applyAlignment="1">
      <alignment vertical="center"/>
    </xf>
    <xf numFmtId="0" fontId="2" fillId="11" borderId="41" xfId="1" applyFont="1" applyFill="1" applyBorder="1" applyAlignment="1">
      <alignment vertical="center" wrapText="1"/>
    </xf>
    <xf numFmtId="0" fontId="1" fillId="12" borderId="18" xfId="1" applyFill="1" applyBorder="1" applyAlignment="1">
      <alignment horizontal="center" vertical="center"/>
    </xf>
    <xf numFmtId="0" fontId="2" fillId="10" borderId="29" xfId="1" applyFont="1" applyFill="1" applyBorder="1" applyAlignment="1">
      <alignment vertical="center" wrapText="1"/>
    </xf>
    <xf numFmtId="0" fontId="1" fillId="13" borderId="18" xfId="1" applyFill="1" applyBorder="1" applyAlignment="1">
      <alignment horizontal="center" vertical="center"/>
    </xf>
    <xf numFmtId="0" fontId="2" fillId="14" borderId="42" xfId="1" applyFont="1" applyFill="1" applyBorder="1" applyAlignment="1">
      <alignment vertical="center" wrapText="1"/>
    </xf>
    <xf numFmtId="0" fontId="2" fillId="0" borderId="24" xfId="1" applyFont="1" applyBorder="1" applyAlignment="1">
      <alignment horizontal="center" vertical="center"/>
    </xf>
    <xf numFmtId="0" fontId="3" fillId="15" borderId="20" xfId="1" applyFont="1" applyFill="1" applyBorder="1" applyAlignment="1">
      <alignment horizontal="center" vertical="center"/>
    </xf>
    <xf numFmtId="0" fontId="1" fillId="0" borderId="13" xfId="1" applyBorder="1" applyAlignment="1">
      <alignment vertical="center" wrapText="1"/>
    </xf>
    <xf numFmtId="0" fontId="8" fillId="16" borderId="3" xfId="1" applyFont="1" applyFill="1" applyBorder="1" applyAlignment="1">
      <alignment vertical="center" textRotation="255"/>
    </xf>
    <xf numFmtId="0" fontId="8" fillId="16" borderId="3" xfId="1" applyFont="1" applyFill="1" applyBorder="1" applyAlignment="1">
      <alignment horizontal="center" vertical="center"/>
    </xf>
    <xf numFmtId="0" fontId="2" fillId="0" borderId="0" xfId="1" applyFont="1" applyAlignment="1">
      <alignment horizontal="center" vertical="center" textRotation="91"/>
    </xf>
    <xf numFmtId="0" fontId="2" fillId="0" borderId="0" xfId="1" applyFont="1" applyAlignment="1">
      <alignment vertical="center"/>
    </xf>
    <xf numFmtId="0" fontId="2" fillId="17" borderId="43" xfId="1" applyFont="1" applyFill="1" applyBorder="1" applyAlignment="1">
      <alignment horizontal="center" vertical="center"/>
    </xf>
    <xf numFmtId="0" fontId="2" fillId="17" borderId="44" xfId="1" applyFont="1" applyFill="1" applyBorder="1" applyAlignment="1">
      <alignment horizontal="center" vertical="center" wrapText="1"/>
    </xf>
    <xf numFmtId="0" fontId="2" fillId="17" borderId="44" xfId="1" applyFont="1" applyFill="1" applyBorder="1" applyAlignment="1">
      <alignment horizontal="center" vertical="center"/>
    </xf>
    <xf numFmtId="0" fontId="2" fillId="17" borderId="45" xfId="1" applyFont="1" applyFill="1" applyBorder="1" applyAlignment="1">
      <alignment horizontal="center" vertical="center"/>
    </xf>
    <xf numFmtId="0" fontId="2" fillId="17" borderId="45" xfId="1" applyFont="1" applyFill="1" applyBorder="1" applyAlignment="1">
      <alignment horizontal="center" vertical="center" wrapText="1"/>
    </xf>
    <xf numFmtId="0" fontId="8" fillId="16" borderId="7" xfId="1" applyFont="1" applyFill="1" applyBorder="1" applyAlignment="1">
      <alignment horizontal="center" vertical="center" textRotation="90" wrapText="1"/>
    </xf>
    <xf numFmtId="0" fontId="2" fillId="18" borderId="46" xfId="1" applyFont="1" applyFill="1" applyBorder="1" applyAlignment="1">
      <alignment horizontal="center" vertical="top" textRotation="90"/>
    </xf>
    <xf numFmtId="0" fontId="2" fillId="18" borderId="45" xfId="1" applyFont="1" applyFill="1" applyBorder="1" applyAlignment="1">
      <alignment horizontal="center" vertical="top" textRotation="90" wrapText="1"/>
    </xf>
    <xf numFmtId="0" fontId="8" fillId="16" borderId="7" xfId="1" applyFont="1" applyFill="1" applyBorder="1" applyAlignment="1">
      <alignment horizontal="center" vertical="center" wrapText="1"/>
    </xf>
    <xf numFmtId="14" fontId="2" fillId="0" borderId="47" xfId="1" applyNumberFormat="1" applyFont="1" applyBorder="1" applyAlignment="1">
      <alignment horizontal="center" vertical="center" textRotation="90"/>
    </xf>
    <xf numFmtId="14" fontId="2" fillId="0" borderId="44" xfId="1" applyNumberFormat="1" applyFont="1" applyBorder="1" applyAlignment="1">
      <alignment horizontal="center" vertical="center" textRotation="90"/>
    </xf>
    <xf numFmtId="14" fontId="2" fillId="19" borderId="44" xfId="1" applyNumberFormat="1" applyFont="1" applyFill="1" applyBorder="1" applyAlignment="1">
      <alignment horizontal="center" vertical="center" textRotation="90"/>
    </xf>
    <xf numFmtId="14" fontId="2" fillId="0" borderId="48" xfId="1" applyNumberFormat="1" applyFont="1" applyBorder="1" applyAlignment="1">
      <alignment horizontal="center" vertical="center" textRotation="90"/>
    </xf>
    <xf numFmtId="0" fontId="1" fillId="20" borderId="33" xfId="1" applyFill="1" applyBorder="1" applyAlignment="1">
      <alignment vertical="center"/>
    </xf>
    <xf numFmtId="0" fontId="1" fillId="0" borderId="34" xfId="1" applyBorder="1" applyAlignment="1">
      <alignment vertical="center" wrapText="1"/>
    </xf>
    <xf numFmtId="0" fontId="1" fillId="0" borderId="34" xfId="1" applyBorder="1" applyAlignment="1">
      <alignment horizontal="center" vertical="center" wrapText="1"/>
    </xf>
    <xf numFmtId="0" fontId="1" fillId="0" borderId="49" xfId="1" applyBorder="1" applyAlignment="1">
      <alignment horizontal="center" vertical="center"/>
    </xf>
    <xf numFmtId="0" fontId="10" fillId="0" borderId="49" xfId="1" applyFont="1" applyBorder="1" applyAlignment="1">
      <alignment vertical="center" wrapText="1"/>
    </xf>
    <xf numFmtId="0" fontId="10" fillId="16" borderId="7" xfId="1" applyFont="1" applyFill="1" applyBorder="1" applyAlignment="1">
      <alignment vertical="center" wrapText="1"/>
    </xf>
    <xf numFmtId="0" fontId="10" fillId="0" borderId="50" xfId="1" applyFont="1" applyBorder="1" applyAlignment="1">
      <alignment horizontal="center" vertical="center"/>
    </xf>
    <xf numFmtId="0" fontId="10" fillId="0" borderId="28" xfId="1" applyFont="1" applyBorder="1" applyAlignment="1">
      <alignment horizontal="center" vertical="center"/>
    </xf>
    <xf numFmtId="0" fontId="11" fillId="0" borderId="34" xfId="1" applyFont="1" applyBorder="1" applyAlignment="1">
      <alignment horizontal="center" vertical="center"/>
    </xf>
    <xf numFmtId="0" fontId="11" fillId="19" borderId="34" xfId="1" applyFont="1" applyFill="1" applyBorder="1" applyAlignment="1">
      <alignment horizontal="center" vertical="center"/>
    </xf>
    <xf numFmtId="0" fontId="1" fillId="20" borderId="38" xfId="1" applyFill="1" applyBorder="1" applyAlignment="1">
      <alignment vertical="center"/>
    </xf>
    <xf numFmtId="0" fontId="1" fillId="0" borderId="8" xfId="1" applyBorder="1" applyAlignment="1">
      <alignment vertical="center" wrapText="1"/>
    </xf>
    <xf numFmtId="0" fontId="1" fillId="0" borderId="8" xfId="1" applyBorder="1" applyAlignment="1">
      <alignment horizontal="center" vertical="center" wrapText="1"/>
    </xf>
    <xf numFmtId="0" fontId="10" fillId="0" borderId="39" xfId="1" applyFont="1" applyBorder="1" applyAlignment="1">
      <alignment vertical="center" wrapText="1"/>
    </xf>
    <xf numFmtId="0" fontId="10" fillId="0" borderId="51" xfId="1" applyFont="1" applyBorder="1" applyAlignment="1">
      <alignment horizontal="center" vertical="center" wrapText="1"/>
    </xf>
    <xf numFmtId="0" fontId="10" fillId="0" borderId="39" xfId="1" applyFont="1" applyBorder="1" applyAlignment="1">
      <alignment horizontal="center" vertical="center" wrapText="1"/>
    </xf>
    <xf numFmtId="0" fontId="11" fillId="0" borderId="8" xfId="1" applyFont="1" applyBorder="1" applyAlignment="1">
      <alignment horizontal="center" vertical="center"/>
    </xf>
    <xf numFmtId="0" fontId="11" fillId="19" borderId="8" xfId="1" applyFont="1" applyFill="1" applyBorder="1" applyAlignment="1">
      <alignment horizontal="center" vertical="center"/>
    </xf>
    <xf numFmtId="0" fontId="10" fillId="0" borderId="39" xfId="1" applyFont="1" applyBorder="1" applyAlignment="1">
      <alignment horizontal="center" vertical="center"/>
    </xf>
    <xf numFmtId="0" fontId="11" fillId="21" borderId="8" xfId="1" applyFont="1" applyFill="1" applyBorder="1" applyAlignment="1">
      <alignment horizontal="center" vertical="center"/>
    </xf>
    <xf numFmtId="0" fontId="12" fillId="0" borderId="8" xfId="1" applyFont="1" applyBorder="1" applyAlignment="1">
      <alignment horizontal="center" vertical="center"/>
    </xf>
    <xf numFmtId="0" fontId="2" fillId="0" borderId="0" xfId="1" applyFont="1" applyAlignment="1">
      <alignment horizontal="center" vertical="center" textRotation="90"/>
    </xf>
    <xf numFmtId="0" fontId="1" fillId="0" borderId="0" xfId="1" applyAlignment="1">
      <alignment horizontal="center" vertical="center" textRotation="90"/>
    </xf>
    <xf numFmtId="0" fontId="2" fillId="5" borderId="43" xfId="1" applyFont="1" applyFill="1" applyBorder="1" applyAlignment="1">
      <alignment horizontal="center" vertical="center"/>
    </xf>
    <xf numFmtId="0" fontId="2" fillId="5" borderId="44" xfId="1" applyFont="1" applyFill="1" applyBorder="1" applyAlignment="1">
      <alignment horizontal="center" vertical="center"/>
    </xf>
    <xf numFmtId="0" fontId="2" fillId="5" borderId="45" xfId="1" applyFont="1" applyFill="1" applyBorder="1" applyAlignment="1">
      <alignment horizontal="center" vertical="center"/>
    </xf>
    <xf numFmtId="0" fontId="2" fillId="2" borderId="46" xfId="1" applyFont="1" applyFill="1" applyBorder="1" applyAlignment="1">
      <alignment horizontal="center" vertical="center"/>
    </xf>
    <xf numFmtId="0" fontId="8" fillId="16" borderId="52" xfId="1" applyFont="1" applyFill="1" applyBorder="1" applyAlignment="1">
      <alignment horizontal="center" vertical="center" textRotation="90"/>
    </xf>
    <xf numFmtId="0" fontId="8" fillId="16" borderId="52" xfId="1" applyFont="1" applyFill="1" applyBorder="1" applyAlignment="1">
      <alignment vertical="center" textRotation="255"/>
    </xf>
  </cellXfs>
  <cellStyles count="3">
    <cellStyle name="Lien hypertexte 2" xfId="2" xr:uid="{0E7B8B78-0462-47D1-8223-078AC616A011}"/>
    <cellStyle name="Normal" xfId="0" builtinId="0"/>
    <cellStyle name="Normal 2" xfId="1" xr:uid="{0E99D316-3A8E-4B7D-B9D2-762C9B58BDE6}"/>
  </cellStyles>
  <dxfs count="409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gray0625">
          <fgColor indexed="64"/>
          <bgColor rgb="FF0099FF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gray0625">
          <fgColor indexed="64"/>
          <bgColor rgb="FF0099FF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gray0625">
          <fgColor indexed="64"/>
          <bgColor rgb="FF0099FF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gray0625">
          <fgColor indexed="64"/>
          <bgColor rgb="FF0099FF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gray0625">
          <fgColor indexed="64"/>
          <bgColor rgb="FF0099FF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gray0625">
          <fgColor indexed="64"/>
          <bgColor rgb="FF0099FF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gray0625">
          <fgColor indexed="64"/>
          <bgColor rgb="FF0099FF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general" vertical="center" textRotation="255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border outline="0">
        <left style="medium">
          <color indexed="64"/>
        </left>
      </border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rgb="FFCCCCFF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rgb="FFFFCC99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 patternType="gray0625">
          <bgColor theme="0" tint="-0.14996795556505021"/>
        </patternFill>
      </fill>
    </dxf>
    <dxf>
      <fill>
        <patternFill patternType="gray0625">
          <bgColor theme="0" tint="-0.14996795556505021"/>
        </patternFill>
      </fill>
    </dxf>
    <dxf>
      <fill>
        <patternFill>
          <bgColor rgb="FFCCCCFF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rgb="FFFFCC99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rgb="FFCCECFF"/>
        </patternFill>
      </fill>
    </dxf>
    <dxf>
      <fill>
        <patternFill>
          <bgColor theme="9" tint="0.79998168889431442"/>
        </patternFill>
      </fill>
    </dxf>
    <dxf>
      <fill>
        <patternFill patternType="gray0625">
          <bgColor theme="0" tint="-0.149967955565050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 outline="0"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</dxf>
    <dxf>
      <numFmt numFmtId="19" formatCode="dd/mm/yyyy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17/10/relationships/person" Target="persons/person.xml"/><Relationship Id="rId5" Type="http://schemas.openxmlformats.org/officeDocument/2006/relationships/externalLink" Target="externalLinks/externalLink2.xml"/><Relationship Id="rId10" Type="http://schemas.openxmlformats.org/officeDocument/2006/relationships/customXml" Target="../customXml/item1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230187</xdr:colOff>
      <xdr:row>10</xdr:row>
      <xdr:rowOff>23019</xdr:rowOff>
    </xdr:from>
    <xdr:to>
      <xdr:col>2</xdr:col>
      <xdr:colOff>881062</xdr:colOff>
      <xdr:row>10</xdr:row>
      <xdr:rowOff>186531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649287" y="1985169"/>
          <a:ext cx="650875" cy="163512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4"/>
        </a:fillRef>
        <a:effectRef idx="1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A VENIR</a:t>
          </a:r>
        </a:p>
      </xdr:txBody>
    </xdr:sp>
    <xdr:clientData/>
  </xdr:twoCellAnchor>
  <xdr:twoCellAnchor>
    <xdr:from>
      <xdr:col>2</xdr:col>
      <xdr:colOff>224631</xdr:colOff>
      <xdr:row>11</xdr:row>
      <xdr:rowOff>32544</xdr:rowOff>
    </xdr:from>
    <xdr:to>
      <xdr:col>2</xdr:col>
      <xdr:colOff>875506</xdr:colOff>
      <xdr:row>11</xdr:row>
      <xdr:rowOff>189706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643731" y="2185194"/>
          <a:ext cx="650875" cy="157162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4"/>
        </a:fillRef>
        <a:effectRef idx="1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A VENIR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45720</xdr:colOff>
          <xdr:row>3</xdr:row>
          <xdr:rowOff>7620</xdr:rowOff>
        </xdr:from>
        <xdr:to>
          <xdr:col>4</xdr:col>
          <xdr:colOff>1531620</xdr:colOff>
          <xdr:row>5</xdr:row>
          <xdr:rowOff>190500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MAJ Planning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234421</xdr:colOff>
      <xdr:row>9</xdr:row>
      <xdr:rowOff>27254</xdr:rowOff>
    </xdr:from>
    <xdr:to>
      <xdr:col>2</xdr:col>
      <xdr:colOff>885296</xdr:colOff>
      <xdr:row>9</xdr:row>
      <xdr:rowOff>190766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>
          <a:off x="653521" y="1789379"/>
          <a:ext cx="650875" cy="163512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4"/>
        </a:fillRef>
        <a:effectRef idx="1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A VENIR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t2049\Desktop\PGDC-Migration-Planning_Charge.xlsb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grdf.sharepoint.com/sites/PGDC-MIGRATION/Documents%20partages/00-Pilotage/01-Docs_Suivi/PGDC-Migration-Plannin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op"/>
      <sheetName val="OBS-Decroissance"/>
      <sheetName val="Indicateurs"/>
      <sheetName val="Planning-OLD"/>
      <sheetName val="Planning"/>
      <sheetName val="Charge"/>
      <sheetName val="Parallelisation"/>
      <sheetName val="Input-VM-S4"/>
      <sheetName val="Output-VM-EDGAR"/>
      <sheetName val="Lotissement"/>
      <sheetName val="Applications"/>
      <sheetName val="Input-DICT"/>
      <sheetName val="Input-OBS"/>
      <sheetName val="Input-VTOM"/>
      <sheetName val="Input-APPY"/>
      <sheetName val="Input-BDD_VM"/>
      <sheetName val="Input-NAS"/>
      <sheetName val="Input-BDD_EXA"/>
      <sheetName val="Param"/>
      <sheetName val="Calculs"/>
      <sheetName val="PGDC-Migration-Planning_Charge"/>
    </sheetNames>
    <definedNames>
      <definedName name="ThisWorkbook.MajPlanning"/>
    </definedNames>
    <sheetDataSet>
      <sheetData sheetId="0"/>
      <sheetData sheetId="1"/>
      <sheetData sheetId="2"/>
      <sheetData sheetId="3"/>
      <sheetData sheetId="4">
        <row r="2">
          <cell r="C2" t="str">
            <v>DQ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>
        <row r="3">
          <cell r="B3" t="str">
            <v>Oui</v>
          </cell>
          <cell r="D3" t="str">
            <v>ARCHES.EST.2</v>
          </cell>
          <cell r="F3" t="str">
            <v>Planifié</v>
          </cell>
          <cell r="J3" t="str">
            <v>AOUFI Amine</v>
          </cell>
          <cell r="T3" t="str">
            <v>Simple</v>
          </cell>
        </row>
        <row r="4">
          <cell r="B4" t="str">
            <v>Non</v>
          </cell>
          <cell r="D4" t="str">
            <v>ARCHES.EST.3</v>
          </cell>
          <cell r="F4" t="str">
            <v>Qualification en cours</v>
          </cell>
          <cell r="J4" t="str">
            <v>ABOULOUEDHNINE Sami</v>
          </cell>
          <cell r="T4" t="str">
            <v>Moyen</v>
          </cell>
          <cell r="V4" t="str">
            <v>DQ</v>
          </cell>
        </row>
        <row r="5">
          <cell r="D5" t="str">
            <v>ARCHES.EST.4</v>
          </cell>
          <cell r="F5" t="str">
            <v>Migration - Conception OK</v>
          </cell>
          <cell r="J5" t="str">
            <v>ATEK Ali</v>
          </cell>
          <cell r="T5" t="str">
            <v>Complexe</v>
          </cell>
          <cell r="V5" t="str">
            <v>SQ</v>
          </cell>
        </row>
        <row r="6">
          <cell r="D6" t="str">
            <v>ARCHES.EST.5</v>
          </cell>
          <cell r="F6" t="str">
            <v>Migration - Homologation OK</v>
          </cell>
          <cell r="J6" t="str">
            <v>CARTIER Romain</v>
          </cell>
          <cell r="V6" t="str">
            <v>RM</v>
          </cell>
        </row>
        <row r="7">
          <cell r="D7" t="str">
            <v>ARCHES.EST.6</v>
          </cell>
          <cell r="F7" t="str">
            <v>Migration - Production OK</v>
          </cell>
          <cell r="J7" t="str">
            <v>HAMMAR Abdelkader</v>
          </cell>
          <cell r="V7" t="str">
            <v>RA</v>
          </cell>
        </row>
        <row r="8">
          <cell r="D8" t="str">
            <v>ARCHES.OPERA.1</v>
          </cell>
          <cell r="F8" t="str">
            <v>Migration - Lot complet OK</v>
          </cell>
          <cell r="J8" t="str">
            <v>HONG Marylin</v>
          </cell>
          <cell r="V8" t="str">
            <v>MCH</v>
          </cell>
        </row>
        <row r="9">
          <cell r="D9" t="str">
            <v>ARCHES.OPERA.2</v>
          </cell>
          <cell r="F9" t="str">
            <v>Abandon - Appli(s) non migrée(s)</v>
          </cell>
          <cell r="J9" t="str">
            <v>KHIARI Taher</v>
          </cell>
          <cell r="V9" t="str">
            <v>MC</v>
          </cell>
        </row>
        <row r="10">
          <cell r="D10" t="str">
            <v>ARCHES.ROCC.1</v>
          </cell>
          <cell r="F10" t="str">
            <v>Abandon - Reconstruction</v>
          </cell>
          <cell r="J10" t="str">
            <v>LIGER David</v>
          </cell>
          <cell r="V10" t="str">
            <v>MH</v>
          </cell>
        </row>
        <row r="11">
          <cell r="D11" t="str">
            <v>ARCHES.ROCC.2</v>
          </cell>
          <cell r="F11" t="str">
            <v>Abandon - Reloti</v>
          </cell>
          <cell r="J11" t="str">
            <v>MACKIN Junior Mohamour</v>
          </cell>
          <cell r="V11" t="str">
            <v>MP</v>
          </cell>
        </row>
        <row r="12">
          <cell r="D12" t="str">
            <v>ARCHES.ROCC.3</v>
          </cell>
          <cell r="F12" t="str">
            <v>Problème</v>
          </cell>
          <cell r="J12" t="str">
            <v>MAILHES Christopher</v>
          </cell>
          <cell r="V12" t="str">
            <v>DD</v>
          </cell>
        </row>
        <row r="13">
          <cell r="D13" t="str">
            <v>ARCHES.ROCC.4</v>
          </cell>
          <cell r="F13" t="str">
            <v>Analyse en cours</v>
          </cell>
          <cell r="J13" t="str">
            <v>MOUNY Teddy</v>
          </cell>
          <cell r="V13" t="str">
            <v>SD</v>
          </cell>
        </row>
        <row r="14">
          <cell r="D14" t="str">
            <v>ARCHES.ROCC.5</v>
          </cell>
          <cell r="J14" t="str">
            <v>MOURAD Amina</v>
          </cell>
          <cell r="V14" t="str">
            <v>FL</v>
          </cell>
        </row>
        <row r="15">
          <cell r="D15" t="str">
            <v>CCD.CCD.1</v>
          </cell>
          <cell r="J15" t="str">
            <v>TAGARI Clara</v>
          </cell>
        </row>
        <row r="16">
          <cell r="D16" t="str">
            <v>DC.CARMA.1</v>
          </cell>
          <cell r="J16" t="str">
            <v>TESSIER Isabelle</v>
          </cell>
        </row>
        <row r="17">
          <cell r="D17" t="str">
            <v>DC.CARMA.2</v>
          </cell>
          <cell r="J17" t="str">
            <v>TURIAULT Jean-Charles</v>
          </cell>
        </row>
        <row r="18">
          <cell r="D18" t="str">
            <v>DC.CARMA.5</v>
          </cell>
        </row>
        <row r="19">
          <cell r="D19" t="str">
            <v>DC.DM.2</v>
          </cell>
        </row>
        <row r="20">
          <cell r="D20" t="str">
            <v>DC.DM.3</v>
          </cell>
        </row>
        <row r="21">
          <cell r="D21" t="str">
            <v>DC.DM.4</v>
          </cell>
        </row>
        <row r="22">
          <cell r="D22" t="str">
            <v>DC.DM.5</v>
          </cell>
        </row>
        <row r="23">
          <cell r="D23" t="str">
            <v>DC.MGP.11</v>
          </cell>
        </row>
        <row r="24">
          <cell r="D24" t="str">
            <v>DC.MGP.3</v>
          </cell>
        </row>
        <row r="25">
          <cell r="D25" t="str">
            <v>DC.MGP.9</v>
          </cell>
        </row>
        <row r="26">
          <cell r="D26" t="str">
            <v>DC.PC.2</v>
          </cell>
        </row>
        <row r="27">
          <cell r="D27" t="str">
            <v>DC.PC.3</v>
          </cell>
        </row>
        <row r="28">
          <cell r="D28" t="str">
            <v>DC.PC.6</v>
          </cell>
        </row>
        <row r="29">
          <cell r="D29" t="str">
            <v>DC.PC.8</v>
          </cell>
        </row>
        <row r="30">
          <cell r="D30" t="str">
            <v>DC.PPR.1</v>
          </cell>
        </row>
        <row r="31">
          <cell r="D31" t="str">
            <v>DC.PPR.3</v>
          </cell>
        </row>
        <row r="32">
          <cell r="D32" t="str">
            <v>DC.PPR.4</v>
          </cell>
        </row>
        <row r="33">
          <cell r="D33" t="str">
            <v>DC.PPR.5</v>
          </cell>
        </row>
        <row r="34">
          <cell r="D34" t="str">
            <v>DC.PPR.7</v>
          </cell>
        </row>
        <row r="35">
          <cell r="D35" t="str">
            <v>DC.PPR.8</v>
          </cell>
        </row>
        <row r="36">
          <cell r="D36" t="str">
            <v>DC.TRANS.01</v>
          </cell>
        </row>
        <row r="37">
          <cell r="D37" t="str">
            <v>EVT.1</v>
          </cell>
        </row>
        <row r="38">
          <cell r="D38" t="str">
            <v>POC.1</v>
          </cell>
        </row>
        <row r="39">
          <cell r="D39" t="str">
            <v>POC.2</v>
          </cell>
        </row>
        <row r="40">
          <cell r="D40" t="str">
            <v>POC.3</v>
          </cell>
        </row>
        <row r="41">
          <cell r="D41" t="str">
            <v>POC.4</v>
          </cell>
        </row>
        <row r="42">
          <cell r="D42" t="str">
            <v>POC.5</v>
          </cell>
        </row>
        <row r="43">
          <cell r="D43" t="str">
            <v>POC.6</v>
          </cell>
        </row>
        <row r="44">
          <cell r="D44" t="str">
            <v>POC.7</v>
          </cell>
        </row>
        <row r="45">
          <cell r="D45" t="str">
            <v>POC.8</v>
          </cell>
        </row>
        <row r="46">
          <cell r="D46" t="str">
            <v>POC.9</v>
          </cell>
        </row>
        <row r="47">
          <cell r="D47" t="str">
            <v>POC.10</v>
          </cell>
        </row>
        <row r="48">
          <cell r="D48" t="str">
            <v>POC.11</v>
          </cell>
        </row>
        <row r="49">
          <cell r="D49" t="str">
            <v>POC.12</v>
          </cell>
        </row>
        <row r="50">
          <cell r="D50" t="str">
            <v>POC.13</v>
          </cell>
        </row>
        <row r="51">
          <cell r="D51" t="str">
            <v>POC.14</v>
          </cell>
        </row>
        <row r="52">
          <cell r="D52" t="str">
            <v>POC.15</v>
          </cell>
        </row>
        <row r="53">
          <cell r="D53" t="str">
            <v>POC.16</v>
          </cell>
        </row>
        <row r="54">
          <cell r="D54" t="str">
            <v>POC.17</v>
          </cell>
        </row>
        <row r="55">
          <cell r="D55" t="str">
            <v>POC.18</v>
          </cell>
        </row>
        <row r="56">
          <cell r="D56" t="str">
            <v>POC.19</v>
          </cell>
        </row>
        <row r="57">
          <cell r="D57" t="str">
            <v>POC.20</v>
          </cell>
        </row>
        <row r="58">
          <cell r="D58" t="str">
            <v>POC.21</v>
          </cell>
        </row>
        <row r="59">
          <cell r="D59" t="str">
            <v>POC.22</v>
          </cell>
        </row>
        <row r="60">
          <cell r="D60" t="str">
            <v>POC.23</v>
          </cell>
        </row>
        <row r="61">
          <cell r="D61" t="str">
            <v>POC.24</v>
          </cell>
        </row>
        <row r="62">
          <cell r="D62" t="str">
            <v>POC.25</v>
          </cell>
        </row>
        <row r="63">
          <cell r="D63" t="str">
            <v>POC.26</v>
          </cell>
        </row>
        <row r="64">
          <cell r="D64" t="str">
            <v>POC.27</v>
          </cell>
        </row>
        <row r="65">
          <cell r="D65" t="str">
            <v>POC.28</v>
          </cell>
        </row>
        <row r="66">
          <cell r="D66" t="str">
            <v>POC.29</v>
          </cell>
        </row>
        <row r="67">
          <cell r="D67" t="str">
            <v>POC.30</v>
          </cell>
        </row>
        <row r="68">
          <cell r="D68" t="str">
            <v>POC.31</v>
          </cell>
        </row>
        <row r="69">
          <cell r="D69" t="str">
            <v>POC.32</v>
          </cell>
        </row>
        <row r="70">
          <cell r="D70" t="str">
            <v>POC.33</v>
          </cell>
        </row>
        <row r="71">
          <cell r="D71" t="str">
            <v>POC.34</v>
          </cell>
        </row>
        <row r="72">
          <cell r="D72" t="str">
            <v>RC.1</v>
          </cell>
        </row>
        <row r="73">
          <cell r="D73" t="str">
            <v>RC.GDI.1</v>
          </cell>
        </row>
        <row r="74">
          <cell r="D74" t="str">
            <v>RC.GDI.2</v>
          </cell>
        </row>
        <row r="75">
          <cell r="D75" t="str">
            <v>RC.POSEIDON.1</v>
          </cell>
        </row>
        <row r="76">
          <cell r="D76" t="str">
            <v>RC.POSEIDON.2</v>
          </cell>
        </row>
        <row r="77">
          <cell r="D77" t="str">
            <v>RC.POSEIDON.3</v>
          </cell>
        </row>
        <row r="78">
          <cell r="D78" t="str">
            <v>RC.POSEIDON.4</v>
          </cell>
        </row>
        <row r="79">
          <cell r="D79" t="str">
            <v>RC.QUEOPS.1</v>
          </cell>
        </row>
        <row r="80">
          <cell r="D80" t="str">
            <v>RC.SACADI.1</v>
          </cell>
        </row>
        <row r="81">
          <cell r="D81" t="str">
            <v>RC.SACADI.2</v>
          </cell>
        </row>
        <row r="82">
          <cell r="D82" t="str">
            <v>RC.TRANS.1</v>
          </cell>
        </row>
        <row r="83">
          <cell r="D83" t="str">
            <v>RC.TRANS.2</v>
          </cell>
        </row>
        <row r="84">
          <cell r="D84" t="str">
            <v>RC.TRANS.3</v>
          </cell>
        </row>
        <row r="85">
          <cell r="D85" t="str">
            <v>RC.TRANS.4</v>
          </cell>
        </row>
        <row r="86">
          <cell r="D86" t="str">
            <v>RC.TRANS.5</v>
          </cell>
        </row>
        <row r="87">
          <cell r="D87" t="str">
            <v>RES.PESI.10</v>
          </cell>
        </row>
        <row r="88">
          <cell r="D88" t="str">
            <v>RES.PESI.11</v>
          </cell>
        </row>
        <row r="89">
          <cell r="D89" t="str">
            <v>RES.PESI.3</v>
          </cell>
        </row>
        <row r="90">
          <cell r="D90" t="str">
            <v>RES.PESI.4</v>
          </cell>
        </row>
        <row r="91">
          <cell r="D91" t="str">
            <v>RES.PESI.8</v>
          </cell>
        </row>
        <row r="92">
          <cell r="D92" t="str">
            <v>RES.PESI.9</v>
          </cell>
        </row>
        <row r="93">
          <cell r="D93" t="str">
            <v>RES.PGC.0</v>
          </cell>
        </row>
        <row r="94">
          <cell r="D94" t="str">
            <v>RES.PGC.1</v>
          </cell>
        </row>
        <row r="95">
          <cell r="D95" t="str">
            <v>RES.PGC.2</v>
          </cell>
        </row>
        <row r="96">
          <cell r="D96" t="str">
            <v>RES.PGC.3</v>
          </cell>
        </row>
        <row r="97">
          <cell r="D97" t="str">
            <v>RES.PGC.4</v>
          </cell>
        </row>
        <row r="98">
          <cell r="D98" t="str">
            <v>RES.PGC.5</v>
          </cell>
        </row>
        <row r="99">
          <cell r="D99" t="str">
            <v>RES.PGC.6</v>
          </cell>
        </row>
        <row r="100">
          <cell r="D100" t="str">
            <v>RES.PGC.7</v>
          </cell>
        </row>
        <row r="101">
          <cell r="D101" t="str">
            <v>RES.PGC.8</v>
          </cell>
        </row>
        <row r="102">
          <cell r="D102" t="str">
            <v>RES.PMOI.6</v>
          </cell>
        </row>
        <row r="103">
          <cell r="D103" t="str">
            <v>RES.PMOI.7</v>
          </cell>
        </row>
        <row r="104">
          <cell r="D104" t="str">
            <v>RES.PMOI.8</v>
          </cell>
        </row>
        <row r="105">
          <cell r="D105" t="str">
            <v>RES.PMOI.9</v>
          </cell>
        </row>
        <row r="106">
          <cell r="D106" t="str">
            <v>RES.PTE.1</v>
          </cell>
        </row>
        <row r="107">
          <cell r="D107" t="str">
            <v>RES.PTE.2</v>
          </cell>
        </row>
        <row r="108">
          <cell r="D108" t="str">
            <v>RES.PTE.3</v>
          </cell>
        </row>
        <row r="109">
          <cell r="D109" t="str">
            <v>RES.PTE.4</v>
          </cell>
        </row>
        <row r="110">
          <cell r="D110" t="str">
            <v>RES.PTE.5</v>
          </cell>
        </row>
        <row r="111">
          <cell r="D111" t="str">
            <v>RES.PTE.6</v>
          </cell>
        </row>
        <row r="112">
          <cell r="D112" t="str">
            <v>RES.PTE.7</v>
          </cell>
        </row>
        <row r="113">
          <cell r="D113" t="str">
            <v>ST.1</v>
          </cell>
        </row>
        <row r="114">
          <cell r="D114" t="str">
            <v>ST.2</v>
          </cell>
        </row>
        <row r="115">
          <cell r="D115" t="str">
            <v>ST.3</v>
          </cell>
        </row>
        <row r="116">
          <cell r="D116" t="str">
            <v>ST.4</v>
          </cell>
        </row>
        <row r="117">
          <cell r="D117" t="str">
            <v>ST.5</v>
          </cell>
        </row>
        <row r="118">
          <cell r="D118" t="str">
            <v>ST.6</v>
          </cell>
        </row>
        <row r="119">
          <cell r="D119" t="str">
            <v>ST.7</v>
          </cell>
        </row>
        <row r="120">
          <cell r="D120" t="str">
            <v>ST.8</v>
          </cell>
        </row>
        <row r="121">
          <cell r="D121" t="str">
            <v>ST.9</v>
          </cell>
        </row>
        <row r="122">
          <cell r="D122" t="str">
            <v>ST.10</v>
          </cell>
        </row>
      </sheetData>
      <sheetData sheetId="19"/>
      <sheetData sheetId="2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op"/>
      <sheetName val="OBS-Decroissance"/>
      <sheetName val="Indicateurs"/>
      <sheetName val="Planning-OLD"/>
      <sheetName val="Charge"/>
      <sheetName val="Planning"/>
      <sheetName val="Input-VM"/>
      <sheetName val="Lotissement"/>
      <sheetName val="Applications"/>
      <sheetName val="Input-DICT"/>
      <sheetName val="Input-OBS"/>
      <sheetName val="Input-VTOM"/>
      <sheetName val="Input-APPY"/>
      <sheetName val="Input-BDD_VM"/>
      <sheetName val="Input-NAS"/>
      <sheetName val="Input-BDD_EXA"/>
      <sheetName val="Param"/>
    </sheetNames>
    <sheetDataSet>
      <sheetData sheetId="0"/>
      <sheetData sheetId="1"/>
      <sheetData sheetId="2"/>
      <sheetData sheetId="3"/>
      <sheetData sheetId="4"/>
      <sheetData sheetId="5">
        <row r="2">
          <cell r="C2" t="str">
            <v>Lotissement</v>
          </cell>
        </row>
      </sheetData>
      <sheetData sheetId="6">
        <row r="3">
          <cell r="B3" t="str">
            <v>csga001l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>
        <row r="3">
          <cell r="B3" t="str">
            <v>Oui</v>
          </cell>
          <cell r="D3" t="str">
            <v>ARCHES.EST.2</v>
          </cell>
          <cell r="F3" t="str">
            <v>Planifié</v>
          </cell>
        </row>
        <row r="4">
          <cell r="B4" t="str">
            <v>Non</v>
          </cell>
          <cell r="D4" t="str">
            <v>ARCHES.EST.3</v>
          </cell>
          <cell r="F4" t="str">
            <v>Qualification en cours</v>
          </cell>
        </row>
        <row r="5">
          <cell r="D5" t="str">
            <v>ARCHES.EST.4</v>
          </cell>
          <cell r="F5" t="str">
            <v>Migration - Conception OK</v>
          </cell>
        </row>
        <row r="6">
          <cell r="D6" t="str">
            <v>ARCHES.EST.5</v>
          </cell>
          <cell r="F6" t="str">
            <v>Migration - Homologation OK</v>
          </cell>
        </row>
        <row r="7">
          <cell r="D7" t="str">
            <v>ARCHES.EST.6</v>
          </cell>
          <cell r="F7" t="str">
            <v>Migration - Production OK</v>
          </cell>
        </row>
        <row r="8">
          <cell r="D8" t="str">
            <v>ARCHES.OPERA.1</v>
          </cell>
          <cell r="F8" t="str">
            <v>Migration - Lot complet OK</v>
          </cell>
        </row>
        <row r="9">
          <cell r="D9" t="str">
            <v>ARCHES.OPERA.2</v>
          </cell>
          <cell r="F9" t="str">
            <v>Abandon - Appli(s) non migrée(s)</v>
          </cell>
        </row>
        <row r="10">
          <cell r="D10" t="str">
            <v>ARCHES.ROCC.1</v>
          </cell>
          <cell r="F10" t="str">
            <v>Abandon - Reconstruction</v>
          </cell>
        </row>
        <row r="11">
          <cell r="D11" t="str">
            <v>ARCHES.ROCC.2</v>
          </cell>
          <cell r="F11" t="str">
            <v>Abandon - Reloti</v>
          </cell>
        </row>
        <row r="12">
          <cell r="D12" t="str">
            <v>ARCHES.ROCC.3</v>
          </cell>
          <cell r="F12" t="str">
            <v>Problème</v>
          </cell>
        </row>
        <row r="13">
          <cell r="D13" t="str">
            <v>ARCHES.ROCC.4</v>
          </cell>
          <cell r="F13" t="str">
            <v>Analyse en cours</v>
          </cell>
        </row>
        <row r="14">
          <cell r="D14" t="str">
            <v>ARCHES.ROCC.5</v>
          </cell>
        </row>
        <row r="15">
          <cell r="D15" t="str">
            <v>CCD.CCD.1</v>
          </cell>
        </row>
        <row r="16">
          <cell r="D16" t="str">
            <v>DC.CARMA.1</v>
          </cell>
        </row>
        <row r="17">
          <cell r="D17" t="str">
            <v>DC.CARMA.2</v>
          </cell>
        </row>
        <row r="18">
          <cell r="D18" t="str">
            <v>DC.CARMA.5</v>
          </cell>
        </row>
        <row r="19">
          <cell r="D19" t="str">
            <v>DC.DM.2</v>
          </cell>
        </row>
        <row r="20">
          <cell r="D20" t="str">
            <v>DC.DM.3</v>
          </cell>
        </row>
        <row r="21">
          <cell r="D21" t="str">
            <v>DC.MA.4</v>
          </cell>
        </row>
        <row r="22">
          <cell r="D22" t="str">
            <v>DC.DM.5</v>
          </cell>
        </row>
        <row r="23">
          <cell r="D23" t="str">
            <v>DC.MGP.11</v>
          </cell>
        </row>
        <row r="24">
          <cell r="D24" t="str">
            <v>DC.MGP.3</v>
          </cell>
        </row>
        <row r="25">
          <cell r="D25" t="str">
            <v>DC.MGP.9</v>
          </cell>
        </row>
        <row r="26">
          <cell r="D26" t="str">
            <v>DC.PC.2</v>
          </cell>
        </row>
        <row r="27">
          <cell r="D27" t="str">
            <v>DC.PC.3</v>
          </cell>
        </row>
        <row r="28">
          <cell r="D28" t="str">
            <v>DC.PC.6</v>
          </cell>
        </row>
        <row r="29">
          <cell r="D29" t="str">
            <v>DC.PC.8</v>
          </cell>
        </row>
        <row r="30">
          <cell r="D30" t="str">
            <v>DC.PPR.1</v>
          </cell>
        </row>
        <row r="31">
          <cell r="D31" t="str">
            <v>DC.PPR.3</v>
          </cell>
        </row>
        <row r="32">
          <cell r="D32" t="str">
            <v>DC.PPR.4</v>
          </cell>
        </row>
        <row r="33">
          <cell r="D33" t="str">
            <v>DC.PPR.5</v>
          </cell>
        </row>
        <row r="34">
          <cell r="D34" t="str">
            <v>DC.PPR.7</v>
          </cell>
        </row>
        <row r="35">
          <cell r="D35" t="str">
            <v>DC.PPR.8</v>
          </cell>
        </row>
        <row r="36">
          <cell r="D36" t="str">
            <v>DC.TRANS.01</v>
          </cell>
        </row>
        <row r="37">
          <cell r="D37" t="str">
            <v>EVT.1</v>
          </cell>
        </row>
        <row r="38">
          <cell r="D38" t="str">
            <v>POC.1</v>
          </cell>
        </row>
        <row r="39">
          <cell r="D39" t="str">
            <v>POC.2</v>
          </cell>
        </row>
        <row r="40">
          <cell r="D40" t="str">
            <v>POC.3</v>
          </cell>
        </row>
        <row r="41">
          <cell r="D41" t="str">
            <v>POC.4</v>
          </cell>
        </row>
        <row r="42">
          <cell r="D42" t="str">
            <v>POC.5</v>
          </cell>
        </row>
        <row r="43">
          <cell r="D43" t="str">
            <v>POC.6</v>
          </cell>
        </row>
        <row r="44">
          <cell r="D44" t="str">
            <v>POC.7</v>
          </cell>
        </row>
        <row r="45">
          <cell r="D45" t="str">
            <v>POC.8</v>
          </cell>
        </row>
        <row r="46">
          <cell r="D46" t="str">
            <v>POC.9</v>
          </cell>
        </row>
        <row r="47">
          <cell r="D47" t="str">
            <v>POC.10</v>
          </cell>
        </row>
        <row r="48">
          <cell r="D48" t="str">
            <v>POC.11</v>
          </cell>
        </row>
        <row r="49">
          <cell r="D49" t="str">
            <v>POC.12</v>
          </cell>
        </row>
        <row r="50">
          <cell r="D50" t="str">
            <v>POC.13</v>
          </cell>
        </row>
        <row r="51">
          <cell r="D51" t="str">
            <v>POC.14</v>
          </cell>
        </row>
        <row r="52">
          <cell r="D52" t="str">
            <v>POC.15</v>
          </cell>
        </row>
        <row r="53">
          <cell r="D53" t="str">
            <v>POC.16</v>
          </cell>
        </row>
        <row r="54">
          <cell r="D54" t="str">
            <v>POC.17</v>
          </cell>
        </row>
        <row r="55">
          <cell r="D55" t="str">
            <v>POC.18</v>
          </cell>
        </row>
        <row r="56">
          <cell r="D56" t="str">
            <v>POC.19</v>
          </cell>
        </row>
        <row r="57">
          <cell r="D57" t="str">
            <v>POC.20</v>
          </cell>
        </row>
        <row r="58">
          <cell r="D58" t="str">
            <v>POC.21</v>
          </cell>
        </row>
        <row r="59">
          <cell r="D59" t="str">
            <v>POC.22</v>
          </cell>
        </row>
        <row r="60">
          <cell r="D60" t="str">
            <v>POC.23</v>
          </cell>
        </row>
        <row r="61">
          <cell r="D61" t="str">
            <v>POC.24</v>
          </cell>
        </row>
        <row r="62">
          <cell r="D62" t="str">
            <v>POC.25</v>
          </cell>
        </row>
        <row r="63">
          <cell r="D63" t="str">
            <v>POC.26</v>
          </cell>
        </row>
        <row r="64">
          <cell r="D64" t="str">
            <v>POC.27</v>
          </cell>
        </row>
        <row r="65">
          <cell r="D65" t="str">
            <v>POC.28</v>
          </cell>
        </row>
        <row r="66">
          <cell r="D66" t="str">
            <v>POC.29</v>
          </cell>
        </row>
        <row r="67">
          <cell r="D67" t="str">
            <v>POC.30</v>
          </cell>
        </row>
        <row r="68">
          <cell r="D68" t="str">
            <v>POC.31</v>
          </cell>
        </row>
        <row r="69">
          <cell r="D69" t="str">
            <v>POC.32</v>
          </cell>
        </row>
        <row r="70">
          <cell r="D70" t="str">
            <v>POC.33</v>
          </cell>
        </row>
        <row r="71">
          <cell r="D71" t="str">
            <v>POC.34</v>
          </cell>
        </row>
        <row r="72">
          <cell r="D72" t="str">
            <v>RC.1</v>
          </cell>
        </row>
        <row r="73">
          <cell r="D73" t="str">
            <v>RC.GDI.1</v>
          </cell>
        </row>
        <row r="74">
          <cell r="D74" t="str">
            <v>RC.GDI.2</v>
          </cell>
        </row>
        <row r="75">
          <cell r="D75" t="str">
            <v>RC.POSEIDON.1</v>
          </cell>
        </row>
        <row r="76">
          <cell r="D76" t="str">
            <v>RC.POSEIDON.2</v>
          </cell>
        </row>
        <row r="77">
          <cell r="D77" t="str">
            <v>RC.POSEIDON.3</v>
          </cell>
        </row>
        <row r="78">
          <cell r="D78" t="str">
            <v>RC.POSEIDON.4</v>
          </cell>
        </row>
        <row r="79">
          <cell r="D79" t="str">
            <v>RC.QUEOPS.1</v>
          </cell>
        </row>
        <row r="80">
          <cell r="D80" t="str">
            <v>RC.SACADI.1</v>
          </cell>
        </row>
        <row r="81">
          <cell r="D81" t="str">
            <v>RC.SACADI.2</v>
          </cell>
        </row>
        <row r="82">
          <cell r="D82" t="str">
            <v>RC.TRANS.1</v>
          </cell>
        </row>
        <row r="83">
          <cell r="D83" t="str">
            <v>RC.TRANS.2</v>
          </cell>
        </row>
        <row r="84">
          <cell r="D84" t="str">
            <v>RC.TRANS.3</v>
          </cell>
        </row>
        <row r="85">
          <cell r="D85" t="str">
            <v>RC.TRANS.4</v>
          </cell>
        </row>
        <row r="86">
          <cell r="D86" t="str">
            <v>RC.TRANS.5</v>
          </cell>
        </row>
        <row r="87">
          <cell r="D87" t="str">
            <v>RES.PESI.10</v>
          </cell>
        </row>
        <row r="88">
          <cell r="D88" t="str">
            <v>RES.PESI.11</v>
          </cell>
        </row>
        <row r="89">
          <cell r="D89" t="str">
            <v>RES.PESI.3</v>
          </cell>
        </row>
        <row r="90">
          <cell r="D90" t="str">
            <v>RES.PESI.4</v>
          </cell>
        </row>
        <row r="91">
          <cell r="D91" t="str">
            <v>RES.PESI.8</v>
          </cell>
        </row>
        <row r="92">
          <cell r="D92" t="str">
            <v>RES.PESI.9</v>
          </cell>
        </row>
        <row r="93">
          <cell r="D93" t="str">
            <v>RES.PGC.0</v>
          </cell>
        </row>
        <row r="94">
          <cell r="D94" t="str">
            <v>RES.PGC.1</v>
          </cell>
        </row>
        <row r="95">
          <cell r="D95" t="str">
            <v>RES.PGC.2</v>
          </cell>
        </row>
        <row r="96">
          <cell r="D96" t="str">
            <v>RES.PGC.3</v>
          </cell>
        </row>
        <row r="97">
          <cell r="D97" t="str">
            <v>RES.PGC.4</v>
          </cell>
        </row>
        <row r="98">
          <cell r="D98" t="str">
            <v>RES.PGC.5</v>
          </cell>
        </row>
        <row r="99">
          <cell r="D99" t="str">
            <v>RES.PGC.6</v>
          </cell>
        </row>
        <row r="100">
          <cell r="D100" t="str">
            <v>RES.PGC.7</v>
          </cell>
        </row>
        <row r="101">
          <cell r="D101" t="str">
            <v>RES.PGC.8</v>
          </cell>
        </row>
        <row r="102">
          <cell r="D102" t="str">
            <v>RES.PMOI.6</v>
          </cell>
        </row>
        <row r="103">
          <cell r="D103" t="str">
            <v>RES.PMOI.7</v>
          </cell>
        </row>
        <row r="104">
          <cell r="D104" t="str">
            <v>RES.PMOI.8</v>
          </cell>
        </row>
        <row r="105">
          <cell r="D105" t="str">
            <v>RES.PMOI.9</v>
          </cell>
        </row>
        <row r="106">
          <cell r="D106" t="str">
            <v>RES.PTE.1</v>
          </cell>
        </row>
        <row r="107">
          <cell r="D107" t="str">
            <v>RES.PTE.2</v>
          </cell>
        </row>
        <row r="108">
          <cell r="D108" t="str">
            <v>RES.PTE.3</v>
          </cell>
        </row>
        <row r="109">
          <cell r="D109" t="str">
            <v>RES.PTE.4</v>
          </cell>
        </row>
        <row r="110">
          <cell r="D110" t="str">
            <v>RES.PTE.5</v>
          </cell>
        </row>
        <row r="111">
          <cell r="D111" t="str">
            <v>RES.PTE.6</v>
          </cell>
        </row>
        <row r="112">
          <cell r="D112" t="str">
            <v>RES.PTE.7</v>
          </cell>
        </row>
        <row r="113">
          <cell r="D113" t="str">
            <v>ST.1</v>
          </cell>
        </row>
        <row r="114">
          <cell r="D114" t="str">
            <v>ST.2</v>
          </cell>
        </row>
        <row r="115">
          <cell r="D115" t="str">
            <v>ST.3</v>
          </cell>
        </row>
        <row r="116">
          <cell r="D116" t="str">
            <v>ST.4</v>
          </cell>
        </row>
        <row r="117">
          <cell r="D117" t="str">
            <v>ST.5</v>
          </cell>
        </row>
        <row r="118">
          <cell r="D118" t="str">
            <v>ST.6</v>
          </cell>
        </row>
        <row r="119">
          <cell r="D119" t="str">
            <v>ST.7</v>
          </cell>
        </row>
        <row r="120">
          <cell r="D120" t="str">
            <v>ST.8</v>
          </cell>
        </row>
        <row r="121">
          <cell r="D121" t="str">
            <v>ST.9</v>
          </cell>
        </row>
      </sheetData>
    </sheetDataSet>
  </externalBook>
</externalLink>
</file>

<file path=xl/namedSheetViews/namedSheetView1.xml><?xml version="1.0" encoding="utf-8"?>
<namedSheetViews xmlns="http://schemas.microsoft.com/office/spreadsheetml/2019/namedsheetviews" xmlns:x="http://schemas.openxmlformats.org/spreadsheetml/2006/main">
  <namedSheetView name="01/" id="{3F8FFE65-3369-4897-94FC-458A81A5BE77}"/>
  <namedSheetView name="Affichage RES.PTE.1 et .7" id="{654DD3A8-F4A0-4CAD-8102-5AC922812DB6}"/>
  <namedSheetView name="QUEOPS" id="{72BA5F5C-3B3F-42D5-A93F-2C74511C858E}"/>
</namedSheetViews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93CAA80-4F40-4039-A547-CD1BE6337E76}" name="Tableau1" displayName="Tableau1" ref="B2:G5" totalsRowShown="0">
  <autoFilter ref="B2:G5" xr:uid="{693CAA80-4F40-4039-A547-CD1BE6337E76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8B06078E-A975-4B11-9369-23ADAD4751CB}" name="Applications"/>
    <tableColumn id="2" xr3:uid="{2DBF90DB-54A6-4686-B00B-6145FFE04E25}" name="Lots (107)"/>
    <tableColumn id="3" xr3:uid="{C8660408-A29A-4791-B4E4-2EB443157D09}" name="Chef de projet"/>
    <tableColumn id="4" xr3:uid="{A3E6700B-F2C4-4D0A-8707-21E307FC4BB9}" name="Environnement"/>
    <tableColumn id="5" xr3:uid="{0D8AAF46-1AAB-4F06-8652-38F7426AA9AE}" name="Date de migration" dataDxfId="408">
      <calculatedColumnFormula>INDEX($L$2:$S$2,MATCH("M"&amp;LEFT(Tableau1[[#This Row],[Environnement]],1),$L$3:$S$3))</calculatedColumnFormula>
    </tableColumn>
    <tableColumn id="6" xr3:uid="{37D9BE4B-4DA5-44E4-83DA-C34C63D877E4}" name="Statut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FECB59B-1FB8-424F-83C8-9094D52234CA}" name="Tableau2" displayName="Tableau2" ref="I2:S3" totalsRowShown="0" headerRowDxfId="407">
  <autoFilter ref="I2:S3" xr:uid="{5FECB59B-1FB8-424F-83C8-9094D52234CA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</autoFilter>
  <tableColumns count="11">
    <tableColumn id="1" xr3:uid="{4E7BCBE4-1AEF-4981-9299-740EDA181B9D}" name="LOTISSEMENT"/>
    <tableColumn id="2" xr3:uid="{2E5810B4-2440-4585-AED5-09E6A50B39AB}" name="Lot"/>
    <tableColumn id="3" xr3:uid="{1E65B282-0215-42CE-B2EF-1E4EACD05252}" name="Nom du projet"/>
    <tableColumn id="4" xr3:uid="{52EAD95D-19BE-4B49-960B-8368C92A1B78}" name="21/05/2022"/>
    <tableColumn id="5" xr3:uid="{44EAEF2C-5732-4FE7-8667-D31EC1BD5230}" name="22/05/2022"/>
    <tableColumn id="6" xr3:uid="{5DE77C8A-7D85-4BBD-8067-5BA6EEDAB8C7}" name="16/06/2022"/>
    <tableColumn id="7" xr3:uid="{48FA7A81-B298-46A2-9987-1D0A4CE864D9}" name="17/06/2022"/>
    <tableColumn id="8" xr3:uid="{431F3C78-A3FA-4453-9A75-802D6C2FF871}" name="18/06/2022"/>
    <tableColumn id="9" xr3:uid="{9400FFB1-7391-48CC-A714-2CF6A4DBBFDD}" name="19/06/2022"/>
    <tableColumn id="10" xr3:uid="{68FCEB05-D2AC-4C38-80AB-A11F282DC385}" name="20/06/2022"/>
    <tableColumn id="11" xr3:uid="{E32E3770-DB9D-49F6-AF98-FE2737459E54}" name="21/06/2022"/>
  </tableColumns>
  <tableStyleInfo name="TableStyleLight1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B5F178C-1DB7-4C69-9E69-510CD64B8375}" name="Tableau24" displayName="Tableau24" ref="A2:G11" totalsRowShown="0" headerRowDxfId="406" tableBorderDxfId="405">
  <autoFilter ref="A2:G11" xr:uid="{0558B6B5-44DC-496A-A7E7-6F3948276944}"/>
  <tableColumns count="7">
    <tableColumn id="1" xr3:uid="{BB9B604A-5B7F-4DCE-9AA3-DE6631B99F93}" name="Projets" dataDxfId="404"/>
    <tableColumn id="2" xr3:uid="{97D4E3FC-BE36-4CCB-BAF5-42FEA8DB1F69}" name="Lots (107)" dataDxfId="403"/>
    <tableColumn id="3" xr3:uid="{98D33409-AF0A-4CA8-AB85-C84DABE854B1}" name="Chef de projet" dataDxfId="402"/>
    <tableColumn id="4" xr3:uid="{86E7D92A-9498-41B6-AA65-170A1EED49CD}" name="Environnement" dataDxfId="401"/>
    <tableColumn id="5" xr3:uid="{A6F97C5F-1FBB-4C09-94AF-47167897225F}" name="Reboot Sanitaire" dataDxfId="400"/>
    <tableColumn id="6" xr3:uid="{7CF5EEA9-992A-4856-9C7C-106BB77C2353}" name="Date de migration" dataDxfId="0">
      <calculatedColumnFormula>IFERROR(INDEX(Tableau4[[#Headers],[03/01/2022]:[31/12/2022]],MATCH("M"&amp;LEFT(Tableau24[[#This Row],[Environnement]],1),Planning!AF16:OD16,0)),"")</calculatedColumnFormula>
    </tableColumn>
    <tableColumn id="7" xr3:uid="{D2C3462E-7912-4257-B53C-C2A41F74DC43}" name="Statut" dataDxfId="399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F675E67-34CC-4E39-9EE5-4F58EB30F0B0}" name="Tableau4" displayName="Tableau4" ref="B15:OE18" totalsRowShown="0" headerRowDxfId="1" dataDxfId="2" tableBorderDxfId="374" headerRowCellStyle="Normal 2" dataCellStyle="Normal 2">
  <autoFilter ref="B15:OE18" xr:uid="{6630EE05-C76A-4712-A739-36D502B9466C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  <filterColumn colId="29" hiddenButton="1"/>
    <filterColumn colId="30" hiddenButton="1"/>
    <filterColumn colId="31" hiddenButton="1"/>
    <filterColumn colId="32" hiddenButton="1"/>
    <filterColumn colId="33" hiddenButton="1"/>
    <filterColumn colId="34" hiddenButton="1"/>
    <filterColumn colId="35" hiddenButton="1"/>
    <filterColumn colId="36" hiddenButton="1"/>
    <filterColumn colId="37" hiddenButton="1"/>
    <filterColumn colId="38" hiddenButton="1"/>
    <filterColumn colId="39" hiddenButton="1"/>
    <filterColumn colId="40" hiddenButton="1"/>
    <filterColumn colId="41" hiddenButton="1"/>
    <filterColumn colId="42" hiddenButton="1"/>
    <filterColumn colId="43" hiddenButton="1"/>
    <filterColumn colId="44" hiddenButton="1"/>
    <filterColumn colId="45" hiddenButton="1"/>
    <filterColumn colId="46" hiddenButton="1"/>
    <filterColumn colId="47" hiddenButton="1"/>
    <filterColumn colId="48" hiddenButton="1"/>
    <filterColumn colId="49" hiddenButton="1"/>
    <filterColumn colId="50" hiddenButton="1"/>
    <filterColumn colId="51" hiddenButton="1"/>
    <filterColumn colId="52" hiddenButton="1"/>
    <filterColumn colId="53" hiddenButton="1"/>
    <filterColumn colId="54" hiddenButton="1"/>
    <filterColumn colId="55" hiddenButton="1"/>
    <filterColumn colId="56" hiddenButton="1"/>
    <filterColumn colId="57" hiddenButton="1"/>
    <filterColumn colId="58" hiddenButton="1"/>
    <filterColumn colId="59" hiddenButton="1"/>
    <filterColumn colId="60" hiddenButton="1"/>
    <filterColumn colId="61" hiddenButton="1"/>
    <filterColumn colId="62" hiddenButton="1"/>
    <filterColumn colId="63" hiddenButton="1"/>
    <filterColumn colId="64" hiddenButton="1"/>
    <filterColumn colId="65" hiddenButton="1"/>
    <filterColumn colId="66" hiddenButton="1"/>
    <filterColumn colId="67" hiddenButton="1"/>
    <filterColumn colId="68" hiddenButton="1"/>
    <filterColumn colId="69" hiddenButton="1"/>
    <filterColumn colId="70" hiddenButton="1"/>
    <filterColumn colId="71" hiddenButton="1"/>
    <filterColumn colId="72" hiddenButton="1"/>
    <filterColumn colId="73" hiddenButton="1"/>
    <filterColumn colId="74" hiddenButton="1"/>
    <filterColumn colId="75" hiddenButton="1"/>
    <filterColumn colId="76" hiddenButton="1"/>
    <filterColumn colId="77" hiddenButton="1"/>
    <filterColumn colId="78" hiddenButton="1"/>
    <filterColumn colId="79" hiddenButton="1"/>
    <filterColumn colId="80" hiddenButton="1"/>
    <filterColumn colId="81" hiddenButton="1"/>
    <filterColumn colId="82" hiddenButton="1"/>
    <filterColumn colId="83" hiddenButton="1"/>
    <filterColumn colId="84" hiddenButton="1"/>
    <filterColumn colId="85" hiddenButton="1"/>
    <filterColumn colId="86" hiddenButton="1"/>
    <filterColumn colId="87" hiddenButton="1"/>
    <filterColumn colId="88" hiddenButton="1"/>
    <filterColumn colId="89" hiddenButton="1"/>
    <filterColumn colId="90" hiddenButton="1"/>
    <filterColumn colId="91" hiddenButton="1"/>
    <filterColumn colId="92" hiddenButton="1"/>
    <filterColumn colId="93" hiddenButton="1"/>
    <filterColumn colId="94" hiddenButton="1"/>
    <filterColumn colId="95" hiddenButton="1"/>
    <filterColumn colId="96" hiddenButton="1"/>
    <filterColumn colId="97" hiddenButton="1"/>
    <filterColumn colId="98" hiddenButton="1"/>
    <filterColumn colId="99" hiddenButton="1"/>
    <filterColumn colId="100" hiddenButton="1"/>
    <filterColumn colId="101" hiddenButton="1"/>
    <filterColumn colId="102" hiddenButton="1"/>
    <filterColumn colId="103" hiddenButton="1"/>
    <filterColumn colId="104" hiddenButton="1"/>
    <filterColumn colId="105" hiddenButton="1"/>
    <filterColumn colId="106" hiddenButton="1"/>
    <filterColumn colId="107" hiddenButton="1"/>
    <filterColumn colId="108" hiddenButton="1"/>
    <filterColumn colId="109" hiddenButton="1"/>
    <filterColumn colId="110" hiddenButton="1"/>
    <filterColumn colId="111" hiddenButton="1"/>
    <filterColumn colId="112" hiddenButton="1"/>
    <filterColumn colId="113" hiddenButton="1"/>
    <filterColumn colId="114" hiddenButton="1"/>
    <filterColumn colId="115" hiddenButton="1"/>
    <filterColumn colId="116" hiddenButton="1"/>
    <filterColumn colId="117" hiddenButton="1"/>
    <filterColumn colId="118" hiddenButton="1"/>
    <filterColumn colId="119" hiddenButton="1"/>
    <filterColumn colId="120" hiddenButton="1"/>
    <filterColumn colId="121" hiddenButton="1"/>
    <filterColumn colId="122" hiddenButton="1"/>
    <filterColumn colId="123" hiddenButton="1"/>
    <filterColumn colId="124" hiddenButton="1"/>
    <filterColumn colId="125" hiddenButton="1"/>
    <filterColumn colId="126" hiddenButton="1"/>
    <filterColumn colId="127" hiddenButton="1"/>
    <filterColumn colId="128" hiddenButton="1"/>
    <filterColumn colId="129" hiddenButton="1"/>
    <filterColumn colId="130" hiddenButton="1"/>
    <filterColumn colId="131" hiddenButton="1"/>
    <filterColumn colId="132" hiddenButton="1"/>
    <filterColumn colId="133" hiddenButton="1"/>
    <filterColumn colId="134" hiddenButton="1"/>
    <filterColumn colId="135" hiddenButton="1"/>
    <filterColumn colId="136" hiddenButton="1"/>
    <filterColumn colId="137" hiddenButton="1"/>
    <filterColumn colId="138" hiddenButton="1"/>
    <filterColumn colId="139" hiddenButton="1"/>
    <filterColumn colId="140" hiddenButton="1"/>
    <filterColumn colId="141" hiddenButton="1"/>
    <filterColumn colId="142" hiddenButton="1"/>
    <filterColumn colId="143" hiddenButton="1"/>
    <filterColumn colId="144" hiddenButton="1"/>
    <filterColumn colId="145" hiddenButton="1"/>
    <filterColumn colId="146" hiddenButton="1"/>
    <filterColumn colId="147" hiddenButton="1"/>
    <filterColumn colId="148" hiddenButton="1"/>
    <filterColumn colId="149" hiddenButton="1"/>
    <filterColumn colId="150" hiddenButton="1"/>
    <filterColumn colId="151" hiddenButton="1"/>
    <filterColumn colId="152" hiddenButton="1"/>
    <filterColumn colId="153" hiddenButton="1"/>
    <filterColumn colId="154" hiddenButton="1"/>
    <filterColumn colId="155" hiddenButton="1"/>
    <filterColumn colId="156" hiddenButton="1"/>
    <filterColumn colId="157" hiddenButton="1"/>
    <filterColumn colId="158" hiddenButton="1"/>
    <filterColumn colId="159" hiddenButton="1"/>
    <filterColumn colId="160" hiddenButton="1"/>
    <filterColumn colId="161" hiddenButton="1"/>
    <filterColumn colId="162" hiddenButton="1"/>
    <filterColumn colId="163" hiddenButton="1"/>
    <filterColumn colId="164" hiddenButton="1"/>
    <filterColumn colId="165" hiddenButton="1"/>
    <filterColumn colId="166" hiddenButton="1"/>
    <filterColumn colId="167" hiddenButton="1"/>
    <filterColumn colId="168" hiddenButton="1"/>
    <filterColumn colId="169" hiddenButton="1"/>
    <filterColumn colId="170" hiddenButton="1"/>
    <filterColumn colId="171" hiddenButton="1"/>
    <filterColumn colId="172" hiddenButton="1"/>
    <filterColumn colId="173" hiddenButton="1"/>
    <filterColumn colId="174" hiddenButton="1"/>
    <filterColumn colId="175" hiddenButton="1"/>
    <filterColumn colId="176" hiddenButton="1"/>
    <filterColumn colId="177" hiddenButton="1"/>
    <filterColumn colId="178" hiddenButton="1"/>
    <filterColumn colId="179" hiddenButton="1"/>
    <filterColumn colId="180" hiddenButton="1"/>
    <filterColumn colId="181" hiddenButton="1"/>
    <filterColumn colId="182" hiddenButton="1"/>
    <filterColumn colId="183" hiddenButton="1"/>
    <filterColumn colId="184" hiddenButton="1"/>
    <filterColumn colId="185" hiddenButton="1"/>
    <filterColumn colId="186" hiddenButton="1"/>
    <filterColumn colId="187" hiddenButton="1"/>
    <filterColumn colId="188" hiddenButton="1"/>
    <filterColumn colId="189" hiddenButton="1"/>
    <filterColumn colId="190" hiddenButton="1"/>
    <filterColumn colId="191" hiddenButton="1"/>
    <filterColumn colId="192" hiddenButton="1"/>
    <filterColumn colId="193" hiddenButton="1"/>
    <filterColumn colId="194" hiddenButton="1"/>
    <filterColumn colId="195" hiddenButton="1"/>
    <filterColumn colId="196" hiddenButton="1"/>
    <filterColumn colId="197" hiddenButton="1"/>
    <filterColumn colId="198" hiddenButton="1"/>
    <filterColumn colId="199" hiddenButton="1"/>
    <filterColumn colId="200" hiddenButton="1"/>
    <filterColumn colId="201" hiddenButton="1"/>
    <filterColumn colId="202" hiddenButton="1"/>
    <filterColumn colId="203" hiddenButton="1"/>
    <filterColumn colId="204" hiddenButton="1"/>
    <filterColumn colId="205" hiddenButton="1"/>
    <filterColumn colId="206" hiddenButton="1"/>
    <filterColumn colId="207" hiddenButton="1"/>
    <filterColumn colId="208" hiddenButton="1"/>
    <filterColumn colId="209" hiddenButton="1"/>
    <filterColumn colId="210" hiddenButton="1"/>
    <filterColumn colId="211" hiddenButton="1"/>
    <filterColumn colId="212" hiddenButton="1"/>
    <filterColumn colId="213" hiddenButton="1"/>
    <filterColumn colId="214" hiddenButton="1"/>
    <filterColumn colId="215" hiddenButton="1"/>
    <filterColumn colId="216" hiddenButton="1"/>
    <filterColumn colId="217" hiddenButton="1"/>
    <filterColumn colId="218" hiddenButton="1"/>
    <filterColumn colId="219" hiddenButton="1"/>
    <filterColumn colId="220" hiddenButton="1"/>
    <filterColumn colId="221" hiddenButton="1"/>
    <filterColumn colId="222" hiddenButton="1"/>
    <filterColumn colId="223" hiddenButton="1"/>
    <filterColumn colId="224" hiddenButton="1"/>
    <filterColumn colId="225" hiddenButton="1"/>
    <filterColumn colId="226" hiddenButton="1"/>
    <filterColumn colId="227" hiddenButton="1"/>
    <filterColumn colId="228" hiddenButton="1"/>
    <filterColumn colId="229" hiddenButton="1"/>
    <filterColumn colId="230" hiddenButton="1"/>
    <filterColumn colId="231" hiddenButton="1"/>
    <filterColumn colId="232" hiddenButton="1"/>
    <filterColumn colId="233" hiddenButton="1"/>
    <filterColumn colId="234" hiddenButton="1"/>
    <filterColumn colId="235" hiddenButton="1"/>
    <filterColumn colId="236" hiddenButton="1"/>
    <filterColumn colId="237" hiddenButton="1"/>
    <filterColumn colId="238" hiddenButton="1"/>
    <filterColumn colId="239" hiddenButton="1"/>
    <filterColumn colId="240" hiddenButton="1"/>
    <filterColumn colId="241" hiddenButton="1"/>
    <filterColumn colId="242" hiddenButton="1"/>
    <filterColumn colId="243" hiddenButton="1"/>
    <filterColumn colId="244" hiddenButton="1"/>
    <filterColumn colId="245" hiddenButton="1"/>
    <filterColumn colId="246" hiddenButton="1"/>
    <filterColumn colId="247" hiddenButton="1"/>
    <filterColumn colId="248" hiddenButton="1"/>
    <filterColumn colId="249" hiddenButton="1"/>
    <filterColumn colId="250" hiddenButton="1"/>
    <filterColumn colId="251" hiddenButton="1"/>
    <filterColumn colId="252" hiddenButton="1"/>
    <filterColumn colId="253" hiddenButton="1"/>
    <filterColumn colId="254" hiddenButton="1"/>
    <filterColumn colId="255" hiddenButton="1"/>
    <filterColumn colId="256" hiddenButton="1"/>
    <filterColumn colId="257" hiddenButton="1"/>
    <filterColumn colId="258" hiddenButton="1"/>
    <filterColumn colId="259" hiddenButton="1"/>
    <filterColumn colId="260" hiddenButton="1"/>
    <filterColumn colId="261" hiddenButton="1"/>
    <filterColumn colId="262" hiddenButton="1"/>
    <filterColumn colId="263" hiddenButton="1"/>
    <filterColumn colId="264" hiddenButton="1"/>
    <filterColumn colId="265" hiddenButton="1"/>
    <filterColumn colId="266" hiddenButton="1"/>
    <filterColumn colId="267" hiddenButton="1"/>
    <filterColumn colId="268" hiddenButton="1"/>
    <filterColumn colId="269" hiddenButton="1"/>
    <filterColumn colId="270" hiddenButton="1"/>
    <filterColumn colId="271" hiddenButton="1"/>
    <filterColumn colId="272" hiddenButton="1"/>
    <filterColumn colId="273" hiddenButton="1"/>
    <filterColumn colId="274" hiddenButton="1"/>
    <filterColumn colId="275" hiddenButton="1"/>
    <filterColumn colId="276" hiddenButton="1"/>
    <filterColumn colId="277" hiddenButton="1"/>
    <filterColumn colId="278" hiddenButton="1"/>
    <filterColumn colId="279" hiddenButton="1"/>
    <filterColumn colId="280" hiddenButton="1"/>
    <filterColumn colId="281" hiddenButton="1"/>
    <filterColumn colId="282" hiddenButton="1"/>
    <filterColumn colId="283" hiddenButton="1"/>
    <filterColumn colId="284" hiddenButton="1"/>
    <filterColumn colId="285" hiddenButton="1"/>
    <filterColumn colId="286" hiddenButton="1"/>
    <filterColumn colId="287" hiddenButton="1"/>
    <filterColumn colId="288" hiddenButton="1"/>
    <filterColumn colId="289" hiddenButton="1"/>
    <filterColumn colId="290" hiddenButton="1"/>
    <filterColumn colId="291" hiddenButton="1"/>
    <filterColumn colId="292" hiddenButton="1"/>
    <filterColumn colId="293" hiddenButton="1"/>
    <filterColumn colId="294" hiddenButton="1"/>
    <filterColumn colId="295" hiddenButton="1"/>
    <filterColumn colId="296" hiddenButton="1"/>
    <filterColumn colId="297" hiddenButton="1"/>
    <filterColumn colId="298" hiddenButton="1"/>
    <filterColumn colId="299" hiddenButton="1"/>
    <filterColumn colId="300" hiddenButton="1"/>
    <filterColumn colId="301" hiddenButton="1"/>
    <filterColumn colId="302" hiddenButton="1"/>
    <filterColumn colId="303" hiddenButton="1"/>
    <filterColumn colId="304" hiddenButton="1"/>
    <filterColumn colId="305" hiddenButton="1"/>
    <filterColumn colId="306" hiddenButton="1"/>
    <filterColumn colId="307" hiddenButton="1"/>
    <filterColumn colId="308" hiddenButton="1"/>
    <filterColumn colId="309" hiddenButton="1"/>
    <filterColumn colId="310" hiddenButton="1"/>
    <filterColumn colId="311" hiddenButton="1"/>
    <filterColumn colId="312" hiddenButton="1"/>
    <filterColumn colId="313" hiddenButton="1"/>
    <filterColumn colId="314" hiddenButton="1"/>
    <filterColumn colId="315" hiddenButton="1"/>
    <filterColumn colId="316" hiddenButton="1"/>
    <filterColumn colId="317" hiddenButton="1"/>
    <filterColumn colId="318" hiddenButton="1"/>
    <filterColumn colId="319" hiddenButton="1"/>
    <filterColumn colId="320" hiddenButton="1"/>
    <filterColumn colId="321" hiddenButton="1"/>
    <filterColumn colId="322" hiddenButton="1"/>
    <filterColumn colId="323" hiddenButton="1"/>
    <filterColumn colId="324" hiddenButton="1"/>
    <filterColumn colId="325" hiddenButton="1"/>
    <filterColumn colId="326" hiddenButton="1"/>
    <filterColumn colId="327" hiddenButton="1"/>
    <filterColumn colId="328" hiddenButton="1"/>
    <filterColumn colId="329" hiddenButton="1"/>
    <filterColumn colId="330" hiddenButton="1"/>
    <filterColumn colId="331" hiddenButton="1"/>
    <filterColumn colId="332" hiddenButton="1"/>
    <filterColumn colId="333" hiddenButton="1"/>
    <filterColumn colId="334" hiddenButton="1"/>
    <filterColumn colId="335" hiddenButton="1"/>
    <filterColumn colId="336" hiddenButton="1"/>
    <filterColumn colId="337" hiddenButton="1"/>
    <filterColumn colId="338" hiddenButton="1"/>
    <filterColumn colId="339" hiddenButton="1"/>
    <filterColumn colId="340" hiddenButton="1"/>
    <filterColumn colId="341" hiddenButton="1"/>
    <filterColumn colId="342" hiddenButton="1"/>
    <filterColumn colId="343" hiddenButton="1"/>
    <filterColumn colId="344" hiddenButton="1"/>
    <filterColumn colId="345" hiddenButton="1"/>
    <filterColumn colId="346" hiddenButton="1"/>
    <filterColumn colId="347" hiddenButton="1"/>
    <filterColumn colId="348" hiddenButton="1"/>
    <filterColumn colId="349" hiddenButton="1"/>
    <filterColumn colId="350" hiddenButton="1"/>
    <filterColumn colId="351" hiddenButton="1"/>
    <filterColumn colId="352" hiddenButton="1"/>
    <filterColumn colId="353" hiddenButton="1"/>
    <filterColumn colId="354" hiddenButton="1"/>
    <filterColumn colId="355" hiddenButton="1"/>
    <filterColumn colId="356" hiddenButton="1"/>
    <filterColumn colId="357" hiddenButton="1"/>
    <filterColumn colId="358" hiddenButton="1"/>
    <filterColumn colId="359" hiddenButton="1"/>
    <filterColumn colId="360" hiddenButton="1"/>
    <filterColumn colId="361" hiddenButton="1"/>
    <filterColumn colId="362" hiddenButton="1"/>
    <filterColumn colId="363" hiddenButton="1"/>
    <filterColumn colId="364" hiddenButton="1"/>
    <filterColumn colId="365" hiddenButton="1"/>
    <filterColumn colId="366" hiddenButton="1"/>
    <filterColumn colId="367" hiddenButton="1"/>
    <filterColumn colId="368" hiddenButton="1"/>
    <filterColumn colId="369" hiddenButton="1"/>
    <filterColumn colId="370" hiddenButton="1"/>
    <filterColumn colId="371" hiddenButton="1"/>
    <filterColumn colId="372" hiddenButton="1"/>
    <filterColumn colId="373" hiddenButton="1"/>
    <filterColumn colId="374" hiddenButton="1"/>
    <filterColumn colId="375" hiddenButton="1"/>
    <filterColumn colId="376" hiddenButton="1"/>
    <filterColumn colId="377" hiddenButton="1"/>
    <filterColumn colId="378" hiddenButton="1"/>
    <filterColumn colId="379" hiddenButton="1"/>
    <filterColumn colId="380" hiddenButton="1"/>
    <filterColumn colId="381" hiddenButton="1"/>
    <filterColumn colId="382" hiddenButton="1"/>
    <filterColumn colId="383" hiddenButton="1"/>
    <filterColumn colId="384" hiddenButton="1"/>
    <filterColumn colId="385" hiddenButton="1"/>
    <filterColumn colId="386" hiddenButton="1"/>
    <filterColumn colId="387" hiddenButton="1"/>
    <filterColumn colId="388" hiddenButton="1"/>
    <filterColumn colId="389" hiddenButton="1"/>
    <filterColumn colId="390" hiddenButton="1"/>
    <filterColumn colId="391" hiddenButton="1"/>
    <filterColumn colId="392" hiddenButton="1"/>
    <filterColumn colId="393" hiddenButton="1"/>
  </autoFilter>
  <tableColumns count="394">
    <tableColumn id="1" xr3:uid="{2D060BF2-DE2C-41D0-821A-A648D76997CB}" name="LOTISSEMENT" dataDxfId="373" dataCellStyle="Normal 2"/>
    <tableColumn id="2" xr3:uid="{F3F5E067-9244-42D5-9E72-171F0AA37A07}" name="Lot" dataDxfId="372" dataCellStyle="Normal 2"/>
    <tableColumn id="3" xr3:uid="{7F8EF8BC-FBB1-44B0-AAF5-EC8DA0E6A6D2}" name="Périmètre" dataDxfId="371" dataCellStyle="Normal 2"/>
    <tableColumn id="4" xr3:uid="{BC142A87-41D4-4D15-AF38-FE02D8192631}" name="Pilotage (CPO)" dataDxfId="370" dataCellStyle="Normal 2"/>
    <tableColumn id="5" xr3:uid="{9DEFCCDE-5BEC-4762-9638-79D32C7B5099}" name="Statut" dataDxfId="369" dataCellStyle="Normal 2"/>
    <tableColumn id="6" xr3:uid="{68BDE2AC-1AB3-444F-9474-480396FD3CBA}" name="Complexité" dataDxfId="368" dataCellStyle="Normal 2"/>
    <tableColumn id="7" xr3:uid="{6EBD2163-4804-403A-BB17-40E8422750EF}" name="Commentaires" dataDxfId="367" dataCellStyle="Normal 2"/>
    <tableColumn id="8" xr3:uid="{ED72739A-D3AD-4AC6-A3FD-4282E9C8D7ED}" name="CONTRIBUTEURS" dataDxfId="366" dataCellStyle="Normal 2"/>
    <tableColumn id="9" xr3:uid="{76BC7BCA-02CD-486F-B71B-913629C6FC4C}" name="[U] CPO"/>
    <tableColumn id="10" xr3:uid="{D3BE8C9B-AEAA-428B-A14C-B1D2C1F7421E}" name="[U] Architecte Technique"/>
    <tableColumn id="11" xr3:uid="{FE563B23-77AF-44DF-90B2-F3A26049D6FC}" name="Conduite SI-RES"/>
    <tableColumn id="12" xr3:uid="{A71DDFB6-7DC5-477A-87C9-4829269D6450}" name="Conduite SI-DC&amp;ST MW"/>
    <tableColumn id="13" xr3:uid="{3BF6D382-E066-4E14-AC55-1F7F5EFB87AC}" name="Conduite SI-DC&amp;ST SAP"/>
    <tableColumn id="14" xr3:uid="{8D160451-CEF3-4D41-9C96-F7CD420C84A0}" name="Conduite SI-REC"/>
    <tableColumn id="15" xr3:uid="{BBB77998-E3BC-4AC2-BE58-67ABE4997274}" name="Conduite SI-REC OMEGA"/>
    <tableColumn id="16" xr3:uid="{A0116F3F-F166-4DA0-9843-DDF75B54A89C}" name="Conduite SI-POC"/>
    <tableColumn id="17" xr3:uid="{C24E3BFD-9A3A-4169-BF22-DF05B10786C6}" name="[U] Expertise N2 SYSTEME"/>
    <tableColumn id="18" xr3:uid="{08DFE00D-F13D-490F-9A74-2A8BBDECB987}" name="[U] Expertise N2 RESEAU"/>
    <tableColumn id="19" xr3:uid="{7B9AD298-3AB5-4935-96A5-FED7F1905C93}" name="[U] Expertise N2 STOCKAGE"/>
    <tableColumn id="20" xr3:uid="{BAC1C51E-04F6-4663-90B8-2B34FE8C786C}" name="[U] Expertise N2 SAUVEGARDE"/>
    <tableColumn id="21" xr3:uid="{AFA34155-1B0E-43C6-8190-C821C63592D7}" name="Expertise N3 BDD EXADATA"/>
    <tableColumn id="22" xr3:uid="{28061DED-5AD7-4589-B2CE-0EE2B1FB68CF}" name="Expertise N3 VTOM"/>
    <tableColumn id="23" xr3:uid="{DFAEABDB-B613-4756-AA07-E92A1B406C1A}" name="Integrateur EXPLOITATION"/>
    <tableColumn id="24" xr3:uid="{A800F5FD-E403-4877-ADF1-C72B020C75AA}" name="Exploitation CMDB"/>
    <tableColumn id="25" xr3:uid="{733498E3-C3C0-4F9B-861F-4A1DDD3C2E52}" name="CYBER SECU APPLI"/>
    <tableColumn id="26" xr3:uid="{3A5ADB5F-3E6A-42FF-A4E8-C9B61FD912BC}" name="Expertise N3 PAM"/>
    <tableColumn id="27" xr3:uid="{EFE61B8F-F644-4443-A62C-AC76158B18BF}" name="Expertise N3 SUPERVISION"/>
    <tableColumn id="28" xr3:uid="{51979A2A-9EA4-4C00-8615-28E812E7F525}" name="Expertise N3 SYSTEME"/>
    <tableColumn id="29" xr3:uid="{4D970431-87FE-490D-B762-AD12632CB5AB}" name="Expertise N3 RESEAU"/>
    <tableColumn id="30" xr3:uid="{DBCE147F-6402-411D-88FF-ADFC9BC85936}" name="PLANIFICATION" dataDxfId="365" dataCellStyle="Normal 2"/>
    <tableColumn id="31" xr3:uid="{A7170BB4-5CAF-4DA7-ACDC-1D9545F872F7}" name="03/01/2022" dataDxfId="364" dataCellStyle="Normal 2"/>
    <tableColumn id="32" xr3:uid="{57A18CBF-0E7A-45D1-ACBA-EC51205F5888}" name="04/01/2022" dataDxfId="363" dataCellStyle="Normal 2"/>
    <tableColumn id="33" xr3:uid="{4E897860-F9F9-44BC-BCD2-5F95A2C5FBD5}" name="05/01/2022" dataDxfId="362" dataCellStyle="Normal 2"/>
    <tableColumn id="34" xr3:uid="{64DAF9F0-4426-469D-9E6A-5A55EE5EDFF3}" name="06/01/2022" dataDxfId="361" dataCellStyle="Normal 2"/>
    <tableColumn id="35" xr3:uid="{F010D798-0DA5-4F6B-ADC9-C49138CE62DA}" name="07/01/2022" dataDxfId="360" dataCellStyle="Normal 2"/>
    <tableColumn id="36" xr3:uid="{EC3A9A00-14A6-4364-BBE8-4E33041234AF}" name="08/01/2022" dataDxfId="359" dataCellStyle="Normal 2"/>
    <tableColumn id="37" xr3:uid="{E4FCFBD1-CCFB-41B5-8985-D263D3464AC1}" name="09/01/2022" dataDxfId="358" dataCellStyle="Normal 2"/>
    <tableColumn id="38" xr3:uid="{0F95E87F-C4C3-4231-863F-365139AFEB5A}" name="10/01/2022" dataDxfId="357" dataCellStyle="Normal 2"/>
    <tableColumn id="39" xr3:uid="{4FD4B671-1E4E-4565-94E8-ED3B258975F4}" name="11/01/2022" dataDxfId="356" dataCellStyle="Normal 2"/>
    <tableColumn id="40" xr3:uid="{F39DB1F0-9E1C-4149-B547-FA584BDB93A8}" name="12/01/2022" dataDxfId="355" dataCellStyle="Normal 2"/>
    <tableColumn id="41" xr3:uid="{C47AA1E0-2F2F-45D8-82E8-60F791DB8991}" name="13/01/2022" dataDxfId="354" dataCellStyle="Normal 2"/>
    <tableColumn id="42" xr3:uid="{0904164E-E220-4ED1-B2E5-E86472D7833D}" name="14/01/2022" dataDxfId="353" dataCellStyle="Normal 2"/>
    <tableColumn id="43" xr3:uid="{2EBE9F79-07EF-4B1A-A287-0A6B6AD24CAD}" name="15/01/2022" dataDxfId="352" dataCellStyle="Normal 2"/>
    <tableColumn id="44" xr3:uid="{32426169-D048-4212-8337-044575578F09}" name="16/01/2022" dataDxfId="351" dataCellStyle="Normal 2"/>
    <tableColumn id="45" xr3:uid="{667722D9-86C9-4EDC-8C4F-4F5A89CEEF29}" name="17/01/2022" dataDxfId="350" dataCellStyle="Normal 2"/>
    <tableColumn id="46" xr3:uid="{41BAA9CB-6D79-4A95-B509-05D01D9EE229}" name="18/01/2022" dataDxfId="349" dataCellStyle="Normal 2"/>
    <tableColumn id="47" xr3:uid="{359BBC65-4C44-4C22-BE92-F843D99F4841}" name="19/01/2022" dataDxfId="348" dataCellStyle="Normal 2"/>
    <tableColumn id="48" xr3:uid="{D2D7A0CA-2BA0-4EA2-AE35-A77C5E211FC6}" name="20/01/2022" dataDxfId="347" dataCellStyle="Normal 2"/>
    <tableColumn id="49" xr3:uid="{86360FDE-52A0-41BE-B653-E97A260A1A73}" name="21/01/2022" dataDxfId="346" dataCellStyle="Normal 2"/>
    <tableColumn id="50" xr3:uid="{A52E1D9F-BC14-47E7-BA8A-F680E36F8F65}" name="22/01/2022" dataDxfId="345" dataCellStyle="Normal 2"/>
    <tableColumn id="51" xr3:uid="{045DA2E1-3AE0-4898-B148-CB8A9895CF77}" name="23/01/2022" dataDxfId="344" dataCellStyle="Normal 2"/>
    <tableColumn id="52" xr3:uid="{86234C05-B16A-4539-B834-C2D96E71ADE7}" name="24/01/2022" dataDxfId="343" dataCellStyle="Normal 2"/>
    <tableColumn id="53" xr3:uid="{9A9F066B-0B7B-4A6C-A211-3799C0CCB1D9}" name="25/01/2022" dataDxfId="342" dataCellStyle="Normal 2"/>
    <tableColumn id="54" xr3:uid="{EA961701-A563-46F0-A561-74C4AD16C57D}" name="26/01/2022" dataDxfId="341" dataCellStyle="Normal 2"/>
    <tableColumn id="55" xr3:uid="{4E84694C-1D0B-4FDB-A1DC-C8C958EC46D9}" name="27/01/2022" dataDxfId="340" dataCellStyle="Normal 2"/>
    <tableColumn id="56" xr3:uid="{34CF237D-0C6A-4C60-AD39-2C384E743363}" name="28/01/2022" dataDxfId="339" dataCellStyle="Normal 2"/>
    <tableColumn id="57" xr3:uid="{AEC41B08-D058-4483-8303-85FB4CFAA722}" name="29/01/2022" dataDxfId="338" dataCellStyle="Normal 2"/>
    <tableColumn id="58" xr3:uid="{C9A075EA-C7C2-4311-998C-22A7BB530CCC}" name="30/01/2022" dataDxfId="337" dataCellStyle="Normal 2"/>
    <tableColumn id="59" xr3:uid="{B0182408-2965-4C12-B2DB-C2ABD50BF987}" name="31/01/2022" dataDxfId="336" dataCellStyle="Normal 2"/>
    <tableColumn id="60" xr3:uid="{D3C49DC4-8B07-4B9F-820A-080D1A45E6D3}" name="01/02/2022" dataDxfId="335" dataCellStyle="Normal 2"/>
    <tableColumn id="61" xr3:uid="{4D81D410-E4CF-4B99-BB5E-E26E4C22F8B9}" name="02/02/2022" dataDxfId="334" dataCellStyle="Normal 2"/>
    <tableColumn id="62" xr3:uid="{2555011D-0A2A-4028-934C-6CA93F18BA5D}" name="03/02/2022" dataDxfId="333" dataCellStyle="Normal 2"/>
    <tableColumn id="63" xr3:uid="{D8DC2657-3342-4C9E-B37C-92825AA90091}" name="04/02/2022" dataDxfId="332" dataCellStyle="Normal 2"/>
    <tableColumn id="64" xr3:uid="{45B0E9DF-0B47-4A74-AED2-7F1A407794EF}" name="05/02/2022" dataDxfId="331" dataCellStyle="Normal 2"/>
    <tableColumn id="65" xr3:uid="{4053FFC0-719C-4271-822C-C410FA51B3DF}" name="06/02/2022" dataDxfId="330" dataCellStyle="Normal 2"/>
    <tableColumn id="66" xr3:uid="{226909B9-CA19-4B8F-8A04-94CE1D212CFE}" name="07/02/2022" dataDxfId="329" dataCellStyle="Normal 2"/>
    <tableColumn id="67" xr3:uid="{6AB5F330-D9C3-48CD-B1A2-DED8A58478AF}" name="08/02/2022" dataDxfId="328" dataCellStyle="Normal 2"/>
    <tableColumn id="68" xr3:uid="{EAA1C0B5-4385-4412-B722-463FB499AC04}" name="09/02/2022" dataDxfId="327" dataCellStyle="Normal 2"/>
    <tableColumn id="69" xr3:uid="{478D71F1-4B67-477A-BDA4-E2EB4D99C137}" name="10/02/2022" dataDxfId="326" dataCellStyle="Normal 2"/>
    <tableColumn id="70" xr3:uid="{163FEA11-3291-4665-9268-802087CE5FF5}" name="11/02/2022" dataDxfId="325" dataCellStyle="Normal 2"/>
    <tableColumn id="71" xr3:uid="{007C6D18-B3B2-47B4-8476-E56E211B6E1E}" name="12/02/2022" dataDxfId="324" dataCellStyle="Normal 2"/>
    <tableColumn id="72" xr3:uid="{C6141B51-A9CB-4E0D-BF9D-3B24345A09EA}" name="13/02/2022" dataDxfId="323" dataCellStyle="Normal 2"/>
    <tableColumn id="73" xr3:uid="{E090AF45-1C8B-42E3-B0AB-45CE1E8B59B5}" name="14/02/2022" dataDxfId="322" dataCellStyle="Normal 2"/>
    <tableColumn id="74" xr3:uid="{E3CB6A66-1B68-49A7-8B27-14493195C375}" name="15/02/2022" dataDxfId="321" dataCellStyle="Normal 2"/>
    <tableColumn id="75" xr3:uid="{2FDF2EAA-BB83-448A-9A92-D0B6DB4FB4E7}" name="16/02/2022" dataDxfId="320" dataCellStyle="Normal 2"/>
    <tableColumn id="76" xr3:uid="{0EF4534D-8A93-4B39-860B-0E40B52DC029}" name="17/02/2022" dataDxfId="319" dataCellStyle="Normal 2"/>
    <tableColumn id="77" xr3:uid="{2C0E98E9-D64D-459B-994B-90BD1228F9EE}" name="18/02/2022" dataDxfId="318" dataCellStyle="Normal 2"/>
    <tableColumn id="78" xr3:uid="{8A7DA927-A334-4924-A25A-BE12B91E4C8A}" name="19/02/2022" dataDxfId="317" dataCellStyle="Normal 2"/>
    <tableColumn id="79" xr3:uid="{40C974AA-8E74-4EAC-9997-B380C4D06385}" name="20/02/2022" dataDxfId="316" dataCellStyle="Normal 2"/>
    <tableColumn id="80" xr3:uid="{C7B7BAA8-B06D-4E05-BC30-4E14D38E81F1}" name="21/02/2022" dataDxfId="315" dataCellStyle="Normal 2"/>
    <tableColumn id="81" xr3:uid="{DD0DFC40-3CFA-41F1-B5FF-4D4A46B10032}" name="22/02/2022" dataDxfId="314" dataCellStyle="Normal 2"/>
    <tableColumn id="82" xr3:uid="{21A66DD0-9AFC-485C-B575-B2A802FE4E81}" name="23/02/2022" dataDxfId="313" dataCellStyle="Normal 2"/>
    <tableColumn id="83" xr3:uid="{FCECEE01-C901-4936-95FE-503CED951419}" name="24/02/2022" dataDxfId="312" dataCellStyle="Normal 2"/>
    <tableColumn id="84" xr3:uid="{493299DA-648E-4E87-A7E2-8FCA367B16F5}" name="25/02/2022" dataDxfId="311" dataCellStyle="Normal 2"/>
    <tableColumn id="85" xr3:uid="{99E5BBDC-562A-4638-92BA-C0E6C47A4BD0}" name="26/02/2022" dataDxfId="310" dataCellStyle="Normal 2"/>
    <tableColumn id="86" xr3:uid="{35E10338-F4B4-4B30-B833-B53A416FD86A}" name="27/02/2022" dataDxfId="309" dataCellStyle="Normal 2"/>
    <tableColumn id="87" xr3:uid="{43F0FC53-DF8E-4422-89CD-F5E9207A7C75}" name="28/02/2022" dataDxfId="308" dataCellStyle="Normal 2"/>
    <tableColumn id="88" xr3:uid="{D0236D99-F17E-48BE-AEC6-95A9CB108096}" name="01/03/2022" dataDxfId="307" dataCellStyle="Normal 2"/>
    <tableColumn id="89" xr3:uid="{36A44C80-D50C-4DAD-93F2-98C9C6100491}" name="02/03/2022" dataDxfId="306" dataCellStyle="Normal 2"/>
    <tableColumn id="90" xr3:uid="{CB1B5E8A-0C12-4F41-BEE7-454A2D83A655}" name="03/03/2022" dataDxfId="305" dataCellStyle="Normal 2"/>
    <tableColumn id="91" xr3:uid="{37BDF897-07A3-4445-AE9C-27197585A42D}" name="04/03/2022" dataDxfId="304" dataCellStyle="Normal 2"/>
    <tableColumn id="92" xr3:uid="{CABEBAD7-070F-45B2-8DCE-441514959FB6}" name="05/03/2022" dataDxfId="303" dataCellStyle="Normal 2"/>
    <tableColumn id="93" xr3:uid="{E58128BC-070B-4D93-B4A7-A86C49FCCAB9}" name="06/03/2022" dataDxfId="302" dataCellStyle="Normal 2"/>
    <tableColumn id="94" xr3:uid="{8CA998FB-882E-41F2-88AC-CEEBF95A88AE}" name="07/03/2022" dataDxfId="301" dataCellStyle="Normal 2"/>
    <tableColumn id="95" xr3:uid="{E70851DB-8FDD-4E88-818F-BE1357C55C71}" name="08/03/2022" dataDxfId="300" dataCellStyle="Normal 2"/>
    <tableColumn id="96" xr3:uid="{C3E22006-B867-4BB6-9C91-0F779F1BE700}" name="09/03/2022" dataDxfId="299" dataCellStyle="Normal 2"/>
    <tableColumn id="97" xr3:uid="{985EEEDC-B415-4D0B-B062-26C619C5C011}" name="10/03/2022" dataDxfId="298" dataCellStyle="Normal 2"/>
    <tableColumn id="98" xr3:uid="{12F1987E-F8B6-4C11-A39B-53D9B67EFD2D}" name="11/03/2022" dataDxfId="297" dataCellStyle="Normal 2"/>
    <tableColumn id="99" xr3:uid="{1ECB3E3A-711F-4C21-81E8-7880D3E2545A}" name="12/03/2022" dataDxfId="296" dataCellStyle="Normal 2"/>
    <tableColumn id="100" xr3:uid="{91D521B6-FBBB-49DA-AFC4-EFC66178FAC9}" name="13/03/2022" dataDxfId="295" dataCellStyle="Normal 2"/>
    <tableColumn id="101" xr3:uid="{697F3591-454F-43B6-B343-E0ADF640DDB9}" name="14/03/2022" dataDxfId="294" dataCellStyle="Normal 2"/>
    <tableColumn id="102" xr3:uid="{EED4DCCC-A5FD-43D2-8087-6E8A3AE2EB61}" name="15/03/2022" dataDxfId="293" dataCellStyle="Normal 2"/>
    <tableColumn id="103" xr3:uid="{1206674D-84BF-46C7-B54D-CDD9AE482FD4}" name="16/03/2022" dataDxfId="292" dataCellStyle="Normal 2"/>
    <tableColumn id="104" xr3:uid="{2FEBDE94-9E6E-4835-AB7F-82231D28D526}" name="17/03/2022" dataDxfId="291" dataCellStyle="Normal 2"/>
    <tableColumn id="105" xr3:uid="{45A0D188-F599-4F58-B6DF-5C84A5245B99}" name="18/03/2022" dataDxfId="290" dataCellStyle="Normal 2"/>
    <tableColumn id="106" xr3:uid="{744344E2-950A-4D40-9F52-0F2ADE886CC2}" name="19/03/2022" dataDxfId="289" dataCellStyle="Normal 2"/>
    <tableColumn id="107" xr3:uid="{C8D07C5E-2B91-4CA0-A2CD-1DEA34C82E3B}" name="20/03/2022" dataDxfId="288" dataCellStyle="Normal 2"/>
    <tableColumn id="108" xr3:uid="{276B0C39-038D-4F9A-996D-6475D6771D17}" name="21/03/2022" dataDxfId="287" dataCellStyle="Normal 2"/>
    <tableColumn id="109" xr3:uid="{4907429B-9870-4025-BE62-1A0B8E4383E1}" name="22/03/2022" dataDxfId="286" dataCellStyle="Normal 2"/>
    <tableColumn id="110" xr3:uid="{3AD72021-72DC-425F-AFC8-BFF965D1092E}" name="23/03/2022" dataDxfId="285" dataCellStyle="Normal 2"/>
    <tableColumn id="111" xr3:uid="{223B4242-7DF8-47B5-BAA9-887BE5AC6F87}" name="24/03/2022" dataDxfId="284" dataCellStyle="Normal 2"/>
    <tableColumn id="112" xr3:uid="{A34A3DFB-D098-4A8E-BDBC-80BCBC456AB7}" name="25/03/2022" dataDxfId="283" dataCellStyle="Normal 2"/>
    <tableColumn id="113" xr3:uid="{9E8DAB35-209F-4183-8C94-FE908A2A77DF}" name="26/03/2022" dataDxfId="282" dataCellStyle="Normal 2"/>
    <tableColumn id="114" xr3:uid="{305296BD-1595-409F-A33D-CCFC432F2952}" name="27/03/2022" dataDxfId="281" dataCellStyle="Normal 2"/>
    <tableColumn id="115" xr3:uid="{B9C972F8-142D-4C38-8691-88E6A5395325}" name="28/03/2022" dataDxfId="280" dataCellStyle="Normal 2"/>
    <tableColumn id="116" xr3:uid="{522AEE21-EBE0-4D68-869C-237D94965556}" name="29/03/2022" dataDxfId="279" dataCellStyle="Normal 2"/>
    <tableColumn id="117" xr3:uid="{EA9F0B6C-DDA4-4030-B04B-683F68353988}" name="30/03/2022" dataDxfId="278" dataCellStyle="Normal 2"/>
    <tableColumn id="118" xr3:uid="{D723828D-1A30-464D-B0EC-CA20165A6C14}" name="31/03/2022" dataDxfId="277" dataCellStyle="Normal 2"/>
    <tableColumn id="119" xr3:uid="{134D37B7-BBCF-4D53-9F2A-DB2A461DA565}" name="01/04/2022" dataDxfId="276" dataCellStyle="Normal 2"/>
    <tableColumn id="120" xr3:uid="{E3C2A001-B74F-4C75-AF4A-03B097784B16}" name="02/04/2022" dataDxfId="275" dataCellStyle="Normal 2"/>
    <tableColumn id="121" xr3:uid="{401A6056-79FB-457C-AD6A-CEDCCAF1485A}" name="03/04/2022" dataDxfId="274" dataCellStyle="Normal 2"/>
    <tableColumn id="122" xr3:uid="{E9AB6338-FE8A-43D2-A5B3-87EF0169CFD5}" name="04/04/2022" dataDxfId="273" dataCellStyle="Normal 2"/>
    <tableColumn id="123" xr3:uid="{1121B8E3-159E-4FFB-ACDC-05633827A423}" name="05/04/2022" dataDxfId="272" dataCellStyle="Normal 2"/>
    <tableColumn id="124" xr3:uid="{1233669A-9D36-44B1-9E5F-4A899F466C2D}" name="06/04/2022" dataDxfId="271" dataCellStyle="Normal 2"/>
    <tableColumn id="125" xr3:uid="{3D39CB47-49CF-4EC6-9F03-56599968E2BE}" name="07/04/2022" dataDxfId="270" dataCellStyle="Normal 2"/>
    <tableColumn id="126" xr3:uid="{2DD0D69E-7320-4F50-9675-47A22995E13B}" name="08/04/2022" dataDxfId="269" dataCellStyle="Normal 2"/>
    <tableColumn id="127" xr3:uid="{8F2B23C3-6F3D-403D-B80B-972701A78D79}" name="09/04/2022" dataDxfId="268" dataCellStyle="Normal 2"/>
    <tableColumn id="128" xr3:uid="{431C1A47-27C4-4513-BCD4-4037F9D1F01A}" name="10/04/2022" dataDxfId="267" dataCellStyle="Normal 2"/>
    <tableColumn id="129" xr3:uid="{627A352B-CD8E-4CA3-BCE5-D39C9AF55A3C}" name="11/04/2022" dataDxfId="266" dataCellStyle="Normal 2"/>
    <tableColumn id="130" xr3:uid="{C473135D-C56B-422E-BEA2-B5C39D47E276}" name="12/04/2022" dataDxfId="265" dataCellStyle="Normal 2"/>
    <tableColumn id="131" xr3:uid="{F9ECDB3D-CEA9-4063-9C85-FC64B4E9E7E2}" name="13/04/2022" dataDxfId="264" dataCellStyle="Normal 2"/>
    <tableColumn id="132" xr3:uid="{D273B8B0-0E11-43CF-B195-59784783AEA6}" name="14/04/2022" dataDxfId="263" dataCellStyle="Normal 2"/>
    <tableColumn id="133" xr3:uid="{E2CD61EA-EC99-4C77-97B1-8E57B7D7F3BB}" name="15/04/2022" dataDxfId="262" dataCellStyle="Normal 2"/>
    <tableColumn id="134" xr3:uid="{CBB3DDDA-E906-4719-85A7-87395CE2D9B0}" name="16/04/2022" dataDxfId="261" dataCellStyle="Normal 2"/>
    <tableColumn id="135" xr3:uid="{AE63D300-58E5-4F5C-9541-33BDD9A9E8BF}" name="17/04/2022" dataDxfId="260" dataCellStyle="Normal 2"/>
    <tableColumn id="136" xr3:uid="{708FC23A-B3F1-4398-A255-41A99E39BB27}" name="18/04/2022" dataDxfId="259" dataCellStyle="Normal 2"/>
    <tableColumn id="137" xr3:uid="{B65C15E9-0464-46D1-A53A-8318D687142B}" name="19/04/2022" dataDxfId="258" dataCellStyle="Normal 2"/>
    <tableColumn id="138" xr3:uid="{B4A5449D-D689-4615-981A-31EB38119A31}" name="20/04/2022" dataDxfId="257" dataCellStyle="Normal 2"/>
    <tableColumn id="139" xr3:uid="{DD69B074-1403-4F49-AE7F-B7BBA92BEC8B}" name="21/04/2022" dataDxfId="256" dataCellStyle="Normal 2"/>
    <tableColumn id="140" xr3:uid="{CE667B46-B09C-4993-A856-752D5F36E1B8}" name="22/04/2022" dataDxfId="255" dataCellStyle="Normal 2"/>
    <tableColumn id="141" xr3:uid="{9E7A425A-D300-4852-9375-0E80AD1A9F20}" name="23/04/2022" dataDxfId="254" dataCellStyle="Normal 2"/>
    <tableColumn id="142" xr3:uid="{C454D82A-B96D-42C4-9D06-0899DBB4F648}" name="24/04/2022" dataDxfId="253" dataCellStyle="Normal 2"/>
    <tableColumn id="143" xr3:uid="{9DFF4B2F-D722-4554-84DB-1BD0E07E731A}" name="25/04/2022" dataDxfId="252" dataCellStyle="Normal 2"/>
    <tableColumn id="144" xr3:uid="{463F2806-F2E0-4EBC-AD24-A737027FA1DC}" name="26/04/2022" dataDxfId="251" dataCellStyle="Normal 2"/>
    <tableColumn id="145" xr3:uid="{58FA7D08-70C5-4639-BF86-B90A39B017D6}" name="27/04/2022" dataDxfId="250" dataCellStyle="Normal 2"/>
    <tableColumn id="146" xr3:uid="{8329F55F-ED3C-4FE6-8C01-9C0AADABBA2F}" name="28/04/2022" dataDxfId="249" dataCellStyle="Normal 2"/>
    <tableColumn id="147" xr3:uid="{98CF36C3-3671-407E-AB65-036BF95B4055}" name="29/04/2022" dataDxfId="248" dataCellStyle="Normal 2"/>
    <tableColumn id="148" xr3:uid="{BB9DB87A-42DC-41BB-BEC8-2C2B53BE539E}" name="30/04/2022" dataDxfId="247" dataCellStyle="Normal 2"/>
    <tableColumn id="149" xr3:uid="{3AB69804-DAF3-4B9F-BDFE-A4B0EFC49E68}" name="01/05/2022" dataDxfId="246" dataCellStyle="Normal 2"/>
    <tableColumn id="150" xr3:uid="{3F65E28E-109A-492A-9DF0-6867608B12CC}" name="02/05/2022" dataDxfId="245" dataCellStyle="Normal 2"/>
    <tableColumn id="151" xr3:uid="{DFF1C674-1032-43D0-A625-8611862E3358}" name="03/05/2022" dataDxfId="244" dataCellStyle="Normal 2"/>
    <tableColumn id="152" xr3:uid="{29F2CE70-D54E-468D-8B28-4B8234C81607}" name="04/05/2022" dataDxfId="243" dataCellStyle="Normal 2"/>
    <tableColumn id="153" xr3:uid="{9B47CE6D-676F-41FE-8AF4-E597C1E68105}" name="05/05/2022" dataDxfId="242" dataCellStyle="Normal 2"/>
    <tableColumn id="154" xr3:uid="{CC683FB6-F46D-46B7-B6B3-7D65EBE64ED9}" name="06/05/2022" dataDxfId="241" dataCellStyle="Normal 2"/>
    <tableColumn id="155" xr3:uid="{7D3EE356-85D5-4641-B56E-7DAE794E6B8F}" name="07/05/2022" dataDxfId="240" dataCellStyle="Normal 2"/>
    <tableColumn id="156" xr3:uid="{DD815B62-4536-49FC-B1A3-E78F5F9AFA20}" name="08/05/2022" dataDxfId="239" dataCellStyle="Normal 2"/>
    <tableColumn id="157" xr3:uid="{8B660373-D826-46C5-ABEB-55FF8E930D57}" name="09/05/2022" dataDxfId="238" dataCellStyle="Normal 2"/>
    <tableColumn id="158" xr3:uid="{3880DAA0-0D85-420A-9282-785ECA7E40B8}" name="10/05/2022" dataDxfId="237" dataCellStyle="Normal 2"/>
    <tableColumn id="159" xr3:uid="{5F5ECFE3-443B-41F3-AECD-FB99D969377E}" name="11/05/2022" dataDxfId="236" dataCellStyle="Normal 2"/>
    <tableColumn id="160" xr3:uid="{9E5EFF06-7F47-4C75-BFD6-6708A746DA57}" name="12/05/2022" dataDxfId="235" dataCellStyle="Normal 2"/>
    <tableColumn id="161" xr3:uid="{162C83E3-C16E-45A3-A3E0-FE66D167DAD2}" name="13/05/2022" dataDxfId="234" dataCellStyle="Normal 2"/>
    <tableColumn id="162" xr3:uid="{AC25F41C-1FEB-4651-ABDD-91A92ED7DE1A}" name="14/05/2022" dataDxfId="233" dataCellStyle="Normal 2"/>
    <tableColumn id="163" xr3:uid="{283FBEF2-026B-435E-B6A9-8D8AAA385EAA}" name="15/05/2022" dataDxfId="232" dataCellStyle="Normal 2"/>
    <tableColumn id="164" xr3:uid="{5D9D8816-E495-41A7-BA73-FD8B98CE03E6}" name="16/05/2022" dataDxfId="231" dataCellStyle="Normal 2"/>
    <tableColumn id="165" xr3:uid="{416D2A54-B8F4-408F-87E6-C1146F4E2A47}" name="17/05/2022" dataDxfId="230" dataCellStyle="Normal 2"/>
    <tableColumn id="166" xr3:uid="{A23AA206-9FE6-4584-8C1A-9CB5A93834AE}" name="18/05/2022"/>
    <tableColumn id="167" xr3:uid="{D06ED62E-3E25-42AF-B3C7-32B2003BA2FF}" name="19/05/2022" dataDxfId="229" dataCellStyle="Normal 2"/>
    <tableColumn id="168" xr3:uid="{5B9060BC-446C-42ED-82B4-DA542845FF55}" name="20/05/2022" dataDxfId="228" dataCellStyle="Normal 2"/>
    <tableColumn id="169" xr3:uid="{878652E3-E866-48D0-A264-843EB4A5D777}" name="21/05/2022" dataDxfId="227" dataCellStyle="Normal 2"/>
    <tableColumn id="170" xr3:uid="{12DAE54C-BCDA-43EC-A213-E9E6E3DC9D54}" name="22/05/2022" dataDxfId="226" dataCellStyle="Normal 2"/>
    <tableColumn id="171" xr3:uid="{1CB4F0DD-9454-48FE-ADDF-7F004969614A}" name="23/05/2022" dataDxfId="225" dataCellStyle="Normal 2"/>
    <tableColumn id="172" xr3:uid="{DD5B5D03-AA41-4E82-8E50-66981FBFFADF}" name="24/05/2022" dataDxfId="224" dataCellStyle="Normal 2"/>
    <tableColumn id="173" xr3:uid="{90B87028-CDE1-4295-8F8A-499B50BBC517}" name="25/05/2022"/>
    <tableColumn id="174" xr3:uid="{C64ECD03-B496-42A0-BA55-A352F2269FAE}" name="26/05/2022" dataDxfId="223" dataCellStyle="Normal 2"/>
    <tableColumn id="175" xr3:uid="{ABD922A5-5009-4445-84E8-8859758B2A53}" name="27/05/2022" dataDxfId="222" dataCellStyle="Normal 2"/>
    <tableColumn id="176" xr3:uid="{17041437-1C2A-4ABD-B35E-290C8E1D680E}" name="28/05/2022" dataDxfId="221" dataCellStyle="Normal 2"/>
    <tableColumn id="177" xr3:uid="{9849F947-BB2D-4848-BD0E-BDA901736F1A}" name="29/05/2022" dataDxfId="220" dataCellStyle="Normal 2"/>
    <tableColumn id="178" xr3:uid="{FDED650A-4C00-40B4-95E0-AE15D7FE6386}" name="30/05/2022" dataDxfId="219" dataCellStyle="Normal 2"/>
    <tableColumn id="179" xr3:uid="{1DD315F8-24CB-4FB7-8C7D-19719ED9DAC4}" name="31/05/2022" dataDxfId="218" dataCellStyle="Normal 2"/>
    <tableColumn id="180" xr3:uid="{9F841AF2-818B-410B-B3A9-F269522E8118}" name="01/06/2022" dataDxfId="217" dataCellStyle="Normal 2"/>
    <tableColumn id="181" xr3:uid="{6DEE377B-A6A6-4E14-B65E-EF66D25A972D}" name="02/06/2022" dataDxfId="216" dataCellStyle="Normal 2"/>
    <tableColumn id="182" xr3:uid="{1014DBFB-6052-4C1F-B9E6-98E19C349E7F}" name="03/06/2022" dataDxfId="215" dataCellStyle="Normal 2"/>
    <tableColumn id="183" xr3:uid="{3F60E27E-D200-4610-AC7F-B5FB49F9CB39}" name="04/06/2022" dataDxfId="214" dataCellStyle="Normal 2"/>
    <tableColumn id="184" xr3:uid="{BE21856D-B28E-4AD1-A6B0-3364757B3F32}" name="05/06/2022" dataDxfId="213" dataCellStyle="Normal 2"/>
    <tableColumn id="185" xr3:uid="{E31FA6B3-4FD8-430C-9538-4869A9351E86}" name="06/06/2022" dataDxfId="212" dataCellStyle="Normal 2"/>
    <tableColumn id="186" xr3:uid="{ED98ACBF-EAD3-407B-8340-9F7530A450AE}" name="07/06/2022" dataDxfId="211" dataCellStyle="Normal 2"/>
    <tableColumn id="187" xr3:uid="{2E8551BB-4342-4984-AFB4-51199D7D6230}" name="08/06/2022" dataDxfId="210" dataCellStyle="Normal 2"/>
    <tableColumn id="188" xr3:uid="{5F84DAB2-EF7B-4455-A273-34B244FB1F81}" name="09/06/2022" dataDxfId="209" dataCellStyle="Normal 2"/>
    <tableColumn id="189" xr3:uid="{49888589-6B5C-4EDD-B109-5563EB31EECC}" name="10/06/2022" dataDxfId="208" dataCellStyle="Normal 2"/>
    <tableColumn id="190" xr3:uid="{298F7E7A-9E16-469C-A380-22DE56DD7C38}" name="11/06/2022" dataDxfId="207" dataCellStyle="Normal 2"/>
    <tableColumn id="191" xr3:uid="{1A470825-74C4-4C17-A415-37C7D97E97BA}" name="12/06/2022" dataDxfId="206" dataCellStyle="Normal 2"/>
    <tableColumn id="192" xr3:uid="{3B48CC0B-939A-4E0A-8142-D7E38269785B}" name="13/06/2022" dataDxfId="205" dataCellStyle="Normal 2"/>
    <tableColumn id="193" xr3:uid="{B1C90A69-3AD2-4E2D-A9CE-D68C61AB9C19}" name="14/06/2022" dataDxfId="204" dataCellStyle="Normal 2"/>
    <tableColumn id="194" xr3:uid="{FBCC520D-F1C4-4B46-917B-5A259345B429}" name="15/06/2022" dataDxfId="203" dataCellStyle="Normal 2"/>
    <tableColumn id="195" xr3:uid="{1D29D8A4-BB33-4BA5-AD11-203A23D0067A}" name="16/06/2022" dataDxfId="202" dataCellStyle="Normal 2"/>
    <tableColumn id="196" xr3:uid="{038D7772-142C-4A81-8788-85803FC5DD31}" name="17/06/2022" dataDxfId="201" dataCellStyle="Normal 2"/>
    <tableColumn id="197" xr3:uid="{A7C3D643-C082-479B-8EAE-6AB19D224B4C}" name="18/06/2022" dataDxfId="200" dataCellStyle="Normal 2"/>
    <tableColumn id="198" xr3:uid="{D962CD9F-082E-487B-A744-F33B26AA4AF0}" name="19/06/2022" dataDxfId="199" dataCellStyle="Normal 2"/>
    <tableColumn id="199" xr3:uid="{F0A3D7BA-40E1-4B1A-8DC2-8DDAFB16F698}" name="20/06/2022" dataDxfId="198" dataCellStyle="Normal 2"/>
    <tableColumn id="200" xr3:uid="{67E322F0-6721-485D-AE1C-7B3E9D80ACE2}" name="21/06/2022" dataDxfId="197" dataCellStyle="Normal 2"/>
    <tableColumn id="201" xr3:uid="{BE40074E-5980-4D9F-A722-74BBE6F28030}" name="22/06/2022" dataDxfId="196" dataCellStyle="Normal 2"/>
    <tableColumn id="202" xr3:uid="{964E3657-DFF7-4C4A-A3D9-91514C956B9B}" name="23/06/2022" dataDxfId="195" dataCellStyle="Normal 2"/>
    <tableColumn id="203" xr3:uid="{977A4BE9-FEF6-43A9-836D-AC605FB885DF}" name="24/06/2022" dataDxfId="194" dataCellStyle="Normal 2"/>
    <tableColumn id="204" xr3:uid="{27771787-DBB9-4DA5-8D6F-1638B6131E37}" name="25/06/2022" dataDxfId="193" dataCellStyle="Normal 2"/>
    <tableColumn id="205" xr3:uid="{8930E0DD-7049-4B5C-BBEC-7F5A4A239450}" name="26/06/2022" dataDxfId="192" dataCellStyle="Normal 2"/>
    <tableColumn id="206" xr3:uid="{B2E9812F-C25F-4AF5-9788-A005CF76167B}" name="27/06/2022" dataDxfId="191" dataCellStyle="Normal 2"/>
    <tableColumn id="207" xr3:uid="{CC2DC39B-6A15-47F5-90E4-AD1E2A3AAF5B}" name="28/06/2022" dataDxfId="190" dataCellStyle="Normal 2"/>
    <tableColumn id="208" xr3:uid="{0317A2C2-24A4-477B-B75B-747C5FB05C93}" name="29/06/2022" dataDxfId="189" dataCellStyle="Normal 2"/>
    <tableColumn id="209" xr3:uid="{46998B72-06A1-4095-B033-D8CF2F1D5682}" name="30/06/2022" dataDxfId="188" dataCellStyle="Normal 2"/>
    <tableColumn id="210" xr3:uid="{7582C40B-3205-435E-B6E8-B4341F5F58B9}" name="01/07/2022" dataDxfId="187" dataCellStyle="Normal 2"/>
    <tableColumn id="211" xr3:uid="{3C63E4AC-20E3-4B39-82A4-9CF9F511E5B8}" name="02/07/2022" dataDxfId="186" dataCellStyle="Normal 2"/>
    <tableColumn id="212" xr3:uid="{676685A8-4CD1-4F3D-8DA0-7B89DE811782}" name="03/07/2022" dataDxfId="185" dataCellStyle="Normal 2"/>
    <tableColumn id="213" xr3:uid="{A739CB38-F6BD-4F34-8153-74D6DC27FAFE}" name="04/07/2022" dataDxfId="184" dataCellStyle="Normal 2"/>
    <tableColumn id="214" xr3:uid="{96B277FD-563D-4360-A3A8-C26A215E72B4}" name="05/07/2022" dataDxfId="183" dataCellStyle="Normal 2"/>
    <tableColumn id="215" xr3:uid="{DB9F59E1-1AE0-4C3B-B778-617AFDA7DF8B}" name="06/07/2022" dataDxfId="182" dataCellStyle="Normal 2"/>
    <tableColumn id="216" xr3:uid="{022DBBB4-3CC7-4C3E-B301-8F67F48700E9}" name="07/07/2022" dataDxfId="181" dataCellStyle="Normal 2"/>
    <tableColumn id="217" xr3:uid="{8962A469-5755-4AF6-BAD0-2D9A8AA3B1DB}" name="08/07/2022" dataDxfId="180" dataCellStyle="Normal 2"/>
    <tableColumn id="218" xr3:uid="{9B027ADB-C217-4331-BBDB-7A8FD3CD312E}" name="09/07/2022" dataDxfId="179" dataCellStyle="Normal 2"/>
    <tableColumn id="219" xr3:uid="{320D19C9-2727-4FFD-8A65-3C2C951C3C0E}" name="10/07/2022" dataDxfId="178" dataCellStyle="Normal 2"/>
    <tableColumn id="220" xr3:uid="{D0443F13-2C89-480C-BA9D-DBCF9AB7D353}" name="11/07/2022" dataDxfId="177" dataCellStyle="Normal 2"/>
    <tableColumn id="221" xr3:uid="{995850BA-19F0-4B72-9360-3D6B58688972}" name="12/07/2022" dataDxfId="176" dataCellStyle="Normal 2"/>
    <tableColumn id="222" xr3:uid="{7868C9AF-2650-48C7-AFBB-BBB29D7842D5}" name="13/07/2022" dataDxfId="175" dataCellStyle="Normal 2"/>
    <tableColumn id="223" xr3:uid="{C1FB5379-CAC7-4FB5-9B37-5001BA7CCE98}" name="14/07/2022" dataDxfId="174" dataCellStyle="Normal 2"/>
    <tableColumn id="224" xr3:uid="{4305B35E-4AED-40DE-A360-C1FF819FDCAE}" name="15/07/2022" dataDxfId="173" dataCellStyle="Normal 2"/>
    <tableColumn id="225" xr3:uid="{4C248E4C-8920-433C-94E6-885935A9FCE4}" name="16/07/2022" dataDxfId="172" dataCellStyle="Normal 2"/>
    <tableColumn id="226" xr3:uid="{F9D42782-E245-4935-9739-FB555A7B6D32}" name="17/07/2022" dataDxfId="171" dataCellStyle="Normal 2"/>
    <tableColumn id="227" xr3:uid="{91F64D62-2861-4641-ABF4-56591E13D754}" name="18/07/2022" dataDxfId="170" dataCellStyle="Normal 2"/>
    <tableColumn id="228" xr3:uid="{0082E6A3-B659-4F11-A8F8-6CB0D3A5B726}" name="19/07/2022" dataDxfId="169" dataCellStyle="Normal 2"/>
    <tableColumn id="229" xr3:uid="{F268451B-8FA4-49B4-87EF-660D133218B2}" name="20/07/2022" dataDxfId="168" dataCellStyle="Normal 2"/>
    <tableColumn id="230" xr3:uid="{BF6ADF97-9FDD-4244-BACB-FBD547D0AC03}" name="21/07/2022" dataDxfId="167" dataCellStyle="Normal 2"/>
    <tableColumn id="231" xr3:uid="{2BE483B7-9659-4247-BB9C-2582152D264F}" name="22/07/2022" dataDxfId="166" dataCellStyle="Normal 2"/>
    <tableColumn id="232" xr3:uid="{CBBDE31B-76B7-43BC-A5C9-46558D70BC1B}" name="23/07/2022" dataDxfId="165" dataCellStyle="Normal 2"/>
    <tableColumn id="233" xr3:uid="{4D000218-7671-47F9-B496-AF65110EFB12}" name="24/07/2022" dataDxfId="164" dataCellStyle="Normal 2"/>
    <tableColumn id="234" xr3:uid="{3CAD0834-68ED-4124-82AA-7F0ACA730856}" name="25/07/2022" dataDxfId="163" dataCellStyle="Normal 2"/>
    <tableColumn id="235" xr3:uid="{8194E258-60E4-43DE-8D9F-AC0F414DAD28}" name="26/07/2022" dataDxfId="162" dataCellStyle="Normal 2"/>
    <tableColumn id="236" xr3:uid="{413EDFA3-82EB-406D-BFF3-4329679A35F0}" name="27/07/2022" dataDxfId="161" dataCellStyle="Normal 2"/>
    <tableColumn id="237" xr3:uid="{4C25BC4F-0252-4B95-B5D8-A77715CF6786}" name="28/07/2022" dataDxfId="160" dataCellStyle="Normal 2"/>
    <tableColumn id="238" xr3:uid="{0D0C66DF-EF4E-49FE-AC5C-93F853FFC648}" name="29/07/2022" dataDxfId="159" dataCellStyle="Normal 2"/>
    <tableColumn id="239" xr3:uid="{AD30CC18-A7C1-40DB-976D-D6C0C9FE57F4}" name="30/07/2022" dataDxfId="158" dataCellStyle="Normal 2"/>
    <tableColumn id="240" xr3:uid="{E075A583-CB24-4686-A0A3-BA76757FFCCD}" name="31/07/2022" dataDxfId="157" dataCellStyle="Normal 2"/>
    <tableColumn id="241" xr3:uid="{DCAAE474-E7AF-4D8E-BC77-49D41101204C}" name="01/08/2022" dataDxfId="156" dataCellStyle="Normal 2"/>
    <tableColumn id="242" xr3:uid="{29A4A601-7C03-4AF7-AB9C-B437C920370F}" name="02/08/2022" dataDxfId="155" dataCellStyle="Normal 2"/>
    <tableColumn id="243" xr3:uid="{59CC658D-C155-48DC-9E36-04081B3FE8AD}" name="03/08/2022" dataDxfId="154" dataCellStyle="Normal 2"/>
    <tableColumn id="244" xr3:uid="{D01720D0-65A5-4253-A08D-7C3FDC830036}" name="04/08/2022" dataDxfId="153" dataCellStyle="Normal 2"/>
    <tableColumn id="245" xr3:uid="{27846991-08C8-4882-BEC1-25F753CE40CF}" name="05/08/2022" dataDxfId="152" dataCellStyle="Normal 2"/>
    <tableColumn id="246" xr3:uid="{A6BC5CD1-7B7B-4009-A2AB-006E4FDBBCE0}" name="06/08/2022" dataDxfId="151" dataCellStyle="Normal 2"/>
    <tableColumn id="247" xr3:uid="{C180B283-98A6-4809-B053-4DFF701D6DAE}" name="07/08/2022" dataDxfId="150" dataCellStyle="Normal 2"/>
    <tableColumn id="248" xr3:uid="{B51DBEB6-C864-42C2-9F4E-FA43CF77B2E5}" name="08/08/2022" dataDxfId="149" dataCellStyle="Normal 2"/>
    <tableColumn id="249" xr3:uid="{49D17F93-37D0-41DE-8275-F10AC2438976}" name="09/08/2022" dataDxfId="148" dataCellStyle="Normal 2"/>
    <tableColumn id="250" xr3:uid="{DB4A480D-9D78-4498-A227-AB9937F9A795}" name="10/08/2022" dataDxfId="147" dataCellStyle="Normal 2"/>
    <tableColumn id="251" xr3:uid="{296A2DD5-5530-4793-830E-15B311D074CE}" name="11/08/2022" dataDxfId="146" dataCellStyle="Normal 2"/>
    <tableColumn id="252" xr3:uid="{433DEF85-85FC-4C8B-A557-E9699798B78D}" name="12/08/2022" dataDxfId="145" dataCellStyle="Normal 2"/>
    <tableColumn id="253" xr3:uid="{2C77AC17-DA76-4220-B9FF-BE2218F2367D}" name="13/08/2022" dataDxfId="144" dataCellStyle="Normal 2"/>
    <tableColumn id="254" xr3:uid="{8B6B91E3-6B4A-43D6-9251-EE8E3FEDECDB}" name="14/08/2022" dataDxfId="143" dataCellStyle="Normal 2"/>
    <tableColumn id="255" xr3:uid="{B81D6533-F3E1-45A6-B9BB-BC2005150441}" name="15/08/2022" dataDxfId="142" dataCellStyle="Normal 2"/>
    <tableColumn id="256" xr3:uid="{24054B17-E089-4013-BB04-91D7EFDAF457}" name="16/08/2022" dataDxfId="141" dataCellStyle="Normal 2"/>
    <tableColumn id="257" xr3:uid="{F052672D-A875-44DB-A656-BB34865956BF}" name="17/08/2022" dataDxfId="140" dataCellStyle="Normal 2"/>
    <tableColumn id="258" xr3:uid="{D9425469-2DD0-4839-9AB2-0A159D29CF66}" name="18/08/2022" dataDxfId="139" dataCellStyle="Normal 2"/>
    <tableColumn id="259" xr3:uid="{F4044BE0-4DAF-40B3-9D40-0EC9964E9362}" name="19/08/2022" dataDxfId="138" dataCellStyle="Normal 2"/>
    <tableColumn id="260" xr3:uid="{47EF7E88-391F-4060-B215-A303BFFFC8E2}" name="20/08/2022" dataDxfId="137" dataCellStyle="Normal 2"/>
    <tableColumn id="261" xr3:uid="{6B20F104-A32D-4D3A-949F-3C3E6651096C}" name="21/08/2022" dataDxfId="136" dataCellStyle="Normal 2"/>
    <tableColumn id="262" xr3:uid="{06029412-E015-4D31-B80A-6A102C6AD6CF}" name="22/08/2022" dataDxfId="135" dataCellStyle="Normal 2"/>
    <tableColumn id="263" xr3:uid="{F59D1070-88F7-4E93-8A17-0FE44D4BA741}" name="23/08/2022" dataDxfId="134" dataCellStyle="Normal 2"/>
    <tableColumn id="264" xr3:uid="{7424966F-B04C-4931-861D-44316264F2D7}" name="24/08/2022" dataDxfId="133" dataCellStyle="Normal 2"/>
    <tableColumn id="265" xr3:uid="{2B85D989-9C16-46FD-AFB0-04C424E3376B}" name="25/08/2022" dataDxfId="132" dataCellStyle="Normal 2"/>
    <tableColumn id="266" xr3:uid="{D1B838AD-6C00-40C9-986F-73B613772539}" name="26/08/2022" dataDxfId="131" dataCellStyle="Normal 2"/>
    <tableColumn id="267" xr3:uid="{609112E4-28D3-4AAC-8B8B-EF881AF2E20B}" name="27/08/2022" dataDxfId="130" dataCellStyle="Normal 2"/>
    <tableColumn id="268" xr3:uid="{8C4D110B-3A0D-4960-A75D-7449C115D460}" name="28/08/2022" dataDxfId="129" dataCellStyle="Normal 2"/>
    <tableColumn id="269" xr3:uid="{90048029-D0AE-4325-9E0C-11F47A3E1927}" name="29/08/2022" dataDxfId="128" dataCellStyle="Normal 2"/>
    <tableColumn id="270" xr3:uid="{256D3C00-062A-4D47-9385-1EE21938CFDF}" name="30/08/2022" dataDxfId="127" dataCellStyle="Normal 2"/>
    <tableColumn id="271" xr3:uid="{C17B5A8C-6AE3-400D-A72E-B819D25CBCB1}" name="31/08/2022" dataDxfId="126" dataCellStyle="Normal 2"/>
    <tableColumn id="272" xr3:uid="{F236ABE2-58B6-494C-A2A7-4165F33BB4DD}" name="01/09/2022" dataDxfId="125" dataCellStyle="Normal 2"/>
    <tableColumn id="273" xr3:uid="{118E0E51-8797-4C2F-A823-DDD472D6ABD6}" name="02/09/2022" dataDxfId="124" dataCellStyle="Normal 2"/>
    <tableColumn id="274" xr3:uid="{B4C6DB74-7EB5-458F-A2AE-1A653E2EC779}" name="03/09/2022" dataDxfId="123" dataCellStyle="Normal 2"/>
    <tableColumn id="275" xr3:uid="{997155A3-4917-45EE-91EB-4E9591874BE3}" name="04/09/2022" dataDxfId="122" dataCellStyle="Normal 2"/>
    <tableColumn id="276" xr3:uid="{6CDB9054-F870-4317-8E56-B9C15B404323}" name="05/09/2022" dataDxfId="121" dataCellStyle="Normal 2"/>
    <tableColumn id="277" xr3:uid="{8794C4AF-1D95-4152-BDE0-E7DB0111594A}" name="06/09/2022" dataDxfId="120" dataCellStyle="Normal 2"/>
    <tableColumn id="278" xr3:uid="{3D06C2C8-5433-4515-BE28-B2BA3B0A9AC9}" name="07/09/2022" dataDxfId="119" dataCellStyle="Normal 2"/>
    <tableColumn id="279" xr3:uid="{5D59EB4D-6244-4687-AF99-E6894F45ADB4}" name="08/09/2022" dataDxfId="118" dataCellStyle="Normal 2"/>
    <tableColumn id="280" xr3:uid="{EEFEE1D9-849E-4ADF-9BF1-9CFB163EED1C}" name="09/09/2022" dataDxfId="117" dataCellStyle="Normal 2"/>
    <tableColumn id="281" xr3:uid="{66093F5A-91BA-4655-BD5D-EBE10562F1C5}" name="10/09/2022" dataDxfId="116" dataCellStyle="Normal 2"/>
    <tableColumn id="282" xr3:uid="{61C3C556-C20A-4843-B83C-BB8D918979E9}" name="11/09/2022" dataDxfId="115" dataCellStyle="Normal 2"/>
    <tableColumn id="283" xr3:uid="{49344498-321B-4CF4-A352-A4F8D47FFEC4}" name="12/09/2022" dataDxfId="114" dataCellStyle="Normal 2"/>
    <tableColumn id="284" xr3:uid="{DFB9BE5E-A17E-4F74-8EF3-273685B26538}" name="13/09/2022" dataDxfId="113" dataCellStyle="Normal 2"/>
    <tableColumn id="285" xr3:uid="{4FA78021-72F3-4821-8624-3B82820A40F1}" name="14/09/2022" dataDxfId="112" dataCellStyle="Normal 2"/>
    <tableColumn id="286" xr3:uid="{B46CD5F9-8CFC-450A-93B8-2FEA8235E931}" name="15/09/2022" dataDxfId="111" dataCellStyle="Normal 2"/>
    <tableColumn id="287" xr3:uid="{46736A91-ED9E-44BE-8794-F79BAEEEF35C}" name="16/09/2022" dataDxfId="110" dataCellStyle="Normal 2"/>
    <tableColumn id="288" xr3:uid="{C364BAEE-4D05-4ED0-97B7-7A26A925C5B1}" name="17/09/2022" dataDxfId="109" dataCellStyle="Normal 2"/>
    <tableColumn id="289" xr3:uid="{C69026F4-26AA-4D4C-BF83-7DC6F281DE45}" name="18/09/2022" dataDxfId="108" dataCellStyle="Normal 2"/>
    <tableColumn id="290" xr3:uid="{97704341-A8D0-4028-AC37-AF476F3CBA34}" name="19/09/2022" dataDxfId="107" dataCellStyle="Normal 2"/>
    <tableColumn id="291" xr3:uid="{817FB8D0-453F-41EC-B0E9-3A8C668CF70F}" name="20/09/2022" dataDxfId="106" dataCellStyle="Normal 2"/>
    <tableColumn id="292" xr3:uid="{1E25A8C8-4EDC-4BE3-B09E-5C9A7879F4D5}" name="21/09/2022" dataDxfId="105" dataCellStyle="Normal 2"/>
    <tableColumn id="293" xr3:uid="{6ED28302-C98F-469E-80E5-5BC2401E1E3E}" name="22/09/2022" dataDxfId="104" dataCellStyle="Normal 2"/>
    <tableColumn id="294" xr3:uid="{13127D1A-0129-48FB-97F0-DE44354455D6}" name="23/09/2022" dataDxfId="103" dataCellStyle="Normal 2"/>
    <tableColumn id="295" xr3:uid="{733D5DEF-D8F9-4603-8E84-A8B2F98EBDDE}" name="24/09/2022" dataDxfId="102" dataCellStyle="Normal 2"/>
    <tableColumn id="296" xr3:uid="{86C1C6C0-BE17-4764-886B-B22768114B4F}" name="25/09/2022" dataDxfId="101" dataCellStyle="Normal 2"/>
    <tableColumn id="297" xr3:uid="{D9898B1C-CAB6-4D2D-AB66-2AB997CEB17A}" name="26/09/2022" dataDxfId="100" dataCellStyle="Normal 2"/>
    <tableColumn id="298" xr3:uid="{A8333AC6-9384-4826-9D16-843E163583C0}" name="27/09/2022" dataDxfId="99" dataCellStyle="Normal 2"/>
    <tableColumn id="299" xr3:uid="{51E04CAF-7CEC-41F2-9F05-AB8C5D178947}" name="28/09/2022" dataDxfId="98" dataCellStyle="Normal 2"/>
    <tableColumn id="300" xr3:uid="{056FFAFF-73FD-460F-BFCE-A4B11AEA4897}" name="29/09/2022" dataDxfId="97" dataCellStyle="Normal 2"/>
    <tableColumn id="301" xr3:uid="{F8F647DA-E6B8-44F3-A374-4C596FCA536D}" name="30/09/2022" dataDxfId="96" dataCellStyle="Normal 2"/>
    <tableColumn id="302" xr3:uid="{C2752318-58A2-4428-95D9-E46A09AFC9E2}" name="01/10/2022" dataDxfId="95" dataCellStyle="Normal 2"/>
    <tableColumn id="303" xr3:uid="{F1492571-F77A-464A-9D6F-28539CC7D92A}" name="02/10/2022" dataDxfId="94" dataCellStyle="Normal 2"/>
    <tableColumn id="304" xr3:uid="{8B50004A-26AF-416E-8FA0-E01DE3F5E337}" name="03/10/2022" dataDxfId="93" dataCellStyle="Normal 2"/>
    <tableColumn id="305" xr3:uid="{2F5DA527-3386-4334-A286-32E0A28B5142}" name="04/10/2022" dataDxfId="92" dataCellStyle="Normal 2"/>
    <tableColumn id="306" xr3:uid="{C47E4613-BD7A-4F89-A80F-3AC5E8CF6189}" name="05/10/2022" dataDxfId="91" dataCellStyle="Normal 2"/>
    <tableColumn id="307" xr3:uid="{17BF8170-C2DE-4A33-8C86-ED302B00BBFB}" name="06/10/2022" dataDxfId="90" dataCellStyle="Normal 2"/>
    <tableColumn id="308" xr3:uid="{68E4ABE0-C0A9-4790-80CE-261A043EC711}" name="07/10/2022" dataDxfId="89" dataCellStyle="Normal 2"/>
    <tableColumn id="309" xr3:uid="{42E112EF-7FDD-4EA4-BA87-20ED6F4D1307}" name="08/10/2022" dataDxfId="88" dataCellStyle="Normal 2"/>
    <tableColumn id="310" xr3:uid="{82D68CAA-32AA-4531-9A03-20AD50C1D1FD}" name="09/10/2022" dataDxfId="87" dataCellStyle="Normal 2"/>
    <tableColumn id="311" xr3:uid="{C6EF4531-6B57-4FE1-9B7E-0039522D642E}" name="10/10/2022" dataDxfId="86" dataCellStyle="Normal 2"/>
    <tableColumn id="312" xr3:uid="{DD7B892B-B212-48B8-872C-D8493F8E0EFF}" name="11/10/2022" dataDxfId="85" dataCellStyle="Normal 2"/>
    <tableColumn id="313" xr3:uid="{E489513B-F236-415A-B754-04B8D0E86D7E}" name="12/10/2022" dataDxfId="84" dataCellStyle="Normal 2"/>
    <tableColumn id="314" xr3:uid="{67479516-BD9F-4546-8650-11602B689DD3}" name="13/10/2022" dataDxfId="83" dataCellStyle="Normal 2"/>
    <tableColumn id="315" xr3:uid="{4F1480F2-C8F1-4009-BCEE-CF1DF6112EB3}" name="14/10/2022" dataDxfId="82" dataCellStyle="Normal 2"/>
    <tableColumn id="316" xr3:uid="{A688477F-5DF2-4ED9-A2EE-A74CC768DF91}" name="15/10/2022" dataDxfId="81" dataCellStyle="Normal 2"/>
    <tableColumn id="317" xr3:uid="{D8CB41A0-7F9C-414C-8B7C-B61C82A2EFB6}" name="16/10/2022" dataDxfId="80" dataCellStyle="Normal 2"/>
    <tableColumn id="318" xr3:uid="{5DD5A82F-87D9-4B0C-9D7E-6F3FD21828D8}" name="17/10/2022" dataDxfId="79" dataCellStyle="Normal 2"/>
    <tableColumn id="319" xr3:uid="{A2F07A6C-85A4-4CFA-8F1F-BD653132774C}" name="18/10/2022" dataDxfId="78" dataCellStyle="Normal 2"/>
    <tableColumn id="320" xr3:uid="{C1D3B08F-205B-4114-B867-33137EEBD93A}" name="19/10/2022" dataDxfId="77" dataCellStyle="Normal 2"/>
    <tableColumn id="321" xr3:uid="{C6082652-ECB7-4608-A7C2-56EB2BF4CF33}" name="20/10/2022" dataDxfId="76" dataCellStyle="Normal 2"/>
    <tableColumn id="322" xr3:uid="{FB29D601-DC13-449B-A483-D1E3194C4975}" name="21/10/2022" dataDxfId="75" dataCellStyle="Normal 2"/>
    <tableColumn id="323" xr3:uid="{D9F4E345-31EE-474D-975D-00A3489F7A16}" name="22/10/2022" dataDxfId="74" dataCellStyle="Normal 2"/>
    <tableColumn id="324" xr3:uid="{3587B4B0-F291-486D-AC49-8A80320DCEAF}" name="23/10/2022" dataDxfId="73" dataCellStyle="Normal 2"/>
    <tableColumn id="325" xr3:uid="{48CF8077-5C3F-4938-9859-7DF9CF0AD079}" name="24/10/2022" dataDxfId="72" dataCellStyle="Normal 2"/>
    <tableColumn id="326" xr3:uid="{4728446F-49EB-465E-97DC-B26A778CFB7D}" name="25/10/2022" dataDxfId="71" dataCellStyle="Normal 2"/>
    <tableColumn id="327" xr3:uid="{6E383E70-E09E-4F2A-9D8F-BC7230D189D3}" name="26/10/2022" dataDxfId="70" dataCellStyle="Normal 2"/>
    <tableColumn id="328" xr3:uid="{885E11B5-8CAB-40A6-8FC9-B5916B99D611}" name="27/10/2022" dataDxfId="69" dataCellStyle="Normal 2"/>
    <tableColumn id="329" xr3:uid="{B965ECC8-B3FC-4626-974B-BF027E8B3BBF}" name="28/10/2022" dataDxfId="68" dataCellStyle="Normal 2"/>
    <tableColumn id="330" xr3:uid="{CDD51E04-BA74-4FAB-B9B9-26E5990159AE}" name="29/10/2022" dataDxfId="67" dataCellStyle="Normal 2"/>
    <tableColumn id="331" xr3:uid="{15913FB4-3CB9-4857-94CF-B0D02AFA4F7A}" name="30/10/2022" dataDxfId="66" dataCellStyle="Normal 2"/>
    <tableColumn id="332" xr3:uid="{2FEA6327-0180-4C5A-8EAE-D64A7CFFC976}" name="31/10/2022" dataDxfId="65" dataCellStyle="Normal 2"/>
    <tableColumn id="333" xr3:uid="{9840CF41-B302-4737-854D-FEE9F3B7B1F1}" name="01/11/2022" dataDxfId="64" dataCellStyle="Normal 2"/>
    <tableColumn id="334" xr3:uid="{C90BCAB8-CC1D-4CA3-AFBA-0BC0C04AB470}" name="02/11/2022" dataDxfId="63" dataCellStyle="Normal 2"/>
    <tableColumn id="335" xr3:uid="{6BEC7E26-5B3A-4ED6-A638-C3B62F733381}" name="03/11/2022" dataDxfId="62" dataCellStyle="Normal 2"/>
    <tableColumn id="336" xr3:uid="{904638DF-A30C-4FB7-B0BE-C760F77CCBA1}" name="04/11/2022" dataDxfId="61" dataCellStyle="Normal 2"/>
    <tableColumn id="337" xr3:uid="{408068D4-FE0A-463E-85DF-30221892957A}" name="05/11/2022" dataDxfId="60" dataCellStyle="Normal 2"/>
    <tableColumn id="338" xr3:uid="{4F3977F0-0056-4AC6-BD27-14E011DE1B72}" name="06/11/2022" dataDxfId="59" dataCellStyle="Normal 2"/>
    <tableColumn id="339" xr3:uid="{45A16F5F-ED5D-4CB8-8792-F5B37D127624}" name="07/11/2022" dataDxfId="58" dataCellStyle="Normal 2"/>
    <tableColumn id="340" xr3:uid="{0CBB0766-6BC8-4A94-9F59-898813391475}" name="08/11/2022" dataDxfId="57" dataCellStyle="Normal 2"/>
    <tableColumn id="341" xr3:uid="{2621141A-3503-4581-AE6C-F96FB642FDDD}" name="09/11/2022" dataDxfId="56" dataCellStyle="Normal 2"/>
    <tableColumn id="342" xr3:uid="{E620C1E3-AFCF-4789-BB5C-8C9E657D5479}" name="10/11/2022" dataDxfId="55" dataCellStyle="Normal 2"/>
    <tableColumn id="343" xr3:uid="{1948197C-D471-4E3A-85FF-8F7A96AA3ECA}" name="11/11/2022" dataDxfId="54" dataCellStyle="Normal 2"/>
    <tableColumn id="344" xr3:uid="{1F65805D-EA6A-4193-A6A0-A61FC6948883}" name="12/11/2022" dataDxfId="53" dataCellStyle="Normal 2"/>
    <tableColumn id="345" xr3:uid="{CE599BF0-001A-42B5-B949-94D1F8D7A074}" name="13/11/2022" dataDxfId="52" dataCellStyle="Normal 2"/>
    <tableColumn id="346" xr3:uid="{B3E1C121-4047-4CE3-A443-A5EFF7BF9103}" name="14/11/2022" dataDxfId="51" dataCellStyle="Normal 2"/>
    <tableColumn id="347" xr3:uid="{CE384DD8-2908-4D7B-8D8D-C15A5CF302CC}" name="15/11/2022" dataDxfId="50" dataCellStyle="Normal 2"/>
    <tableColumn id="348" xr3:uid="{D432D4CF-0F5A-45AA-BDAE-11518592BED4}" name="16/11/2022" dataDxfId="49" dataCellStyle="Normal 2"/>
    <tableColumn id="349" xr3:uid="{5D1D51F2-8B63-4631-9C50-389E7F942D8D}" name="17/11/2022" dataDxfId="48" dataCellStyle="Normal 2"/>
    <tableColumn id="350" xr3:uid="{3C68C62E-FF02-487F-BC12-423E04377203}" name="18/11/2022" dataDxfId="47" dataCellStyle="Normal 2"/>
    <tableColumn id="351" xr3:uid="{03B872C8-2ED1-4FDB-9185-D4C3D5A3B0CE}" name="19/11/2022" dataDxfId="46" dataCellStyle="Normal 2"/>
    <tableColumn id="352" xr3:uid="{4AF7EA59-E621-42B6-9D94-4814DD2B5739}" name="20/11/2022" dataDxfId="45" dataCellStyle="Normal 2"/>
    <tableColumn id="353" xr3:uid="{8D8ABFBF-AE48-422D-8FE3-14C3FD8723C1}" name="21/11/2022" dataDxfId="44" dataCellStyle="Normal 2"/>
    <tableColumn id="354" xr3:uid="{D5CA48CF-ACE9-453D-AFA2-CFED152034FD}" name="22/11/2022" dataDxfId="43" dataCellStyle="Normal 2"/>
    <tableColumn id="355" xr3:uid="{F26CA613-B760-4943-B470-0A96BDBC3638}" name="23/11/2022" dataDxfId="42" dataCellStyle="Normal 2"/>
    <tableColumn id="356" xr3:uid="{33E4F7C7-1AD6-4F5B-B30B-65F2E25F0400}" name="24/11/2022" dataDxfId="41" dataCellStyle="Normal 2"/>
    <tableColumn id="357" xr3:uid="{880738BE-9251-4F0D-B674-F9511D2D1F01}" name="25/11/2022" dataDxfId="40" dataCellStyle="Normal 2"/>
    <tableColumn id="358" xr3:uid="{CC5AA524-ED69-4206-BA6E-C7DB910BDEC0}" name="26/11/2022" dataDxfId="39" dataCellStyle="Normal 2"/>
    <tableColumn id="359" xr3:uid="{6F03A108-773A-4E77-8560-BD5634CBF73D}" name="27/11/2022" dataDxfId="38" dataCellStyle="Normal 2"/>
    <tableColumn id="360" xr3:uid="{9DCFA88F-1AFF-4A70-A9A0-17A7E5C0E97D}" name="28/11/2022" dataDxfId="37" dataCellStyle="Normal 2"/>
    <tableColumn id="361" xr3:uid="{A567879F-7722-45FC-9A49-76486F39F0EA}" name="29/11/2022" dataDxfId="36" dataCellStyle="Normal 2"/>
    <tableColumn id="362" xr3:uid="{E214FD37-D6B7-4FCE-8E2D-1B4582C8F04F}" name="30/11/2022" dataDxfId="35" dataCellStyle="Normal 2"/>
    <tableColumn id="363" xr3:uid="{AC84F253-0D6D-4166-9B5A-9CA8C11150F3}" name="01/12/2022" dataDxfId="34" dataCellStyle="Normal 2"/>
    <tableColumn id="364" xr3:uid="{1B3883E1-E869-48CF-B158-031653BAAA60}" name="02/12/2022" dataDxfId="33" dataCellStyle="Normal 2"/>
    <tableColumn id="365" xr3:uid="{1A6A7DE4-023C-4330-A9C1-EDC5F9A0227D}" name="03/12/2022" dataDxfId="32" dataCellStyle="Normal 2"/>
    <tableColumn id="366" xr3:uid="{CAF76155-DFA7-42E2-8E13-C5071D617541}" name="04/12/2022" dataDxfId="31" dataCellStyle="Normal 2"/>
    <tableColumn id="367" xr3:uid="{A30E1713-F144-4CDB-9D40-6C357B5E65F3}" name="05/12/2022" dataDxfId="30" dataCellStyle="Normal 2"/>
    <tableColumn id="368" xr3:uid="{04F25A92-4068-4F3E-89E5-108480FC2D6C}" name="06/12/2022" dataDxfId="29" dataCellStyle="Normal 2"/>
    <tableColumn id="369" xr3:uid="{72986FF0-24F1-4DCC-8539-17BB6115B333}" name="07/12/2022" dataDxfId="28" dataCellStyle="Normal 2"/>
    <tableColumn id="370" xr3:uid="{CDAB87DB-4DFA-4A2D-AE7B-0FD21D6ECA18}" name="08/12/2022" dataDxfId="27" dataCellStyle="Normal 2"/>
    <tableColumn id="371" xr3:uid="{F41809EE-8C3A-466F-A2C0-61E6127744A7}" name="09/12/2022" dataDxfId="26" dataCellStyle="Normal 2"/>
    <tableColumn id="372" xr3:uid="{B3CFA886-7719-4615-BDD0-8B160F45018A}" name="10/12/2022" dataDxfId="25" dataCellStyle="Normal 2"/>
    <tableColumn id="373" xr3:uid="{8058B677-BCDB-4A75-BB51-C02890400976}" name="11/12/2022" dataDxfId="24" dataCellStyle="Normal 2"/>
    <tableColumn id="374" xr3:uid="{16D56FBD-253C-4E39-91A1-75573789BAD5}" name="12/12/2022" dataDxfId="23" dataCellStyle="Normal 2"/>
    <tableColumn id="375" xr3:uid="{874A0E37-FB7D-4640-BE32-BAE9311D5483}" name="13/12/2022" dataDxfId="22" dataCellStyle="Normal 2"/>
    <tableColumn id="376" xr3:uid="{ECBA4A1F-0D48-4EB0-92DB-5644B406BC0F}" name="14/12/2022" dataDxfId="21" dataCellStyle="Normal 2"/>
    <tableColumn id="377" xr3:uid="{CAB63543-D64D-4F28-8034-784F5C19CD0F}" name="15/12/2022" dataDxfId="20" dataCellStyle="Normal 2"/>
    <tableColumn id="378" xr3:uid="{38678A39-CEDB-4C99-9BCE-73EE7A9D33D5}" name="16/12/2022" dataDxfId="19" dataCellStyle="Normal 2"/>
    <tableColumn id="379" xr3:uid="{F3766C8A-94D8-4B4C-A705-5E9ADF516F0D}" name="17/12/2022" dataDxfId="18" dataCellStyle="Normal 2"/>
    <tableColumn id="380" xr3:uid="{367921F5-7A3A-4580-8676-A6F0BB1A79DA}" name="18/12/2022" dataDxfId="17" dataCellStyle="Normal 2"/>
    <tableColumn id="381" xr3:uid="{5C11483F-E543-4FEE-87D4-18DDD13CBA77}" name="19/12/2022" dataDxfId="16" dataCellStyle="Normal 2"/>
    <tableColumn id="382" xr3:uid="{52E6AFBE-C074-4C66-A4F8-EA16A4D11394}" name="20/12/2022" dataDxfId="15" dataCellStyle="Normal 2"/>
    <tableColumn id="383" xr3:uid="{48835C9E-522E-4A9A-996F-BE2C0C9D81C1}" name="21/12/2022" dataDxfId="14" dataCellStyle="Normal 2"/>
    <tableColumn id="384" xr3:uid="{3B8CFACC-A519-44F0-AC1C-2D27012D7F20}" name="22/12/2022" dataDxfId="13" dataCellStyle="Normal 2"/>
    <tableColumn id="385" xr3:uid="{37CAD769-D8D8-4CE5-8522-6AC3988377FA}" name="23/12/2022" dataDxfId="12" dataCellStyle="Normal 2"/>
    <tableColumn id="386" xr3:uid="{EBB17707-4FEC-4DBD-9EE8-32BB06EF43C2}" name="24/12/2022" dataDxfId="11" dataCellStyle="Normal 2"/>
    <tableColumn id="387" xr3:uid="{6E35FB28-8CB9-4367-A8B9-C1B5EA7D6416}" name="25/12/2022" dataDxfId="10" dataCellStyle="Normal 2"/>
    <tableColumn id="388" xr3:uid="{FB7EBD2C-E58A-4C57-8CAA-EE8066EF1890}" name="26/12/2022" dataDxfId="9" dataCellStyle="Normal 2"/>
    <tableColumn id="389" xr3:uid="{FC54DAE7-0770-4BD1-8084-5B18AB1EEA1F}" name="27/12/2022" dataDxfId="8" dataCellStyle="Normal 2"/>
    <tableColumn id="390" xr3:uid="{D2CF1E40-3F70-4C80-98A3-F32B78E9D806}" name="28/12/2022" dataDxfId="7" dataCellStyle="Normal 2"/>
    <tableColumn id="391" xr3:uid="{579C94C0-02BB-4FEB-B19F-02AFD166B102}" name="29/12/2022" dataDxfId="6" dataCellStyle="Normal 2"/>
    <tableColumn id="392" xr3:uid="{03DBF4A4-2658-40A6-83CC-E87E2681C477}" name="30/12/2022" dataDxfId="5" dataCellStyle="Normal 2"/>
    <tableColumn id="393" xr3:uid="{02EB6BAA-B4F1-48B7-B5DC-EEF854363FD4}" name="31/12/2022" dataDxfId="4" dataCellStyle="Normal 2"/>
    <tableColumn id="394" xr3:uid="{7CABB773-1A1E-41EB-89E9-3F9BF5872D6F}" name="Colonne1" dataDxfId="3" dataCellStyle="Normal 2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microsoft.com/office/2019/04/relationships/namedSheetView" Target="../namedSheetViews/namedSheetView1.xml"/><Relationship Id="rId5" Type="http://schemas.openxmlformats.org/officeDocument/2006/relationships/table" Target="../tables/table4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51DE78-FB27-4514-A833-50145A2A7A36}">
  <dimension ref="B2:S5"/>
  <sheetViews>
    <sheetView showGridLines="0" zoomScale="88" zoomScaleNormal="88" workbookViewId="0">
      <selection activeCell="F3" sqref="F3"/>
    </sheetView>
  </sheetViews>
  <sheetFormatPr baseColWidth="10" defaultRowHeight="16.8" x14ac:dyDescent="0.4"/>
  <cols>
    <col min="1" max="1" width="2.69921875" customWidth="1"/>
    <col min="2" max="2" width="11.5" bestFit="1" customWidth="1"/>
    <col min="3" max="3" width="9.19921875" bestFit="1" customWidth="1"/>
    <col min="4" max="4" width="13" bestFit="1" customWidth="1"/>
    <col min="5" max="5" width="13.8984375" bestFit="1" customWidth="1"/>
    <col min="6" max="6" width="16.3984375" bestFit="1" customWidth="1"/>
    <col min="7" max="7" width="9.09765625" bestFit="1" customWidth="1"/>
    <col min="8" max="8" width="2.69921875" customWidth="1"/>
    <col min="9" max="9" width="13.69921875" customWidth="1"/>
    <col min="10" max="10" width="5.09765625" customWidth="1"/>
    <col min="11" max="11" width="14.3984375" customWidth="1"/>
    <col min="12" max="19" width="12" customWidth="1"/>
  </cols>
  <sheetData>
    <row r="2" spans="2:19" x14ac:dyDescent="0.4">
      <c r="B2" t="s">
        <v>0</v>
      </c>
      <c r="C2" t="s">
        <v>1</v>
      </c>
      <c r="D2" t="s">
        <v>2</v>
      </c>
      <c r="E2" t="s">
        <v>3</v>
      </c>
      <c r="F2" t="s">
        <v>4</v>
      </c>
      <c r="G2" t="s">
        <v>5</v>
      </c>
      <c r="I2" t="s">
        <v>13</v>
      </c>
      <c r="J2" t="s">
        <v>14</v>
      </c>
      <c r="K2" t="s">
        <v>15</v>
      </c>
      <c r="L2" s="1" t="s">
        <v>19</v>
      </c>
      <c r="M2" s="1" t="s">
        <v>20</v>
      </c>
      <c r="N2" s="1" t="s">
        <v>21</v>
      </c>
      <c r="O2" s="1" t="s">
        <v>22</v>
      </c>
      <c r="P2" s="1" t="s">
        <v>23</v>
      </c>
      <c r="Q2" s="1" t="s">
        <v>24</v>
      </c>
      <c r="R2" s="1" t="s">
        <v>25</v>
      </c>
      <c r="S2" s="1" t="s">
        <v>26</v>
      </c>
    </row>
    <row r="3" spans="2:19" x14ac:dyDescent="0.4">
      <c r="B3" t="s">
        <v>6</v>
      </c>
      <c r="C3" t="s">
        <v>7</v>
      </c>
      <c r="D3" t="s">
        <v>8</v>
      </c>
      <c r="E3" t="s">
        <v>9</v>
      </c>
      <c r="F3" t="str">
        <f ca="1">INDEX($L$2:$S$2,MATCH("M"&amp;LEFT(Tableau1[[#This Row],[Environnement]],1),$L$3:$S$3))</f>
        <v>16/06/2022</v>
      </c>
      <c r="G3" t="s">
        <v>10</v>
      </c>
      <c r="J3" t="s">
        <v>7</v>
      </c>
      <c r="K3" t="s">
        <v>6</v>
      </c>
      <c r="N3" t="s">
        <v>16</v>
      </c>
      <c r="R3" t="s">
        <v>17</v>
      </c>
      <c r="S3" t="s">
        <v>18</v>
      </c>
    </row>
    <row r="4" spans="2:19" x14ac:dyDescent="0.4">
      <c r="B4" t="s">
        <v>6</v>
      </c>
      <c r="C4" t="s">
        <v>7</v>
      </c>
      <c r="D4" t="s">
        <v>8</v>
      </c>
      <c r="E4" t="s">
        <v>11</v>
      </c>
      <c r="F4" t="str">
        <f ca="1">INDEX($L$2:$S$2,MATCH("M"&amp;LEFT(Tableau1[[#This Row],[Environnement]],1),$L$3:$S$3))</f>
        <v>20/06/2022</v>
      </c>
      <c r="G4" t="s">
        <v>10</v>
      </c>
    </row>
    <row r="5" spans="2:19" x14ac:dyDescent="0.4">
      <c r="B5" t="s">
        <v>6</v>
      </c>
      <c r="C5" t="s">
        <v>7</v>
      </c>
      <c r="D5" t="s">
        <v>8</v>
      </c>
      <c r="E5" t="s">
        <v>12</v>
      </c>
      <c r="F5" t="str">
        <f>INDEX($L$2:$S$2,MATCH("M"&amp;LEFT(Tableau1[[#This Row],[Environnement]],1),$L$3:$S$3))</f>
        <v>21/06/2022</v>
      </c>
      <c r="G5" t="s">
        <v>10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885BF3-5165-4CDB-83EA-62277F5FE4F8}">
  <sheetPr codeName="Feuil2"/>
  <dimension ref="A1:G11"/>
  <sheetViews>
    <sheetView tabSelected="1" zoomScale="150" zoomScaleNormal="150" workbookViewId="0">
      <selection activeCell="H4" sqref="H4"/>
    </sheetView>
  </sheetViews>
  <sheetFormatPr baseColWidth="10" defaultColWidth="10" defaultRowHeight="14.4" x14ac:dyDescent="0.3"/>
  <cols>
    <col min="1" max="1" width="38.19921875" style="2" customWidth="1"/>
    <col min="2" max="2" width="12.09765625" style="2" bestFit="1" customWidth="1"/>
    <col min="3" max="3" width="15.5" style="2" bestFit="1" customWidth="1"/>
    <col min="4" max="4" width="14.59765625" style="2" bestFit="1" customWidth="1"/>
    <col min="5" max="5" width="14.59765625" style="3" hidden="1" customWidth="1"/>
    <col min="6" max="6" width="11.296875" style="3" customWidth="1"/>
    <col min="7" max="7" width="13.19921875" style="2" bestFit="1" customWidth="1"/>
    <col min="8" max="16384" width="10" style="4"/>
  </cols>
  <sheetData>
    <row r="1" spans="1:7" ht="10.5" customHeight="1" x14ac:dyDescent="0.3"/>
    <row r="2" spans="1:7" ht="15" thickBot="1" x14ac:dyDescent="0.35">
      <c r="A2" s="5" t="s">
        <v>27</v>
      </c>
      <c r="B2" s="5" t="s">
        <v>1</v>
      </c>
      <c r="C2" s="6" t="s">
        <v>2</v>
      </c>
      <c r="D2" s="5" t="s">
        <v>3</v>
      </c>
      <c r="E2" s="7" t="s">
        <v>28</v>
      </c>
      <c r="F2" s="7" t="s">
        <v>4</v>
      </c>
      <c r="G2" s="8" t="s">
        <v>5</v>
      </c>
    </row>
    <row r="3" spans="1:7" x14ac:dyDescent="0.3">
      <c r="A3" s="9" t="s">
        <v>33</v>
      </c>
      <c r="B3" s="10" t="s">
        <v>29</v>
      </c>
      <c r="C3" s="11" t="s">
        <v>8</v>
      </c>
      <c r="D3" s="12" t="s">
        <v>9</v>
      </c>
      <c r="E3" s="13" t="s">
        <v>30</v>
      </c>
      <c r="F3" s="14" t="str">
        <f ca="1">IFERROR(INDEX(Tableau4[[#Headers],[03/01/2022]:[31/12/2022]],MATCH("M"&amp;LEFT(Tableau24[[#This Row],[Environnement]],1),Planning!AF16:OD16,0)),"")</f>
        <v>21/04/2022</v>
      </c>
      <c r="G3" s="15" t="s">
        <v>10</v>
      </c>
    </row>
    <row r="4" spans="1:7" x14ac:dyDescent="0.3">
      <c r="A4" s="16" t="s">
        <v>33</v>
      </c>
      <c r="B4" s="17" t="s">
        <v>29</v>
      </c>
      <c r="C4" s="18"/>
      <c r="D4" s="19" t="s">
        <v>11</v>
      </c>
      <c r="E4" s="20" t="s">
        <v>30</v>
      </c>
      <c r="F4" s="21" t="str">
        <f ca="1">IFERROR(INDEX(Tableau4[[#Headers],[03/01/2022]:[31/12/2022]],MATCH("M"&amp;LEFT(Tableau24[[#This Row],[Environnement]],1),Planning!AF16:OD16,0)),"")</f>
        <v>11/05/2022</v>
      </c>
      <c r="G4" s="22" t="s">
        <v>10</v>
      </c>
    </row>
    <row r="5" spans="1:7" ht="15" thickBot="1" x14ac:dyDescent="0.35">
      <c r="A5" s="23" t="s">
        <v>33</v>
      </c>
      <c r="B5" s="24" t="s">
        <v>29</v>
      </c>
      <c r="C5" s="25"/>
      <c r="D5" s="26" t="s">
        <v>12</v>
      </c>
      <c r="E5" s="27" t="s">
        <v>30</v>
      </c>
      <c r="F5" s="28" t="str">
        <f ca="1">IFERROR(INDEX(Tableau4[[#Headers],[03/01/2022]:[31/12/2022]],MATCH("M"&amp;LEFT(Tableau24[[#This Row],[Environnement]],1),Planning!AF16:OD16,0)),"")</f>
        <v>31/05/2022</v>
      </c>
      <c r="G5" s="29" t="s">
        <v>10</v>
      </c>
    </row>
    <row r="6" spans="1:7" x14ac:dyDescent="0.3">
      <c r="A6" s="9" t="s">
        <v>34</v>
      </c>
      <c r="B6" s="10" t="s">
        <v>31</v>
      </c>
      <c r="C6" s="11" t="s">
        <v>36</v>
      </c>
      <c r="D6" s="12" t="s">
        <v>9</v>
      </c>
      <c r="E6" s="13" t="s">
        <v>30</v>
      </c>
      <c r="F6" s="14" t="str">
        <f ca="1">IFERROR(INDEX(Tableau4[[#Headers],[03/01/2022]:[31/12/2022]],MATCH("M"&amp;LEFT(Tableau24[[#This Row],[Environnement]],1),Planning!AF17:OD17,0)),"")</f>
        <v/>
      </c>
      <c r="G6" s="15" t="s">
        <v>10</v>
      </c>
    </row>
    <row r="7" spans="1:7" x14ac:dyDescent="0.3">
      <c r="A7" s="16" t="s">
        <v>34</v>
      </c>
      <c r="B7" s="17" t="s">
        <v>31</v>
      </c>
      <c r="C7" s="18"/>
      <c r="D7" s="19" t="s">
        <v>11</v>
      </c>
      <c r="E7" s="20">
        <v>44753</v>
      </c>
      <c r="F7" s="21" t="str">
        <f ca="1">IFERROR(INDEX(Tableau4[[#Headers],[03/01/2022]:[31/12/2022]],MATCH("M"&amp;LEFT(Tableau24[[#This Row],[Environnement]],1),Planning!AF17:OD17,0)),"")</f>
        <v>24/06/2022</v>
      </c>
      <c r="G7" s="22" t="s">
        <v>10</v>
      </c>
    </row>
    <row r="8" spans="1:7" ht="15" thickBot="1" x14ac:dyDescent="0.35">
      <c r="A8" s="23" t="s">
        <v>34</v>
      </c>
      <c r="B8" s="24" t="s">
        <v>31</v>
      </c>
      <c r="C8" s="25"/>
      <c r="D8" s="26" t="s">
        <v>12</v>
      </c>
      <c r="E8" s="27" t="s">
        <v>30</v>
      </c>
      <c r="F8" s="28" t="str">
        <f ca="1">IFERROR(INDEX(Tableau4[[#Headers],[03/01/2022]:[31/12/2022]],MATCH("M"&amp;LEFT(Tableau24[[#This Row],[Environnement]],1),Planning!AF17:OD17,0)),"")</f>
        <v>17/09/2022</v>
      </c>
      <c r="G8" s="29" t="s">
        <v>10</v>
      </c>
    </row>
    <row r="9" spans="1:7" x14ac:dyDescent="0.3">
      <c r="A9" s="9" t="s">
        <v>35</v>
      </c>
      <c r="B9" s="10" t="s">
        <v>32</v>
      </c>
      <c r="C9" s="11" t="s">
        <v>37</v>
      </c>
      <c r="D9" s="12" t="s">
        <v>9</v>
      </c>
      <c r="E9" s="13">
        <v>44664</v>
      </c>
      <c r="F9" s="14" t="str">
        <f ca="1">IFERROR(INDEX(Tableau4[[#Headers],[03/01/2022]:[31/12/2022]],MATCH("M"&amp;LEFT(Tableau24[[#This Row],[Environnement]],1),Planning!AF18:OD18,0)),"")</f>
        <v>25/04/2022</v>
      </c>
      <c r="G9" s="15" t="s">
        <v>10</v>
      </c>
    </row>
    <row r="10" spans="1:7" x14ac:dyDescent="0.3">
      <c r="A10" s="16" t="s">
        <v>35</v>
      </c>
      <c r="B10" s="17" t="s">
        <v>32</v>
      </c>
      <c r="C10" s="18"/>
      <c r="D10" s="19" t="s">
        <v>11</v>
      </c>
      <c r="E10" s="20" t="s">
        <v>30</v>
      </c>
      <c r="F10" s="21" t="str">
        <f ca="1">IFERROR(INDEX(Tableau4[[#Headers],[03/01/2022]:[31/12/2022]],MATCH("M"&amp;LEFT(Tableau24[[#This Row],[Environnement]],1),Planning!AF18:OD18,0)),"")</f>
        <v>18/05/2022</v>
      </c>
      <c r="G10" s="22" t="s">
        <v>10</v>
      </c>
    </row>
    <row r="11" spans="1:7" ht="15" thickBot="1" x14ac:dyDescent="0.35">
      <c r="A11" s="23" t="s">
        <v>35</v>
      </c>
      <c r="B11" s="24" t="s">
        <v>32</v>
      </c>
      <c r="C11" s="25"/>
      <c r="D11" s="26" t="s">
        <v>12</v>
      </c>
      <c r="E11" s="27" t="s">
        <v>30</v>
      </c>
      <c r="F11" s="28" t="str">
        <f ca="1">IFERROR(INDEX(Tableau4[[#Headers],[03/01/2022]:[31/12/2022]],MATCH("M"&amp;LEFT(Tableau24[[#This Row],[Environnement]],1),Planning!AF18:OD18,0)),"")</f>
        <v>11/06/2022</v>
      </c>
      <c r="G11" s="29" t="s">
        <v>10</v>
      </c>
    </row>
  </sheetData>
  <sheetProtection formatCells="0" formatColumns="0" formatRows="0" insertColumns="0" insertRows="0" insertHyperlinks="0" deleteColumns="0" deleteRows="0" sort="0" autoFilter="0" pivotTables="0"/>
  <dataValidations count="2">
    <dataValidation type="list" allowBlank="1" showInputMessage="1" showErrorMessage="1" sqref="D3:D11" xr:uid="{E72AB771-1CB4-4474-8189-9FB8637BCD92}">
      <formula1>"Conception,Homologation,Production"</formula1>
    </dataValidation>
    <dataValidation type="list" allowBlank="1" showInputMessage="1" showErrorMessage="1" sqref="G3:G11" xr:uid="{A718AD44-8F3E-4793-A724-86E11F1FCADD}">
      <formula1>"NA,Waiting,Scheduled,Migré"</formula1>
    </dataValidation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44D3DA-F9BB-4F5C-9AD7-1A2532B4A6B4}">
  <sheetPr codeName="Feuil114">
    <tabColor theme="9" tint="0.79998168889431442"/>
  </sheetPr>
  <dimension ref="B1:OE22"/>
  <sheetViews>
    <sheetView zoomScale="80" zoomScaleNormal="80" workbookViewId="0">
      <pane xSplit="31" ySplit="15" topLeftCell="CG16" activePane="bottomRight" state="frozen"/>
      <selection pane="topRight" activeCell="AF1" sqref="AF1"/>
      <selection pane="bottomLeft" activeCell="A16" sqref="A16"/>
      <selection pane="bottomRight" activeCell="FD17" sqref="FD17"/>
    </sheetView>
  </sheetViews>
  <sheetFormatPr baseColWidth="10" defaultColWidth="10" defaultRowHeight="14.4" outlineLevelCol="1" x14ac:dyDescent="0.4"/>
  <cols>
    <col min="1" max="1" width="1.59765625" style="30" customWidth="1"/>
    <col min="2" max="2" width="5.09765625" style="30" customWidth="1"/>
    <col min="3" max="3" width="14.5" style="30" bestFit="1" customWidth="1"/>
    <col min="4" max="4" width="46.5" style="31" customWidth="1"/>
    <col min="5" max="5" width="20.59765625" style="32" customWidth="1"/>
    <col min="6" max="6" width="28.19921875" style="33" customWidth="1"/>
    <col min="7" max="7" width="14.5" style="33" hidden="1" customWidth="1" outlineLevel="1"/>
    <col min="8" max="8" width="53" style="31" hidden="1" customWidth="1" outlineLevel="1"/>
    <col min="9" max="9" width="5.09765625" style="31" customWidth="1" collapsed="1"/>
    <col min="10" max="30" width="7.5" style="30" hidden="1" customWidth="1" outlineLevel="1"/>
    <col min="31" max="31" width="39.69921875" style="31" customWidth="1" collapsed="1"/>
    <col min="32" max="102" width="5.09765625" style="130" customWidth="1"/>
    <col min="103" max="394" width="5.09765625" style="131" customWidth="1"/>
    <col min="395" max="16384" width="10" style="30"/>
  </cols>
  <sheetData>
    <row r="1" spans="2:395" ht="15" thickBot="1" x14ac:dyDescent="0.45">
      <c r="AF1" s="34"/>
      <c r="AG1" s="34"/>
      <c r="AH1" s="34"/>
      <c r="AI1" s="34"/>
      <c r="AJ1" s="34"/>
      <c r="AK1" s="34"/>
      <c r="AL1" s="34"/>
      <c r="AM1" s="34"/>
      <c r="AN1" s="34"/>
      <c r="AO1" s="34"/>
      <c r="AP1" s="34"/>
      <c r="AQ1" s="34"/>
      <c r="AR1" s="34"/>
      <c r="AS1" s="34"/>
      <c r="AT1" s="34"/>
      <c r="AU1" s="34"/>
      <c r="AV1" s="34"/>
      <c r="AW1" s="34"/>
      <c r="AX1" s="34"/>
      <c r="AY1" s="34"/>
      <c r="AZ1" s="34"/>
      <c r="BA1" s="34"/>
      <c r="BB1" s="34"/>
      <c r="BC1" s="34"/>
      <c r="BD1" s="34"/>
      <c r="BE1" s="34"/>
      <c r="BF1" s="34"/>
      <c r="BG1" s="34"/>
      <c r="BH1" s="34"/>
      <c r="BI1" s="34"/>
      <c r="BJ1" s="34"/>
      <c r="BK1" s="34"/>
      <c r="BL1" s="34"/>
      <c r="BM1" s="34"/>
      <c r="BN1" s="34"/>
      <c r="BO1" s="34"/>
      <c r="BP1" s="34"/>
      <c r="BQ1" s="34"/>
      <c r="BR1" s="34"/>
      <c r="BS1" s="34"/>
      <c r="BT1" s="34"/>
      <c r="BU1" s="34"/>
      <c r="BV1" s="34"/>
      <c r="BW1" s="34"/>
      <c r="BX1" s="34"/>
      <c r="BY1" s="34"/>
      <c r="BZ1" s="34"/>
      <c r="CA1" s="34"/>
      <c r="CB1" s="34"/>
      <c r="CC1" s="34"/>
      <c r="CD1" s="34"/>
      <c r="CE1" s="34"/>
      <c r="CF1" s="34"/>
      <c r="CG1" s="34"/>
      <c r="CH1" s="34"/>
      <c r="CI1" s="34"/>
      <c r="CJ1" s="34"/>
      <c r="CK1" s="34"/>
      <c r="CL1" s="34"/>
      <c r="CM1" s="34"/>
      <c r="CN1" s="34"/>
      <c r="CO1" s="34"/>
      <c r="CP1" s="34"/>
      <c r="CQ1" s="34"/>
      <c r="CR1" s="34"/>
      <c r="CS1" s="34"/>
      <c r="CT1" s="34"/>
      <c r="CU1" s="34"/>
      <c r="CV1" s="34"/>
      <c r="CW1" s="34"/>
      <c r="CX1" s="34"/>
      <c r="CY1" s="33"/>
      <c r="CZ1" s="33"/>
      <c r="DA1" s="33"/>
      <c r="DB1" s="33"/>
      <c r="DC1" s="33"/>
      <c r="DD1" s="33"/>
      <c r="DE1" s="33"/>
      <c r="DF1" s="33"/>
      <c r="DG1" s="33"/>
      <c r="DH1" s="33"/>
      <c r="DI1" s="33"/>
      <c r="DJ1" s="33"/>
      <c r="DK1" s="33"/>
      <c r="DL1" s="33"/>
      <c r="DM1" s="33"/>
      <c r="DN1" s="33"/>
      <c r="DO1" s="33"/>
      <c r="DP1" s="33"/>
      <c r="DQ1" s="33"/>
      <c r="DR1" s="33"/>
      <c r="DS1" s="33"/>
      <c r="DT1" s="33"/>
      <c r="DU1" s="33"/>
      <c r="DV1" s="33"/>
      <c r="DW1" s="33"/>
      <c r="DX1" s="33"/>
      <c r="DY1" s="33"/>
      <c r="DZ1" s="33"/>
      <c r="EA1" s="33"/>
      <c r="EB1" s="33"/>
      <c r="EC1" s="33"/>
      <c r="ED1" s="33"/>
      <c r="EE1" s="33"/>
      <c r="EF1" s="33"/>
      <c r="EG1" s="33"/>
      <c r="EH1" s="33"/>
      <c r="EI1" s="33"/>
      <c r="EJ1" s="33"/>
      <c r="EK1" s="33"/>
      <c r="EL1" s="33"/>
      <c r="EM1" s="33"/>
      <c r="EN1" s="33"/>
      <c r="EO1" s="33"/>
      <c r="EP1" s="33"/>
      <c r="EQ1" s="33"/>
      <c r="ER1" s="33"/>
      <c r="ES1" s="33"/>
      <c r="ET1" s="33"/>
      <c r="EU1" s="33"/>
      <c r="EV1" s="33"/>
      <c r="EW1" s="33"/>
      <c r="EX1" s="33"/>
      <c r="EY1" s="33"/>
      <c r="EZ1" s="33"/>
      <c r="FA1" s="33"/>
      <c r="FB1" s="33"/>
      <c r="FC1" s="33"/>
      <c r="FD1" s="33"/>
      <c r="FE1" s="33"/>
      <c r="FF1" s="33"/>
      <c r="FG1" s="33"/>
      <c r="FH1" s="33"/>
      <c r="FI1" s="33"/>
      <c r="FJ1" s="33"/>
      <c r="FK1" s="33"/>
      <c r="FL1" s="33"/>
      <c r="FM1" s="33"/>
      <c r="FN1" s="33"/>
      <c r="FO1" s="33"/>
      <c r="FP1" s="33"/>
      <c r="FQ1" s="33"/>
      <c r="FR1" s="33"/>
      <c r="FS1" s="33"/>
      <c r="FT1" s="33"/>
      <c r="FU1" s="33"/>
      <c r="FV1" s="33"/>
      <c r="FW1" s="33"/>
      <c r="FX1" s="33"/>
      <c r="FY1" s="33"/>
      <c r="FZ1" s="33"/>
      <c r="GA1" s="33"/>
      <c r="GB1" s="33"/>
      <c r="GC1" s="33"/>
      <c r="GD1" s="33"/>
      <c r="GE1" s="33"/>
      <c r="GF1" s="33"/>
      <c r="GG1" s="33"/>
      <c r="GH1" s="33"/>
      <c r="GI1" s="33"/>
      <c r="GJ1" s="33"/>
      <c r="GK1" s="33"/>
      <c r="GL1" s="33"/>
      <c r="GM1" s="33"/>
      <c r="GN1" s="33"/>
      <c r="GO1" s="33"/>
      <c r="GP1" s="33"/>
      <c r="GQ1" s="33"/>
      <c r="GR1" s="33"/>
      <c r="GS1" s="33"/>
      <c r="GT1" s="33"/>
      <c r="GU1" s="33"/>
      <c r="GV1" s="33"/>
      <c r="GW1" s="33"/>
      <c r="GX1" s="33"/>
      <c r="GY1" s="33"/>
      <c r="GZ1" s="33"/>
      <c r="HA1" s="33"/>
      <c r="HB1" s="33"/>
      <c r="HC1" s="33"/>
      <c r="HD1" s="33"/>
      <c r="HE1" s="33"/>
      <c r="HF1" s="33"/>
      <c r="HG1" s="33"/>
      <c r="HH1" s="33"/>
      <c r="HI1" s="33"/>
      <c r="HJ1" s="33"/>
      <c r="HK1" s="33"/>
      <c r="HL1" s="33"/>
      <c r="HM1" s="33"/>
      <c r="HN1" s="33"/>
      <c r="HO1" s="33"/>
      <c r="HP1" s="33"/>
      <c r="HQ1" s="33"/>
      <c r="HR1" s="33"/>
      <c r="HS1" s="33"/>
      <c r="HT1" s="33"/>
      <c r="HU1" s="33"/>
      <c r="HV1" s="33"/>
      <c r="HW1" s="33"/>
      <c r="HX1" s="33"/>
      <c r="HY1" s="33"/>
      <c r="HZ1" s="33"/>
      <c r="IA1" s="33"/>
      <c r="IB1" s="33"/>
      <c r="IC1" s="33"/>
      <c r="ID1" s="33"/>
      <c r="IE1" s="33"/>
      <c r="IF1" s="33"/>
      <c r="IG1" s="33"/>
      <c r="IH1" s="33"/>
      <c r="II1" s="33"/>
      <c r="IJ1" s="33"/>
      <c r="IK1" s="33"/>
      <c r="IL1" s="33"/>
      <c r="IM1" s="33"/>
      <c r="IN1" s="33"/>
      <c r="IO1" s="33"/>
      <c r="IP1" s="33"/>
      <c r="IQ1" s="33"/>
      <c r="IR1" s="33"/>
      <c r="IS1" s="33"/>
      <c r="IT1" s="33"/>
      <c r="IU1" s="33"/>
      <c r="IV1" s="33"/>
      <c r="IW1" s="33"/>
      <c r="IX1" s="33"/>
      <c r="IY1" s="33"/>
      <c r="IZ1" s="33"/>
      <c r="JA1" s="33"/>
      <c r="JB1" s="33"/>
      <c r="JC1" s="33"/>
      <c r="JD1" s="33"/>
      <c r="JE1" s="33"/>
      <c r="JF1" s="33"/>
      <c r="JG1" s="33"/>
      <c r="JH1" s="33"/>
      <c r="JI1" s="33"/>
      <c r="JJ1" s="33"/>
      <c r="JK1" s="33"/>
      <c r="JL1" s="33"/>
      <c r="JM1" s="33"/>
      <c r="JN1" s="33"/>
      <c r="JO1" s="33"/>
      <c r="JP1" s="33"/>
      <c r="JQ1" s="33"/>
      <c r="JR1" s="33"/>
      <c r="JS1" s="33"/>
      <c r="JT1" s="33"/>
      <c r="JU1" s="33"/>
      <c r="JV1" s="33"/>
      <c r="JW1" s="33"/>
      <c r="JX1" s="33"/>
      <c r="JY1" s="33"/>
      <c r="JZ1" s="33"/>
      <c r="KA1" s="33"/>
      <c r="KB1" s="33"/>
      <c r="KC1" s="33"/>
      <c r="KD1" s="33"/>
      <c r="KE1" s="33"/>
      <c r="KF1" s="33"/>
      <c r="KG1" s="33"/>
      <c r="KH1" s="33"/>
      <c r="KI1" s="33"/>
      <c r="KJ1" s="33"/>
      <c r="KK1" s="33"/>
      <c r="KL1" s="33"/>
      <c r="KM1" s="33"/>
      <c r="KN1" s="33"/>
      <c r="KO1" s="33"/>
      <c r="KP1" s="33"/>
      <c r="KQ1" s="33"/>
      <c r="KR1" s="33"/>
      <c r="KS1" s="33"/>
      <c r="KT1" s="33"/>
      <c r="KU1" s="33"/>
      <c r="KV1" s="33"/>
      <c r="KW1" s="33"/>
      <c r="KX1" s="33"/>
      <c r="KY1" s="33"/>
      <c r="KZ1" s="33"/>
      <c r="LA1" s="33"/>
      <c r="LB1" s="33"/>
      <c r="LC1" s="33"/>
      <c r="LD1" s="33"/>
      <c r="LE1" s="33"/>
      <c r="LF1" s="33"/>
      <c r="LG1" s="33"/>
      <c r="LH1" s="33"/>
      <c r="LI1" s="33"/>
      <c r="LJ1" s="33"/>
      <c r="LK1" s="33"/>
      <c r="LL1" s="33"/>
      <c r="LM1" s="33"/>
      <c r="LN1" s="33"/>
      <c r="LO1" s="33"/>
      <c r="LP1" s="33"/>
      <c r="LQ1" s="33"/>
      <c r="LR1" s="33"/>
      <c r="LS1" s="33"/>
      <c r="LT1" s="33"/>
      <c r="LU1" s="33"/>
      <c r="LV1" s="33"/>
      <c r="LW1" s="33"/>
      <c r="LX1" s="33"/>
      <c r="LY1" s="33"/>
      <c r="LZ1" s="33"/>
      <c r="MA1" s="33"/>
      <c r="MB1" s="33"/>
      <c r="MC1" s="33"/>
      <c r="MD1" s="33"/>
      <c r="ME1" s="33"/>
      <c r="MF1" s="33"/>
      <c r="MG1" s="33"/>
      <c r="MH1" s="33"/>
      <c r="MI1" s="33"/>
      <c r="MJ1" s="33"/>
      <c r="MK1" s="33"/>
      <c r="ML1" s="33"/>
      <c r="MM1" s="33"/>
      <c r="MN1" s="33"/>
      <c r="MO1" s="33"/>
      <c r="MP1" s="33"/>
      <c r="MQ1" s="33"/>
      <c r="MR1" s="33"/>
      <c r="MS1" s="33"/>
      <c r="MT1" s="33"/>
      <c r="MU1" s="33"/>
      <c r="MV1" s="33"/>
      <c r="MW1" s="33"/>
      <c r="MX1" s="33"/>
      <c r="MY1" s="33"/>
      <c r="MZ1" s="33"/>
      <c r="NA1" s="33"/>
      <c r="NB1" s="33"/>
      <c r="NC1" s="33"/>
      <c r="ND1" s="33"/>
      <c r="NE1" s="33"/>
      <c r="NF1" s="33"/>
      <c r="NG1" s="33"/>
      <c r="NH1" s="33"/>
      <c r="NI1" s="33"/>
      <c r="NJ1" s="33"/>
      <c r="NK1" s="33"/>
      <c r="NL1" s="33"/>
      <c r="NM1" s="33"/>
      <c r="NN1" s="33"/>
      <c r="NO1" s="33"/>
      <c r="NP1" s="33"/>
      <c r="NQ1" s="33"/>
      <c r="NR1" s="33"/>
      <c r="NS1" s="33"/>
      <c r="NT1" s="33"/>
      <c r="NU1" s="33"/>
      <c r="NV1" s="33"/>
      <c r="NW1" s="33"/>
      <c r="NX1" s="33"/>
      <c r="NY1" s="33"/>
      <c r="NZ1" s="33"/>
      <c r="OA1" s="33"/>
      <c r="OB1" s="33"/>
      <c r="OC1" s="33"/>
      <c r="OD1" s="33"/>
    </row>
    <row r="2" spans="2:395" ht="15" thickBot="1" x14ac:dyDescent="0.45">
      <c r="C2" s="35" t="s">
        <v>38</v>
      </c>
      <c r="D2" s="36" t="s">
        <v>39</v>
      </c>
      <c r="AE2" s="37" t="s">
        <v>40</v>
      </c>
      <c r="AF2" s="38">
        <f ca="1">MONTH(AF$15)</f>
        <v>1</v>
      </c>
      <c r="AG2" s="39">
        <f t="shared" ref="AG2:CR2" ca="1" si="0">MONTH(AG$15)</f>
        <v>1</v>
      </c>
      <c r="AH2" s="39">
        <f t="shared" ca="1" si="0"/>
        <v>1</v>
      </c>
      <c r="AI2" s="39">
        <f t="shared" ca="1" si="0"/>
        <v>1</v>
      </c>
      <c r="AJ2" s="39">
        <f t="shared" ca="1" si="0"/>
        <v>1</v>
      </c>
      <c r="AK2" s="39">
        <f t="shared" ca="1" si="0"/>
        <v>1</v>
      </c>
      <c r="AL2" s="40">
        <f t="shared" ca="1" si="0"/>
        <v>1</v>
      </c>
      <c r="AM2" s="38">
        <f t="shared" ca="1" si="0"/>
        <v>1</v>
      </c>
      <c r="AN2" s="39">
        <f t="shared" ca="1" si="0"/>
        <v>1</v>
      </c>
      <c r="AO2" s="39">
        <f t="shared" ca="1" si="0"/>
        <v>1</v>
      </c>
      <c r="AP2" s="39">
        <f t="shared" ca="1" si="0"/>
        <v>1</v>
      </c>
      <c r="AQ2" s="39">
        <f t="shared" ca="1" si="0"/>
        <v>1</v>
      </c>
      <c r="AR2" s="39">
        <f t="shared" ca="1" si="0"/>
        <v>1</v>
      </c>
      <c r="AS2" s="40">
        <f t="shared" ca="1" si="0"/>
        <v>1</v>
      </c>
      <c r="AT2" s="38">
        <f t="shared" ca="1" si="0"/>
        <v>1</v>
      </c>
      <c r="AU2" s="39">
        <f t="shared" ca="1" si="0"/>
        <v>1</v>
      </c>
      <c r="AV2" s="39">
        <f t="shared" ca="1" si="0"/>
        <v>1</v>
      </c>
      <c r="AW2" s="39">
        <f t="shared" ca="1" si="0"/>
        <v>1</v>
      </c>
      <c r="AX2" s="39">
        <f t="shared" ca="1" si="0"/>
        <v>1</v>
      </c>
      <c r="AY2" s="39">
        <f t="shared" ca="1" si="0"/>
        <v>1</v>
      </c>
      <c r="AZ2" s="40">
        <f t="shared" ca="1" si="0"/>
        <v>1</v>
      </c>
      <c r="BA2" s="38">
        <f t="shared" ca="1" si="0"/>
        <v>1</v>
      </c>
      <c r="BB2" s="39">
        <f t="shared" ca="1" si="0"/>
        <v>1</v>
      </c>
      <c r="BC2" s="39">
        <f t="shared" ca="1" si="0"/>
        <v>1</v>
      </c>
      <c r="BD2" s="39">
        <f t="shared" ca="1" si="0"/>
        <v>1</v>
      </c>
      <c r="BE2" s="39">
        <f t="shared" ca="1" si="0"/>
        <v>1</v>
      </c>
      <c r="BF2" s="39">
        <f t="shared" ca="1" si="0"/>
        <v>1</v>
      </c>
      <c r="BG2" s="40">
        <f t="shared" ca="1" si="0"/>
        <v>1</v>
      </c>
      <c r="BH2" s="38">
        <f t="shared" ca="1" si="0"/>
        <v>1</v>
      </c>
      <c r="BI2" s="39">
        <f t="shared" ca="1" si="0"/>
        <v>2</v>
      </c>
      <c r="BJ2" s="39">
        <f t="shared" ca="1" si="0"/>
        <v>2</v>
      </c>
      <c r="BK2" s="39">
        <f t="shared" ca="1" si="0"/>
        <v>2</v>
      </c>
      <c r="BL2" s="39">
        <f t="shared" ca="1" si="0"/>
        <v>2</v>
      </c>
      <c r="BM2" s="39">
        <f t="shared" ca="1" si="0"/>
        <v>2</v>
      </c>
      <c r="BN2" s="40">
        <f t="shared" ca="1" si="0"/>
        <v>2</v>
      </c>
      <c r="BO2" s="38">
        <f t="shared" ca="1" si="0"/>
        <v>2</v>
      </c>
      <c r="BP2" s="39">
        <f t="shared" ca="1" si="0"/>
        <v>2</v>
      </c>
      <c r="BQ2" s="39">
        <f t="shared" ca="1" si="0"/>
        <v>2</v>
      </c>
      <c r="BR2" s="39">
        <f t="shared" ca="1" si="0"/>
        <v>2</v>
      </c>
      <c r="BS2" s="39">
        <f t="shared" ca="1" si="0"/>
        <v>2</v>
      </c>
      <c r="BT2" s="39">
        <f t="shared" ca="1" si="0"/>
        <v>2</v>
      </c>
      <c r="BU2" s="40">
        <f t="shared" ca="1" si="0"/>
        <v>2</v>
      </c>
      <c r="BV2" s="38">
        <f t="shared" ca="1" si="0"/>
        <v>2</v>
      </c>
      <c r="BW2" s="39">
        <f t="shared" ca="1" si="0"/>
        <v>2</v>
      </c>
      <c r="BX2" s="39">
        <f t="shared" ca="1" si="0"/>
        <v>2</v>
      </c>
      <c r="BY2" s="39">
        <f t="shared" ca="1" si="0"/>
        <v>2</v>
      </c>
      <c r="BZ2" s="39">
        <f t="shared" ca="1" si="0"/>
        <v>2</v>
      </c>
      <c r="CA2" s="39">
        <f t="shared" ca="1" si="0"/>
        <v>2</v>
      </c>
      <c r="CB2" s="40">
        <f t="shared" ca="1" si="0"/>
        <v>2</v>
      </c>
      <c r="CC2" s="38">
        <f t="shared" ca="1" si="0"/>
        <v>2</v>
      </c>
      <c r="CD2" s="39">
        <f t="shared" ca="1" si="0"/>
        <v>2</v>
      </c>
      <c r="CE2" s="39">
        <f t="shared" ca="1" si="0"/>
        <v>2</v>
      </c>
      <c r="CF2" s="39">
        <f t="shared" ca="1" si="0"/>
        <v>2</v>
      </c>
      <c r="CG2" s="39">
        <f t="shared" ca="1" si="0"/>
        <v>2</v>
      </c>
      <c r="CH2" s="39">
        <f t="shared" ca="1" si="0"/>
        <v>2</v>
      </c>
      <c r="CI2" s="40">
        <f t="shared" ca="1" si="0"/>
        <v>2</v>
      </c>
      <c r="CJ2" s="38">
        <f t="shared" ca="1" si="0"/>
        <v>2</v>
      </c>
      <c r="CK2" s="39">
        <f t="shared" ca="1" si="0"/>
        <v>3</v>
      </c>
      <c r="CL2" s="39">
        <f t="shared" ca="1" si="0"/>
        <v>3</v>
      </c>
      <c r="CM2" s="39">
        <f t="shared" ca="1" si="0"/>
        <v>3</v>
      </c>
      <c r="CN2" s="39">
        <f t="shared" ca="1" si="0"/>
        <v>3</v>
      </c>
      <c r="CO2" s="39">
        <f t="shared" ca="1" si="0"/>
        <v>3</v>
      </c>
      <c r="CP2" s="40">
        <f t="shared" ca="1" si="0"/>
        <v>3</v>
      </c>
      <c r="CQ2" s="38">
        <f t="shared" ca="1" si="0"/>
        <v>3</v>
      </c>
      <c r="CR2" s="39">
        <f t="shared" ca="1" si="0"/>
        <v>3</v>
      </c>
      <c r="CS2" s="39">
        <f t="shared" ref="CS2:FD2" ca="1" si="1">MONTH(CS$15)</f>
        <v>3</v>
      </c>
      <c r="CT2" s="39">
        <f t="shared" ca="1" si="1"/>
        <v>3</v>
      </c>
      <c r="CU2" s="39">
        <f t="shared" ca="1" si="1"/>
        <v>3</v>
      </c>
      <c r="CV2" s="39">
        <f t="shared" ca="1" si="1"/>
        <v>3</v>
      </c>
      <c r="CW2" s="40">
        <f t="shared" ca="1" si="1"/>
        <v>3</v>
      </c>
      <c r="CX2" s="38">
        <f t="shared" ca="1" si="1"/>
        <v>3</v>
      </c>
      <c r="CY2" s="39">
        <f t="shared" ca="1" si="1"/>
        <v>3</v>
      </c>
      <c r="CZ2" s="39">
        <f t="shared" ca="1" si="1"/>
        <v>3</v>
      </c>
      <c r="DA2" s="39">
        <f t="shared" ca="1" si="1"/>
        <v>3</v>
      </c>
      <c r="DB2" s="39">
        <f t="shared" ca="1" si="1"/>
        <v>3</v>
      </c>
      <c r="DC2" s="39">
        <f t="shared" ca="1" si="1"/>
        <v>3</v>
      </c>
      <c r="DD2" s="40">
        <f t="shared" ca="1" si="1"/>
        <v>3</v>
      </c>
      <c r="DE2" s="38">
        <f t="shared" ca="1" si="1"/>
        <v>3</v>
      </c>
      <c r="DF2" s="39">
        <f t="shared" ca="1" si="1"/>
        <v>3</v>
      </c>
      <c r="DG2" s="39">
        <f t="shared" ca="1" si="1"/>
        <v>3</v>
      </c>
      <c r="DH2" s="39">
        <f t="shared" ca="1" si="1"/>
        <v>3</v>
      </c>
      <c r="DI2" s="39">
        <f t="shared" ca="1" si="1"/>
        <v>3</v>
      </c>
      <c r="DJ2" s="39">
        <f t="shared" ca="1" si="1"/>
        <v>3</v>
      </c>
      <c r="DK2" s="40">
        <f t="shared" ca="1" si="1"/>
        <v>3</v>
      </c>
      <c r="DL2" s="38">
        <f t="shared" ca="1" si="1"/>
        <v>3</v>
      </c>
      <c r="DM2" s="39">
        <f t="shared" ca="1" si="1"/>
        <v>3</v>
      </c>
      <c r="DN2" s="39">
        <f t="shared" ca="1" si="1"/>
        <v>3</v>
      </c>
      <c r="DO2" s="39">
        <f t="shared" ca="1" si="1"/>
        <v>3</v>
      </c>
      <c r="DP2" s="39">
        <f t="shared" ca="1" si="1"/>
        <v>4</v>
      </c>
      <c r="DQ2" s="39">
        <f t="shared" ca="1" si="1"/>
        <v>4</v>
      </c>
      <c r="DR2" s="40">
        <f t="shared" ca="1" si="1"/>
        <v>4</v>
      </c>
      <c r="DS2" s="38">
        <f t="shared" ca="1" si="1"/>
        <v>4</v>
      </c>
      <c r="DT2" s="39">
        <f t="shared" ca="1" si="1"/>
        <v>4</v>
      </c>
      <c r="DU2" s="39">
        <f t="shared" ca="1" si="1"/>
        <v>4</v>
      </c>
      <c r="DV2" s="39">
        <f t="shared" ca="1" si="1"/>
        <v>4</v>
      </c>
      <c r="DW2" s="39">
        <f t="shared" ca="1" si="1"/>
        <v>4</v>
      </c>
      <c r="DX2" s="39">
        <f t="shared" ca="1" si="1"/>
        <v>4</v>
      </c>
      <c r="DY2" s="40">
        <f t="shared" ca="1" si="1"/>
        <v>4</v>
      </c>
      <c r="DZ2" s="38">
        <f t="shared" ca="1" si="1"/>
        <v>4</v>
      </c>
      <c r="EA2" s="39">
        <f t="shared" ca="1" si="1"/>
        <v>4</v>
      </c>
      <c r="EB2" s="39">
        <f t="shared" ca="1" si="1"/>
        <v>4</v>
      </c>
      <c r="EC2" s="39">
        <f t="shared" ca="1" si="1"/>
        <v>4</v>
      </c>
      <c r="ED2" s="39">
        <f t="shared" ca="1" si="1"/>
        <v>4</v>
      </c>
      <c r="EE2" s="39">
        <f t="shared" ca="1" si="1"/>
        <v>4</v>
      </c>
      <c r="EF2" s="40">
        <f t="shared" ca="1" si="1"/>
        <v>4</v>
      </c>
      <c r="EG2" s="38">
        <f t="shared" ca="1" si="1"/>
        <v>4</v>
      </c>
      <c r="EH2" s="39">
        <f t="shared" ca="1" si="1"/>
        <v>4</v>
      </c>
      <c r="EI2" s="39">
        <f t="shared" ca="1" si="1"/>
        <v>4</v>
      </c>
      <c r="EJ2" s="39">
        <f t="shared" ca="1" si="1"/>
        <v>4</v>
      </c>
      <c r="EK2" s="39">
        <f t="shared" ca="1" si="1"/>
        <v>4</v>
      </c>
      <c r="EL2" s="39">
        <f t="shared" ca="1" si="1"/>
        <v>4</v>
      </c>
      <c r="EM2" s="40">
        <f t="shared" ca="1" si="1"/>
        <v>4</v>
      </c>
      <c r="EN2" s="38">
        <f t="shared" ca="1" si="1"/>
        <v>4</v>
      </c>
      <c r="EO2" s="39">
        <f t="shared" ca="1" si="1"/>
        <v>4</v>
      </c>
      <c r="EP2" s="39">
        <f t="shared" ca="1" si="1"/>
        <v>4</v>
      </c>
      <c r="EQ2" s="39">
        <f t="shared" ca="1" si="1"/>
        <v>4</v>
      </c>
      <c r="ER2" s="39">
        <f t="shared" ca="1" si="1"/>
        <v>4</v>
      </c>
      <c r="ES2" s="39">
        <f t="shared" ca="1" si="1"/>
        <v>4</v>
      </c>
      <c r="ET2" s="40">
        <f t="shared" ca="1" si="1"/>
        <v>5</v>
      </c>
      <c r="EU2" s="38">
        <f t="shared" ca="1" si="1"/>
        <v>5</v>
      </c>
      <c r="EV2" s="39">
        <f t="shared" ca="1" si="1"/>
        <v>5</v>
      </c>
      <c r="EW2" s="39">
        <f t="shared" ca="1" si="1"/>
        <v>5</v>
      </c>
      <c r="EX2" s="39">
        <f t="shared" ca="1" si="1"/>
        <v>5</v>
      </c>
      <c r="EY2" s="39">
        <f t="shared" ca="1" si="1"/>
        <v>5</v>
      </c>
      <c r="EZ2" s="39">
        <f t="shared" ca="1" si="1"/>
        <v>5</v>
      </c>
      <c r="FA2" s="40">
        <f t="shared" ca="1" si="1"/>
        <v>5</v>
      </c>
      <c r="FB2" s="38">
        <f t="shared" ca="1" si="1"/>
        <v>5</v>
      </c>
      <c r="FC2" s="39">
        <f t="shared" ca="1" si="1"/>
        <v>5</v>
      </c>
      <c r="FD2" s="39">
        <f t="shared" ca="1" si="1"/>
        <v>5</v>
      </c>
      <c r="FE2" s="39">
        <f t="shared" ref="FE2:HP2" ca="1" si="2">MONTH(FE$15)</f>
        <v>5</v>
      </c>
      <c r="FF2" s="39">
        <f t="shared" ca="1" si="2"/>
        <v>5</v>
      </c>
      <c r="FG2" s="39">
        <f t="shared" ca="1" si="2"/>
        <v>5</v>
      </c>
      <c r="FH2" s="40">
        <f t="shared" ca="1" si="2"/>
        <v>5</v>
      </c>
      <c r="FI2" s="38">
        <f t="shared" ca="1" si="2"/>
        <v>5</v>
      </c>
      <c r="FJ2" s="39">
        <f t="shared" ca="1" si="2"/>
        <v>5</v>
      </c>
      <c r="FK2" s="39">
        <f t="shared" ca="1" si="2"/>
        <v>5</v>
      </c>
      <c r="FL2" s="39">
        <f t="shared" ca="1" si="2"/>
        <v>5</v>
      </c>
      <c r="FM2" s="39">
        <f t="shared" ca="1" si="2"/>
        <v>5</v>
      </c>
      <c r="FN2" s="39">
        <f t="shared" ca="1" si="2"/>
        <v>5</v>
      </c>
      <c r="FO2" s="40">
        <f t="shared" ca="1" si="2"/>
        <v>5</v>
      </c>
      <c r="FP2" s="38">
        <f t="shared" ca="1" si="2"/>
        <v>5</v>
      </c>
      <c r="FQ2" s="39">
        <f t="shared" ca="1" si="2"/>
        <v>5</v>
      </c>
      <c r="FR2" s="39">
        <f t="shared" ca="1" si="2"/>
        <v>5</v>
      </c>
      <c r="FS2" s="39">
        <f t="shared" ca="1" si="2"/>
        <v>5</v>
      </c>
      <c r="FT2" s="39">
        <f t="shared" ca="1" si="2"/>
        <v>5</v>
      </c>
      <c r="FU2" s="39">
        <f t="shared" ca="1" si="2"/>
        <v>5</v>
      </c>
      <c r="FV2" s="40">
        <f t="shared" ca="1" si="2"/>
        <v>5</v>
      </c>
      <c r="FW2" s="38">
        <f t="shared" ca="1" si="2"/>
        <v>5</v>
      </c>
      <c r="FX2" s="39">
        <f t="shared" ca="1" si="2"/>
        <v>5</v>
      </c>
      <c r="FY2" s="39">
        <f t="shared" ca="1" si="2"/>
        <v>6</v>
      </c>
      <c r="FZ2" s="39">
        <f t="shared" ca="1" si="2"/>
        <v>6</v>
      </c>
      <c r="GA2" s="39">
        <f t="shared" ca="1" si="2"/>
        <v>6</v>
      </c>
      <c r="GB2" s="39">
        <f t="shared" ca="1" si="2"/>
        <v>6</v>
      </c>
      <c r="GC2" s="40">
        <f t="shared" ca="1" si="2"/>
        <v>6</v>
      </c>
      <c r="GD2" s="38">
        <f t="shared" ca="1" si="2"/>
        <v>6</v>
      </c>
      <c r="GE2" s="39">
        <f t="shared" ca="1" si="2"/>
        <v>6</v>
      </c>
      <c r="GF2" s="39">
        <f t="shared" ca="1" si="2"/>
        <v>6</v>
      </c>
      <c r="GG2" s="39">
        <f t="shared" ca="1" si="2"/>
        <v>6</v>
      </c>
      <c r="GH2" s="39">
        <f t="shared" ca="1" si="2"/>
        <v>6</v>
      </c>
      <c r="GI2" s="39">
        <f t="shared" ca="1" si="2"/>
        <v>6</v>
      </c>
      <c r="GJ2" s="40">
        <f t="shared" ca="1" si="2"/>
        <v>6</v>
      </c>
      <c r="GK2" s="38">
        <f t="shared" ca="1" si="2"/>
        <v>6</v>
      </c>
      <c r="GL2" s="39">
        <f t="shared" ca="1" si="2"/>
        <v>6</v>
      </c>
      <c r="GM2" s="39">
        <f t="shared" ca="1" si="2"/>
        <v>6</v>
      </c>
      <c r="GN2" s="39">
        <f t="shared" ca="1" si="2"/>
        <v>6</v>
      </c>
      <c r="GO2" s="39">
        <f t="shared" ca="1" si="2"/>
        <v>6</v>
      </c>
      <c r="GP2" s="39">
        <f t="shared" ca="1" si="2"/>
        <v>6</v>
      </c>
      <c r="GQ2" s="40">
        <f t="shared" ca="1" si="2"/>
        <v>6</v>
      </c>
      <c r="GR2" s="38">
        <f t="shared" ca="1" si="2"/>
        <v>6</v>
      </c>
      <c r="GS2" s="39">
        <f t="shared" ca="1" si="2"/>
        <v>6</v>
      </c>
      <c r="GT2" s="39">
        <f t="shared" ca="1" si="2"/>
        <v>6</v>
      </c>
      <c r="GU2" s="39">
        <f t="shared" ca="1" si="2"/>
        <v>6</v>
      </c>
      <c r="GV2" s="39">
        <f t="shared" ca="1" si="2"/>
        <v>6</v>
      </c>
      <c r="GW2" s="39">
        <f t="shared" ca="1" si="2"/>
        <v>6</v>
      </c>
      <c r="GX2" s="40">
        <f t="shared" ca="1" si="2"/>
        <v>6</v>
      </c>
      <c r="GY2" s="38">
        <f t="shared" ca="1" si="2"/>
        <v>6</v>
      </c>
      <c r="GZ2" s="39">
        <f t="shared" ca="1" si="2"/>
        <v>6</v>
      </c>
      <c r="HA2" s="39">
        <f t="shared" ca="1" si="2"/>
        <v>6</v>
      </c>
      <c r="HB2" s="39">
        <f t="shared" ca="1" si="2"/>
        <v>6</v>
      </c>
      <c r="HC2" s="39">
        <f t="shared" ca="1" si="2"/>
        <v>7</v>
      </c>
      <c r="HD2" s="39">
        <f t="shared" ca="1" si="2"/>
        <v>7</v>
      </c>
      <c r="HE2" s="40">
        <f t="shared" ca="1" si="2"/>
        <v>7</v>
      </c>
      <c r="HF2" s="38">
        <f t="shared" ca="1" si="2"/>
        <v>7</v>
      </c>
      <c r="HG2" s="39">
        <f t="shared" ca="1" si="2"/>
        <v>7</v>
      </c>
      <c r="HH2" s="39">
        <f t="shared" ca="1" si="2"/>
        <v>7</v>
      </c>
      <c r="HI2" s="39">
        <f t="shared" ca="1" si="2"/>
        <v>7</v>
      </c>
      <c r="HJ2" s="39">
        <f t="shared" ca="1" si="2"/>
        <v>7</v>
      </c>
      <c r="HK2" s="39">
        <f t="shared" ca="1" si="2"/>
        <v>7</v>
      </c>
      <c r="HL2" s="40">
        <f t="shared" ca="1" si="2"/>
        <v>7</v>
      </c>
      <c r="HM2" s="38">
        <f t="shared" ca="1" si="2"/>
        <v>7</v>
      </c>
      <c r="HN2" s="39">
        <f t="shared" ca="1" si="2"/>
        <v>7</v>
      </c>
      <c r="HO2" s="39">
        <f t="shared" ca="1" si="2"/>
        <v>7</v>
      </c>
      <c r="HP2" s="39">
        <f t="shared" ca="1" si="2"/>
        <v>7</v>
      </c>
      <c r="HQ2" s="39">
        <f t="shared" ref="HQ2:KB2" ca="1" si="3">MONTH(HQ$15)</f>
        <v>7</v>
      </c>
      <c r="HR2" s="39">
        <f t="shared" ca="1" si="3"/>
        <v>7</v>
      </c>
      <c r="HS2" s="40">
        <f t="shared" ca="1" si="3"/>
        <v>7</v>
      </c>
      <c r="HT2" s="38">
        <f t="shared" ca="1" si="3"/>
        <v>7</v>
      </c>
      <c r="HU2" s="39">
        <f t="shared" ca="1" si="3"/>
        <v>7</v>
      </c>
      <c r="HV2" s="39">
        <f t="shared" ca="1" si="3"/>
        <v>7</v>
      </c>
      <c r="HW2" s="39">
        <f t="shared" ca="1" si="3"/>
        <v>7</v>
      </c>
      <c r="HX2" s="39">
        <f t="shared" ca="1" si="3"/>
        <v>7</v>
      </c>
      <c r="HY2" s="39">
        <f t="shared" ca="1" si="3"/>
        <v>7</v>
      </c>
      <c r="HZ2" s="40">
        <f t="shared" ca="1" si="3"/>
        <v>7</v>
      </c>
      <c r="IA2" s="38">
        <f t="shared" ca="1" si="3"/>
        <v>7</v>
      </c>
      <c r="IB2" s="39">
        <f t="shared" ca="1" si="3"/>
        <v>7</v>
      </c>
      <c r="IC2" s="39">
        <f t="shared" ca="1" si="3"/>
        <v>7</v>
      </c>
      <c r="ID2" s="39">
        <f t="shared" ca="1" si="3"/>
        <v>7</v>
      </c>
      <c r="IE2" s="39">
        <f t="shared" ca="1" si="3"/>
        <v>7</v>
      </c>
      <c r="IF2" s="39">
        <f t="shared" ca="1" si="3"/>
        <v>7</v>
      </c>
      <c r="IG2" s="40">
        <f t="shared" ca="1" si="3"/>
        <v>7</v>
      </c>
      <c r="IH2" s="38">
        <f t="shared" ca="1" si="3"/>
        <v>8</v>
      </c>
      <c r="II2" s="39">
        <f t="shared" ca="1" si="3"/>
        <v>8</v>
      </c>
      <c r="IJ2" s="39">
        <f t="shared" ca="1" si="3"/>
        <v>8</v>
      </c>
      <c r="IK2" s="39">
        <f t="shared" ca="1" si="3"/>
        <v>8</v>
      </c>
      <c r="IL2" s="39">
        <f t="shared" ca="1" si="3"/>
        <v>8</v>
      </c>
      <c r="IM2" s="39">
        <f t="shared" ca="1" si="3"/>
        <v>8</v>
      </c>
      <c r="IN2" s="40">
        <f t="shared" ca="1" si="3"/>
        <v>8</v>
      </c>
      <c r="IO2" s="38">
        <f t="shared" ca="1" si="3"/>
        <v>8</v>
      </c>
      <c r="IP2" s="39">
        <f t="shared" ca="1" si="3"/>
        <v>8</v>
      </c>
      <c r="IQ2" s="39">
        <f t="shared" ca="1" si="3"/>
        <v>8</v>
      </c>
      <c r="IR2" s="39">
        <f t="shared" ca="1" si="3"/>
        <v>8</v>
      </c>
      <c r="IS2" s="39">
        <f t="shared" ca="1" si="3"/>
        <v>8</v>
      </c>
      <c r="IT2" s="39">
        <f t="shared" ca="1" si="3"/>
        <v>8</v>
      </c>
      <c r="IU2" s="40">
        <f t="shared" ca="1" si="3"/>
        <v>8</v>
      </c>
      <c r="IV2" s="38">
        <f t="shared" ca="1" si="3"/>
        <v>8</v>
      </c>
      <c r="IW2" s="39">
        <f t="shared" ca="1" si="3"/>
        <v>8</v>
      </c>
      <c r="IX2" s="39">
        <f t="shared" ca="1" si="3"/>
        <v>8</v>
      </c>
      <c r="IY2" s="39">
        <f t="shared" ca="1" si="3"/>
        <v>8</v>
      </c>
      <c r="IZ2" s="39">
        <f t="shared" ca="1" si="3"/>
        <v>8</v>
      </c>
      <c r="JA2" s="39">
        <f t="shared" ca="1" si="3"/>
        <v>8</v>
      </c>
      <c r="JB2" s="40">
        <f t="shared" ca="1" si="3"/>
        <v>8</v>
      </c>
      <c r="JC2" s="38">
        <f t="shared" ca="1" si="3"/>
        <v>8</v>
      </c>
      <c r="JD2" s="39">
        <f t="shared" ca="1" si="3"/>
        <v>8</v>
      </c>
      <c r="JE2" s="39">
        <f t="shared" ca="1" si="3"/>
        <v>8</v>
      </c>
      <c r="JF2" s="39">
        <f t="shared" ca="1" si="3"/>
        <v>8</v>
      </c>
      <c r="JG2" s="39">
        <f t="shared" ca="1" si="3"/>
        <v>8</v>
      </c>
      <c r="JH2" s="39">
        <f t="shared" ca="1" si="3"/>
        <v>8</v>
      </c>
      <c r="JI2" s="40">
        <f t="shared" ca="1" si="3"/>
        <v>8</v>
      </c>
      <c r="JJ2" s="38">
        <f t="shared" ca="1" si="3"/>
        <v>8</v>
      </c>
      <c r="JK2" s="39">
        <f t="shared" ca="1" si="3"/>
        <v>8</v>
      </c>
      <c r="JL2" s="39">
        <f t="shared" ca="1" si="3"/>
        <v>8</v>
      </c>
      <c r="JM2" s="39">
        <f t="shared" ca="1" si="3"/>
        <v>9</v>
      </c>
      <c r="JN2" s="39">
        <f t="shared" ca="1" si="3"/>
        <v>9</v>
      </c>
      <c r="JO2" s="39">
        <f t="shared" ca="1" si="3"/>
        <v>9</v>
      </c>
      <c r="JP2" s="40">
        <f t="shared" ca="1" si="3"/>
        <v>9</v>
      </c>
      <c r="JQ2" s="38">
        <f t="shared" ca="1" si="3"/>
        <v>9</v>
      </c>
      <c r="JR2" s="39">
        <f t="shared" ca="1" si="3"/>
        <v>9</v>
      </c>
      <c r="JS2" s="39">
        <f t="shared" ca="1" si="3"/>
        <v>9</v>
      </c>
      <c r="JT2" s="39">
        <f t="shared" ca="1" si="3"/>
        <v>9</v>
      </c>
      <c r="JU2" s="39">
        <f t="shared" ca="1" si="3"/>
        <v>9</v>
      </c>
      <c r="JV2" s="39">
        <f t="shared" ca="1" si="3"/>
        <v>9</v>
      </c>
      <c r="JW2" s="40">
        <f t="shared" ca="1" si="3"/>
        <v>9</v>
      </c>
      <c r="JX2" s="38">
        <f t="shared" ca="1" si="3"/>
        <v>9</v>
      </c>
      <c r="JY2" s="39">
        <f t="shared" ca="1" si="3"/>
        <v>9</v>
      </c>
      <c r="JZ2" s="39">
        <f t="shared" ca="1" si="3"/>
        <v>9</v>
      </c>
      <c r="KA2" s="39">
        <f t="shared" ca="1" si="3"/>
        <v>9</v>
      </c>
      <c r="KB2" s="39">
        <f t="shared" ca="1" si="3"/>
        <v>9</v>
      </c>
      <c r="KC2" s="39">
        <f t="shared" ref="KC2:MN2" ca="1" si="4">MONTH(KC$15)</f>
        <v>9</v>
      </c>
      <c r="KD2" s="40">
        <f t="shared" ca="1" si="4"/>
        <v>9</v>
      </c>
      <c r="KE2" s="38">
        <f t="shared" ca="1" si="4"/>
        <v>9</v>
      </c>
      <c r="KF2" s="39">
        <f t="shared" ca="1" si="4"/>
        <v>9</v>
      </c>
      <c r="KG2" s="39">
        <f t="shared" ca="1" si="4"/>
        <v>9</v>
      </c>
      <c r="KH2" s="39">
        <f t="shared" ca="1" si="4"/>
        <v>9</v>
      </c>
      <c r="KI2" s="39">
        <f t="shared" ca="1" si="4"/>
        <v>9</v>
      </c>
      <c r="KJ2" s="39">
        <f t="shared" ca="1" si="4"/>
        <v>9</v>
      </c>
      <c r="KK2" s="40">
        <f t="shared" ca="1" si="4"/>
        <v>9</v>
      </c>
      <c r="KL2" s="38">
        <f t="shared" ca="1" si="4"/>
        <v>9</v>
      </c>
      <c r="KM2" s="39">
        <f t="shared" ca="1" si="4"/>
        <v>9</v>
      </c>
      <c r="KN2" s="39">
        <f t="shared" ca="1" si="4"/>
        <v>9</v>
      </c>
      <c r="KO2" s="39">
        <f t="shared" ca="1" si="4"/>
        <v>9</v>
      </c>
      <c r="KP2" s="39">
        <f t="shared" ca="1" si="4"/>
        <v>9</v>
      </c>
      <c r="KQ2" s="39">
        <f t="shared" ca="1" si="4"/>
        <v>10</v>
      </c>
      <c r="KR2" s="40">
        <f t="shared" ca="1" si="4"/>
        <v>10</v>
      </c>
      <c r="KS2" s="38">
        <f t="shared" ca="1" si="4"/>
        <v>10</v>
      </c>
      <c r="KT2" s="39">
        <f t="shared" ca="1" si="4"/>
        <v>10</v>
      </c>
      <c r="KU2" s="39">
        <f t="shared" ca="1" si="4"/>
        <v>10</v>
      </c>
      <c r="KV2" s="39">
        <f t="shared" ca="1" si="4"/>
        <v>10</v>
      </c>
      <c r="KW2" s="39">
        <f t="shared" ca="1" si="4"/>
        <v>10</v>
      </c>
      <c r="KX2" s="39">
        <f t="shared" ca="1" si="4"/>
        <v>10</v>
      </c>
      <c r="KY2" s="40">
        <f t="shared" ca="1" si="4"/>
        <v>10</v>
      </c>
      <c r="KZ2" s="38">
        <f t="shared" ca="1" si="4"/>
        <v>10</v>
      </c>
      <c r="LA2" s="39">
        <f t="shared" ca="1" si="4"/>
        <v>10</v>
      </c>
      <c r="LB2" s="39">
        <f t="shared" ca="1" si="4"/>
        <v>10</v>
      </c>
      <c r="LC2" s="39">
        <f t="shared" ca="1" si="4"/>
        <v>10</v>
      </c>
      <c r="LD2" s="39">
        <f t="shared" ca="1" si="4"/>
        <v>10</v>
      </c>
      <c r="LE2" s="39">
        <f t="shared" ca="1" si="4"/>
        <v>10</v>
      </c>
      <c r="LF2" s="40">
        <f t="shared" ca="1" si="4"/>
        <v>10</v>
      </c>
      <c r="LG2" s="38">
        <f t="shared" ca="1" si="4"/>
        <v>10</v>
      </c>
      <c r="LH2" s="39">
        <f t="shared" ca="1" si="4"/>
        <v>10</v>
      </c>
      <c r="LI2" s="39">
        <f t="shared" ca="1" si="4"/>
        <v>10</v>
      </c>
      <c r="LJ2" s="39">
        <f t="shared" ca="1" si="4"/>
        <v>10</v>
      </c>
      <c r="LK2" s="39">
        <f t="shared" ca="1" si="4"/>
        <v>10</v>
      </c>
      <c r="LL2" s="39">
        <f t="shared" ca="1" si="4"/>
        <v>10</v>
      </c>
      <c r="LM2" s="40">
        <f t="shared" ca="1" si="4"/>
        <v>10</v>
      </c>
      <c r="LN2" s="38">
        <f t="shared" ca="1" si="4"/>
        <v>10</v>
      </c>
      <c r="LO2" s="39">
        <f t="shared" ca="1" si="4"/>
        <v>10</v>
      </c>
      <c r="LP2" s="39">
        <f t="shared" ca="1" si="4"/>
        <v>10</v>
      </c>
      <c r="LQ2" s="39">
        <f t="shared" ca="1" si="4"/>
        <v>10</v>
      </c>
      <c r="LR2" s="39">
        <f t="shared" ca="1" si="4"/>
        <v>10</v>
      </c>
      <c r="LS2" s="39">
        <f t="shared" ca="1" si="4"/>
        <v>10</v>
      </c>
      <c r="LT2" s="40">
        <f t="shared" ca="1" si="4"/>
        <v>10</v>
      </c>
      <c r="LU2" s="38">
        <f t="shared" ca="1" si="4"/>
        <v>10</v>
      </c>
      <c r="LV2" s="39">
        <f t="shared" ca="1" si="4"/>
        <v>11</v>
      </c>
      <c r="LW2" s="39">
        <f t="shared" ca="1" si="4"/>
        <v>11</v>
      </c>
      <c r="LX2" s="39">
        <f t="shared" ca="1" si="4"/>
        <v>11</v>
      </c>
      <c r="LY2" s="39">
        <f t="shared" ca="1" si="4"/>
        <v>11</v>
      </c>
      <c r="LZ2" s="39">
        <f t="shared" ca="1" si="4"/>
        <v>11</v>
      </c>
      <c r="MA2" s="40">
        <f t="shared" ca="1" si="4"/>
        <v>11</v>
      </c>
      <c r="MB2" s="38">
        <f t="shared" ca="1" si="4"/>
        <v>11</v>
      </c>
      <c r="MC2" s="39">
        <f t="shared" ca="1" si="4"/>
        <v>11</v>
      </c>
      <c r="MD2" s="39">
        <f t="shared" ca="1" si="4"/>
        <v>11</v>
      </c>
      <c r="ME2" s="39">
        <f t="shared" ca="1" si="4"/>
        <v>11</v>
      </c>
      <c r="MF2" s="39">
        <f t="shared" ca="1" si="4"/>
        <v>11</v>
      </c>
      <c r="MG2" s="39">
        <f t="shared" ca="1" si="4"/>
        <v>11</v>
      </c>
      <c r="MH2" s="40">
        <f t="shared" ca="1" si="4"/>
        <v>11</v>
      </c>
      <c r="MI2" s="38">
        <f t="shared" ca="1" si="4"/>
        <v>11</v>
      </c>
      <c r="MJ2" s="39">
        <f t="shared" ca="1" si="4"/>
        <v>11</v>
      </c>
      <c r="MK2" s="39">
        <f t="shared" ca="1" si="4"/>
        <v>11</v>
      </c>
      <c r="ML2" s="39">
        <f t="shared" ca="1" si="4"/>
        <v>11</v>
      </c>
      <c r="MM2" s="39">
        <f t="shared" ca="1" si="4"/>
        <v>11</v>
      </c>
      <c r="MN2" s="39">
        <f t="shared" ca="1" si="4"/>
        <v>11</v>
      </c>
      <c r="MO2" s="40">
        <f t="shared" ref="MO2:OD2" ca="1" si="5">MONTH(MO$15)</f>
        <v>11</v>
      </c>
      <c r="MP2" s="38">
        <f t="shared" ca="1" si="5"/>
        <v>11</v>
      </c>
      <c r="MQ2" s="39">
        <f t="shared" ca="1" si="5"/>
        <v>11</v>
      </c>
      <c r="MR2" s="39">
        <f t="shared" ca="1" si="5"/>
        <v>11</v>
      </c>
      <c r="MS2" s="39">
        <f t="shared" ca="1" si="5"/>
        <v>11</v>
      </c>
      <c r="MT2" s="39">
        <f t="shared" ca="1" si="5"/>
        <v>11</v>
      </c>
      <c r="MU2" s="39">
        <f t="shared" ca="1" si="5"/>
        <v>11</v>
      </c>
      <c r="MV2" s="40">
        <f t="shared" ca="1" si="5"/>
        <v>11</v>
      </c>
      <c r="MW2" s="38">
        <f t="shared" ca="1" si="5"/>
        <v>11</v>
      </c>
      <c r="MX2" s="39">
        <f t="shared" ca="1" si="5"/>
        <v>11</v>
      </c>
      <c r="MY2" s="39">
        <f t="shared" ca="1" si="5"/>
        <v>11</v>
      </c>
      <c r="MZ2" s="39">
        <f t="shared" ca="1" si="5"/>
        <v>12</v>
      </c>
      <c r="NA2" s="39">
        <f t="shared" ca="1" si="5"/>
        <v>12</v>
      </c>
      <c r="NB2" s="39">
        <f t="shared" ca="1" si="5"/>
        <v>12</v>
      </c>
      <c r="NC2" s="40">
        <f t="shared" ca="1" si="5"/>
        <v>12</v>
      </c>
      <c r="ND2" s="38">
        <f t="shared" ca="1" si="5"/>
        <v>12</v>
      </c>
      <c r="NE2" s="39">
        <f t="shared" ca="1" si="5"/>
        <v>12</v>
      </c>
      <c r="NF2" s="39">
        <f t="shared" ca="1" si="5"/>
        <v>12</v>
      </c>
      <c r="NG2" s="39">
        <f t="shared" ca="1" si="5"/>
        <v>12</v>
      </c>
      <c r="NH2" s="39">
        <f t="shared" ca="1" si="5"/>
        <v>12</v>
      </c>
      <c r="NI2" s="39">
        <f t="shared" ca="1" si="5"/>
        <v>12</v>
      </c>
      <c r="NJ2" s="40">
        <f t="shared" ca="1" si="5"/>
        <v>12</v>
      </c>
      <c r="NK2" s="38">
        <f t="shared" ca="1" si="5"/>
        <v>12</v>
      </c>
      <c r="NL2" s="39">
        <f t="shared" ca="1" si="5"/>
        <v>12</v>
      </c>
      <c r="NM2" s="39">
        <f t="shared" ca="1" si="5"/>
        <v>12</v>
      </c>
      <c r="NN2" s="39">
        <f t="shared" ca="1" si="5"/>
        <v>12</v>
      </c>
      <c r="NO2" s="39">
        <f t="shared" ca="1" si="5"/>
        <v>12</v>
      </c>
      <c r="NP2" s="39">
        <f t="shared" ca="1" si="5"/>
        <v>12</v>
      </c>
      <c r="NQ2" s="40">
        <f t="shared" ca="1" si="5"/>
        <v>12</v>
      </c>
      <c r="NR2" s="38">
        <f t="shared" ca="1" si="5"/>
        <v>12</v>
      </c>
      <c r="NS2" s="39">
        <f t="shared" ca="1" si="5"/>
        <v>12</v>
      </c>
      <c r="NT2" s="39">
        <f t="shared" ca="1" si="5"/>
        <v>12</v>
      </c>
      <c r="NU2" s="39">
        <f t="shared" ca="1" si="5"/>
        <v>12</v>
      </c>
      <c r="NV2" s="39">
        <f t="shared" ca="1" si="5"/>
        <v>12</v>
      </c>
      <c r="NW2" s="39">
        <f t="shared" ca="1" si="5"/>
        <v>12</v>
      </c>
      <c r="NX2" s="40">
        <f t="shared" ca="1" si="5"/>
        <v>12</v>
      </c>
      <c r="NY2" s="41">
        <f t="shared" ca="1" si="5"/>
        <v>12</v>
      </c>
      <c r="NZ2" s="39">
        <f t="shared" ca="1" si="5"/>
        <v>12</v>
      </c>
      <c r="OA2" s="39">
        <f t="shared" ca="1" si="5"/>
        <v>12</v>
      </c>
      <c r="OB2" s="39">
        <f t="shared" ca="1" si="5"/>
        <v>12</v>
      </c>
      <c r="OC2" s="39">
        <f t="shared" ca="1" si="5"/>
        <v>12</v>
      </c>
      <c r="OD2" s="40">
        <f t="shared" ca="1" si="5"/>
        <v>12</v>
      </c>
    </row>
    <row r="3" spans="2:395" ht="15" thickBot="1" x14ac:dyDescent="0.45">
      <c r="C3" s="42" t="s">
        <v>41</v>
      </c>
      <c r="D3" s="43" t="s">
        <v>42</v>
      </c>
      <c r="AE3" s="44" t="s">
        <v>43</v>
      </c>
      <c r="AF3" s="45">
        <f ca="1">WEEKNUM(AF15,(21))</f>
        <v>1</v>
      </c>
      <c r="AG3" s="46">
        <f t="shared" ref="AG3:CR3" ca="1" si="6">WEEKNUM(AG15,(21))</f>
        <v>1</v>
      </c>
      <c r="AH3" s="46">
        <f t="shared" ca="1" si="6"/>
        <v>1</v>
      </c>
      <c r="AI3" s="46">
        <f t="shared" ca="1" si="6"/>
        <v>1</v>
      </c>
      <c r="AJ3" s="46">
        <f t="shared" ca="1" si="6"/>
        <v>1</v>
      </c>
      <c r="AK3" s="46">
        <f t="shared" ca="1" si="6"/>
        <v>1</v>
      </c>
      <c r="AL3" s="47">
        <f t="shared" ca="1" si="6"/>
        <v>1</v>
      </c>
      <c r="AM3" s="45">
        <f t="shared" ca="1" si="6"/>
        <v>2</v>
      </c>
      <c r="AN3" s="46">
        <f t="shared" ca="1" si="6"/>
        <v>2</v>
      </c>
      <c r="AO3" s="46">
        <f t="shared" ca="1" si="6"/>
        <v>2</v>
      </c>
      <c r="AP3" s="46">
        <f t="shared" ca="1" si="6"/>
        <v>2</v>
      </c>
      <c r="AQ3" s="46">
        <f t="shared" ca="1" si="6"/>
        <v>2</v>
      </c>
      <c r="AR3" s="46">
        <f t="shared" ca="1" si="6"/>
        <v>2</v>
      </c>
      <c r="AS3" s="47">
        <f t="shared" ca="1" si="6"/>
        <v>2</v>
      </c>
      <c r="AT3" s="45">
        <f t="shared" ca="1" si="6"/>
        <v>3</v>
      </c>
      <c r="AU3" s="46">
        <f t="shared" ca="1" si="6"/>
        <v>3</v>
      </c>
      <c r="AV3" s="46">
        <f t="shared" ca="1" si="6"/>
        <v>3</v>
      </c>
      <c r="AW3" s="46">
        <f t="shared" ca="1" si="6"/>
        <v>3</v>
      </c>
      <c r="AX3" s="46">
        <f t="shared" ca="1" si="6"/>
        <v>3</v>
      </c>
      <c r="AY3" s="46">
        <f t="shared" ca="1" si="6"/>
        <v>3</v>
      </c>
      <c r="AZ3" s="47">
        <f t="shared" ca="1" si="6"/>
        <v>3</v>
      </c>
      <c r="BA3" s="45">
        <f t="shared" ca="1" si="6"/>
        <v>4</v>
      </c>
      <c r="BB3" s="46">
        <f t="shared" ca="1" si="6"/>
        <v>4</v>
      </c>
      <c r="BC3" s="46">
        <f t="shared" ca="1" si="6"/>
        <v>4</v>
      </c>
      <c r="BD3" s="46">
        <f t="shared" ca="1" si="6"/>
        <v>4</v>
      </c>
      <c r="BE3" s="46">
        <f t="shared" ca="1" si="6"/>
        <v>4</v>
      </c>
      <c r="BF3" s="46">
        <f t="shared" ca="1" si="6"/>
        <v>4</v>
      </c>
      <c r="BG3" s="47">
        <f t="shared" ca="1" si="6"/>
        <v>4</v>
      </c>
      <c r="BH3" s="45">
        <f t="shared" ca="1" si="6"/>
        <v>5</v>
      </c>
      <c r="BI3" s="46">
        <f t="shared" ca="1" si="6"/>
        <v>5</v>
      </c>
      <c r="BJ3" s="46">
        <f t="shared" ca="1" si="6"/>
        <v>5</v>
      </c>
      <c r="BK3" s="46">
        <f t="shared" ca="1" si="6"/>
        <v>5</v>
      </c>
      <c r="BL3" s="46">
        <f t="shared" ca="1" si="6"/>
        <v>5</v>
      </c>
      <c r="BM3" s="46">
        <f t="shared" ca="1" si="6"/>
        <v>5</v>
      </c>
      <c r="BN3" s="47">
        <f t="shared" ca="1" si="6"/>
        <v>5</v>
      </c>
      <c r="BO3" s="45">
        <f t="shared" ca="1" si="6"/>
        <v>6</v>
      </c>
      <c r="BP3" s="46">
        <f t="shared" ca="1" si="6"/>
        <v>6</v>
      </c>
      <c r="BQ3" s="46">
        <f t="shared" ca="1" si="6"/>
        <v>6</v>
      </c>
      <c r="BR3" s="46">
        <f t="shared" ca="1" si="6"/>
        <v>6</v>
      </c>
      <c r="BS3" s="46">
        <f t="shared" ca="1" si="6"/>
        <v>6</v>
      </c>
      <c r="BT3" s="46">
        <f t="shared" ca="1" si="6"/>
        <v>6</v>
      </c>
      <c r="BU3" s="47">
        <f t="shared" ca="1" si="6"/>
        <v>6</v>
      </c>
      <c r="BV3" s="45">
        <f t="shared" ca="1" si="6"/>
        <v>7</v>
      </c>
      <c r="BW3" s="46">
        <f t="shared" ca="1" si="6"/>
        <v>7</v>
      </c>
      <c r="BX3" s="46">
        <f t="shared" ca="1" si="6"/>
        <v>7</v>
      </c>
      <c r="BY3" s="46">
        <f t="shared" ca="1" si="6"/>
        <v>7</v>
      </c>
      <c r="BZ3" s="46">
        <f t="shared" ca="1" si="6"/>
        <v>7</v>
      </c>
      <c r="CA3" s="46">
        <f t="shared" ca="1" si="6"/>
        <v>7</v>
      </c>
      <c r="CB3" s="47">
        <f t="shared" ca="1" si="6"/>
        <v>7</v>
      </c>
      <c r="CC3" s="45">
        <f t="shared" ca="1" si="6"/>
        <v>8</v>
      </c>
      <c r="CD3" s="46">
        <f t="shared" ca="1" si="6"/>
        <v>8</v>
      </c>
      <c r="CE3" s="46">
        <f t="shared" ca="1" si="6"/>
        <v>8</v>
      </c>
      <c r="CF3" s="46">
        <f t="shared" ca="1" si="6"/>
        <v>8</v>
      </c>
      <c r="CG3" s="46">
        <f t="shared" ca="1" si="6"/>
        <v>8</v>
      </c>
      <c r="CH3" s="46">
        <f t="shared" ca="1" si="6"/>
        <v>8</v>
      </c>
      <c r="CI3" s="47">
        <f t="shared" ca="1" si="6"/>
        <v>8</v>
      </c>
      <c r="CJ3" s="45">
        <f t="shared" ca="1" si="6"/>
        <v>9</v>
      </c>
      <c r="CK3" s="46">
        <f t="shared" ca="1" si="6"/>
        <v>9</v>
      </c>
      <c r="CL3" s="46">
        <f t="shared" ca="1" si="6"/>
        <v>9</v>
      </c>
      <c r="CM3" s="46">
        <f t="shared" ca="1" si="6"/>
        <v>9</v>
      </c>
      <c r="CN3" s="46">
        <f t="shared" ca="1" si="6"/>
        <v>9</v>
      </c>
      <c r="CO3" s="46">
        <f t="shared" ca="1" si="6"/>
        <v>9</v>
      </c>
      <c r="CP3" s="47">
        <f t="shared" ca="1" si="6"/>
        <v>9</v>
      </c>
      <c r="CQ3" s="45">
        <f t="shared" ca="1" si="6"/>
        <v>10</v>
      </c>
      <c r="CR3" s="46">
        <f t="shared" ca="1" si="6"/>
        <v>10</v>
      </c>
      <c r="CS3" s="46">
        <f t="shared" ref="CS3:FD3" ca="1" si="7">WEEKNUM(CS15,(21))</f>
        <v>10</v>
      </c>
      <c r="CT3" s="46">
        <f t="shared" ca="1" si="7"/>
        <v>10</v>
      </c>
      <c r="CU3" s="46">
        <f t="shared" ca="1" si="7"/>
        <v>10</v>
      </c>
      <c r="CV3" s="46">
        <f t="shared" ca="1" si="7"/>
        <v>10</v>
      </c>
      <c r="CW3" s="47">
        <f t="shared" ca="1" si="7"/>
        <v>10</v>
      </c>
      <c r="CX3" s="45">
        <f t="shared" ca="1" si="7"/>
        <v>11</v>
      </c>
      <c r="CY3" s="46">
        <f t="shared" ca="1" si="7"/>
        <v>11</v>
      </c>
      <c r="CZ3" s="46">
        <f t="shared" ca="1" si="7"/>
        <v>11</v>
      </c>
      <c r="DA3" s="46">
        <f t="shared" ca="1" si="7"/>
        <v>11</v>
      </c>
      <c r="DB3" s="46">
        <f t="shared" ca="1" si="7"/>
        <v>11</v>
      </c>
      <c r="DC3" s="46">
        <f t="shared" ca="1" si="7"/>
        <v>11</v>
      </c>
      <c r="DD3" s="47">
        <f t="shared" ca="1" si="7"/>
        <v>11</v>
      </c>
      <c r="DE3" s="45">
        <f t="shared" ca="1" si="7"/>
        <v>12</v>
      </c>
      <c r="DF3" s="46">
        <f t="shared" ca="1" si="7"/>
        <v>12</v>
      </c>
      <c r="DG3" s="46">
        <f t="shared" ca="1" si="7"/>
        <v>12</v>
      </c>
      <c r="DH3" s="46">
        <f t="shared" ca="1" si="7"/>
        <v>12</v>
      </c>
      <c r="DI3" s="46">
        <f t="shared" ca="1" si="7"/>
        <v>12</v>
      </c>
      <c r="DJ3" s="46">
        <f t="shared" ca="1" si="7"/>
        <v>12</v>
      </c>
      <c r="DK3" s="47">
        <f t="shared" ca="1" si="7"/>
        <v>12</v>
      </c>
      <c r="DL3" s="45">
        <f t="shared" ca="1" si="7"/>
        <v>13</v>
      </c>
      <c r="DM3" s="46">
        <f t="shared" ca="1" si="7"/>
        <v>13</v>
      </c>
      <c r="DN3" s="46">
        <f t="shared" ca="1" si="7"/>
        <v>13</v>
      </c>
      <c r="DO3" s="46">
        <f t="shared" ca="1" si="7"/>
        <v>13</v>
      </c>
      <c r="DP3" s="46">
        <f t="shared" ca="1" si="7"/>
        <v>13</v>
      </c>
      <c r="DQ3" s="46">
        <f t="shared" ca="1" si="7"/>
        <v>13</v>
      </c>
      <c r="DR3" s="47">
        <f t="shared" ca="1" si="7"/>
        <v>13</v>
      </c>
      <c r="DS3" s="45">
        <f t="shared" ca="1" si="7"/>
        <v>14</v>
      </c>
      <c r="DT3" s="46">
        <f t="shared" ca="1" si="7"/>
        <v>14</v>
      </c>
      <c r="DU3" s="46">
        <f t="shared" ca="1" si="7"/>
        <v>14</v>
      </c>
      <c r="DV3" s="46">
        <f t="shared" ca="1" si="7"/>
        <v>14</v>
      </c>
      <c r="DW3" s="46">
        <f t="shared" ca="1" si="7"/>
        <v>14</v>
      </c>
      <c r="DX3" s="46">
        <f t="shared" ca="1" si="7"/>
        <v>14</v>
      </c>
      <c r="DY3" s="47">
        <f t="shared" ca="1" si="7"/>
        <v>14</v>
      </c>
      <c r="DZ3" s="45">
        <f t="shared" ca="1" si="7"/>
        <v>15</v>
      </c>
      <c r="EA3" s="46">
        <f t="shared" ca="1" si="7"/>
        <v>15</v>
      </c>
      <c r="EB3" s="46">
        <f t="shared" ca="1" si="7"/>
        <v>15</v>
      </c>
      <c r="EC3" s="46">
        <f t="shared" ca="1" si="7"/>
        <v>15</v>
      </c>
      <c r="ED3" s="46">
        <f t="shared" ca="1" si="7"/>
        <v>15</v>
      </c>
      <c r="EE3" s="46">
        <f t="shared" ca="1" si="7"/>
        <v>15</v>
      </c>
      <c r="EF3" s="47">
        <f t="shared" ca="1" si="7"/>
        <v>15</v>
      </c>
      <c r="EG3" s="45">
        <f t="shared" ca="1" si="7"/>
        <v>16</v>
      </c>
      <c r="EH3" s="46">
        <f t="shared" ca="1" si="7"/>
        <v>16</v>
      </c>
      <c r="EI3" s="46">
        <f t="shared" ca="1" si="7"/>
        <v>16</v>
      </c>
      <c r="EJ3" s="46">
        <f t="shared" ca="1" si="7"/>
        <v>16</v>
      </c>
      <c r="EK3" s="46">
        <f t="shared" ca="1" si="7"/>
        <v>16</v>
      </c>
      <c r="EL3" s="46">
        <f t="shared" ca="1" si="7"/>
        <v>16</v>
      </c>
      <c r="EM3" s="47">
        <f t="shared" ca="1" si="7"/>
        <v>16</v>
      </c>
      <c r="EN3" s="45">
        <f t="shared" ca="1" si="7"/>
        <v>17</v>
      </c>
      <c r="EO3" s="46">
        <f t="shared" ca="1" si="7"/>
        <v>17</v>
      </c>
      <c r="EP3" s="46">
        <f t="shared" ca="1" si="7"/>
        <v>17</v>
      </c>
      <c r="EQ3" s="46">
        <f t="shared" ca="1" si="7"/>
        <v>17</v>
      </c>
      <c r="ER3" s="46">
        <f t="shared" ca="1" si="7"/>
        <v>17</v>
      </c>
      <c r="ES3" s="46">
        <f t="shared" ca="1" si="7"/>
        <v>17</v>
      </c>
      <c r="ET3" s="47">
        <f t="shared" ca="1" si="7"/>
        <v>17</v>
      </c>
      <c r="EU3" s="45">
        <f t="shared" ca="1" si="7"/>
        <v>18</v>
      </c>
      <c r="EV3" s="46">
        <f t="shared" ca="1" si="7"/>
        <v>18</v>
      </c>
      <c r="EW3" s="46">
        <f t="shared" ca="1" si="7"/>
        <v>18</v>
      </c>
      <c r="EX3" s="46">
        <f t="shared" ca="1" si="7"/>
        <v>18</v>
      </c>
      <c r="EY3" s="46">
        <f t="shared" ca="1" si="7"/>
        <v>18</v>
      </c>
      <c r="EZ3" s="46">
        <f t="shared" ca="1" si="7"/>
        <v>18</v>
      </c>
      <c r="FA3" s="47">
        <f t="shared" ca="1" si="7"/>
        <v>18</v>
      </c>
      <c r="FB3" s="45">
        <f t="shared" ca="1" si="7"/>
        <v>19</v>
      </c>
      <c r="FC3" s="46">
        <f t="shared" ca="1" si="7"/>
        <v>19</v>
      </c>
      <c r="FD3" s="46">
        <f t="shared" ca="1" si="7"/>
        <v>19</v>
      </c>
      <c r="FE3" s="46">
        <f t="shared" ref="FE3:HP3" ca="1" si="8">WEEKNUM(FE15,(21))</f>
        <v>19</v>
      </c>
      <c r="FF3" s="46">
        <f t="shared" ca="1" si="8"/>
        <v>19</v>
      </c>
      <c r="FG3" s="46">
        <f t="shared" ca="1" si="8"/>
        <v>19</v>
      </c>
      <c r="FH3" s="47">
        <f t="shared" ca="1" si="8"/>
        <v>19</v>
      </c>
      <c r="FI3" s="45">
        <f t="shared" ca="1" si="8"/>
        <v>20</v>
      </c>
      <c r="FJ3" s="46">
        <f t="shared" ca="1" si="8"/>
        <v>20</v>
      </c>
      <c r="FK3" s="46">
        <f t="shared" ca="1" si="8"/>
        <v>20</v>
      </c>
      <c r="FL3" s="46">
        <f t="shared" ca="1" si="8"/>
        <v>20</v>
      </c>
      <c r="FM3" s="46">
        <f t="shared" ca="1" si="8"/>
        <v>20</v>
      </c>
      <c r="FN3" s="46">
        <f t="shared" ca="1" si="8"/>
        <v>20</v>
      </c>
      <c r="FO3" s="47">
        <f t="shared" ca="1" si="8"/>
        <v>20</v>
      </c>
      <c r="FP3" s="45">
        <f t="shared" ca="1" si="8"/>
        <v>21</v>
      </c>
      <c r="FQ3" s="46">
        <f t="shared" ca="1" si="8"/>
        <v>21</v>
      </c>
      <c r="FR3" s="46">
        <f t="shared" ca="1" si="8"/>
        <v>21</v>
      </c>
      <c r="FS3" s="46">
        <f t="shared" ca="1" si="8"/>
        <v>21</v>
      </c>
      <c r="FT3" s="46">
        <f t="shared" ca="1" si="8"/>
        <v>21</v>
      </c>
      <c r="FU3" s="46">
        <f t="shared" ca="1" si="8"/>
        <v>21</v>
      </c>
      <c r="FV3" s="47">
        <f t="shared" ca="1" si="8"/>
        <v>21</v>
      </c>
      <c r="FW3" s="45">
        <f t="shared" ca="1" si="8"/>
        <v>22</v>
      </c>
      <c r="FX3" s="46">
        <f t="shared" ca="1" si="8"/>
        <v>22</v>
      </c>
      <c r="FY3" s="46">
        <f t="shared" ca="1" si="8"/>
        <v>22</v>
      </c>
      <c r="FZ3" s="46">
        <f t="shared" ca="1" si="8"/>
        <v>22</v>
      </c>
      <c r="GA3" s="46">
        <f t="shared" ca="1" si="8"/>
        <v>22</v>
      </c>
      <c r="GB3" s="46">
        <f t="shared" ca="1" si="8"/>
        <v>22</v>
      </c>
      <c r="GC3" s="47">
        <f t="shared" ca="1" si="8"/>
        <v>22</v>
      </c>
      <c r="GD3" s="45">
        <f t="shared" ca="1" si="8"/>
        <v>23</v>
      </c>
      <c r="GE3" s="46">
        <f t="shared" ca="1" si="8"/>
        <v>23</v>
      </c>
      <c r="GF3" s="46">
        <f t="shared" ca="1" si="8"/>
        <v>23</v>
      </c>
      <c r="GG3" s="46">
        <f t="shared" ca="1" si="8"/>
        <v>23</v>
      </c>
      <c r="GH3" s="46">
        <f t="shared" ca="1" si="8"/>
        <v>23</v>
      </c>
      <c r="GI3" s="46">
        <f t="shared" ca="1" si="8"/>
        <v>23</v>
      </c>
      <c r="GJ3" s="47">
        <f t="shared" ca="1" si="8"/>
        <v>23</v>
      </c>
      <c r="GK3" s="45">
        <f t="shared" ca="1" si="8"/>
        <v>24</v>
      </c>
      <c r="GL3" s="46">
        <f t="shared" ca="1" si="8"/>
        <v>24</v>
      </c>
      <c r="GM3" s="46">
        <f t="shared" ca="1" si="8"/>
        <v>24</v>
      </c>
      <c r="GN3" s="46">
        <f t="shared" ca="1" si="8"/>
        <v>24</v>
      </c>
      <c r="GO3" s="46">
        <f t="shared" ca="1" si="8"/>
        <v>24</v>
      </c>
      <c r="GP3" s="46">
        <f t="shared" ca="1" si="8"/>
        <v>24</v>
      </c>
      <c r="GQ3" s="47">
        <f t="shared" ca="1" si="8"/>
        <v>24</v>
      </c>
      <c r="GR3" s="45">
        <f t="shared" ca="1" si="8"/>
        <v>25</v>
      </c>
      <c r="GS3" s="46">
        <f t="shared" ca="1" si="8"/>
        <v>25</v>
      </c>
      <c r="GT3" s="46">
        <f t="shared" ca="1" si="8"/>
        <v>25</v>
      </c>
      <c r="GU3" s="46">
        <f t="shared" ca="1" si="8"/>
        <v>25</v>
      </c>
      <c r="GV3" s="46">
        <f t="shared" ca="1" si="8"/>
        <v>25</v>
      </c>
      <c r="GW3" s="46">
        <f t="shared" ca="1" si="8"/>
        <v>25</v>
      </c>
      <c r="GX3" s="47">
        <f t="shared" ca="1" si="8"/>
        <v>25</v>
      </c>
      <c r="GY3" s="45">
        <f t="shared" ca="1" si="8"/>
        <v>26</v>
      </c>
      <c r="GZ3" s="46">
        <f t="shared" ca="1" si="8"/>
        <v>26</v>
      </c>
      <c r="HA3" s="46">
        <f t="shared" ca="1" si="8"/>
        <v>26</v>
      </c>
      <c r="HB3" s="46">
        <f t="shared" ca="1" si="8"/>
        <v>26</v>
      </c>
      <c r="HC3" s="46">
        <f t="shared" ca="1" si="8"/>
        <v>26</v>
      </c>
      <c r="HD3" s="46">
        <f t="shared" ca="1" si="8"/>
        <v>26</v>
      </c>
      <c r="HE3" s="47">
        <f t="shared" ca="1" si="8"/>
        <v>26</v>
      </c>
      <c r="HF3" s="45">
        <f t="shared" ca="1" si="8"/>
        <v>27</v>
      </c>
      <c r="HG3" s="46">
        <f t="shared" ca="1" si="8"/>
        <v>27</v>
      </c>
      <c r="HH3" s="46">
        <f t="shared" ca="1" si="8"/>
        <v>27</v>
      </c>
      <c r="HI3" s="46">
        <f t="shared" ca="1" si="8"/>
        <v>27</v>
      </c>
      <c r="HJ3" s="46">
        <f t="shared" ca="1" si="8"/>
        <v>27</v>
      </c>
      <c r="HK3" s="46">
        <f t="shared" ca="1" si="8"/>
        <v>27</v>
      </c>
      <c r="HL3" s="47">
        <f t="shared" ca="1" si="8"/>
        <v>27</v>
      </c>
      <c r="HM3" s="45">
        <f t="shared" ca="1" si="8"/>
        <v>28</v>
      </c>
      <c r="HN3" s="46">
        <f t="shared" ca="1" si="8"/>
        <v>28</v>
      </c>
      <c r="HO3" s="46">
        <f t="shared" ca="1" si="8"/>
        <v>28</v>
      </c>
      <c r="HP3" s="46">
        <f t="shared" ca="1" si="8"/>
        <v>28</v>
      </c>
      <c r="HQ3" s="46">
        <f t="shared" ref="HQ3:KB3" ca="1" si="9">WEEKNUM(HQ15,(21))</f>
        <v>28</v>
      </c>
      <c r="HR3" s="46">
        <f t="shared" ca="1" si="9"/>
        <v>28</v>
      </c>
      <c r="HS3" s="47">
        <f t="shared" ca="1" si="9"/>
        <v>28</v>
      </c>
      <c r="HT3" s="45">
        <f t="shared" ca="1" si="9"/>
        <v>29</v>
      </c>
      <c r="HU3" s="46">
        <f t="shared" ca="1" si="9"/>
        <v>29</v>
      </c>
      <c r="HV3" s="46">
        <f t="shared" ca="1" si="9"/>
        <v>29</v>
      </c>
      <c r="HW3" s="46">
        <f t="shared" ca="1" si="9"/>
        <v>29</v>
      </c>
      <c r="HX3" s="46">
        <f t="shared" ca="1" si="9"/>
        <v>29</v>
      </c>
      <c r="HY3" s="46">
        <f t="shared" ca="1" si="9"/>
        <v>29</v>
      </c>
      <c r="HZ3" s="47">
        <f t="shared" ca="1" si="9"/>
        <v>29</v>
      </c>
      <c r="IA3" s="45">
        <f t="shared" ca="1" si="9"/>
        <v>30</v>
      </c>
      <c r="IB3" s="46">
        <f t="shared" ca="1" si="9"/>
        <v>30</v>
      </c>
      <c r="IC3" s="46">
        <f t="shared" ca="1" si="9"/>
        <v>30</v>
      </c>
      <c r="ID3" s="46">
        <f t="shared" ca="1" si="9"/>
        <v>30</v>
      </c>
      <c r="IE3" s="46">
        <f t="shared" ca="1" si="9"/>
        <v>30</v>
      </c>
      <c r="IF3" s="46">
        <f t="shared" ca="1" si="9"/>
        <v>30</v>
      </c>
      <c r="IG3" s="47">
        <f t="shared" ca="1" si="9"/>
        <v>30</v>
      </c>
      <c r="IH3" s="45">
        <f t="shared" ca="1" si="9"/>
        <v>31</v>
      </c>
      <c r="II3" s="46">
        <f t="shared" ca="1" si="9"/>
        <v>31</v>
      </c>
      <c r="IJ3" s="46">
        <f t="shared" ca="1" si="9"/>
        <v>31</v>
      </c>
      <c r="IK3" s="46">
        <f t="shared" ca="1" si="9"/>
        <v>31</v>
      </c>
      <c r="IL3" s="46">
        <f t="shared" ca="1" si="9"/>
        <v>31</v>
      </c>
      <c r="IM3" s="46">
        <f t="shared" ca="1" si="9"/>
        <v>31</v>
      </c>
      <c r="IN3" s="47">
        <f t="shared" ca="1" si="9"/>
        <v>31</v>
      </c>
      <c r="IO3" s="45">
        <f t="shared" ca="1" si="9"/>
        <v>32</v>
      </c>
      <c r="IP3" s="46">
        <f t="shared" ca="1" si="9"/>
        <v>32</v>
      </c>
      <c r="IQ3" s="46">
        <f t="shared" ca="1" si="9"/>
        <v>32</v>
      </c>
      <c r="IR3" s="46">
        <f t="shared" ca="1" si="9"/>
        <v>32</v>
      </c>
      <c r="IS3" s="46">
        <f t="shared" ca="1" si="9"/>
        <v>32</v>
      </c>
      <c r="IT3" s="46">
        <f t="shared" ca="1" si="9"/>
        <v>32</v>
      </c>
      <c r="IU3" s="47">
        <f t="shared" ca="1" si="9"/>
        <v>32</v>
      </c>
      <c r="IV3" s="45">
        <f t="shared" ca="1" si="9"/>
        <v>33</v>
      </c>
      <c r="IW3" s="46">
        <f t="shared" ca="1" si="9"/>
        <v>33</v>
      </c>
      <c r="IX3" s="46">
        <f t="shared" ca="1" si="9"/>
        <v>33</v>
      </c>
      <c r="IY3" s="46">
        <f t="shared" ca="1" si="9"/>
        <v>33</v>
      </c>
      <c r="IZ3" s="46">
        <f t="shared" ca="1" si="9"/>
        <v>33</v>
      </c>
      <c r="JA3" s="46">
        <f t="shared" ca="1" si="9"/>
        <v>33</v>
      </c>
      <c r="JB3" s="47">
        <f t="shared" ca="1" si="9"/>
        <v>33</v>
      </c>
      <c r="JC3" s="45">
        <f t="shared" ca="1" si="9"/>
        <v>34</v>
      </c>
      <c r="JD3" s="46">
        <f t="shared" ca="1" si="9"/>
        <v>34</v>
      </c>
      <c r="JE3" s="46">
        <f t="shared" ca="1" si="9"/>
        <v>34</v>
      </c>
      <c r="JF3" s="46">
        <f t="shared" ca="1" si="9"/>
        <v>34</v>
      </c>
      <c r="JG3" s="46">
        <f t="shared" ca="1" si="9"/>
        <v>34</v>
      </c>
      <c r="JH3" s="46">
        <f t="shared" ca="1" si="9"/>
        <v>34</v>
      </c>
      <c r="JI3" s="47">
        <f t="shared" ca="1" si="9"/>
        <v>34</v>
      </c>
      <c r="JJ3" s="45">
        <f t="shared" ca="1" si="9"/>
        <v>35</v>
      </c>
      <c r="JK3" s="46">
        <f t="shared" ca="1" si="9"/>
        <v>35</v>
      </c>
      <c r="JL3" s="46">
        <f t="shared" ca="1" si="9"/>
        <v>35</v>
      </c>
      <c r="JM3" s="46">
        <f t="shared" ca="1" si="9"/>
        <v>35</v>
      </c>
      <c r="JN3" s="46">
        <f t="shared" ca="1" si="9"/>
        <v>35</v>
      </c>
      <c r="JO3" s="46">
        <f t="shared" ca="1" si="9"/>
        <v>35</v>
      </c>
      <c r="JP3" s="47">
        <f t="shared" ca="1" si="9"/>
        <v>35</v>
      </c>
      <c r="JQ3" s="45">
        <f t="shared" ca="1" si="9"/>
        <v>36</v>
      </c>
      <c r="JR3" s="46">
        <f t="shared" ca="1" si="9"/>
        <v>36</v>
      </c>
      <c r="JS3" s="46">
        <f t="shared" ca="1" si="9"/>
        <v>36</v>
      </c>
      <c r="JT3" s="46">
        <f t="shared" ca="1" si="9"/>
        <v>36</v>
      </c>
      <c r="JU3" s="46">
        <f t="shared" ca="1" si="9"/>
        <v>36</v>
      </c>
      <c r="JV3" s="46">
        <f t="shared" ca="1" si="9"/>
        <v>36</v>
      </c>
      <c r="JW3" s="47">
        <f t="shared" ca="1" si="9"/>
        <v>36</v>
      </c>
      <c r="JX3" s="45">
        <f t="shared" ca="1" si="9"/>
        <v>37</v>
      </c>
      <c r="JY3" s="46">
        <f t="shared" ca="1" si="9"/>
        <v>37</v>
      </c>
      <c r="JZ3" s="46">
        <f t="shared" ca="1" si="9"/>
        <v>37</v>
      </c>
      <c r="KA3" s="46">
        <f t="shared" ca="1" si="9"/>
        <v>37</v>
      </c>
      <c r="KB3" s="46">
        <f t="shared" ca="1" si="9"/>
        <v>37</v>
      </c>
      <c r="KC3" s="46">
        <f t="shared" ref="KC3:MN3" ca="1" si="10">WEEKNUM(KC15,(21))</f>
        <v>37</v>
      </c>
      <c r="KD3" s="47">
        <f t="shared" ca="1" si="10"/>
        <v>37</v>
      </c>
      <c r="KE3" s="45">
        <f t="shared" ca="1" si="10"/>
        <v>38</v>
      </c>
      <c r="KF3" s="46">
        <f t="shared" ca="1" si="10"/>
        <v>38</v>
      </c>
      <c r="KG3" s="46">
        <f t="shared" ca="1" si="10"/>
        <v>38</v>
      </c>
      <c r="KH3" s="46">
        <f t="shared" ca="1" si="10"/>
        <v>38</v>
      </c>
      <c r="KI3" s="46">
        <f t="shared" ca="1" si="10"/>
        <v>38</v>
      </c>
      <c r="KJ3" s="46">
        <f t="shared" ca="1" si="10"/>
        <v>38</v>
      </c>
      <c r="KK3" s="47">
        <f t="shared" ca="1" si="10"/>
        <v>38</v>
      </c>
      <c r="KL3" s="45">
        <f t="shared" ca="1" si="10"/>
        <v>39</v>
      </c>
      <c r="KM3" s="46">
        <f t="shared" ca="1" si="10"/>
        <v>39</v>
      </c>
      <c r="KN3" s="46">
        <f t="shared" ca="1" si="10"/>
        <v>39</v>
      </c>
      <c r="KO3" s="46">
        <f t="shared" ca="1" si="10"/>
        <v>39</v>
      </c>
      <c r="KP3" s="46">
        <f t="shared" ca="1" si="10"/>
        <v>39</v>
      </c>
      <c r="KQ3" s="46">
        <f t="shared" ca="1" si="10"/>
        <v>39</v>
      </c>
      <c r="KR3" s="47">
        <f t="shared" ca="1" si="10"/>
        <v>39</v>
      </c>
      <c r="KS3" s="45">
        <f t="shared" ca="1" si="10"/>
        <v>40</v>
      </c>
      <c r="KT3" s="46">
        <f t="shared" ca="1" si="10"/>
        <v>40</v>
      </c>
      <c r="KU3" s="46">
        <f t="shared" ca="1" si="10"/>
        <v>40</v>
      </c>
      <c r="KV3" s="46">
        <f t="shared" ca="1" si="10"/>
        <v>40</v>
      </c>
      <c r="KW3" s="46">
        <f t="shared" ca="1" si="10"/>
        <v>40</v>
      </c>
      <c r="KX3" s="46">
        <f t="shared" ca="1" si="10"/>
        <v>40</v>
      </c>
      <c r="KY3" s="47">
        <f t="shared" ca="1" si="10"/>
        <v>40</v>
      </c>
      <c r="KZ3" s="45">
        <f t="shared" ca="1" si="10"/>
        <v>41</v>
      </c>
      <c r="LA3" s="46">
        <f t="shared" ca="1" si="10"/>
        <v>41</v>
      </c>
      <c r="LB3" s="46">
        <f t="shared" ca="1" si="10"/>
        <v>41</v>
      </c>
      <c r="LC3" s="46">
        <f t="shared" ca="1" si="10"/>
        <v>41</v>
      </c>
      <c r="LD3" s="46">
        <f t="shared" ca="1" si="10"/>
        <v>41</v>
      </c>
      <c r="LE3" s="46">
        <f t="shared" ca="1" si="10"/>
        <v>41</v>
      </c>
      <c r="LF3" s="47">
        <f t="shared" ca="1" si="10"/>
        <v>41</v>
      </c>
      <c r="LG3" s="45">
        <f t="shared" ca="1" si="10"/>
        <v>42</v>
      </c>
      <c r="LH3" s="46">
        <f t="shared" ca="1" si="10"/>
        <v>42</v>
      </c>
      <c r="LI3" s="46">
        <f t="shared" ca="1" si="10"/>
        <v>42</v>
      </c>
      <c r="LJ3" s="46">
        <f t="shared" ca="1" si="10"/>
        <v>42</v>
      </c>
      <c r="LK3" s="46">
        <f t="shared" ca="1" si="10"/>
        <v>42</v>
      </c>
      <c r="LL3" s="46">
        <f t="shared" ca="1" si="10"/>
        <v>42</v>
      </c>
      <c r="LM3" s="47">
        <f t="shared" ca="1" si="10"/>
        <v>42</v>
      </c>
      <c r="LN3" s="45">
        <f t="shared" ca="1" si="10"/>
        <v>43</v>
      </c>
      <c r="LO3" s="46">
        <f t="shared" ca="1" si="10"/>
        <v>43</v>
      </c>
      <c r="LP3" s="46">
        <f t="shared" ca="1" si="10"/>
        <v>43</v>
      </c>
      <c r="LQ3" s="46">
        <f t="shared" ca="1" si="10"/>
        <v>43</v>
      </c>
      <c r="LR3" s="46">
        <f t="shared" ca="1" si="10"/>
        <v>43</v>
      </c>
      <c r="LS3" s="46">
        <f t="shared" ca="1" si="10"/>
        <v>43</v>
      </c>
      <c r="LT3" s="47">
        <f t="shared" ca="1" si="10"/>
        <v>43</v>
      </c>
      <c r="LU3" s="45">
        <f t="shared" ca="1" si="10"/>
        <v>44</v>
      </c>
      <c r="LV3" s="46">
        <f t="shared" ca="1" si="10"/>
        <v>44</v>
      </c>
      <c r="LW3" s="46">
        <f t="shared" ca="1" si="10"/>
        <v>44</v>
      </c>
      <c r="LX3" s="46">
        <f t="shared" ca="1" si="10"/>
        <v>44</v>
      </c>
      <c r="LY3" s="46">
        <f t="shared" ca="1" si="10"/>
        <v>44</v>
      </c>
      <c r="LZ3" s="46">
        <f t="shared" ca="1" si="10"/>
        <v>44</v>
      </c>
      <c r="MA3" s="47">
        <f t="shared" ca="1" si="10"/>
        <v>44</v>
      </c>
      <c r="MB3" s="45">
        <f t="shared" ca="1" si="10"/>
        <v>45</v>
      </c>
      <c r="MC3" s="46">
        <f t="shared" ca="1" si="10"/>
        <v>45</v>
      </c>
      <c r="MD3" s="46">
        <f t="shared" ca="1" si="10"/>
        <v>45</v>
      </c>
      <c r="ME3" s="46">
        <f t="shared" ca="1" si="10"/>
        <v>45</v>
      </c>
      <c r="MF3" s="46">
        <f t="shared" ca="1" si="10"/>
        <v>45</v>
      </c>
      <c r="MG3" s="46">
        <f t="shared" ca="1" si="10"/>
        <v>45</v>
      </c>
      <c r="MH3" s="47">
        <f t="shared" ca="1" si="10"/>
        <v>45</v>
      </c>
      <c r="MI3" s="45">
        <f t="shared" ca="1" si="10"/>
        <v>46</v>
      </c>
      <c r="MJ3" s="46">
        <f t="shared" ca="1" si="10"/>
        <v>46</v>
      </c>
      <c r="MK3" s="46">
        <f t="shared" ca="1" si="10"/>
        <v>46</v>
      </c>
      <c r="ML3" s="46">
        <f t="shared" ca="1" si="10"/>
        <v>46</v>
      </c>
      <c r="MM3" s="46">
        <f t="shared" ca="1" si="10"/>
        <v>46</v>
      </c>
      <c r="MN3" s="46">
        <f t="shared" ca="1" si="10"/>
        <v>46</v>
      </c>
      <c r="MO3" s="47">
        <f t="shared" ref="MO3:OD3" ca="1" si="11">WEEKNUM(MO15,(21))</f>
        <v>46</v>
      </c>
      <c r="MP3" s="45">
        <f t="shared" ca="1" si="11"/>
        <v>47</v>
      </c>
      <c r="MQ3" s="46">
        <f t="shared" ca="1" si="11"/>
        <v>47</v>
      </c>
      <c r="MR3" s="46">
        <f t="shared" ca="1" si="11"/>
        <v>47</v>
      </c>
      <c r="MS3" s="46">
        <f t="shared" ca="1" si="11"/>
        <v>47</v>
      </c>
      <c r="MT3" s="46">
        <f t="shared" ca="1" si="11"/>
        <v>47</v>
      </c>
      <c r="MU3" s="46">
        <f t="shared" ca="1" si="11"/>
        <v>47</v>
      </c>
      <c r="MV3" s="47">
        <f t="shared" ca="1" si="11"/>
        <v>47</v>
      </c>
      <c r="MW3" s="45">
        <f t="shared" ca="1" si="11"/>
        <v>48</v>
      </c>
      <c r="MX3" s="46">
        <f t="shared" ca="1" si="11"/>
        <v>48</v>
      </c>
      <c r="MY3" s="46">
        <f t="shared" ca="1" si="11"/>
        <v>48</v>
      </c>
      <c r="MZ3" s="46">
        <f t="shared" ca="1" si="11"/>
        <v>48</v>
      </c>
      <c r="NA3" s="46">
        <f t="shared" ca="1" si="11"/>
        <v>48</v>
      </c>
      <c r="NB3" s="46">
        <f t="shared" ca="1" si="11"/>
        <v>48</v>
      </c>
      <c r="NC3" s="47">
        <f t="shared" ca="1" si="11"/>
        <v>48</v>
      </c>
      <c r="ND3" s="45">
        <f t="shared" ca="1" si="11"/>
        <v>49</v>
      </c>
      <c r="NE3" s="46">
        <f t="shared" ca="1" si="11"/>
        <v>49</v>
      </c>
      <c r="NF3" s="46">
        <f t="shared" ca="1" si="11"/>
        <v>49</v>
      </c>
      <c r="NG3" s="46">
        <f t="shared" ca="1" si="11"/>
        <v>49</v>
      </c>
      <c r="NH3" s="46">
        <f t="shared" ca="1" si="11"/>
        <v>49</v>
      </c>
      <c r="NI3" s="46">
        <f t="shared" ca="1" si="11"/>
        <v>49</v>
      </c>
      <c r="NJ3" s="47">
        <f t="shared" ca="1" si="11"/>
        <v>49</v>
      </c>
      <c r="NK3" s="45">
        <f t="shared" ca="1" si="11"/>
        <v>50</v>
      </c>
      <c r="NL3" s="46">
        <f t="shared" ca="1" si="11"/>
        <v>50</v>
      </c>
      <c r="NM3" s="46">
        <f t="shared" ca="1" si="11"/>
        <v>50</v>
      </c>
      <c r="NN3" s="46">
        <f t="shared" ca="1" si="11"/>
        <v>50</v>
      </c>
      <c r="NO3" s="46">
        <f t="shared" ca="1" si="11"/>
        <v>50</v>
      </c>
      <c r="NP3" s="46">
        <f t="shared" ca="1" si="11"/>
        <v>50</v>
      </c>
      <c r="NQ3" s="47">
        <f t="shared" ca="1" si="11"/>
        <v>50</v>
      </c>
      <c r="NR3" s="45">
        <f t="shared" ca="1" si="11"/>
        <v>51</v>
      </c>
      <c r="NS3" s="46">
        <f t="shared" ca="1" si="11"/>
        <v>51</v>
      </c>
      <c r="NT3" s="46">
        <f t="shared" ca="1" si="11"/>
        <v>51</v>
      </c>
      <c r="NU3" s="46">
        <f t="shared" ca="1" si="11"/>
        <v>51</v>
      </c>
      <c r="NV3" s="46">
        <f t="shared" ca="1" si="11"/>
        <v>51</v>
      </c>
      <c r="NW3" s="46">
        <f t="shared" ca="1" si="11"/>
        <v>51</v>
      </c>
      <c r="NX3" s="47">
        <f t="shared" ca="1" si="11"/>
        <v>51</v>
      </c>
      <c r="NY3" s="48">
        <f t="shared" ca="1" si="11"/>
        <v>52</v>
      </c>
      <c r="NZ3" s="46">
        <f t="shared" ca="1" si="11"/>
        <v>52</v>
      </c>
      <c r="OA3" s="46">
        <f t="shared" ca="1" si="11"/>
        <v>52</v>
      </c>
      <c r="OB3" s="46">
        <f t="shared" ca="1" si="11"/>
        <v>52</v>
      </c>
      <c r="OC3" s="46">
        <f t="shared" ca="1" si="11"/>
        <v>52</v>
      </c>
      <c r="OD3" s="49">
        <f t="shared" ca="1" si="11"/>
        <v>52</v>
      </c>
      <c r="OE3" s="50" t="s">
        <v>44</v>
      </c>
    </row>
    <row r="4" spans="2:395" ht="15" thickBot="1" x14ac:dyDescent="0.45">
      <c r="C4" s="51" t="s">
        <v>45</v>
      </c>
      <c r="D4" s="43" t="s">
        <v>46</v>
      </c>
      <c r="AE4" s="52" t="s">
        <v>47</v>
      </c>
      <c r="AF4" s="53">
        <f t="shared" ref="AF4:CQ4" ca="1" si="12">COUNTIF(AF$16:AF$18,"DQ")</f>
        <v>0</v>
      </c>
      <c r="AG4" s="54">
        <f t="shared" ca="1" si="12"/>
        <v>0</v>
      </c>
      <c r="AH4" s="54">
        <f t="shared" ca="1" si="12"/>
        <v>0</v>
      </c>
      <c r="AI4" s="54">
        <f t="shared" ca="1" si="12"/>
        <v>0</v>
      </c>
      <c r="AJ4" s="54">
        <f t="shared" ca="1" si="12"/>
        <v>0</v>
      </c>
      <c r="AK4" s="54">
        <f t="shared" ca="1" si="12"/>
        <v>0</v>
      </c>
      <c r="AL4" s="55">
        <f t="shared" ca="1" si="12"/>
        <v>0</v>
      </c>
      <c r="AM4" s="53">
        <f t="shared" ca="1" si="12"/>
        <v>0</v>
      </c>
      <c r="AN4" s="54">
        <f t="shared" ca="1" si="12"/>
        <v>0</v>
      </c>
      <c r="AO4" s="54">
        <f t="shared" ca="1" si="12"/>
        <v>0</v>
      </c>
      <c r="AP4" s="54">
        <f t="shared" ca="1" si="12"/>
        <v>0</v>
      </c>
      <c r="AQ4" s="54">
        <f t="shared" ca="1" si="12"/>
        <v>0</v>
      </c>
      <c r="AR4" s="54">
        <f t="shared" ca="1" si="12"/>
        <v>0</v>
      </c>
      <c r="AS4" s="55">
        <f t="shared" ca="1" si="12"/>
        <v>0</v>
      </c>
      <c r="AT4" s="53">
        <f t="shared" ca="1" si="12"/>
        <v>1</v>
      </c>
      <c r="AU4" s="54">
        <f t="shared" ca="1" si="12"/>
        <v>0</v>
      </c>
      <c r="AV4" s="54">
        <f t="shared" ca="1" si="12"/>
        <v>0</v>
      </c>
      <c r="AW4" s="54">
        <f t="shared" ca="1" si="12"/>
        <v>0</v>
      </c>
      <c r="AX4" s="54">
        <f t="shared" ca="1" si="12"/>
        <v>0</v>
      </c>
      <c r="AY4" s="54">
        <f t="shared" ca="1" si="12"/>
        <v>0</v>
      </c>
      <c r="AZ4" s="55">
        <f t="shared" ca="1" si="12"/>
        <v>0</v>
      </c>
      <c r="BA4" s="53">
        <f t="shared" ca="1" si="12"/>
        <v>0</v>
      </c>
      <c r="BB4" s="54">
        <f t="shared" ca="1" si="12"/>
        <v>0</v>
      </c>
      <c r="BC4" s="54">
        <f t="shared" ca="1" si="12"/>
        <v>0</v>
      </c>
      <c r="BD4" s="54">
        <f t="shared" ca="1" si="12"/>
        <v>0</v>
      </c>
      <c r="BE4" s="54">
        <f t="shared" ca="1" si="12"/>
        <v>0</v>
      </c>
      <c r="BF4" s="54">
        <f t="shared" ca="1" si="12"/>
        <v>0</v>
      </c>
      <c r="BG4" s="55">
        <f t="shared" ca="1" si="12"/>
        <v>0</v>
      </c>
      <c r="BH4" s="53">
        <f t="shared" ca="1" si="12"/>
        <v>2</v>
      </c>
      <c r="BI4" s="54">
        <f t="shared" ca="1" si="12"/>
        <v>0</v>
      </c>
      <c r="BJ4" s="54">
        <f t="shared" ca="1" si="12"/>
        <v>0</v>
      </c>
      <c r="BK4" s="54">
        <f t="shared" ca="1" si="12"/>
        <v>0</v>
      </c>
      <c r="BL4" s="54">
        <f t="shared" ca="1" si="12"/>
        <v>0</v>
      </c>
      <c r="BM4" s="54">
        <f t="shared" ca="1" si="12"/>
        <v>0</v>
      </c>
      <c r="BN4" s="55">
        <f t="shared" ca="1" si="12"/>
        <v>0</v>
      </c>
      <c r="BO4" s="53">
        <f t="shared" ca="1" si="12"/>
        <v>4</v>
      </c>
      <c r="BP4" s="54">
        <f t="shared" ca="1" si="12"/>
        <v>0</v>
      </c>
      <c r="BQ4" s="54">
        <f t="shared" ca="1" si="12"/>
        <v>0</v>
      </c>
      <c r="BR4" s="54">
        <f t="shared" ca="1" si="12"/>
        <v>0</v>
      </c>
      <c r="BS4" s="54">
        <f t="shared" ca="1" si="12"/>
        <v>0</v>
      </c>
      <c r="BT4" s="54">
        <f t="shared" ca="1" si="12"/>
        <v>0</v>
      </c>
      <c r="BU4" s="55">
        <f t="shared" ca="1" si="12"/>
        <v>0</v>
      </c>
      <c r="BV4" s="53">
        <f t="shared" ca="1" si="12"/>
        <v>2</v>
      </c>
      <c r="BW4" s="54">
        <f t="shared" ca="1" si="12"/>
        <v>0</v>
      </c>
      <c r="BX4" s="54">
        <f t="shared" ca="1" si="12"/>
        <v>0</v>
      </c>
      <c r="BY4" s="54">
        <f t="shared" ca="1" si="12"/>
        <v>0</v>
      </c>
      <c r="BZ4" s="54">
        <f t="shared" ca="1" si="12"/>
        <v>0</v>
      </c>
      <c r="CA4" s="54">
        <f t="shared" ca="1" si="12"/>
        <v>0</v>
      </c>
      <c r="CB4" s="55">
        <f t="shared" ca="1" si="12"/>
        <v>0</v>
      </c>
      <c r="CC4" s="53">
        <f t="shared" ca="1" si="12"/>
        <v>1</v>
      </c>
      <c r="CD4" s="54">
        <f t="shared" ca="1" si="12"/>
        <v>0</v>
      </c>
      <c r="CE4" s="54">
        <f t="shared" ca="1" si="12"/>
        <v>0</v>
      </c>
      <c r="CF4" s="54">
        <f t="shared" ca="1" si="12"/>
        <v>0</v>
      </c>
      <c r="CG4" s="54">
        <f t="shared" ca="1" si="12"/>
        <v>0</v>
      </c>
      <c r="CH4" s="54">
        <f t="shared" ca="1" si="12"/>
        <v>0</v>
      </c>
      <c r="CI4" s="55">
        <f t="shared" ca="1" si="12"/>
        <v>0</v>
      </c>
      <c r="CJ4" s="53">
        <f t="shared" ca="1" si="12"/>
        <v>3</v>
      </c>
      <c r="CK4" s="54">
        <f t="shared" ca="1" si="12"/>
        <v>0</v>
      </c>
      <c r="CL4" s="54">
        <f t="shared" ca="1" si="12"/>
        <v>0</v>
      </c>
      <c r="CM4" s="54">
        <f t="shared" ca="1" si="12"/>
        <v>0</v>
      </c>
      <c r="CN4" s="54">
        <f t="shared" ca="1" si="12"/>
        <v>0</v>
      </c>
      <c r="CO4" s="54">
        <f t="shared" ca="1" si="12"/>
        <v>0</v>
      </c>
      <c r="CP4" s="55">
        <f t="shared" ca="1" si="12"/>
        <v>0</v>
      </c>
      <c r="CQ4" s="53">
        <f t="shared" ca="1" si="12"/>
        <v>2</v>
      </c>
      <c r="CR4" s="54">
        <f t="shared" ref="CR4:FC4" ca="1" si="13">COUNTIF(CR$16:CR$18,"DQ")</f>
        <v>0</v>
      </c>
      <c r="CS4" s="54">
        <f t="shared" ca="1" si="13"/>
        <v>0</v>
      </c>
      <c r="CT4" s="54">
        <f t="shared" ca="1" si="13"/>
        <v>0</v>
      </c>
      <c r="CU4" s="54">
        <f t="shared" ca="1" si="13"/>
        <v>0</v>
      </c>
      <c r="CV4" s="54">
        <f t="shared" ca="1" si="13"/>
        <v>0</v>
      </c>
      <c r="CW4" s="55">
        <f t="shared" ca="1" si="13"/>
        <v>0</v>
      </c>
      <c r="CX4" s="53">
        <f t="shared" ca="1" si="13"/>
        <v>6</v>
      </c>
      <c r="CY4" s="54">
        <f t="shared" ca="1" si="13"/>
        <v>0</v>
      </c>
      <c r="CZ4" s="54">
        <f t="shared" ca="1" si="13"/>
        <v>0</v>
      </c>
      <c r="DA4" s="54">
        <f t="shared" ca="1" si="13"/>
        <v>0</v>
      </c>
      <c r="DB4" s="54">
        <f t="shared" ca="1" si="13"/>
        <v>0</v>
      </c>
      <c r="DC4" s="54">
        <f t="shared" ca="1" si="13"/>
        <v>0</v>
      </c>
      <c r="DD4" s="55">
        <f t="shared" ca="1" si="13"/>
        <v>0</v>
      </c>
      <c r="DE4" s="53">
        <f t="shared" ca="1" si="13"/>
        <v>0</v>
      </c>
      <c r="DF4" s="54">
        <f t="shared" ca="1" si="13"/>
        <v>0</v>
      </c>
      <c r="DG4" s="54">
        <f t="shared" ca="1" si="13"/>
        <v>0</v>
      </c>
      <c r="DH4" s="54">
        <f t="shared" ca="1" si="13"/>
        <v>0</v>
      </c>
      <c r="DI4" s="54">
        <f t="shared" ca="1" si="13"/>
        <v>0</v>
      </c>
      <c r="DJ4" s="54">
        <f t="shared" ca="1" si="13"/>
        <v>0</v>
      </c>
      <c r="DK4" s="55">
        <f t="shared" ca="1" si="13"/>
        <v>0</v>
      </c>
      <c r="DL4" s="53">
        <f t="shared" ca="1" si="13"/>
        <v>0</v>
      </c>
      <c r="DM4" s="54">
        <f t="shared" ca="1" si="13"/>
        <v>0</v>
      </c>
      <c r="DN4" s="54">
        <f t="shared" ca="1" si="13"/>
        <v>0</v>
      </c>
      <c r="DO4" s="54">
        <f t="shared" ca="1" si="13"/>
        <v>0</v>
      </c>
      <c r="DP4" s="54">
        <f t="shared" ca="1" si="13"/>
        <v>0</v>
      </c>
      <c r="DQ4" s="54">
        <f t="shared" ca="1" si="13"/>
        <v>0</v>
      </c>
      <c r="DR4" s="55">
        <f t="shared" ca="1" si="13"/>
        <v>0</v>
      </c>
      <c r="DS4" s="53">
        <f t="shared" ca="1" si="13"/>
        <v>2</v>
      </c>
      <c r="DT4" s="54">
        <f t="shared" ca="1" si="13"/>
        <v>0</v>
      </c>
      <c r="DU4" s="54">
        <f t="shared" ca="1" si="13"/>
        <v>0</v>
      </c>
      <c r="DV4" s="54">
        <f t="shared" ca="1" si="13"/>
        <v>0</v>
      </c>
      <c r="DW4" s="54">
        <f t="shared" ca="1" si="13"/>
        <v>0</v>
      </c>
      <c r="DX4" s="54">
        <f t="shared" ca="1" si="13"/>
        <v>0</v>
      </c>
      <c r="DY4" s="55">
        <f t="shared" ca="1" si="13"/>
        <v>0</v>
      </c>
      <c r="DZ4" s="53">
        <f t="shared" ca="1" si="13"/>
        <v>2</v>
      </c>
      <c r="EA4" s="54">
        <f t="shared" ca="1" si="13"/>
        <v>0</v>
      </c>
      <c r="EB4" s="54">
        <f t="shared" ca="1" si="13"/>
        <v>0</v>
      </c>
      <c r="EC4" s="54">
        <f t="shared" ca="1" si="13"/>
        <v>0</v>
      </c>
      <c r="ED4" s="54">
        <f t="shared" ca="1" si="13"/>
        <v>0</v>
      </c>
      <c r="EE4" s="54">
        <f t="shared" ca="1" si="13"/>
        <v>0</v>
      </c>
      <c r="EF4" s="55">
        <f t="shared" ca="1" si="13"/>
        <v>0</v>
      </c>
      <c r="EG4" s="53">
        <f t="shared" ca="1" si="13"/>
        <v>3</v>
      </c>
      <c r="EH4" s="54">
        <f t="shared" ca="1" si="13"/>
        <v>2</v>
      </c>
      <c r="EI4" s="54">
        <f t="shared" ca="1" si="13"/>
        <v>1</v>
      </c>
      <c r="EJ4" s="54">
        <f t="shared" ca="1" si="13"/>
        <v>4</v>
      </c>
      <c r="EK4" s="54">
        <f t="shared" ca="1" si="13"/>
        <v>0</v>
      </c>
      <c r="EL4" s="54">
        <f t="shared" ca="1" si="13"/>
        <v>0</v>
      </c>
      <c r="EM4" s="55">
        <f t="shared" ca="1" si="13"/>
        <v>0</v>
      </c>
      <c r="EN4" s="53">
        <f t="shared" ca="1" si="13"/>
        <v>2</v>
      </c>
      <c r="EO4" s="54">
        <f t="shared" ca="1" si="13"/>
        <v>2</v>
      </c>
      <c r="EP4" s="54">
        <f t="shared" ca="1" si="13"/>
        <v>5</v>
      </c>
      <c r="EQ4" s="54">
        <f t="shared" ca="1" si="13"/>
        <v>0</v>
      </c>
      <c r="ER4" s="54">
        <f t="shared" ca="1" si="13"/>
        <v>0</v>
      </c>
      <c r="ES4" s="54">
        <f t="shared" ca="1" si="13"/>
        <v>0</v>
      </c>
      <c r="ET4" s="55">
        <f t="shared" ca="1" si="13"/>
        <v>0</v>
      </c>
      <c r="EU4" s="53">
        <f t="shared" ca="1" si="13"/>
        <v>10</v>
      </c>
      <c r="EV4" s="54">
        <f t="shared" ca="1" si="13"/>
        <v>0</v>
      </c>
      <c r="EW4" s="54">
        <f t="shared" ca="1" si="13"/>
        <v>0</v>
      </c>
      <c r="EX4" s="54">
        <f t="shared" ca="1" si="13"/>
        <v>0</v>
      </c>
      <c r="EY4" s="54">
        <f t="shared" ca="1" si="13"/>
        <v>0</v>
      </c>
      <c r="EZ4" s="54">
        <f t="shared" ca="1" si="13"/>
        <v>0</v>
      </c>
      <c r="FA4" s="55">
        <f t="shared" ca="1" si="13"/>
        <v>0</v>
      </c>
      <c r="FB4" s="53">
        <f t="shared" ca="1" si="13"/>
        <v>5</v>
      </c>
      <c r="FC4" s="54">
        <f t="shared" ca="1" si="13"/>
        <v>0</v>
      </c>
      <c r="FD4" s="54">
        <f t="shared" ref="FD4:HO4" ca="1" si="14">COUNTIF(FD$16:FD$18,"DQ")</f>
        <v>0</v>
      </c>
      <c r="FE4" s="54">
        <f t="shared" ca="1" si="14"/>
        <v>0</v>
      </c>
      <c r="FF4" s="54">
        <f t="shared" ca="1" si="14"/>
        <v>0</v>
      </c>
      <c r="FG4" s="54">
        <f t="shared" ca="1" si="14"/>
        <v>0</v>
      </c>
      <c r="FH4" s="55">
        <f t="shared" ca="1" si="14"/>
        <v>0</v>
      </c>
      <c r="FI4" s="53">
        <f t="shared" ca="1" si="14"/>
        <v>1</v>
      </c>
      <c r="FJ4" s="54">
        <f t="shared" ca="1" si="14"/>
        <v>0</v>
      </c>
      <c r="FK4" s="54">
        <f t="shared" ca="1" si="14"/>
        <v>0</v>
      </c>
      <c r="FL4" s="54">
        <f t="shared" ca="1" si="14"/>
        <v>0</v>
      </c>
      <c r="FM4" s="54">
        <f t="shared" ca="1" si="14"/>
        <v>0</v>
      </c>
      <c r="FN4" s="54">
        <f t="shared" ca="1" si="14"/>
        <v>0</v>
      </c>
      <c r="FO4" s="55">
        <f t="shared" ca="1" si="14"/>
        <v>0</v>
      </c>
      <c r="FP4" s="53">
        <f t="shared" ca="1" si="14"/>
        <v>1</v>
      </c>
      <c r="FQ4" s="54">
        <f t="shared" ca="1" si="14"/>
        <v>0</v>
      </c>
      <c r="FR4" s="54">
        <f t="shared" ca="1" si="14"/>
        <v>0</v>
      </c>
      <c r="FS4" s="54">
        <f t="shared" ca="1" si="14"/>
        <v>0</v>
      </c>
      <c r="FT4" s="54">
        <f t="shared" ca="1" si="14"/>
        <v>0</v>
      </c>
      <c r="FU4" s="54">
        <f t="shared" ca="1" si="14"/>
        <v>0</v>
      </c>
      <c r="FV4" s="55">
        <f t="shared" ca="1" si="14"/>
        <v>0</v>
      </c>
      <c r="FW4" s="53">
        <f t="shared" ca="1" si="14"/>
        <v>7</v>
      </c>
      <c r="FX4" s="54">
        <f t="shared" ca="1" si="14"/>
        <v>0</v>
      </c>
      <c r="FY4" s="54">
        <f t="shared" ca="1" si="14"/>
        <v>0</v>
      </c>
      <c r="FZ4" s="54">
        <f t="shared" ca="1" si="14"/>
        <v>0</v>
      </c>
      <c r="GA4" s="54">
        <f t="shared" ca="1" si="14"/>
        <v>0</v>
      </c>
      <c r="GB4" s="54">
        <f t="shared" ca="1" si="14"/>
        <v>0</v>
      </c>
      <c r="GC4" s="55">
        <f t="shared" ca="1" si="14"/>
        <v>0</v>
      </c>
      <c r="GD4" s="53">
        <f t="shared" ca="1" si="14"/>
        <v>0</v>
      </c>
      <c r="GE4" s="54">
        <f t="shared" ca="1" si="14"/>
        <v>1</v>
      </c>
      <c r="GF4" s="54">
        <f t="shared" ca="1" si="14"/>
        <v>0</v>
      </c>
      <c r="GG4" s="54">
        <f t="shared" ca="1" si="14"/>
        <v>0</v>
      </c>
      <c r="GH4" s="54">
        <f t="shared" ca="1" si="14"/>
        <v>0</v>
      </c>
      <c r="GI4" s="54">
        <f t="shared" ca="1" si="14"/>
        <v>0</v>
      </c>
      <c r="GJ4" s="55">
        <f t="shared" ca="1" si="14"/>
        <v>0</v>
      </c>
      <c r="GK4" s="53">
        <f t="shared" ca="1" si="14"/>
        <v>3</v>
      </c>
      <c r="GL4" s="54">
        <f t="shared" ca="1" si="14"/>
        <v>0</v>
      </c>
      <c r="GM4" s="54">
        <f t="shared" ca="1" si="14"/>
        <v>0</v>
      </c>
      <c r="GN4" s="54">
        <f t="shared" ca="1" si="14"/>
        <v>0</v>
      </c>
      <c r="GO4" s="54">
        <f t="shared" ca="1" si="14"/>
        <v>0</v>
      </c>
      <c r="GP4" s="54">
        <f t="shared" ca="1" si="14"/>
        <v>0</v>
      </c>
      <c r="GQ4" s="55">
        <f t="shared" ca="1" si="14"/>
        <v>0</v>
      </c>
      <c r="GR4" s="53">
        <f t="shared" ca="1" si="14"/>
        <v>2</v>
      </c>
      <c r="GS4" s="54">
        <f t="shared" ca="1" si="14"/>
        <v>0</v>
      </c>
      <c r="GT4" s="54">
        <f t="shared" ca="1" si="14"/>
        <v>0</v>
      </c>
      <c r="GU4" s="54">
        <f t="shared" ca="1" si="14"/>
        <v>0</v>
      </c>
      <c r="GV4" s="54">
        <f t="shared" ca="1" si="14"/>
        <v>0</v>
      </c>
      <c r="GW4" s="54">
        <f t="shared" ca="1" si="14"/>
        <v>0</v>
      </c>
      <c r="GX4" s="55">
        <f t="shared" ca="1" si="14"/>
        <v>0</v>
      </c>
      <c r="GY4" s="53">
        <f t="shared" ca="1" si="14"/>
        <v>1</v>
      </c>
      <c r="GZ4" s="54">
        <f t="shared" ca="1" si="14"/>
        <v>0</v>
      </c>
      <c r="HA4" s="54">
        <f t="shared" ca="1" si="14"/>
        <v>0</v>
      </c>
      <c r="HB4" s="54">
        <f t="shared" ca="1" si="14"/>
        <v>0</v>
      </c>
      <c r="HC4" s="54">
        <f t="shared" ca="1" si="14"/>
        <v>0</v>
      </c>
      <c r="HD4" s="54">
        <f t="shared" ca="1" si="14"/>
        <v>0</v>
      </c>
      <c r="HE4" s="55">
        <f t="shared" ca="1" si="14"/>
        <v>0</v>
      </c>
      <c r="HF4" s="53">
        <f t="shared" ca="1" si="14"/>
        <v>8</v>
      </c>
      <c r="HG4" s="54">
        <f t="shared" ca="1" si="14"/>
        <v>0</v>
      </c>
      <c r="HH4" s="54">
        <f t="shared" ca="1" si="14"/>
        <v>0</v>
      </c>
      <c r="HI4" s="54">
        <f t="shared" ca="1" si="14"/>
        <v>0</v>
      </c>
      <c r="HJ4" s="54">
        <f t="shared" ca="1" si="14"/>
        <v>0</v>
      </c>
      <c r="HK4" s="54">
        <f t="shared" ca="1" si="14"/>
        <v>0</v>
      </c>
      <c r="HL4" s="55">
        <f t="shared" ca="1" si="14"/>
        <v>0</v>
      </c>
      <c r="HM4" s="53">
        <f t="shared" ca="1" si="14"/>
        <v>3</v>
      </c>
      <c r="HN4" s="54">
        <f t="shared" ca="1" si="14"/>
        <v>0</v>
      </c>
      <c r="HO4" s="54">
        <f t="shared" ca="1" si="14"/>
        <v>0</v>
      </c>
      <c r="HP4" s="54">
        <f t="shared" ref="HP4:KA4" ca="1" si="15">COUNTIF(HP$16:HP$18,"DQ")</f>
        <v>0</v>
      </c>
      <c r="HQ4" s="54">
        <f t="shared" ca="1" si="15"/>
        <v>0</v>
      </c>
      <c r="HR4" s="54">
        <f t="shared" ca="1" si="15"/>
        <v>0</v>
      </c>
      <c r="HS4" s="55">
        <f t="shared" ca="1" si="15"/>
        <v>0</v>
      </c>
      <c r="HT4" s="53">
        <f t="shared" ca="1" si="15"/>
        <v>1</v>
      </c>
      <c r="HU4" s="54">
        <f t="shared" ca="1" si="15"/>
        <v>0</v>
      </c>
      <c r="HV4" s="54">
        <f t="shared" ca="1" si="15"/>
        <v>0</v>
      </c>
      <c r="HW4" s="54">
        <f t="shared" ca="1" si="15"/>
        <v>0</v>
      </c>
      <c r="HX4" s="54">
        <f t="shared" ca="1" si="15"/>
        <v>0</v>
      </c>
      <c r="HY4" s="54">
        <f t="shared" ca="1" si="15"/>
        <v>0</v>
      </c>
      <c r="HZ4" s="55">
        <f t="shared" ca="1" si="15"/>
        <v>0</v>
      </c>
      <c r="IA4" s="53">
        <f t="shared" ca="1" si="15"/>
        <v>2</v>
      </c>
      <c r="IB4" s="54">
        <f t="shared" ca="1" si="15"/>
        <v>0</v>
      </c>
      <c r="IC4" s="54">
        <f t="shared" ca="1" si="15"/>
        <v>0</v>
      </c>
      <c r="ID4" s="54">
        <f t="shared" ca="1" si="15"/>
        <v>0</v>
      </c>
      <c r="IE4" s="54">
        <f t="shared" ca="1" si="15"/>
        <v>0</v>
      </c>
      <c r="IF4" s="54">
        <f t="shared" ca="1" si="15"/>
        <v>0</v>
      </c>
      <c r="IG4" s="55">
        <f t="shared" ca="1" si="15"/>
        <v>0</v>
      </c>
      <c r="IH4" s="53">
        <f t="shared" ca="1" si="15"/>
        <v>2</v>
      </c>
      <c r="II4" s="54">
        <f t="shared" ca="1" si="15"/>
        <v>0</v>
      </c>
      <c r="IJ4" s="54">
        <f t="shared" ca="1" si="15"/>
        <v>0</v>
      </c>
      <c r="IK4" s="54">
        <f t="shared" ca="1" si="15"/>
        <v>0</v>
      </c>
      <c r="IL4" s="54">
        <f t="shared" ca="1" si="15"/>
        <v>0</v>
      </c>
      <c r="IM4" s="54">
        <f t="shared" ca="1" si="15"/>
        <v>0</v>
      </c>
      <c r="IN4" s="55">
        <f t="shared" ca="1" si="15"/>
        <v>0</v>
      </c>
      <c r="IO4" s="53">
        <f t="shared" ca="1" si="15"/>
        <v>1</v>
      </c>
      <c r="IP4" s="54">
        <f t="shared" ca="1" si="15"/>
        <v>0</v>
      </c>
      <c r="IQ4" s="54">
        <f t="shared" ca="1" si="15"/>
        <v>0</v>
      </c>
      <c r="IR4" s="54">
        <f t="shared" ca="1" si="15"/>
        <v>0</v>
      </c>
      <c r="IS4" s="54">
        <f t="shared" ca="1" si="15"/>
        <v>0</v>
      </c>
      <c r="IT4" s="54">
        <f t="shared" ca="1" si="15"/>
        <v>0</v>
      </c>
      <c r="IU4" s="55">
        <f t="shared" ca="1" si="15"/>
        <v>0</v>
      </c>
      <c r="IV4" s="53">
        <f t="shared" ca="1" si="15"/>
        <v>0</v>
      </c>
      <c r="IW4" s="54">
        <f t="shared" ca="1" si="15"/>
        <v>2</v>
      </c>
      <c r="IX4" s="54">
        <f t="shared" ca="1" si="15"/>
        <v>0</v>
      </c>
      <c r="IY4" s="54">
        <f t="shared" ca="1" si="15"/>
        <v>0</v>
      </c>
      <c r="IZ4" s="54">
        <f t="shared" ca="1" si="15"/>
        <v>0</v>
      </c>
      <c r="JA4" s="54">
        <f t="shared" ca="1" si="15"/>
        <v>0</v>
      </c>
      <c r="JB4" s="55">
        <f t="shared" ca="1" si="15"/>
        <v>0</v>
      </c>
      <c r="JC4" s="53">
        <f t="shared" ca="1" si="15"/>
        <v>1</v>
      </c>
      <c r="JD4" s="54">
        <f t="shared" ca="1" si="15"/>
        <v>0</v>
      </c>
      <c r="JE4" s="54">
        <f t="shared" ca="1" si="15"/>
        <v>0</v>
      </c>
      <c r="JF4" s="54">
        <f t="shared" ca="1" si="15"/>
        <v>0</v>
      </c>
      <c r="JG4" s="54">
        <f t="shared" ca="1" si="15"/>
        <v>0</v>
      </c>
      <c r="JH4" s="54">
        <f t="shared" ca="1" si="15"/>
        <v>0</v>
      </c>
      <c r="JI4" s="55">
        <f t="shared" ca="1" si="15"/>
        <v>0</v>
      </c>
      <c r="JJ4" s="53">
        <f t="shared" ca="1" si="15"/>
        <v>0</v>
      </c>
      <c r="JK4" s="54">
        <f t="shared" ca="1" si="15"/>
        <v>0</v>
      </c>
      <c r="JL4" s="54">
        <f t="shared" ca="1" si="15"/>
        <v>0</v>
      </c>
      <c r="JM4" s="54">
        <f t="shared" ca="1" si="15"/>
        <v>0</v>
      </c>
      <c r="JN4" s="54">
        <f t="shared" ca="1" si="15"/>
        <v>0</v>
      </c>
      <c r="JO4" s="54">
        <f t="shared" ca="1" si="15"/>
        <v>0</v>
      </c>
      <c r="JP4" s="55">
        <f t="shared" ca="1" si="15"/>
        <v>0</v>
      </c>
      <c r="JQ4" s="53">
        <f t="shared" ca="1" si="15"/>
        <v>3</v>
      </c>
      <c r="JR4" s="54">
        <f t="shared" ca="1" si="15"/>
        <v>0</v>
      </c>
      <c r="JS4" s="54">
        <f t="shared" ca="1" si="15"/>
        <v>0</v>
      </c>
      <c r="JT4" s="54">
        <f t="shared" ca="1" si="15"/>
        <v>0</v>
      </c>
      <c r="JU4" s="54">
        <f t="shared" ca="1" si="15"/>
        <v>0</v>
      </c>
      <c r="JV4" s="54">
        <f t="shared" ca="1" si="15"/>
        <v>0</v>
      </c>
      <c r="JW4" s="55">
        <f t="shared" ca="1" si="15"/>
        <v>0</v>
      </c>
      <c r="JX4" s="53">
        <f t="shared" ca="1" si="15"/>
        <v>1</v>
      </c>
      <c r="JY4" s="54">
        <f t="shared" ca="1" si="15"/>
        <v>0</v>
      </c>
      <c r="JZ4" s="54">
        <f t="shared" ca="1" si="15"/>
        <v>0</v>
      </c>
      <c r="KA4" s="54">
        <f t="shared" ca="1" si="15"/>
        <v>0</v>
      </c>
      <c r="KB4" s="54">
        <f t="shared" ref="KB4:LU4" ca="1" si="16">COUNTIF(KB$16:KB$18,"DQ")</f>
        <v>0</v>
      </c>
      <c r="KC4" s="54">
        <f t="shared" ca="1" si="16"/>
        <v>0</v>
      </c>
      <c r="KD4" s="55">
        <f t="shared" ca="1" si="16"/>
        <v>0</v>
      </c>
      <c r="KE4" s="53">
        <f t="shared" ca="1" si="16"/>
        <v>1</v>
      </c>
      <c r="KF4" s="54">
        <f t="shared" ca="1" si="16"/>
        <v>0</v>
      </c>
      <c r="KG4" s="54">
        <f t="shared" ca="1" si="16"/>
        <v>0</v>
      </c>
      <c r="KH4" s="54">
        <f t="shared" ca="1" si="16"/>
        <v>0</v>
      </c>
      <c r="KI4" s="54">
        <f t="shared" ca="1" si="16"/>
        <v>0</v>
      </c>
      <c r="KJ4" s="54">
        <f t="shared" ca="1" si="16"/>
        <v>0</v>
      </c>
      <c r="KK4" s="55">
        <f t="shared" ca="1" si="16"/>
        <v>0</v>
      </c>
      <c r="KL4" s="53">
        <f t="shared" ca="1" si="16"/>
        <v>0</v>
      </c>
      <c r="KM4" s="54">
        <f t="shared" ca="1" si="16"/>
        <v>0</v>
      </c>
      <c r="KN4" s="54">
        <f t="shared" ca="1" si="16"/>
        <v>0</v>
      </c>
      <c r="KO4" s="54">
        <f t="shared" ca="1" si="16"/>
        <v>0</v>
      </c>
      <c r="KP4" s="54">
        <f t="shared" ca="1" si="16"/>
        <v>0</v>
      </c>
      <c r="KQ4" s="54">
        <f t="shared" ca="1" si="16"/>
        <v>0</v>
      </c>
      <c r="KR4" s="55">
        <f t="shared" ca="1" si="16"/>
        <v>0</v>
      </c>
      <c r="KS4" s="53">
        <f t="shared" ca="1" si="16"/>
        <v>0</v>
      </c>
      <c r="KT4" s="54">
        <f t="shared" ca="1" si="16"/>
        <v>0</v>
      </c>
      <c r="KU4" s="54">
        <f t="shared" ca="1" si="16"/>
        <v>0</v>
      </c>
      <c r="KV4" s="54">
        <f t="shared" ca="1" si="16"/>
        <v>0</v>
      </c>
      <c r="KW4" s="54">
        <f t="shared" ca="1" si="16"/>
        <v>0</v>
      </c>
      <c r="KX4" s="54">
        <f t="shared" ca="1" si="16"/>
        <v>0</v>
      </c>
      <c r="KY4" s="55">
        <f t="shared" ca="1" si="16"/>
        <v>0</v>
      </c>
      <c r="KZ4" s="53">
        <f t="shared" ca="1" si="16"/>
        <v>0</v>
      </c>
      <c r="LA4" s="54">
        <f t="shared" ca="1" si="16"/>
        <v>0</v>
      </c>
      <c r="LB4" s="54">
        <f t="shared" ca="1" si="16"/>
        <v>0</v>
      </c>
      <c r="LC4" s="54">
        <f t="shared" ca="1" si="16"/>
        <v>0</v>
      </c>
      <c r="LD4" s="54">
        <f t="shared" ca="1" si="16"/>
        <v>0</v>
      </c>
      <c r="LE4" s="54">
        <f t="shared" ca="1" si="16"/>
        <v>0</v>
      </c>
      <c r="LF4" s="55">
        <f t="shared" ca="1" si="16"/>
        <v>0</v>
      </c>
      <c r="LG4" s="53">
        <f t="shared" ca="1" si="16"/>
        <v>0</v>
      </c>
      <c r="LH4" s="54">
        <f t="shared" ca="1" si="16"/>
        <v>0</v>
      </c>
      <c r="LI4" s="54">
        <f t="shared" ca="1" si="16"/>
        <v>0</v>
      </c>
      <c r="LJ4" s="54">
        <f t="shared" ca="1" si="16"/>
        <v>0</v>
      </c>
      <c r="LK4" s="54">
        <f t="shared" ca="1" si="16"/>
        <v>0</v>
      </c>
      <c r="LL4" s="54">
        <f t="shared" ca="1" si="16"/>
        <v>0</v>
      </c>
      <c r="LM4" s="55">
        <f t="shared" ca="1" si="16"/>
        <v>0</v>
      </c>
      <c r="LN4" s="53">
        <f t="shared" ca="1" si="16"/>
        <v>0</v>
      </c>
      <c r="LO4" s="54">
        <f t="shared" ca="1" si="16"/>
        <v>0</v>
      </c>
      <c r="LP4" s="54">
        <f t="shared" ca="1" si="16"/>
        <v>0</v>
      </c>
      <c r="LQ4" s="54">
        <f t="shared" ca="1" si="16"/>
        <v>0</v>
      </c>
      <c r="LR4" s="54">
        <f t="shared" ca="1" si="16"/>
        <v>0</v>
      </c>
      <c r="LS4" s="54">
        <f t="shared" ca="1" si="16"/>
        <v>0</v>
      </c>
      <c r="LT4" s="55">
        <f t="shared" ca="1" si="16"/>
        <v>0</v>
      </c>
      <c r="LU4" s="53">
        <f t="shared" ca="1" si="16"/>
        <v>0</v>
      </c>
      <c r="LV4" s="54"/>
      <c r="LW4" s="54"/>
      <c r="LX4" s="54"/>
      <c r="LY4" s="54"/>
      <c r="LZ4" s="54"/>
      <c r="MA4" s="55"/>
      <c r="MB4" s="53"/>
      <c r="MC4" s="54"/>
      <c r="MD4" s="54"/>
      <c r="ME4" s="54"/>
      <c r="MF4" s="54"/>
      <c r="MG4" s="54"/>
      <c r="MH4" s="55"/>
      <c r="MI4" s="53"/>
      <c r="MJ4" s="54"/>
      <c r="MK4" s="54"/>
      <c r="ML4" s="54"/>
      <c r="MM4" s="54"/>
      <c r="MN4" s="54"/>
      <c r="MO4" s="55"/>
      <c r="MP4" s="53"/>
      <c r="MQ4" s="54"/>
      <c r="MR4" s="54"/>
      <c r="MS4" s="54"/>
      <c r="MT4" s="54"/>
      <c r="MU4" s="54"/>
      <c r="MV4" s="55"/>
      <c r="MW4" s="53"/>
      <c r="MX4" s="54"/>
      <c r="MY4" s="54"/>
      <c r="MZ4" s="54"/>
      <c r="NA4" s="54"/>
      <c r="NB4" s="54"/>
      <c r="NC4" s="55"/>
      <c r="ND4" s="53"/>
      <c r="NE4" s="54"/>
      <c r="NF4" s="54"/>
      <c r="NG4" s="54"/>
      <c r="NH4" s="54"/>
      <c r="NI4" s="54"/>
      <c r="NJ4" s="55"/>
      <c r="NK4" s="53"/>
      <c r="NL4" s="54"/>
      <c r="NM4" s="54"/>
      <c r="NN4" s="54"/>
      <c r="NO4" s="54"/>
      <c r="NP4" s="54"/>
      <c r="NQ4" s="55"/>
      <c r="NR4" s="53"/>
      <c r="NS4" s="54"/>
      <c r="NT4" s="54"/>
      <c r="NU4" s="54"/>
      <c r="NV4" s="54"/>
      <c r="NW4" s="54"/>
      <c r="NX4" s="55"/>
      <c r="NY4" s="56"/>
      <c r="NZ4" s="54"/>
      <c r="OA4" s="54"/>
      <c r="OB4" s="54"/>
      <c r="OC4" s="54"/>
      <c r="OD4" s="57"/>
      <c r="OE4" s="58">
        <f t="shared" ref="OE4:OE12" ca="1" si="17">SUM(AF4:OD4)</f>
        <v>100</v>
      </c>
    </row>
    <row r="5" spans="2:395" x14ac:dyDescent="0.4">
      <c r="C5" s="51" t="s">
        <v>48</v>
      </c>
      <c r="D5" s="43" t="s">
        <v>49</v>
      </c>
      <c r="AE5" s="59" t="s">
        <v>50</v>
      </c>
      <c r="AF5" s="38">
        <f t="shared" ref="AF5:CQ5" ca="1" si="18">SUM(COUNTIF(AF$16:AF$18,"RM"), COUNTIF(AF$16:AF$18,"RA"))</f>
        <v>0</v>
      </c>
      <c r="AG5" s="39">
        <f t="shared" ca="1" si="18"/>
        <v>0</v>
      </c>
      <c r="AH5" s="39">
        <f t="shared" ca="1" si="18"/>
        <v>0</v>
      </c>
      <c r="AI5" s="39">
        <f t="shared" ca="1" si="18"/>
        <v>0</v>
      </c>
      <c r="AJ5" s="39">
        <f t="shared" ca="1" si="18"/>
        <v>0</v>
      </c>
      <c r="AK5" s="39">
        <f t="shared" ca="1" si="18"/>
        <v>0</v>
      </c>
      <c r="AL5" s="40">
        <f t="shared" ca="1" si="18"/>
        <v>0</v>
      </c>
      <c r="AM5" s="38">
        <f t="shared" ca="1" si="18"/>
        <v>0</v>
      </c>
      <c r="AN5" s="39">
        <f t="shared" ca="1" si="18"/>
        <v>0</v>
      </c>
      <c r="AO5" s="39">
        <f t="shared" ca="1" si="18"/>
        <v>0</v>
      </c>
      <c r="AP5" s="39">
        <f t="shared" ca="1" si="18"/>
        <v>0</v>
      </c>
      <c r="AQ5" s="39">
        <f t="shared" ca="1" si="18"/>
        <v>0</v>
      </c>
      <c r="AR5" s="39">
        <f t="shared" ca="1" si="18"/>
        <v>0</v>
      </c>
      <c r="AS5" s="40">
        <f t="shared" ca="1" si="18"/>
        <v>0</v>
      </c>
      <c r="AT5" s="38">
        <f t="shared" ca="1" si="18"/>
        <v>1</v>
      </c>
      <c r="AU5" s="39">
        <f t="shared" ca="1" si="18"/>
        <v>0</v>
      </c>
      <c r="AV5" s="39">
        <f t="shared" ca="1" si="18"/>
        <v>0</v>
      </c>
      <c r="AW5" s="39">
        <f t="shared" ca="1" si="18"/>
        <v>0</v>
      </c>
      <c r="AX5" s="39">
        <f t="shared" ca="1" si="18"/>
        <v>0</v>
      </c>
      <c r="AY5" s="39">
        <f t="shared" ca="1" si="18"/>
        <v>0</v>
      </c>
      <c r="AZ5" s="40">
        <f t="shared" ca="1" si="18"/>
        <v>0</v>
      </c>
      <c r="BA5" s="38">
        <f t="shared" ca="1" si="18"/>
        <v>0</v>
      </c>
      <c r="BB5" s="39">
        <f t="shared" ca="1" si="18"/>
        <v>0</v>
      </c>
      <c r="BC5" s="39">
        <f t="shared" ca="1" si="18"/>
        <v>0</v>
      </c>
      <c r="BD5" s="39">
        <f t="shared" ca="1" si="18"/>
        <v>0</v>
      </c>
      <c r="BE5" s="39">
        <f t="shared" ca="1" si="18"/>
        <v>0</v>
      </c>
      <c r="BF5" s="39">
        <f t="shared" ca="1" si="18"/>
        <v>0</v>
      </c>
      <c r="BG5" s="40">
        <f t="shared" ca="1" si="18"/>
        <v>0</v>
      </c>
      <c r="BH5" s="38">
        <f t="shared" ca="1" si="18"/>
        <v>0</v>
      </c>
      <c r="BI5" s="39">
        <f t="shared" ca="1" si="18"/>
        <v>0</v>
      </c>
      <c r="BJ5" s="39">
        <f t="shared" ca="1" si="18"/>
        <v>0</v>
      </c>
      <c r="BK5" s="39">
        <f t="shared" ca="1" si="18"/>
        <v>0</v>
      </c>
      <c r="BL5" s="39">
        <f t="shared" ca="1" si="18"/>
        <v>0</v>
      </c>
      <c r="BM5" s="39">
        <f t="shared" ca="1" si="18"/>
        <v>0</v>
      </c>
      <c r="BN5" s="40">
        <f t="shared" ca="1" si="18"/>
        <v>0</v>
      </c>
      <c r="BO5" s="38">
        <f t="shared" ca="1" si="18"/>
        <v>0</v>
      </c>
      <c r="BP5" s="39">
        <f t="shared" ca="1" si="18"/>
        <v>0</v>
      </c>
      <c r="BQ5" s="39">
        <f t="shared" ca="1" si="18"/>
        <v>0</v>
      </c>
      <c r="BR5" s="39">
        <f t="shared" ca="1" si="18"/>
        <v>0</v>
      </c>
      <c r="BS5" s="39">
        <f t="shared" ca="1" si="18"/>
        <v>0</v>
      </c>
      <c r="BT5" s="39">
        <f t="shared" ca="1" si="18"/>
        <v>0</v>
      </c>
      <c r="BU5" s="40">
        <f t="shared" ca="1" si="18"/>
        <v>0</v>
      </c>
      <c r="BV5" s="38">
        <f t="shared" ca="1" si="18"/>
        <v>0</v>
      </c>
      <c r="BW5" s="39">
        <f t="shared" ca="1" si="18"/>
        <v>0</v>
      </c>
      <c r="BX5" s="39">
        <f t="shared" ca="1" si="18"/>
        <v>2</v>
      </c>
      <c r="BY5" s="39">
        <f t="shared" ca="1" si="18"/>
        <v>0</v>
      </c>
      <c r="BZ5" s="39">
        <f t="shared" ca="1" si="18"/>
        <v>0</v>
      </c>
      <c r="CA5" s="39">
        <f t="shared" ca="1" si="18"/>
        <v>0</v>
      </c>
      <c r="CB5" s="40">
        <f t="shared" ca="1" si="18"/>
        <v>0</v>
      </c>
      <c r="CC5" s="38">
        <f t="shared" ca="1" si="18"/>
        <v>0</v>
      </c>
      <c r="CD5" s="39">
        <f t="shared" ca="1" si="18"/>
        <v>0</v>
      </c>
      <c r="CE5" s="39">
        <f t="shared" ca="1" si="18"/>
        <v>1</v>
      </c>
      <c r="CF5" s="39">
        <f t="shared" ca="1" si="18"/>
        <v>0</v>
      </c>
      <c r="CG5" s="39">
        <f t="shared" ca="1" si="18"/>
        <v>0</v>
      </c>
      <c r="CH5" s="39">
        <f t="shared" ca="1" si="18"/>
        <v>0</v>
      </c>
      <c r="CI5" s="40">
        <f t="shared" ca="1" si="18"/>
        <v>0</v>
      </c>
      <c r="CJ5" s="38">
        <f t="shared" ca="1" si="18"/>
        <v>1</v>
      </c>
      <c r="CK5" s="39">
        <f t="shared" ca="1" si="18"/>
        <v>0</v>
      </c>
      <c r="CL5" s="39">
        <f t="shared" ca="1" si="18"/>
        <v>0</v>
      </c>
      <c r="CM5" s="39">
        <f t="shared" ca="1" si="18"/>
        <v>0</v>
      </c>
      <c r="CN5" s="39">
        <f t="shared" ca="1" si="18"/>
        <v>0</v>
      </c>
      <c r="CO5" s="39">
        <f t="shared" ca="1" si="18"/>
        <v>0</v>
      </c>
      <c r="CP5" s="40">
        <f t="shared" ca="1" si="18"/>
        <v>0</v>
      </c>
      <c r="CQ5" s="38">
        <f t="shared" ca="1" si="18"/>
        <v>0</v>
      </c>
      <c r="CR5" s="39">
        <f t="shared" ref="CR5:FC5" ca="1" si="19">SUM(COUNTIF(CR$16:CR$18,"RM"), COUNTIF(CR$16:CR$18,"RA"))</f>
        <v>2</v>
      </c>
      <c r="CS5" s="39">
        <f t="shared" ca="1" si="19"/>
        <v>0</v>
      </c>
      <c r="CT5" s="39">
        <f t="shared" ca="1" si="19"/>
        <v>0</v>
      </c>
      <c r="CU5" s="39">
        <f t="shared" ca="1" si="19"/>
        <v>0</v>
      </c>
      <c r="CV5" s="39">
        <f t="shared" ca="1" si="19"/>
        <v>0</v>
      </c>
      <c r="CW5" s="40">
        <f t="shared" ca="1" si="19"/>
        <v>0</v>
      </c>
      <c r="CX5" s="38">
        <f t="shared" ca="1" si="19"/>
        <v>0</v>
      </c>
      <c r="CY5" s="39">
        <f t="shared" ca="1" si="19"/>
        <v>0</v>
      </c>
      <c r="CZ5" s="39">
        <f t="shared" ca="1" si="19"/>
        <v>0</v>
      </c>
      <c r="DA5" s="39">
        <f t="shared" ca="1" si="19"/>
        <v>1</v>
      </c>
      <c r="DB5" s="39">
        <f t="shared" ca="1" si="19"/>
        <v>0</v>
      </c>
      <c r="DC5" s="39">
        <f t="shared" ca="1" si="19"/>
        <v>0</v>
      </c>
      <c r="DD5" s="40">
        <f t="shared" ca="1" si="19"/>
        <v>0</v>
      </c>
      <c r="DE5" s="38">
        <f t="shared" ca="1" si="19"/>
        <v>0</v>
      </c>
      <c r="DF5" s="39">
        <f t="shared" ca="1" si="19"/>
        <v>0</v>
      </c>
      <c r="DG5" s="39">
        <f t="shared" ca="1" si="19"/>
        <v>0</v>
      </c>
      <c r="DH5" s="39">
        <f t="shared" ca="1" si="19"/>
        <v>0</v>
      </c>
      <c r="DI5" s="39">
        <f t="shared" ca="1" si="19"/>
        <v>0</v>
      </c>
      <c r="DJ5" s="39">
        <f t="shared" ca="1" si="19"/>
        <v>0</v>
      </c>
      <c r="DK5" s="40">
        <f t="shared" ca="1" si="19"/>
        <v>0</v>
      </c>
      <c r="DL5" s="38">
        <f t="shared" ca="1" si="19"/>
        <v>1</v>
      </c>
      <c r="DM5" s="39">
        <f t="shared" ca="1" si="19"/>
        <v>0</v>
      </c>
      <c r="DN5" s="39">
        <f t="shared" ca="1" si="19"/>
        <v>1</v>
      </c>
      <c r="DO5" s="39">
        <f t="shared" ca="1" si="19"/>
        <v>1</v>
      </c>
      <c r="DP5" s="39">
        <f t="shared" ca="1" si="19"/>
        <v>0</v>
      </c>
      <c r="DQ5" s="39">
        <f t="shared" ca="1" si="19"/>
        <v>0</v>
      </c>
      <c r="DR5" s="40">
        <f t="shared" ca="1" si="19"/>
        <v>0</v>
      </c>
      <c r="DS5" s="38">
        <f t="shared" ca="1" si="19"/>
        <v>1</v>
      </c>
      <c r="DT5" s="39">
        <f t="shared" ca="1" si="19"/>
        <v>1</v>
      </c>
      <c r="DU5" s="39">
        <f t="shared" ca="1" si="19"/>
        <v>1</v>
      </c>
      <c r="DV5" s="39">
        <f t="shared" ca="1" si="19"/>
        <v>2</v>
      </c>
      <c r="DW5" s="39">
        <f t="shared" ca="1" si="19"/>
        <v>0</v>
      </c>
      <c r="DX5" s="39">
        <f t="shared" ca="1" si="19"/>
        <v>0</v>
      </c>
      <c r="DY5" s="40">
        <f t="shared" ca="1" si="19"/>
        <v>0</v>
      </c>
      <c r="DZ5" s="38">
        <f t="shared" ca="1" si="19"/>
        <v>1</v>
      </c>
      <c r="EA5" s="39">
        <f t="shared" ca="1" si="19"/>
        <v>2</v>
      </c>
      <c r="EB5" s="39">
        <f t="shared" ca="1" si="19"/>
        <v>2</v>
      </c>
      <c r="EC5" s="39">
        <f t="shared" ca="1" si="19"/>
        <v>2</v>
      </c>
      <c r="ED5" s="39">
        <f t="shared" ca="1" si="19"/>
        <v>0</v>
      </c>
      <c r="EE5" s="39">
        <f t="shared" ca="1" si="19"/>
        <v>0</v>
      </c>
      <c r="EF5" s="40">
        <f t="shared" ca="1" si="19"/>
        <v>0</v>
      </c>
      <c r="EG5" s="38">
        <f t="shared" ca="1" si="19"/>
        <v>0</v>
      </c>
      <c r="EH5" s="39">
        <f t="shared" ca="1" si="19"/>
        <v>1</v>
      </c>
      <c r="EI5" s="39">
        <f t="shared" ca="1" si="19"/>
        <v>1</v>
      </c>
      <c r="EJ5" s="39">
        <f t="shared" ca="1" si="19"/>
        <v>2</v>
      </c>
      <c r="EK5" s="39">
        <f t="shared" ca="1" si="19"/>
        <v>1</v>
      </c>
      <c r="EL5" s="39">
        <f t="shared" ca="1" si="19"/>
        <v>0</v>
      </c>
      <c r="EM5" s="40">
        <f t="shared" ca="1" si="19"/>
        <v>0</v>
      </c>
      <c r="EN5" s="38">
        <f t="shared" ca="1" si="19"/>
        <v>0</v>
      </c>
      <c r="EO5" s="39">
        <f t="shared" ca="1" si="19"/>
        <v>0</v>
      </c>
      <c r="EP5" s="39">
        <f t="shared" ca="1" si="19"/>
        <v>1</v>
      </c>
      <c r="EQ5" s="39">
        <f t="shared" ca="1" si="19"/>
        <v>2</v>
      </c>
      <c r="ER5" s="39">
        <f t="shared" ca="1" si="19"/>
        <v>0</v>
      </c>
      <c r="ES5" s="39">
        <f t="shared" ca="1" si="19"/>
        <v>0</v>
      </c>
      <c r="ET5" s="40">
        <f t="shared" ca="1" si="19"/>
        <v>0</v>
      </c>
      <c r="EU5" s="38">
        <f t="shared" ca="1" si="19"/>
        <v>0</v>
      </c>
      <c r="EV5" s="39">
        <f t="shared" ca="1" si="19"/>
        <v>1</v>
      </c>
      <c r="EW5" s="39">
        <f t="shared" ca="1" si="19"/>
        <v>3</v>
      </c>
      <c r="EX5" s="39">
        <f t="shared" ca="1" si="19"/>
        <v>1</v>
      </c>
      <c r="EY5" s="39">
        <f t="shared" ca="1" si="19"/>
        <v>0</v>
      </c>
      <c r="EZ5" s="39">
        <f t="shared" ca="1" si="19"/>
        <v>0</v>
      </c>
      <c r="FA5" s="40">
        <f t="shared" ca="1" si="19"/>
        <v>0</v>
      </c>
      <c r="FB5" s="38">
        <f t="shared" ca="1" si="19"/>
        <v>2</v>
      </c>
      <c r="FC5" s="39">
        <f t="shared" ca="1" si="19"/>
        <v>2</v>
      </c>
      <c r="FD5" s="39">
        <f t="shared" ref="FD5:HO5" ca="1" si="20">SUM(COUNTIF(FD$16:FD$18,"RM"), COUNTIF(FD$16:FD$18,"RA"))</f>
        <v>0</v>
      </c>
      <c r="FE5" s="39">
        <f t="shared" ca="1" si="20"/>
        <v>2</v>
      </c>
      <c r="FF5" s="39">
        <f t="shared" ca="1" si="20"/>
        <v>2</v>
      </c>
      <c r="FG5" s="39">
        <f t="shared" ca="1" si="20"/>
        <v>0</v>
      </c>
      <c r="FH5" s="40">
        <f t="shared" ca="1" si="20"/>
        <v>0</v>
      </c>
      <c r="FI5" s="38">
        <f t="shared" ca="1" si="20"/>
        <v>3</v>
      </c>
      <c r="FJ5" s="39">
        <f t="shared" ca="1" si="20"/>
        <v>4</v>
      </c>
      <c r="FK5" s="39">
        <f t="shared" ca="1" si="20"/>
        <v>4</v>
      </c>
      <c r="FL5" s="39">
        <f t="shared" ca="1" si="20"/>
        <v>2</v>
      </c>
      <c r="FM5" s="39">
        <f t="shared" ca="1" si="20"/>
        <v>2</v>
      </c>
      <c r="FN5" s="39">
        <f t="shared" ca="1" si="20"/>
        <v>0</v>
      </c>
      <c r="FO5" s="40">
        <f t="shared" ca="1" si="20"/>
        <v>0</v>
      </c>
      <c r="FP5" s="38">
        <f t="shared" ca="1" si="20"/>
        <v>3</v>
      </c>
      <c r="FQ5" s="39">
        <f t="shared" ca="1" si="20"/>
        <v>4</v>
      </c>
      <c r="FR5" s="39">
        <f t="shared" ca="1" si="20"/>
        <v>4</v>
      </c>
      <c r="FS5" s="39">
        <f t="shared" ca="1" si="20"/>
        <v>0</v>
      </c>
      <c r="FT5" s="39">
        <f t="shared" ca="1" si="20"/>
        <v>2</v>
      </c>
      <c r="FU5" s="39">
        <f t="shared" ca="1" si="20"/>
        <v>0</v>
      </c>
      <c r="FV5" s="40">
        <f t="shared" ca="1" si="20"/>
        <v>0</v>
      </c>
      <c r="FW5" s="38">
        <f t="shared" ca="1" si="20"/>
        <v>4</v>
      </c>
      <c r="FX5" s="39">
        <f t="shared" ca="1" si="20"/>
        <v>3</v>
      </c>
      <c r="FY5" s="39">
        <f t="shared" ca="1" si="20"/>
        <v>3</v>
      </c>
      <c r="FZ5" s="39">
        <f t="shared" ca="1" si="20"/>
        <v>3</v>
      </c>
      <c r="GA5" s="39">
        <f t="shared" ca="1" si="20"/>
        <v>3</v>
      </c>
      <c r="GB5" s="39">
        <f t="shared" ca="1" si="20"/>
        <v>0</v>
      </c>
      <c r="GC5" s="40">
        <f t="shared" ca="1" si="20"/>
        <v>0</v>
      </c>
      <c r="GD5" s="38">
        <f t="shared" ca="1" si="20"/>
        <v>0</v>
      </c>
      <c r="GE5" s="39">
        <f t="shared" ca="1" si="20"/>
        <v>3</v>
      </c>
      <c r="GF5" s="39">
        <f t="shared" ca="1" si="20"/>
        <v>3</v>
      </c>
      <c r="GG5" s="39">
        <f t="shared" ca="1" si="20"/>
        <v>2</v>
      </c>
      <c r="GH5" s="39">
        <f t="shared" ca="1" si="20"/>
        <v>3</v>
      </c>
      <c r="GI5" s="39">
        <f t="shared" ca="1" si="20"/>
        <v>0</v>
      </c>
      <c r="GJ5" s="40">
        <f t="shared" ca="1" si="20"/>
        <v>0</v>
      </c>
      <c r="GK5" s="38">
        <f t="shared" ca="1" si="20"/>
        <v>2</v>
      </c>
      <c r="GL5" s="39">
        <f t="shared" ca="1" si="20"/>
        <v>3</v>
      </c>
      <c r="GM5" s="39">
        <f t="shared" ca="1" si="20"/>
        <v>3</v>
      </c>
      <c r="GN5" s="39">
        <f t="shared" ca="1" si="20"/>
        <v>2</v>
      </c>
      <c r="GO5" s="39">
        <f t="shared" ca="1" si="20"/>
        <v>1</v>
      </c>
      <c r="GP5" s="39">
        <f t="shared" ca="1" si="20"/>
        <v>0</v>
      </c>
      <c r="GQ5" s="40">
        <f t="shared" ca="1" si="20"/>
        <v>0</v>
      </c>
      <c r="GR5" s="38">
        <f t="shared" ca="1" si="20"/>
        <v>2</v>
      </c>
      <c r="GS5" s="39">
        <f t="shared" ca="1" si="20"/>
        <v>4</v>
      </c>
      <c r="GT5" s="39">
        <f t="shared" ca="1" si="20"/>
        <v>2</v>
      </c>
      <c r="GU5" s="39">
        <f t="shared" ca="1" si="20"/>
        <v>3</v>
      </c>
      <c r="GV5" s="39">
        <f t="shared" ca="1" si="20"/>
        <v>2</v>
      </c>
      <c r="GW5" s="39">
        <f t="shared" ca="1" si="20"/>
        <v>0</v>
      </c>
      <c r="GX5" s="40">
        <f t="shared" ca="1" si="20"/>
        <v>0</v>
      </c>
      <c r="GY5" s="38">
        <f t="shared" ca="1" si="20"/>
        <v>1</v>
      </c>
      <c r="GZ5" s="39">
        <f t="shared" ca="1" si="20"/>
        <v>4</v>
      </c>
      <c r="HA5" s="39">
        <f t="shared" ca="1" si="20"/>
        <v>2</v>
      </c>
      <c r="HB5" s="39">
        <f t="shared" ca="1" si="20"/>
        <v>3</v>
      </c>
      <c r="HC5" s="39">
        <f t="shared" ca="1" si="20"/>
        <v>2</v>
      </c>
      <c r="HD5" s="39">
        <f t="shared" ca="1" si="20"/>
        <v>0</v>
      </c>
      <c r="HE5" s="40">
        <f t="shared" ca="1" si="20"/>
        <v>0</v>
      </c>
      <c r="HF5" s="38">
        <f t="shared" ca="1" si="20"/>
        <v>1</v>
      </c>
      <c r="HG5" s="39">
        <f t="shared" ca="1" si="20"/>
        <v>1</v>
      </c>
      <c r="HH5" s="39">
        <f t="shared" ca="1" si="20"/>
        <v>2</v>
      </c>
      <c r="HI5" s="39">
        <f t="shared" ca="1" si="20"/>
        <v>2</v>
      </c>
      <c r="HJ5" s="39">
        <f t="shared" ca="1" si="20"/>
        <v>0</v>
      </c>
      <c r="HK5" s="39">
        <f t="shared" ca="1" si="20"/>
        <v>0</v>
      </c>
      <c r="HL5" s="40">
        <f t="shared" ca="1" si="20"/>
        <v>0</v>
      </c>
      <c r="HM5" s="38">
        <f t="shared" ca="1" si="20"/>
        <v>3</v>
      </c>
      <c r="HN5" s="39">
        <f t="shared" ca="1" si="20"/>
        <v>3</v>
      </c>
      <c r="HO5" s="39">
        <f t="shared" ca="1" si="20"/>
        <v>1</v>
      </c>
      <c r="HP5" s="39">
        <f t="shared" ref="HP5:KA5" ca="1" si="21">SUM(COUNTIF(HP$16:HP$18,"RM"), COUNTIF(HP$16:HP$18,"RA"))</f>
        <v>0</v>
      </c>
      <c r="HQ5" s="39">
        <f t="shared" ca="1" si="21"/>
        <v>1</v>
      </c>
      <c r="HR5" s="39">
        <f t="shared" ca="1" si="21"/>
        <v>0</v>
      </c>
      <c r="HS5" s="40">
        <f t="shared" ca="1" si="21"/>
        <v>0</v>
      </c>
      <c r="HT5" s="38">
        <f t="shared" ca="1" si="21"/>
        <v>1</v>
      </c>
      <c r="HU5" s="39">
        <f t="shared" ca="1" si="21"/>
        <v>3</v>
      </c>
      <c r="HV5" s="39">
        <f t="shared" ca="1" si="21"/>
        <v>0</v>
      </c>
      <c r="HW5" s="39">
        <f t="shared" ca="1" si="21"/>
        <v>2</v>
      </c>
      <c r="HX5" s="39">
        <f t="shared" ca="1" si="21"/>
        <v>0</v>
      </c>
      <c r="HY5" s="39">
        <f t="shared" ca="1" si="21"/>
        <v>0</v>
      </c>
      <c r="HZ5" s="40">
        <f t="shared" ca="1" si="21"/>
        <v>0</v>
      </c>
      <c r="IA5" s="38">
        <f t="shared" ca="1" si="21"/>
        <v>1</v>
      </c>
      <c r="IB5" s="39">
        <f t="shared" ca="1" si="21"/>
        <v>2</v>
      </c>
      <c r="IC5" s="39">
        <f t="shared" ca="1" si="21"/>
        <v>4</v>
      </c>
      <c r="ID5" s="39">
        <f t="shared" ca="1" si="21"/>
        <v>2</v>
      </c>
      <c r="IE5" s="39">
        <f t="shared" ca="1" si="21"/>
        <v>0</v>
      </c>
      <c r="IF5" s="39">
        <f t="shared" ca="1" si="21"/>
        <v>0</v>
      </c>
      <c r="IG5" s="40">
        <f t="shared" ca="1" si="21"/>
        <v>0</v>
      </c>
      <c r="IH5" s="38">
        <f t="shared" ca="1" si="21"/>
        <v>1</v>
      </c>
      <c r="II5" s="39">
        <f t="shared" ca="1" si="21"/>
        <v>2</v>
      </c>
      <c r="IJ5" s="39">
        <f t="shared" ca="1" si="21"/>
        <v>1</v>
      </c>
      <c r="IK5" s="39">
        <f t="shared" ca="1" si="21"/>
        <v>1</v>
      </c>
      <c r="IL5" s="39">
        <f t="shared" ca="1" si="21"/>
        <v>0</v>
      </c>
      <c r="IM5" s="39">
        <f t="shared" ca="1" si="21"/>
        <v>0</v>
      </c>
      <c r="IN5" s="40">
        <f t="shared" ca="1" si="21"/>
        <v>0</v>
      </c>
      <c r="IO5" s="38">
        <f t="shared" ca="1" si="21"/>
        <v>0</v>
      </c>
      <c r="IP5" s="39">
        <f t="shared" ca="1" si="21"/>
        <v>1</v>
      </c>
      <c r="IQ5" s="39">
        <f t="shared" ca="1" si="21"/>
        <v>0</v>
      </c>
      <c r="IR5" s="39">
        <f t="shared" ca="1" si="21"/>
        <v>0</v>
      </c>
      <c r="IS5" s="39">
        <f t="shared" ca="1" si="21"/>
        <v>0</v>
      </c>
      <c r="IT5" s="39">
        <f t="shared" ca="1" si="21"/>
        <v>0</v>
      </c>
      <c r="IU5" s="40">
        <f t="shared" ca="1" si="21"/>
        <v>0</v>
      </c>
      <c r="IV5" s="38">
        <f t="shared" ca="1" si="21"/>
        <v>0</v>
      </c>
      <c r="IW5" s="39">
        <f t="shared" ca="1" si="21"/>
        <v>2</v>
      </c>
      <c r="IX5" s="39">
        <f t="shared" ca="1" si="21"/>
        <v>2</v>
      </c>
      <c r="IY5" s="39">
        <f t="shared" ca="1" si="21"/>
        <v>1</v>
      </c>
      <c r="IZ5" s="39">
        <f t="shared" ca="1" si="21"/>
        <v>0</v>
      </c>
      <c r="JA5" s="39">
        <f t="shared" ca="1" si="21"/>
        <v>0</v>
      </c>
      <c r="JB5" s="40">
        <f t="shared" ca="1" si="21"/>
        <v>0</v>
      </c>
      <c r="JC5" s="38">
        <f t="shared" ca="1" si="21"/>
        <v>0</v>
      </c>
      <c r="JD5" s="39">
        <f t="shared" ca="1" si="21"/>
        <v>3</v>
      </c>
      <c r="JE5" s="39">
        <f t="shared" ca="1" si="21"/>
        <v>3</v>
      </c>
      <c r="JF5" s="39">
        <f t="shared" ca="1" si="21"/>
        <v>3</v>
      </c>
      <c r="JG5" s="39">
        <f t="shared" ca="1" si="21"/>
        <v>0</v>
      </c>
      <c r="JH5" s="39">
        <f t="shared" ca="1" si="21"/>
        <v>0</v>
      </c>
      <c r="JI5" s="40">
        <f t="shared" ca="1" si="21"/>
        <v>0</v>
      </c>
      <c r="JJ5" s="38">
        <f t="shared" ca="1" si="21"/>
        <v>2</v>
      </c>
      <c r="JK5" s="39">
        <f t="shared" ca="1" si="21"/>
        <v>1</v>
      </c>
      <c r="JL5" s="39">
        <f t="shared" ca="1" si="21"/>
        <v>2</v>
      </c>
      <c r="JM5" s="39">
        <f t="shared" ca="1" si="21"/>
        <v>2</v>
      </c>
      <c r="JN5" s="39">
        <f t="shared" ca="1" si="21"/>
        <v>1</v>
      </c>
      <c r="JO5" s="39">
        <f t="shared" ca="1" si="21"/>
        <v>0</v>
      </c>
      <c r="JP5" s="40">
        <f t="shared" ca="1" si="21"/>
        <v>0</v>
      </c>
      <c r="JQ5" s="38">
        <f t="shared" ca="1" si="21"/>
        <v>0</v>
      </c>
      <c r="JR5" s="39">
        <f t="shared" ca="1" si="21"/>
        <v>2</v>
      </c>
      <c r="JS5" s="39">
        <f t="shared" ca="1" si="21"/>
        <v>1</v>
      </c>
      <c r="JT5" s="39">
        <f t="shared" ca="1" si="21"/>
        <v>1</v>
      </c>
      <c r="JU5" s="39">
        <f t="shared" ca="1" si="21"/>
        <v>1</v>
      </c>
      <c r="JV5" s="39">
        <f t="shared" ca="1" si="21"/>
        <v>0</v>
      </c>
      <c r="JW5" s="40">
        <f t="shared" ca="1" si="21"/>
        <v>0</v>
      </c>
      <c r="JX5" s="38">
        <f t="shared" ca="1" si="21"/>
        <v>0</v>
      </c>
      <c r="JY5" s="39">
        <f t="shared" ca="1" si="21"/>
        <v>1</v>
      </c>
      <c r="JZ5" s="39">
        <f t="shared" ca="1" si="21"/>
        <v>1</v>
      </c>
      <c r="KA5" s="39">
        <f t="shared" ca="1" si="21"/>
        <v>2</v>
      </c>
      <c r="KB5" s="39">
        <f t="shared" ref="KB5:LU5" ca="1" si="22">SUM(COUNTIF(KB$16:KB$18,"RM"), COUNTIF(KB$16:KB$18,"RA"))</f>
        <v>0</v>
      </c>
      <c r="KC5" s="39">
        <f t="shared" ca="1" si="22"/>
        <v>0</v>
      </c>
      <c r="KD5" s="40">
        <f t="shared" ca="1" si="22"/>
        <v>0</v>
      </c>
      <c r="KE5" s="38">
        <f t="shared" ca="1" si="22"/>
        <v>0</v>
      </c>
      <c r="KF5" s="39">
        <f t="shared" ca="1" si="22"/>
        <v>2</v>
      </c>
      <c r="KG5" s="39">
        <f t="shared" ca="1" si="22"/>
        <v>1</v>
      </c>
      <c r="KH5" s="39">
        <f t="shared" ca="1" si="22"/>
        <v>1</v>
      </c>
      <c r="KI5" s="39">
        <f t="shared" ca="1" si="22"/>
        <v>0</v>
      </c>
      <c r="KJ5" s="39">
        <f t="shared" ca="1" si="22"/>
        <v>0</v>
      </c>
      <c r="KK5" s="40">
        <f t="shared" ca="1" si="22"/>
        <v>0</v>
      </c>
      <c r="KL5" s="38">
        <f t="shared" ca="1" si="22"/>
        <v>0</v>
      </c>
      <c r="KM5" s="39">
        <f t="shared" ca="1" si="22"/>
        <v>0</v>
      </c>
      <c r="KN5" s="39">
        <f t="shared" ca="1" si="22"/>
        <v>1</v>
      </c>
      <c r="KO5" s="39">
        <f t="shared" ca="1" si="22"/>
        <v>0</v>
      </c>
      <c r="KP5" s="39">
        <f t="shared" ca="1" si="22"/>
        <v>0</v>
      </c>
      <c r="KQ5" s="39">
        <f t="shared" ca="1" si="22"/>
        <v>0</v>
      </c>
      <c r="KR5" s="40">
        <f t="shared" ca="1" si="22"/>
        <v>0</v>
      </c>
      <c r="KS5" s="38">
        <f t="shared" ca="1" si="22"/>
        <v>0</v>
      </c>
      <c r="KT5" s="39">
        <f t="shared" ca="1" si="22"/>
        <v>2</v>
      </c>
      <c r="KU5" s="39">
        <f t="shared" ca="1" si="22"/>
        <v>0</v>
      </c>
      <c r="KV5" s="39">
        <f t="shared" ca="1" si="22"/>
        <v>1</v>
      </c>
      <c r="KW5" s="39">
        <f t="shared" ca="1" si="22"/>
        <v>0</v>
      </c>
      <c r="KX5" s="39">
        <f t="shared" ca="1" si="22"/>
        <v>0</v>
      </c>
      <c r="KY5" s="40">
        <f t="shared" ca="1" si="22"/>
        <v>0</v>
      </c>
      <c r="KZ5" s="38">
        <f t="shared" ca="1" si="22"/>
        <v>0</v>
      </c>
      <c r="LA5" s="39">
        <f t="shared" ca="1" si="22"/>
        <v>1</v>
      </c>
      <c r="LB5" s="39">
        <f t="shared" ca="1" si="22"/>
        <v>0</v>
      </c>
      <c r="LC5" s="39">
        <f t="shared" ca="1" si="22"/>
        <v>0</v>
      </c>
      <c r="LD5" s="39">
        <f t="shared" ca="1" si="22"/>
        <v>0</v>
      </c>
      <c r="LE5" s="39">
        <f t="shared" ca="1" si="22"/>
        <v>0</v>
      </c>
      <c r="LF5" s="40">
        <f t="shared" ca="1" si="22"/>
        <v>0</v>
      </c>
      <c r="LG5" s="38">
        <f t="shared" ca="1" si="22"/>
        <v>0</v>
      </c>
      <c r="LH5" s="39">
        <f t="shared" ca="1" si="22"/>
        <v>0</v>
      </c>
      <c r="LI5" s="39">
        <f t="shared" ca="1" si="22"/>
        <v>0</v>
      </c>
      <c r="LJ5" s="39">
        <f t="shared" ca="1" si="22"/>
        <v>0</v>
      </c>
      <c r="LK5" s="39">
        <f t="shared" ca="1" si="22"/>
        <v>0</v>
      </c>
      <c r="LL5" s="39">
        <f t="shared" ca="1" si="22"/>
        <v>0</v>
      </c>
      <c r="LM5" s="40">
        <f t="shared" ca="1" si="22"/>
        <v>0</v>
      </c>
      <c r="LN5" s="38">
        <f t="shared" ca="1" si="22"/>
        <v>1</v>
      </c>
      <c r="LO5" s="39">
        <f t="shared" ca="1" si="22"/>
        <v>0</v>
      </c>
      <c r="LP5" s="39">
        <f t="shared" ca="1" si="22"/>
        <v>0</v>
      </c>
      <c r="LQ5" s="39">
        <f t="shared" ca="1" si="22"/>
        <v>0</v>
      </c>
      <c r="LR5" s="39">
        <f t="shared" ca="1" si="22"/>
        <v>0</v>
      </c>
      <c r="LS5" s="39">
        <f t="shared" ca="1" si="22"/>
        <v>0</v>
      </c>
      <c r="LT5" s="40">
        <f t="shared" ca="1" si="22"/>
        <v>0</v>
      </c>
      <c r="LU5" s="38">
        <f t="shared" ca="1" si="22"/>
        <v>0</v>
      </c>
      <c r="LV5" s="39"/>
      <c r="LW5" s="39"/>
      <c r="LX5" s="39"/>
      <c r="LY5" s="39"/>
      <c r="LZ5" s="39"/>
      <c r="MA5" s="40"/>
      <c r="MB5" s="38"/>
      <c r="MC5" s="39"/>
      <c r="MD5" s="39"/>
      <c r="ME5" s="39"/>
      <c r="MF5" s="39"/>
      <c r="MG5" s="39"/>
      <c r="MH5" s="40"/>
      <c r="MI5" s="38"/>
      <c r="MJ5" s="39"/>
      <c r="MK5" s="39"/>
      <c r="ML5" s="39"/>
      <c r="MM5" s="39"/>
      <c r="MN5" s="39"/>
      <c r="MO5" s="40"/>
      <c r="MP5" s="38"/>
      <c r="MQ5" s="39"/>
      <c r="MR5" s="39"/>
      <c r="MS5" s="39"/>
      <c r="MT5" s="39"/>
      <c r="MU5" s="39"/>
      <c r="MV5" s="40"/>
      <c r="MW5" s="38"/>
      <c r="MX5" s="39"/>
      <c r="MY5" s="39"/>
      <c r="MZ5" s="39"/>
      <c r="NA5" s="39"/>
      <c r="NB5" s="39"/>
      <c r="NC5" s="40"/>
      <c r="ND5" s="38"/>
      <c r="NE5" s="39"/>
      <c r="NF5" s="39"/>
      <c r="NG5" s="39"/>
      <c r="NH5" s="39"/>
      <c r="NI5" s="39"/>
      <c r="NJ5" s="40"/>
      <c r="NK5" s="38"/>
      <c r="NL5" s="39"/>
      <c r="NM5" s="39"/>
      <c r="NN5" s="39"/>
      <c r="NO5" s="39"/>
      <c r="NP5" s="39"/>
      <c r="NQ5" s="40"/>
      <c r="NR5" s="38"/>
      <c r="NS5" s="39"/>
      <c r="NT5" s="39"/>
      <c r="NU5" s="39"/>
      <c r="NV5" s="39"/>
      <c r="NW5" s="39"/>
      <c r="NX5" s="40"/>
      <c r="NY5" s="38"/>
      <c r="NZ5" s="39"/>
      <c r="OA5" s="39"/>
      <c r="OB5" s="39"/>
      <c r="OC5" s="39"/>
      <c r="OD5" s="60"/>
      <c r="OE5" s="61">
        <f t="shared" ca="1" si="17"/>
        <v>211</v>
      </c>
    </row>
    <row r="6" spans="2:395" ht="15" thickBot="1" x14ac:dyDescent="0.45">
      <c r="C6" s="62" t="s">
        <v>16</v>
      </c>
      <c r="D6" s="43" t="s">
        <v>51</v>
      </c>
      <c r="AE6" s="63" t="s">
        <v>52</v>
      </c>
      <c r="AF6" s="64">
        <f ca="1">IF(WEEKDAY(AF15,2)&lt;6,4,)</f>
        <v>4</v>
      </c>
      <c r="AG6" s="65">
        <f ca="1">IF(WEEKDAY(AG15,2)&lt;6,4,)</f>
        <v>4</v>
      </c>
      <c r="AH6" s="65">
        <f t="shared" ref="AH6:CS6" ca="1" si="23">IF(WEEKDAY(AH15,2)&lt;6,4,)</f>
        <v>4</v>
      </c>
      <c r="AI6" s="65">
        <f t="shared" ca="1" si="23"/>
        <v>4</v>
      </c>
      <c r="AJ6" s="65">
        <f t="shared" ca="1" si="23"/>
        <v>4</v>
      </c>
      <c r="AK6" s="65">
        <f t="shared" ca="1" si="23"/>
        <v>0</v>
      </c>
      <c r="AL6" s="66">
        <f t="shared" ca="1" si="23"/>
        <v>0</v>
      </c>
      <c r="AM6" s="45">
        <f t="shared" ca="1" si="23"/>
        <v>4</v>
      </c>
      <c r="AN6" s="46">
        <f t="shared" ca="1" si="23"/>
        <v>4</v>
      </c>
      <c r="AO6" s="46">
        <f t="shared" ca="1" si="23"/>
        <v>4</v>
      </c>
      <c r="AP6" s="46">
        <f t="shared" ca="1" si="23"/>
        <v>4</v>
      </c>
      <c r="AQ6" s="46">
        <f t="shared" ca="1" si="23"/>
        <v>4</v>
      </c>
      <c r="AR6" s="46">
        <f t="shared" ca="1" si="23"/>
        <v>0</v>
      </c>
      <c r="AS6" s="47">
        <f t="shared" ca="1" si="23"/>
        <v>0</v>
      </c>
      <c r="AT6" s="45">
        <f t="shared" ca="1" si="23"/>
        <v>4</v>
      </c>
      <c r="AU6" s="46">
        <f t="shared" ca="1" si="23"/>
        <v>4</v>
      </c>
      <c r="AV6" s="46">
        <f t="shared" ca="1" si="23"/>
        <v>4</v>
      </c>
      <c r="AW6" s="46">
        <f t="shared" ca="1" si="23"/>
        <v>4</v>
      </c>
      <c r="AX6" s="46">
        <f t="shared" ca="1" si="23"/>
        <v>4</v>
      </c>
      <c r="AY6" s="46">
        <f t="shared" ca="1" si="23"/>
        <v>0</v>
      </c>
      <c r="AZ6" s="47">
        <f t="shared" ca="1" si="23"/>
        <v>0</v>
      </c>
      <c r="BA6" s="45">
        <f t="shared" ca="1" si="23"/>
        <v>4</v>
      </c>
      <c r="BB6" s="46">
        <f t="shared" ca="1" si="23"/>
        <v>4</v>
      </c>
      <c r="BC6" s="46">
        <f t="shared" ca="1" si="23"/>
        <v>4</v>
      </c>
      <c r="BD6" s="46">
        <f t="shared" ca="1" si="23"/>
        <v>4</v>
      </c>
      <c r="BE6" s="46">
        <f t="shared" ca="1" si="23"/>
        <v>4</v>
      </c>
      <c r="BF6" s="46">
        <f t="shared" ca="1" si="23"/>
        <v>0</v>
      </c>
      <c r="BG6" s="47">
        <f t="shared" ca="1" si="23"/>
        <v>0</v>
      </c>
      <c r="BH6" s="45">
        <f t="shared" ca="1" si="23"/>
        <v>4</v>
      </c>
      <c r="BI6" s="46">
        <f t="shared" ca="1" si="23"/>
        <v>4</v>
      </c>
      <c r="BJ6" s="46">
        <f t="shared" ca="1" si="23"/>
        <v>4</v>
      </c>
      <c r="BK6" s="46">
        <f t="shared" ca="1" si="23"/>
        <v>4</v>
      </c>
      <c r="BL6" s="46">
        <f t="shared" ca="1" si="23"/>
        <v>4</v>
      </c>
      <c r="BM6" s="46">
        <f t="shared" ca="1" si="23"/>
        <v>0</v>
      </c>
      <c r="BN6" s="47">
        <f t="shared" ca="1" si="23"/>
        <v>0</v>
      </c>
      <c r="BO6" s="45">
        <f t="shared" ca="1" si="23"/>
        <v>4</v>
      </c>
      <c r="BP6" s="46">
        <f t="shared" ca="1" si="23"/>
        <v>4</v>
      </c>
      <c r="BQ6" s="46">
        <f t="shared" ca="1" si="23"/>
        <v>4</v>
      </c>
      <c r="BR6" s="46">
        <f t="shared" ca="1" si="23"/>
        <v>4</v>
      </c>
      <c r="BS6" s="46">
        <f t="shared" ca="1" si="23"/>
        <v>4</v>
      </c>
      <c r="BT6" s="46">
        <f t="shared" ca="1" si="23"/>
        <v>0</v>
      </c>
      <c r="BU6" s="47">
        <f t="shared" ca="1" si="23"/>
        <v>0</v>
      </c>
      <c r="BV6" s="45">
        <f t="shared" ca="1" si="23"/>
        <v>4</v>
      </c>
      <c r="BW6" s="46">
        <f t="shared" ca="1" si="23"/>
        <v>4</v>
      </c>
      <c r="BX6" s="46">
        <f t="shared" ca="1" si="23"/>
        <v>4</v>
      </c>
      <c r="BY6" s="46">
        <f t="shared" ca="1" si="23"/>
        <v>4</v>
      </c>
      <c r="BZ6" s="46">
        <f t="shared" ca="1" si="23"/>
        <v>4</v>
      </c>
      <c r="CA6" s="46">
        <f t="shared" ca="1" si="23"/>
        <v>0</v>
      </c>
      <c r="CB6" s="47">
        <f t="shared" ca="1" si="23"/>
        <v>0</v>
      </c>
      <c r="CC6" s="45">
        <f t="shared" ca="1" si="23"/>
        <v>4</v>
      </c>
      <c r="CD6" s="46">
        <f t="shared" ca="1" si="23"/>
        <v>4</v>
      </c>
      <c r="CE6" s="46">
        <f t="shared" ca="1" si="23"/>
        <v>4</v>
      </c>
      <c r="CF6" s="46">
        <f t="shared" ca="1" si="23"/>
        <v>4</v>
      </c>
      <c r="CG6" s="46">
        <f t="shared" ca="1" si="23"/>
        <v>4</v>
      </c>
      <c r="CH6" s="46">
        <f t="shared" ca="1" si="23"/>
        <v>0</v>
      </c>
      <c r="CI6" s="47">
        <f t="shared" ca="1" si="23"/>
        <v>0</v>
      </c>
      <c r="CJ6" s="45">
        <f t="shared" ca="1" si="23"/>
        <v>4</v>
      </c>
      <c r="CK6" s="46">
        <f t="shared" ca="1" si="23"/>
        <v>4</v>
      </c>
      <c r="CL6" s="46">
        <f t="shared" ca="1" si="23"/>
        <v>4</v>
      </c>
      <c r="CM6" s="46">
        <f t="shared" ca="1" si="23"/>
        <v>4</v>
      </c>
      <c r="CN6" s="46">
        <f t="shared" ca="1" si="23"/>
        <v>4</v>
      </c>
      <c r="CO6" s="46">
        <f t="shared" ca="1" si="23"/>
        <v>0</v>
      </c>
      <c r="CP6" s="47">
        <f t="shared" ca="1" si="23"/>
        <v>0</v>
      </c>
      <c r="CQ6" s="45">
        <f t="shared" ca="1" si="23"/>
        <v>4</v>
      </c>
      <c r="CR6" s="46">
        <f t="shared" ca="1" si="23"/>
        <v>4</v>
      </c>
      <c r="CS6" s="46">
        <f t="shared" ca="1" si="23"/>
        <v>4</v>
      </c>
      <c r="CT6" s="46">
        <f t="shared" ref="CT6:FE6" ca="1" si="24">IF(WEEKDAY(CT15,2)&lt;6,4,)</f>
        <v>4</v>
      </c>
      <c r="CU6" s="46">
        <f t="shared" ca="1" si="24"/>
        <v>4</v>
      </c>
      <c r="CV6" s="46">
        <f t="shared" ca="1" si="24"/>
        <v>0</v>
      </c>
      <c r="CW6" s="47">
        <f t="shared" ca="1" si="24"/>
        <v>0</v>
      </c>
      <c r="CX6" s="45">
        <f t="shared" ca="1" si="24"/>
        <v>4</v>
      </c>
      <c r="CY6" s="46">
        <f t="shared" ca="1" si="24"/>
        <v>4</v>
      </c>
      <c r="CZ6" s="46">
        <f t="shared" ca="1" si="24"/>
        <v>4</v>
      </c>
      <c r="DA6" s="46">
        <f t="shared" ca="1" si="24"/>
        <v>4</v>
      </c>
      <c r="DB6" s="46">
        <f t="shared" ca="1" si="24"/>
        <v>4</v>
      </c>
      <c r="DC6" s="46">
        <f t="shared" ca="1" si="24"/>
        <v>0</v>
      </c>
      <c r="DD6" s="47">
        <f t="shared" ca="1" si="24"/>
        <v>0</v>
      </c>
      <c r="DE6" s="45">
        <f t="shared" ca="1" si="24"/>
        <v>4</v>
      </c>
      <c r="DF6" s="46">
        <f t="shared" ca="1" si="24"/>
        <v>4</v>
      </c>
      <c r="DG6" s="46">
        <f t="shared" ca="1" si="24"/>
        <v>4</v>
      </c>
      <c r="DH6" s="46">
        <f t="shared" ca="1" si="24"/>
        <v>4</v>
      </c>
      <c r="DI6" s="46">
        <f t="shared" ca="1" si="24"/>
        <v>4</v>
      </c>
      <c r="DJ6" s="46">
        <f t="shared" ca="1" si="24"/>
        <v>0</v>
      </c>
      <c r="DK6" s="47">
        <f t="shared" ca="1" si="24"/>
        <v>0</v>
      </c>
      <c r="DL6" s="45">
        <f t="shared" ca="1" si="24"/>
        <v>4</v>
      </c>
      <c r="DM6" s="46">
        <f t="shared" ca="1" si="24"/>
        <v>4</v>
      </c>
      <c r="DN6" s="46">
        <f t="shared" ca="1" si="24"/>
        <v>4</v>
      </c>
      <c r="DO6" s="46">
        <f t="shared" ca="1" si="24"/>
        <v>4</v>
      </c>
      <c r="DP6" s="46">
        <f t="shared" ca="1" si="24"/>
        <v>4</v>
      </c>
      <c r="DQ6" s="46">
        <f t="shared" ca="1" si="24"/>
        <v>0</v>
      </c>
      <c r="DR6" s="47">
        <f t="shared" ca="1" si="24"/>
        <v>0</v>
      </c>
      <c r="DS6" s="45">
        <f t="shared" ca="1" si="24"/>
        <v>4</v>
      </c>
      <c r="DT6" s="46">
        <f t="shared" ca="1" si="24"/>
        <v>4</v>
      </c>
      <c r="DU6" s="46">
        <f t="shared" ca="1" si="24"/>
        <v>4</v>
      </c>
      <c r="DV6" s="46">
        <f t="shared" ca="1" si="24"/>
        <v>4</v>
      </c>
      <c r="DW6" s="46">
        <f t="shared" ca="1" si="24"/>
        <v>4</v>
      </c>
      <c r="DX6" s="46">
        <f t="shared" ca="1" si="24"/>
        <v>0</v>
      </c>
      <c r="DY6" s="47">
        <f t="shared" ca="1" si="24"/>
        <v>0</v>
      </c>
      <c r="DZ6" s="45">
        <f t="shared" ca="1" si="24"/>
        <v>4</v>
      </c>
      <c r="EA6" s="46">
        <f t="shared" ca="1" si="24"/>
        <v>4</v>
      </c>
      <c r="EB6" s="46">
        <f t="shared" ca="1" si="24"/>
        <v>4</v>
      </c>
      <c r="EC6" s="46">
        <f t="shared" ca="1" si="24"/>
        <v>4</v>
      </c>
      <c r="ED6" s="46">
        <f t="shared" ca="1" si="24"/>
        <v>4</v>
      </c>
      <c r="EE6" s="46">
        <f t="shared" ca="1" si="24"/>
        <v>0</v>
      </c>
      <c r="EF6" s="47">
        <f t="shared" ca="1" si="24"/>
        <v>0</v>
      </c>
      <c r="EG6" s="45">
        <f t="shared" ca="1" si="24"/>
        <v>4</v>
      </c>
      <c r="EH6" s="46">
        <f t="shared" ca="1" si="24"/>
        <v>4</v>
      </c>
      <c r="EI6" s="46">
        <f t="shared" ca="1" si="24"/>
        <v>4</v>
      </c>
      <c r="EJ6" s="46">
        <f t="shared" ca="1" si="24"/>
        <v>4</v>
      </c>
      <c r="EK6" s="46">
        <f t="shared" ca="1" si="24"/>
        <v>4</v>
      </c>
      <c r="EL6" s="46">
        <f t="shared" ca="1" si="24"/>
        <v>0</v>
      </c>
      <c r="EM6" s="47">
        <f t="shared" ca="1" si="24"/>
        <v>0</v>
      </c>
      <c r="EN6" s="45">
        <f t="shared" ca="1" si="24"/>
        <v>4</v>
      </c>
      <c r="EO6" s="46">
        <f t="shared" ca="1" si="24"/>
        <v>4</v>
      </c>
      <c r="EP6" s="46">
        <f t="shared" ca="1" si="24"/>
        <v>4</v>
      </c>
      <c r="EQ6" s="46">
        <f t="shared" ca="1" si="24"/>
        <v>4</v>
      </c>
      <c r="ER6" s="46">
        <f t="shared" ca="1" si="24"/>
        <v>4</v>
      </c>
      <c r="ES6" s="46">
        <f t="shared" ca="1" si="24"/>
        <v>0</v>
      </c>
      <c r="ET6" s="47">
        <f t="shared" ca="1" si="24"/>
        <v>0</v>
      </c>
      <c r="EU6" s="45">
        <f t="shared" ca="1" si="24"/>
        <v>4</v>
      </c>
      <c r="EV6" s="46">
        <f t="shared" ca="1" si="24"/>
        <v>4</v>
      </c>
      <c r="EW6" s="46">
        <f t="shared" ca="1" si="24"/>
        <v>4</v>
      </c>
      <c r="EX6" s="46">
        <f t="shared" ca="1" si="24"/>
        <v>4</v>
      </c>
      <c r="EY6" s="46">
        <f t="shared" ca="1" si="24"/>
        <v>4</v>
      </c>
      <c r="EZ6" s="46">
        <f t="shared" ca="1" si="24"/>
        <v>0</v>
      </c>
      <c r="FA6" s="47">
        <f t="shared" ca="1" si="24"/>
        <v>0</v>
      </c>
      <c r="FB6" s="45">
        <f t="shared" ca="1" si="24"/>
        <v>4</v>
      </c>
      <c r="FC6" s="46">
        <f t="shared" ca="1" si="24"/>
        <v>4</v>
      </c>
      <c r="FD6" s="46">
        <f t="shared" ca="1" si="24"/>
        <v>4</v>
      </c>
      <c r="FE6" s="46">
        <f t="shared" ca="1" si="24"/>
        <v>4</v>
      </c>
      <c r="FF6" s="46">
        <f t="shared" ref="FF6:HQ6" ca="1" si="25">IF(WEEKDAY(FF15,2)&lt;6,4,)</f>
        <v>4</v>
      </c>
      <c r="FG6" s="46">
        <f t="shared" ca="1" si="25"/>
        <v>0</v>
      </c>
      <c r="FH6" s="47">
        <f t="shared" ca="1" si="25"/>
        <v>0</v>
      </c>
      <c r="FI6" s="45">
        <f t="shared" ca="1" si="25"/>
        <v>4</v>
      </c>
      <c r="FJ6" s="46">
        <f t="shared" ca="1" si="25"/>
        <v>4</v>
      </c>
      <c r="FK6" s="46">
        <f t="shared" ca="1" si="25"/>
        <v>4</v>
      </c>
      <c r="FL6" s="46">
        <f t="shared" ca="1" si="25"/>
        <v>4</v>
      </c>
      <c r="FM6" s="46">
        <f t="shared" ca="1" si="25"/>
        <v>4</v>
      </c>
      <c r="FN6" s="46">
        <f t="shared" ca="1" si="25"/>
        <v>0</v>
      </c>
      <c r="FO6" s="47">
        <f t="shared" ca="1" si="25"/>
        <v>0</v>
      </c>
      <c r="FP6" s="45">
        <f t="shared" ca="1" si="25"/>
        <v>4</v>
      </c>
      <c r="FQ6" s="46">
        <f t="shared" ca="1" si="25"/>
        <v>4</v>
      </c>
      <c r="FR6" s="46">
        <f t="shared" ca="1" si="25"/>
        <v>4</v>
      </c>
      <c r="FS6" s="46">
        <f t="shared" ca="1" si="25"/>
        <v>4</v>
      </c>
      <c r="FT6" s="46">
        <f t="shared" ca="1" si="25"/>
        <v>4</v>
      </c>
      <c r="FU6" s="46">
        <f t="shared" ca="1" si="25"/>
        <v>0</v>
      </c>
      <c r="FV6" s="47">
        <f t="shared" ca="1" si="25"/>
        <v>0</v>
      </c>
      <c r="FW6" s="45">
        <f t="shared" ca="1" si="25"/>
        <v>4</v>
      </c>
      <c r="FX6" s="46">
        <f t="shared" ca="1" si="25"/>
        <v>4</v>
      </c>
      <c r="FY6" s="46">
        <f t="shared" ca="1" si="25"/>
        <v>4</v>
      </c>
      <c r="FZ6" s="46">
        <f t="shared" ca="1" si="25"/>
        <v>4</v>
      </c>
      <c r="GA6" s="46">
        <f t="shared" ca="1" si="25"/>
        <v>4</v>
      </c>
      <c r="GB6" s="46">
        <f t="shared" ca="1" si="25"/>
        <v>0</v>
      </c>
      <c r="GC6" s="47">
        <f t="shared" ca="1" si="25"/>
        <v>0</v>
      </c>
      <c r="GD6" s="45">
        <f t="shared" ca="1" si="25"/>
        <v>4</v>
      </c>
      <c r="GE6" s="46">
        <f t="shared" ca="1" si="25"/>
        <v>4</v>
      </c>
      <c r="GF6" s="46">
        <f t="shared" ca="1" si="25"/>
        <v>4</v>
      </c>
      <c r="GG6" s="46">
        <f t="shared" ca="1" si="25"/>
        <v>4</v>
      </c>
      <c r="GH6" s="46">
        <f t="shared" ca="1" si="25"/>
        <v>4</v>
      </c>
      <c r="GI6" s="46">
        <f t="shared" ca="1" si="25"/>
        <v>0</v>
      </c>
      <c r="GJ6" s="47">
        <f t="shared" ca="1" si="25"/>
        <v>0</v>
      </c>
      <c r="GK6" s="45">
        <f t="shared" ca="1" si="25"/>
        <v>4</v>
      </c>
      <c r="GL6" s="46">
        <f t="shared" ca="1" si="25"/>
        <v>4</v>
      </c>
      <c r="GM6" s="46">
        <f t="shared" ca="1" si="25"/>
        <v>4</v>
      </c>
      <c r="GN6" s="46">
        <f t="shared" ca="1" si="25"/>
        <v>4</v>
      </c>
      <c r="GO6" s="46">
        <f t="shared" ca="1" si="25"/>
        <v>4</v>
      </c>
      <c r="GP6" s="46">
        <f t="shared" ca="1" si="25"/>
        <v>0</v>
      </c>
      <c r="GQ6" s="47">
        <f t="shared" ca="1" si="25"/>
        <v>0</v>
      </c>
      <c r="GR6" s="45">
        <f t="shared" ca="1" si="25"/>
        <v>4</v>
      </c>
      <c r="GS6" s="46">
        <f t="shared" ca="1" si="25"/>
        <v>4</v>
      </c>
      <c r="GT6" s="46">
        <f t="shared" ca="1" si="25"/>
        <v>4</v>
      </c>
      <c r="GU6" s="46">
        <f t="shared" ca="1" si="25"/>
        <v>4</v>
      </c>
      <c r="GV6" s="46">
        <f t="shared" ca="1" si="25"/>
        <v>4</v>
      </c>
      <c r="GW6" s="46">
        <f t="shared" ca="1" si="25"/>
        <v>0</v>
      </c>
      <c r="GX6" s="47">
        <f t="shared" ca="1" si="25"/>
        <v>0</v>
      </c>
      <c r="GY6" s="45">
        <f t="shared" ca="1" si="25"/>
        <v>4</v>
      </c>
      <c r="GZ6" s="46">
        <f t="shared" ca="1" si="25"/>
        <v>4</v>
      </c>
      <c r="HA6" s="46">
        <f t="shared" ca="1" si="25"/>
        <v>4</v>
      </c>
      <c r="HB6" s="46">
        <f t="shared" ca="1" si="25"/>
        <v>4</v>
      </c>
      <c r="HC6" s="46">
        <f t="shared" ca="1" si="25"/>
        <v>4</v>
      </c>
      <c r="HD6" s="46">
        <f t="shared" ca="1" si="25"/>
        <v>0</v>
      </c>
      <c r="HE6" s="47">
        <f t="shared" ca="1" si="25"/>
        <v>0</v>
      </c>
      <c r="HF6" s="45">
        <f t="shared" ca="1" si="25"/>
        <v>4</v>
      </c>
      <c r="HG6" s="46">
        <f t="shared" ca="1" si="25"/>
        <v>4</v>
      </c>
      <c r="HH6" s="46">
        <f t="shared" ca="1" si="25"/>
        <v>4</v>
      </c>
      <c r="HI6" s="46">
        <f t="shared" ca="1" si="25"/>
        <v>4</v>
      </c>
      <c r="HJ6" s="46">
        <f t="shared" ca="1" si="25"/>
        <v>4</v>
      </c>
      <c r="HK6" s="46">
        <f t="shared" ca="1" si="25"/>
        <v>0</v>
      </c>
      <c r="HL6" s="47">
        <f t="shared" ca="1" si="25"/>
        <v>0</v>
      </c>
      <c r="HM6" s="45">
        <f t="shared" ca="1" si="25"/>
        <v>4</v>
      </c>
      <c r="HN6" s="46">
        <f t="shared" ca="1" si="25"/>
        <v>4</v>
      </c>
      <c r="HO6" s="46">
        <f t="shared" ca="1" si="25"/>
        <v>4</v>
      </c>
      <c r="HP6" s="46">
        <f t="shared" ca="1" si="25"/>
        <v>4</v>
      </c>
      <c r="HQ6" s="46">
        <f t="shared" ca="1" si="25"/>
        <v>4</v>
      </c>
      <c r="HR6" s="46">
        <f t="shared" ref="HR6:KC6" ca="1" si="26">IF(WEEKDAY(HR15,2)&lt;6,4,)</f>
        <v>0</v>
      </c>
      <c r="HS6" s="47">
        <f t="shared" ca="1" si="26"/>
        <v>0</v>
      </c>
      <c r="HT6" s="45">
        <f t="shared" ca="1" si="26"/>
        <v>4</v>
      </c>
      <c r="HU6" s="46">
        <f t="shared" ca="1" si="26"/>
        <v>4</v>
      </c>
      <c r="HV6" s="46">
        <f t="shared" ca="1" si="26"/>
        <v>4</v>
      </c>
      <c r="HW6" s="46">
        <f t="shared" ca="1" si="26"/>
        <v>4</v>
      </c>
      <c r="HX6" s="46">
        <f t="shared" ca="1" si="26"/>
        <v>4</v>
      </c>
      <c r="HY6" s="46">
        <f t="shared" ca="1" si="26"/>
        <v>0</v>
      </c>
      <c r="HZ6" s="47">
        <f t="shared" ca="1" si="26"/>
        <v>0</v>
      </c>
      <c r="IA6" s="45">
        <f t="shared" ca="1" si="26"/>
        <v>4</v>
      </c>
      <c r="IB6" s="46">
        <f t="shared" ca="1" si="26"/>
        <v>4</v>
      </c>
      <c r="IC6" s="46">
        <f t="shared" ca="1" si="26"/>
        <v>4</v>
      </c>
      <c r="ID6" s="46">
        <f t="shared" ca="1" si="26"/>
        <v>4</v>
      </c>
      <c r="IE6" s="46">
        <f t="shared" ca="1" si="26"/>
        <v>4</v>
      </c>
      <c r="IF6" s="46">
        <f t="shared" ca="1" si="26"/>
        <v>0</v>
      </c>
      <c r="IG6" s="47">
        <f t="shared" ca="1" si="26"/>
        <v>0</v>
      </c>
      <c r="IH6" s="45">
        <f t="shared" ca="1" si="26"/>
        <v>4</v>
      </c>
      <c r="II6" s="46">
        <f t="shared" ca="1" si="26"/>
        <v>4</v>
      </c>
      <c r="IJ6" s="46">
        <f t="shared" ca="1" si="26"/>
        <v>4</v>
      </c>
      <c r="IK6" s="46">
        <f t="shared" ca="1" si="26"/>
        <v>4</v>
      </c>
      <c r="IL6" s="46">
        <f t="shared" ca="1" si="26"/>
        <v>4</v>
      </c>
      <c r="IM6" s="46">
        <f t="shared" ca="1" si="26"/>
        <v>0</v>
      </c>
      <c r="IN6" s="47">
        <f t="shared" ca="1" si="26"/>
        <v>0</v>
      </c>
      <c r="IO6" s="45">
        <f t="shared" ca="1" si="26"/>
        <v>4</v>
      </c>
      <c r="IP6" s="46">
        <f t="shared" ca="1" si="26"/>
        <v>4</v>
      </c>
      <c r="IQ6" s="46">
        <f t="shared" ca="1" si="26"/>
        <v>4</v>
      </c>
      <c r="IR6" s="46">
        <f t="shared" ca="1" si="26"/>
        <v>4</v>
      </c>
      <c r="IS6" s="46">
        <f t="shared" ca="1" si="26"/>
        <v>4</v>
      </c>
      <c r="IT6" s="46">
        <f t="shared" ca="1" si="26"/>
        <v>0</v>
      </c>
      <c r="IU6" s="47">
        <f t="shared" ca="1" si="26"/>
        <v>0</v>
      </c>
      <c r="IV6" s="45">
        <f t="shared" ca="1" si="26"/>
        <v>4</v>
      </c>
      <c r="IW6" s="46">
        <f t="shared" ca="1" si="26"/>
        <v>4</v>
      </c>
      <c r="IX6" s="46">
        <f t="shared" ca="1" si="26"/>
        <v>4</v>
      </c>
      <c r="IY6" s="46">
        <f t="shared" ca="1" si="26"/>
        <v>4</v>
      </c>
      <c r="IZ6" s="46">
        <f t="shared" ca="1" si="26"/>
        <v>4</v>
      </c>
      <c r="JA6" s="46">
        <f t="shared" ca="1" si="26"/>
        <v>0</v>
      </c>
      <c r="JB6" s="47">
        <f t="shared" ca="1" si="26"/>
        <v>0</v>
      </c>
      <c r="JC6" s="45">
        <f t="shared" ca="1" si="26"/>
        <v>4</v>
      </c>
      <c r="JD6" s="46">
        <f t="shared" ca="1" si="26"/>
        <v>4</v>
      </c>
      <c r="JE6" s="46">
        <f t="shared" ca="1" si="26"/>
        <v>4</v>
      </c>
      <c r="JF6" s="46">
        <f t="shared" ca="1" si="26"/>
        <v>4</v>
      </c>
      <c r="JG6" s="46">
        <f t="shared" ca="1" si="26"/>
        <v>4</v>
      </c>
      <c r="JH6" s="46">
        <f t="shared" ca="1" si="26"/>
        <v>0</v>
      </c>
      <c r="JI6" s="47">
        <f t="shared" ca="1" si="26"/>
        <v>0</v>
      </c>
      <c r="JJ6" s="45">
        <f t="shared" ca="1" si="26"/>
        <v>4</v>
      </c>
      <c r="JK6" s="46">
        <f t="shared" ca="1" si="26"/>
        <v>4</v>
      </c>
      <c r="JL6" s="46">
        <f t="shared" ca="1" si="26"/>
        <v>4</v>
      </c>
      <c r="JM6" s="46">
        <f t="shared" ca="1" si="26"/>
        <v>4</v>
      </c>
      <c r="JN6" s="46">
        <f t="shared" ca="1" si="26"/>
        <v>4</v>
      </c>
      <c r="JO6" s="46">
        <f t="shared" ca="1" si="26"/>
        <v>0</v>
      </c>
      <c r="JP6" s="47">
        <f t="shared" ca="1" si="26"/>
        <v>0</v>
      </c>
      <c r="JQ6" s="45">
        <f t="shared" ca="1" si="26"/>
        <v>4</v>
      </c>
      <c r="JR6" s="46">
        <f t="shared" ca="1" si="26"/>
        <v>4</v>
      </c>
      <c r="JS6" s="46">
        <f t="shared" ca="1" si="26"/>
        <v>4</v>
      </c>
      <c r="JT6" s="46">
        <f t="shared" ca="1" si="26"/>
        <v>4</v>
      </c>
      <c r="JU6" s="46">
        <f t="shared" ca="1" si="26"/>
        <v>4</v>
      </c>
      <c r="JV6" s="46">
        <f t="shared" ca="1" si="26"/>
        <v>0</v>
      </c>
      <c r="JW6" s="47">
        <f t="shared" ca="1" si="26"/>
        <v>0</v>
      </c>
      <c r="JX6" s="45">
        <f t="shared" ca="1" si="26"/>
        <v>4</v>
      </c>
      <c r="JY6" s="46">
        <f t="shared" ca="1" si="26"/>
        <v>4</v>
      </c>
      <c r="JZ6" s="46">
        <f t="shared" ca="1" si="26"/>
        <v>4</v>
      </c>
      <c r="KA6" s="46">
        <f t="shared" ca="1" si="26"/>
        <v>4</v>
      </c>
      <c r="KB6" s="46">
        <f t="shared" ca="1" si="26"/>
        <v>4</v>
      </c>
      <c r="KC6" s="46">
        <f t="shared" ca="1" si="26"/>
        <v>0</v>
      </c>
      <c r="KD6" s="47">
        <f t="shared" ref="KD6:LU6" ca="1" si="27">IF(WEEKDAY(KD15,2)&lt;6,4,)</f>
        <v>0</v>
      </c>
      <c r="KE6" s="45">
        <f t="shared" ca="1" si="27"/>
        <v>4</v>
      </c>
      <c r="KF6" s="46">
        <f t="shared" ca="1" si="27"/>
        <v>4</v>
      </c>
      <c r="KG6" s="46">
        <f t="shared" ca="1" si="27"/>
        <v>4</v>
      </c>
      <c r="KH6" s="46">
        <f t="shared" ca="1" si="27"/>
        <v>4</v>
      </c>
      <c r="KI6" s="46">
        <f t="shared" ca="1" si="27"/>
        <v>4</v>
      </c>
      <c r="KJ6" s="46">
        <f t="shared" ca="1" si="27"/>
        <v>0</v>
      </c>
      <c r="KK6" s="47">
        <f t="shared" ca="1" si="27"/>
        <v>0</v>
      </c>
      <c r="KL6" s="45">
        <f t="shared" ca="1" si="27"/>
        <v>4</v>
      </c>
      <c r="KM6" s="46">
        <f t="shared" ca="1" si="27"/>
        <v>4</v>
      </c>
      <c r="KN6" s="46">
        <f t="shared" ca="1" si="27"/>
        <v>4</v>
      </c>
      <c r="KO6" s="46">
        <f t="shared" ca="1" si="27"/>
        <v>4</v>
      </c>
      <c r="KP6" s="46">
        <f t="shared" ca="1" si="27"/>
        <v>4</v>
      </c>
      <c r="KQ6" s="46">
        <f t="shared" ca="1" si="27"/>
        <v>0</v>
      </c>
      <c r="KR6" s="47">
        <f t="shared" ca="1" si="27"/>
        <v>0</v>
      </c>
      <c r="KS6" s="45">
        <f t="shared" ca="1" si="27"/>
        <v>4</v>
      </c>
      <c r="KT6" s="46">
        <f t="shared" ca="1" si="27"/>
        <v>4</v>
      </c>
      <c r="KU6" s="46">
        <f t="shared" ca="1" si="27"/>
        <v>4</v>
      </c>
      <c r="KV6" s="46">
        <f t="shared" ca="1" si="27"/>
        <v>4</v>
      </c>
      <c r="KW6" s="46">
        <f t="shared" ca="1" si="27"/>
        <v>4</v>
      </c>
      <c r="KX6" s="46">
        <f t="shared" ca="1" si="27"/>
        <v>0</v>
      </c>
      <c r="KY6" s="47">
        <f t="shared" ca="1" si="27"/>
        <v>0</v>
      </c>
      <c r="KZ6" s="45">
        <f t="shared" ca="1" si="27"/>
        <v>4</v>
      </c>
      <c r="LA6" s="46">
        <f t="shared" ca="1" si="27"/>
        <v>4</v>
      </c>
      <c r="LB6" s="46">
        <f t="shared" ca="1" si="27"/>
        <v>4</v>
      </c>
      <c r="LC6" s="46">
        <f t="shared" ca="1" si="27"/>
        <v>4</v>
      </c>
      <c r="LD6" s="46">
        <f t="shared" ca="1" si="27"/>
        <v>4</v>
      </c>
      <c r="LE6" s="46">
        <f t="shared" ca="1" si="27"/>
        <v>0</v>
      </c>
      <c r="LF6" s="47">
        <f t="shared" ca="1" si="27"/>
        <v>0</v>
      </c>
      <c r="LG6" s="45">
        <f t="shared" ca="1" si="27"/>
        <v>4</v>
      </c>
      <c r="LH6" s="46">
        <f t="shared" ca="1" si="27"/>
        <v>4</v>
      </c>
      <c r="LI6" s="46">
        <f t="shared" ca="1" si="27"/>
        <v>4</v>
      </c>
      <c r="LJ6" s="46">
        <f t="shared" ca="1" si="27"/>
        <v>4</v>
      </c>
      <c r="LK6" s="46">
        <f t="shared" ca="1" si="27"/>
        <v>4</v>
      </c>
      <c r="LL6" s="46">
        <f t="shared" ca="1" si="27"/>
        <v>0</v>
      </c>
      <c r="LM6" s="47">
        <f t="shared" ca="1" si="27"/>
        <v>0</v>
      </c>
      <c r="LN6" s="45">
        <f t="shared" ca="1" si="27"/>
        <v>4</v>
      </c>
      <c r="LO6" s="46">
        <f t="shared" ca="1" si="27"/>
        <v>4</v>
      </c>
      <c r="LP6" s="46">
        <f t="shared" ca="1" si="27"/>
        <v>4</v>
      </c>
      <c r="LQ6" s="46">
        <f t="shared" ca="1" si="27"/>
        <v>4</v>
      </c>
      <c r="LR6" s="46">
        <f t="shared" ca="1" si="27"/>
        <v>4</v>
      </c>
      <c r="LS6" s="46">
        <f t="shared" ca="1" si="27"/>
        <v>0</v>
      </c>
      <c r="LT6" s="47">
        <f t="shared" ca="1" si="27"/>
        <v>0</v>
      </c>
      <c r="LU6" s="45">
        <f t="shared" ca="1" si="27"/>
        <v>4</v>
      </c>
      <c r="LV6" s="46"/>
      <c r="LW6" s="46"/>
      <c r="LX6" s="46"/>
      <c r="LY6" s="46"/>
      <c r="LZ6" s="46"/>
      <c r="MA6" s="47"/>
      <c r="MB6" s="45"/>
      <c r="MC6" s="46"/>
      <c r="MD6" s="46"/>
      <c r="ME6" s="46"/>
      <c r="MF6" s="46"/>
      <c r="MG6" s="46"/>
      <c r="MH6" s="47"/>
      <c r="MI6" s="45"/>
      <c r="MJ6" s="46"/>
      <c r="MK6" s="46"/>
      <c r="ML6" s="46"/>
      <c r="MM6" s="46"/>
      <c r="MN6" s="46"/>
      <c r="MO6" s="47"/>
      <c r="MP6" s="45"/>
      <c r="MQ6" s="46"/>
      <c r="MR6" s="46"/>
      <c r="MS6" s="46"/>
      <c r="MT6" s="46"/>
      <c r="MU6" s="46"/>
      <c r="MV6" s="47"/>
      <c r="MW6" s="45"/>
      <c r="MX6" s="46"/>
      <c r="MY6" s="46"/>
      <c r="MZ6" s="46"/>
      <c r="NA6" s="46"/>
      <c r="NB6" s="46"/>
      <c r="NC6" s="47"/>
      <c r="ND6" s="45"/>
      <c r="NE6" s="46"/>
      <c r="NF6" s="46"/>
      <c r="NG6" s="46"/>
      <c r="NH6" s="46"/>
      <c r="NI6" s="46"/>
      <c r="NJ6" s="47"/>
      <c r="NK6" s="45"/>
      <c r="NL6" s="46"/>
      <c r="NM6" s="46"/>
      <c r="NN6" s="46"/>
      <c r="NO6" s="46"/>
      <c r="NP6" s="46"/>
      <c r="NQ6" s="47"/>
      <c r="NR6" s="45"/>
      <c r="NS6" s="46"/>
      <c r="NT6" s="46"/>
      <c r="NU6" s="46"/>
      <c r="NV6" s="46"/>
      <c r="NW6" s="46"/>
      <c r="NX6" s="47"/>
      <c r="NY6" s="45"/>
      <c r="NZ6" s="46"/>
      <c r="OA6" s="46"/>
      <c r="OB6" s="46"/>
      <c r="OC6" s="46"/>
      <c r="OD6" s="49"/>
      <c r="OE6" s="67">
        <f t="shared" ca="1" si="17"/>
        <v>864</v>
      </c>
    </row>
    <row r="7" spans="2:395" x14ac:dyDescent="0.4">
      <c r="C7" s="68" t="s">
        <v>17</v>
      </c>
      <c r="D7" s="43" t="s">
        <v>53</v>
      </c>
      <c r="AE7" s="69" t="s">
        <v>54</v>
      </c>
      <c r="AF7" s="38">
        <f t="shared" ref="AF7:CQ7" ca="1" si="28">COUNTIF(AF$16:AF$18,"MC")</f>
        <v>0</v>
      </c>
      <c r="AG7" s="39">
        <f t="shared" ca="1" si="28"/>
        <v>0</v>
      </c>
      <c r="AH7" s="39">
        <f t="shared" ca="1" si="28"/>
        <v>0</v>
      </c>
      <c r="AI7" s="39">
        <f t="shared" ca="1" si="28"/>
        <v>0</v>
      </c>
      <c r="AJ7" s="39">
        <f t="shared" ca="1" si="28"/>
        <v>0</v>
      </c>
      <c r="AK7" s="39">
        <f t="shared" ca="1" si="28"/>
        <v>0</v>
      </c>
      <c r="AL7" s="40">
        <f t="shared" ca="1" si="28"/>
        <v>0</v>
      </c>
      <c r="AM7" s="70">
        <f t="shared" ca="1" si="28"/>
        <v>0</v>
      </c>
      <c r="AN7" s="71">
        <f t="shared" ca="1" si="28"/>
        <v>0</v>
      </c>
      <c r="AO7" s="71">
        <f t="shared" ca="1" si="28"/>
        <v>0</v>
      </c>
      <c r="AP7" s="71">
        <f t="shared" ca="1" si="28"/>
        <v>0</v>
      </c>
      <c r="AQ7" s="71">
        <f t="shared" ca="1" si="28"/>
        <v>0</v>
      </c>
      <c r="AR7" s="71">
        <f t="shared" ca="1" si="28"/>
        <v>0</v>
      </c>
      <c r="AS7" s="72">
        <f t="shared" ca="1" si="28"/>
        <v>0</v>
      </c>
      <c r="AT7" s="73">
        <f t="shared" ca="1" si="28"/>
        <v>0</v>
      </c>
      <c r="AU7" s="71">
        <f t="shared" ca="1" si="28"/>
        <v>0</v>
      </c>
      <c r="AV7" s="71">
        <f t="shared" ca="1" si="28"/>
        <v>0</v>
      </c>
      <c r="AW7" s="71">
        <f t="shared" ca="1" si="28"/>
        <v>0</v>
      </c>
      <c r="AX7" s="71">
        <f t="shared" ca="1" si="28"/>
        <v>0</v>
      </c>
      <c r="AY7" s="71">
        <f t="shared" ca="1" si="28"/>
        <v>0</v>
      </c>
      <c r="AZ7" s="72">
        <f t="shared" ca="1" si="28"/>
        <v>0</v>
      </c>
      <c r="BA7" s="73">
        <f t="shared" ca="1" si="28"/>
        <v>0</v>
      </c>
      <c r="BB7" s="71">
        <f t="shared" ca="1" si="28"/>
        <v>1</v>
      </c>
      <c r="BC7" s="71">
        <f t="shared" ca="1" si="28"/>
        <v>0</v>
      </c>
      <c r="BD7" s="71">
        <f t="shared" ca="1" si="28"/>
        <v>0</v>
      </c>
      <c r="BE7" s="71">
        <f t="shared" ca="1" si="28"/>
        <v>0</v>
      </c>
      <c r="BF7" s="71">
        <f t="shared" ca="1" si="28"/>
        <v>0</v>
      </c>
      <c r="BG7" s="72">
        <f t="shared" ca="1" si="28"/>
        <v>0</v>
      </c>
      <c r="BH7" s="73">
        <f t="shared" ca="1" si="28"/>
        <v>0</v>
      </c>
      <c r="BI7" s="71">
        <f t="shared" ca="1" si="28"/>
        <v>0</v>
      </c>
      <c r="BJ7" s="71">
        <f t="shared" ca="1" si="28"/>
        <v>0</v>
      </c>
      <c r="BK7" s="71">
        <f t="shared" ca="1" si="28"/>
        <v>0</v>
      </c>
      <c r="BL7" s="71">
        <f t="shared" ca="1" si="28"/>
        <v>0</v>
      </c>
      <c r="BM7" s="71">
        <f t="shared" ca="1" si="28"/>
        <v>0</v>
      </c>
      <c r="BN7" s="72">
        <f t="shared" ca="1" si="28"/>
        <v>0</v>
      </c>
      <c r="BO7" s="73">
        <f t="shared" ca="1" si="28"/>
        <v>0</v>
      </c>
      <c r="BP7" s="71">
        <f t="shared" ca="1" si="28"/>
        <v>0</v>
      </c>
      <c r="BQ7" s="71">
        <f t="shared" ca="1" si="28"/>
        <v>0</v>
      </c>
      <c r="BR7" s="71">
        <f t="shared" ca="1" si="28"/>
        <v>0</v>
      </c>
      <c r="BS7" s="71">
        <f t="shared" ca="1" si="28"/>
        <v>0</v>
      </c>
      <c r="BT7" s="71">
        <f t="shared" ca="1" si="28"/>
        <v>0</v>
      </c>
      <c r="BU7" s="72">
        <f t="shared" ca="1" si="28"/>
        <v>0</v>
      </c>
      <c r="BV7" s="73">
        <f t="shared" ca="1" si="28"/>
        <v>0</v>
      </c>
      <c r="BW7" s="71">
        <f t="shared" ca="1" si="28"/>
        <v>0</v>
      </c>
      <c r="BX7" s="71">
        <f t="shared" ca="1" si="28"/>
        <v>0</v>
      </c>
      <c r="BY7" s="71">
        <f t="shared" ca="1" si="28"/>
        <v>0</v>
      </c>
      <c r="BZ7" s="71">
        <f t="shared" ca="1" si="28"/>
        <v>0</v>
      </c>
      <c r="CA7" s="71">
        <f t="shared" ca="1" si="28"/>
        <v>0</v>
      </c>
      <c r="CB7" s="72">
        <f t="shared" ca="1" si="28"/>
        <v>0</v>
      </c>
      <c r="CC7" s="73">
        <f t="shared" ca="1" si="28"/>
        <v>0</v>
      </c>
      <c r="CD7" s="71">
        <f t="shared" ca="1" si="28"/>
        <v>0</v>
      </c>
      <c r="CE7" s="71">
        <f t="shared" ca="1" si="28"/>
        <v>0</v>
      </c>
      <c r="CF7" s="71">
        <f t="shared" ca="1" si="28"/>
        <v>0</v>
      </c>
      <c r="CG7" s="71">
        <f t="shared" ca="1" si="28"/>
        <v>0</v>
      </c>
      <c r="CH7" s="71">
        <f t="shared" ca="1" si="28"/>
        <v>0</v>
      </c>
      <c r="CI7" s="72">
        <f t="shared" ca="1" si="28"/>
        <v>0</v>
      </c>
      <c r="CJ7" s="73">
        <f t="shared" ca="1" si="28"/>
        <v>0</v>
      </c>
      <c r="CK7" s="71">
        <f t="shared" ca="1" si="28"/>
        <v>0</v>
      </c>
      <c r="CL7" s="71">
        <f t="shared" ca="1" si="28"/>
        <v>0</v>
      </c>
      <c r="CM7" s="71">
        <f t="shared" ca="1" si="28"/>
        <v>0</v>
      </c>
      <c r="CN7" s="71">
        <f t="shared" ca="1" si="28"/>
        <v>0</v>
      </c>
      <c r="CO7" s="71">
        <f t="shared" ca="1" si="28"/>
        <v>0</v>
      </c>
      <c r="CP7" s="72">
        <f t="shared" ca="1" si="28"/>
        <v>0</v>
      </c>
      <c r="CQ7" s="73">
        <f t="shared" ca="1" si="28"/>
        <v>0</v>
      </c>
      <c r="CR7" s="71">
        <f t="shared" ref="CR7:FC7" ca="1" si="29">COUNTIF(CR$16:CR$18,"MC")</f>
        <v>0</v>
      </c>
      <c r="CS7" s="71">
        <f t="shared" ca="1" si="29"/>
        <v>0</v>
      </c>
      <c r="CT7" s="71">
        <f t="shared" ca="1" si="29"/>
        <v>1</v>
      </c>
      <c r="CU7" s="71">
        <f t="shared" ca="1" si="29"/>
        <v>0</v>
      </c>
      <c r="CV7" s="71">
        <f t="shared" ca="1" si="29"/>
        <v>0</v>
      </c>
      <c r="CW7" s="72">
        <f t="shared" ca="1" si="29"/>
        <v>0</v>
      </c>
      <c r="CX7" s="73">
        <f t="shared" ca="1" si="29"/>
        <v>0</v>
      </c>
      <c r="CY7" s="71">
        <f t="shared" ca="1" si="29"/>
        <v>1</v>
      </c>
      <c r="CZ7" s="71">
        <f t="shared" ca="1" si="29"/>
        <v>0</v>
      </c>
      <c r="DA7" s="71">
        <f t="shared" ca="1" si="29"/>
        <v>0</v>
      </c>
      <c r="DB7" s="71">
        <f t="shared" ca="1" si="29"/>
        <v>0</v>
      </c>
      <c r="DC7" s="71">
        <f t="shared" ca="1" si="29"/>
        <v>0</v>
      </c>
      <c r="DD7" s="72">
        <f t="shared" ca="1" si="29"/>
        <v>0</v>
      </c>
      <c r="DE7" s="73">
        <f t="shared" ca="1" si="29"/>
        <v>0</v>
      </c>
      <c r="DF7" s="71">
        <f t="shared" ca="1" si="29"/>
        <v>1</v>
      </c>
      <c r="DG7" s="71">
        <f t="shared" ca="1" si="29"/>
        <v>1</v>
      </c>
      <c r="DH7" s="71">
        <f t="shared" ca="1" si="29"/>
        <v>0</v>
      </c>
      <c r="DI7" s="71">
        <f t="shared" ca="1" si="29"/>
        <v>0</v>
      </c>
      <c r="DJ7" s="71">
        <f t="shared" ca="1" si="29"/>
        <v>0</v>
      </c>
      <c r="DK7" s="72">
        <f t="shared" ca="1" si="29"/>
        <v>0</v>
      </c>
      <c r="DL7" s="73">
        <f t="shared" ca="1" si="29"/>
        <v>0</v>
      </c>
      <c r="DM7" s="71">
        <f t="shared" ca="1" si="29"/>
        <v>0</v>
      </c>
      <c r="DN7" s="71">
        <f t="shared" ca="1" si="29"/>
        <v>0</v>
      </c>
      <c r="DO7" s="71">
        <f t="shared" ca="1" si="29"/>
        <v>0</v>
      </c>
      <c r="DP7" s="71">
        <f t="shared" ca="1" si="29"/>
        <v>0</v>
      </c>
      <c r="DQ7" s="71">
        <f t="shared" ca="1" si="29"/>
        <v>0</v>
      </c>
      <c r="DR7" s="72">
        <f t="shared" ca="1" si="29"/>
        <v>0</v>
      </c>
      <c r="DS7" s="73">
        <f t="shared" ca="1" si="29"/>
        <v>0</v>
      </c>
      <c r="DT7" s="71">
        <f t="shared" ca="1" si="29"/>
        <v>0</v>
      </c>
      <c r="DU7" s="71">
        <f t="shared" ca="1" si="29"/>
        <v>0</v>
      </c>
      <c r="DV7" s="71">
        <f t="shared" ca="1" si="29"/>
        <v>1</v>
      </c>
      <c r="DW7" s="71">
        <f t="shared" ca="1" si="29"/>
        <v>0</v>
      </c>
      <c r="DX7" s="71">
        <f t="shared" ca="1" si="29"/>
        <v>0</v>
      </c>
      <c r="DY7" s="72">
        <f t="shared" ca="1" si="29"/>
        <v>0</v>
      </c>
      <c r="DZ7" s="73">
        <f t="shared" ca="1" si="29"/>
        <v>0</v>
      </c>
      <c r="EA7" s="71">
        <f t="shared" ca="1" si="29"/>
        <v>0</v>
      </c>
      <c r="EB7" s="71">
        <f t="shared" ca="1" si="29"/>
        <v>1</v>
      </c>
      <c r="EC7" s="71">
        <f t="shared" ca="1" si="29"/>
        <v>0</v>
      </c>
      <c r="ED7" s="71">
        <f t="shared" ca="1" si="29"/>
        <v>0</v>
      </c>
      <c r="EE7" s="71">
        <f t="shared" ca="1" si="29"/>
        <v>0</v>
      </c>
      <c r="EF7" s="72">
        <f t="shared" ca="1" si="29"/>
        <v>0</v>
      </c>
      <c r="EG7" s="73">
        <f t="shared" ca="1" si="29"/>
        <v>0</v>
      </c>
      <c r="EH7" s="71">
        <f t="shared" ca="1" si="29"/>
        <v>0</v>
      </c>
      <c r="EI7" s="71">
        <f t="shared" ca="1" si="29"/>
        <v>1</v>
      </c>
      <c r="EJ7" s="71">
        <f t="shared" ca="1" si="29"/>
        <v>1</v>
      </c>
      <c r="EK7" s="71">
        <f t="shared" ca="1" si="29"/>
        <v>0</v>
      </c>
      <c r="EL7" s="71">
        <f t="shared" ca="1" si="29"/>
        <v>0</v>
      </c>
      <c r="EM7" s="72">
        <f t="shared" ca="1" si="29"/>
        <v>0</v>
      </c>
      <c r="EN7" s="73">
        <f t="shared" ca="1" si="29"/>
        <v>1</v>
      </c>
      <c r="EO7" s="71">
        <f t="shared" ca="1" si="29"/>
        <v>1</v>
      </c>
      <c r="EP7" s="71">
        <f t="shared" ca="1" si="29"/>
        <v>1</v>
      </c>
      <c r="EQ7" s="71">
        <f t="shared" ca="1" si="29"/>
        <v>0</v>
      </c>
      <c r="ER7" s="71">
        <f t="shared" ca="1" si="29"/>
        <v>1</v>
      </c>
      <c r="ES7" s="71">
        <f t="shared" ca="1" si="29"/>
        <v>0</v>
      </c>
      <c r="ET7" s="72">
        <f t="shared" ca="1" si="29"/>
        <v>0</v>
      </c>
      <c r="EU7" s="73">
        <f t="shared" ca="1" si="29"/>
        <v>0</v>
      </c>
      <c r="EV7" s="71">
        <f t="shared" ca="1" si="29"/>
        <v>1</v>
      </c>
      <c r="EW7" s="71">
        <f t="shared" ca="1" si="29"/>
        <v>1</v>
      </c>
      <c r="EX7" s="71">
        <f t="shared" ca="1" si="29"/>
        <v>0</v>
      </c>
      <c r="EY7" s="71">
        <f t="shared" ca="1" si="29"/>
        <v>1</v>
      </c>
      <c r="EZ7" s="71">
        <f t="shared" ca="1" si="29"/>
        <v>0</v>
      </c>
      <c r="FA7" s="72">
        <f t="shared" ca="1" si="29"/>
        <v>0</v>
      </c>
      <c r="FB7" s="73">
        <f t="shared" ca="1" si="29"/>
        <v>0</v>
      </c>
      <c r="FC7" s="71">
        <f t="shared" ca="1" si="29"/>
        <v>0</v>
      </c>
      <c r="FD7" s="71">
        <f t="shared" ref="FD7:HO7" ca="1" si="30">COUNTIF(FD$16:FD$18,"MC")</f>
        <v>0</v>
      </c>
      <c r="FE7" s="71">
        <f t="shared" ca="1" si="30"/>
        <v>1</v>
      </c>
      <c r="FF7" s="71">
        <f t="shared" ca="1" si="30"/>
        <v>1</v>
      </c>
      <c r="FG7" s="71">
        <f t="shared" ca="1" si="30"/>
        <v>0</v>
      </c>
      <c r="FH7" s="72">
        <f t="shared" ca="1" si="30"/>
        <v>0</v>
      </c>
      <c r="FI7" s="73">
        <f t="shared" ca="1" si="30"/>
        <v>1</v>
      </c>
      <c r="FJ7" s="71">
        <f t="shared" ca="1" si="30"/>
        <v>0</v>
      </c>
      <c r="FK7" s="71">
        <f t="shared" ca="1" si="30"/>
        <v>1</v>
      </c>
      <c r="FL7" s="71">
        <f t="shared" ca="1" si="30"/>
        <v>0</v>
      </c>
      <c r="FM7" s="71">
        <f t="shared" ca="1" si="30"/>
        <v>0</v>
      </c>
      <c r="FN7" s="71">
        <f t="shared" ca="1" si="30"/>
        <v>0</v>
      </c>
      <c r="FO7" s="72">
        <f t="shared" ca="1" si="30"/>
        <v>0</v>
      </c>
      <c r="FP7" s="73">
        <f t="shared" ca="1" si="30"/>
        <v>0</v>
      </c>
      <c r="FQ7" s="71">
        <f t="shared" ca="1" si="30"/>
        <v>0</v>
      </c>
      <c r="FR7" s="71">
        <f t="shared" ca="1" si="30"/>
        <v>3</v>
      </c>
      <c r="FS7" s="71">
        <f t="shared" ca="1" si="30"/>
        <v>0</v>
      </c>
      <c r="FT7" s="71">
        <f t="shared" ca="1" si="30"/>
        <v>1</v>
      </c>
      <c r="FU7" s="71">
        <f t="shared" ca="1" si="30"/>
        <v>0</v>
      </c>
      <c r="FV7" s="72">
        <f t="shared" ca="1" si="30"/>
        <v>0</v>
      </c>
      <c r="FW7" s="73">
        <f t="shared" ca="1" si="30"/>
        <v>1</v>
      </c>
      <c r="FX7" s="71">
        <f t="shared" ca="1" si="30"/>
        <v>0</v>
      </c>
      <c r="FY7" s="71">
        <f t="shared" ca="1" si="30"/>
        <v>1</v>
      </c>
      <c r="FZ7" s="71">
        <f t="shared" ca="1" si="30"/>
        <v>3</v>
      </c>
      <c r="GA7" s="71">
        <f t="shared" ca="1" si="30"/>
        <v>1</v>
      </c>
      <c r="GB7" s="71">
        <f t="shared" ca="1" si="30"/>
        <v>0</v>
      </c>
      <c r="GC7" s="72">
        <f t="shared" ca="1" si="30"/>
        <v>0</v>
      </c>
      <c r="GD7" s="73">
        <f t="shared" ca="1" si="30"/>
        <v>1</v>
      </c>
      <c r="GE7" s="71">
        <f t="shared" ca="1" si="30"/>
        <v>0</v>
      </c>
      <c r="GF7" s="71">
        <f t="shared" ca="1" si="30"/>
        <v>0</v>
      </c>
      <c r="GG7" s="71">
        <f t="shared" ca="1" si="30"/>
        <v>0</v>
      </c>
      <c r="GH7" s="71">
        <f t="shared" ca="1" si="30"/>
        <v>1</v>
      </c>
      <c r="GI7" s="71">
        <f t="shared" ca="1" si="30"/>
        <v>0</v>
      </c>
      <c r="GJ7" s="72">
        <f t="shared" ca="1" si="30"/>
        <v>0</v>
      </c>
      <c r="GK7" s="73">
        <f t="shared" ca="1" si="30"/>
        <v>0</v>
      </c>
      <c r="GL7" s="71">
        <f t="shared" ca="1" si="30"/>
        <v>1</v>
      </c>
      <c r="GM7" s="71">
        <f t="shared" ca="1" si="30"/>
        <v>0</v>
      </c>
      <c r="GN7" s="71">
        <f t="shared" ca="1" si="30"/>
        <v>1</v>
      </c>
      <c r="GO7" s="71">
        <f t="shared" ca="1" si="30"/>
        <v>0</v>
      </c>
      <c r="GP7" s="71">
        <f t="shared" ca="1" si="30"/>
        <v>0</v>
      </c>
      <c r="GQ7" s="72">
        <f t="shared" ca="1" si="30"/>
        <v>0</v>
      </c>
      <c r="GR7" s="73">
        <f t="shared" ca="1" si="30"/>
        <v>0</v>
      </c>
      <c r="GS7" s="71">
        <f t="shared" ca="1" si="30"/>
        <v>0</v>
      </c>
      <c r="GT7" s="71">
        <f t="shared" ca="1" si="30"/>
        <v>0</v>
      </c>
      <c r="GU7" s="71">
        <f t="shared" ca="1" si="30"/>
        <v>0</v>
      </c>
      <c r="GV7" s="71">
        <f t="shared" ca="1" si="30"/>
        <v>0</v>
      </c>
      <c r="GW7" s="71">
        <f t="shared" ca="1" si="30"/>
        <v>0</v>
      </c>
      <c r="GX7" s="72">
        <f t="shared" ca="1" si="30"/>
        <v>0</v>
      </c>
      <c r="GY7" s="73">
        <f t="shared" ca="1" si="30"/>
        <v>0</v>
      </c>
      <c r="GZ7" s="71">
        <f t="shared" ca="1" si="30"/>
        <v>0</v>
      </c>
      <c r="HA7" s="71">
        <f t="shared" ca="1" si="30"/>
        <v>0</v>
      </c>
      <c r="HB7" s="71">
        <f t="shared" ca="1" si="30"/>
        <v>0</v>
      </c>
      <c r="HC7" s="71">
        <f t="shared" ca="1" si="30"/>
        <v>0</v>
      </c>
      <c r="HD7" s="71">
        <f t="shared" ca="1" si="30"/>
        <v>0</v>
      </c>
      <c r="HE7" s="72">
        <f t="shared" ca="1" si="30"/>
        <v>0</v>
      </c>
      <c r="HF7" s="73">
        <f t="shared" ca="1" si="30"/>
        <v>0</v>
      </c>
      <c r="HG7" s="71">
        <f t="shared" ca="1" si="30"/>
        <v>0</v>
      </c>
      <c r="HH7" s="71">
        <f t="shared" ca="1" si="30"/>
        <v>0</v>
      </c>
      <c r="HI7" s="71">
        <f t="shared" ca="1" si="30"/>
        <v>0</v>
      </c>
      <c r="HJ7" s="71">
        <f t="shared" ca="1" si="30"/>
        <v>0</v>
      </c>
      <c r="HK7" s="71">
        <f t="shared" ca="1" si="30"/>
        <v>0</v>
      </c>
      <c r="HL7" s="72">
        <f t="shared" ca="1" si="30"/>
        <v>0</v>
      </c>
      <c r="HM7" s="73">
        <f t="shared" ca="1" si="30"/>
        <v>1</v>
      </c>
      <c r="HN7" s="71">
        <f t="shared" ca="1" si="30"/>
        <v>0</v>
      </c>
      <c r="HO7" s="71">
        <f t="shared" ca="1" si="30"/>
        <v>0</v>
      </c>
      <c r="HP7" s="71">
        <f t="shared" ref="HP7:KA7" ca="1" si="31">COUNTIF(HP$16:HP$18,"MC")</f>
        <v>0</v>
      </c>
      <c r="HQ7" s="71">
        <f t="shared" ca="1" si="31"/>
        <v>0</v>
      </c>
      <c r="HR7" s="71">
        <f t="shared" ca="1" si="31"/>
        <v>0</v>
      </c>
      <c r="HS7" s="72">
        <f t="shared" ca="1" si="31"/>
        <v>0</v>
      </c>
      <c r="HT7" s="73">
        <f t="shared" ca="1" si="31"/>
        <v>0</v>
      </c>
      <c r="HU7" s="71">
        <f t="shared" ca="1" si="31"/>
        <v>0</v>
      </c>
      <c r="HV7" s="71">
        <f t="shared" ca="1" si="31"/>
        <v>0</v>
      </c>
      <c r="HW7" s="71">
        <f t="shared" ca="1" si="31"/>
        <v>0</v>
      </c>
      <c r="HX7" s="71">
        <f t="shared" ca="1" si="31"/>
        <v>0</v>
      </c>
      <c r="HY7" s="71">
        <f t="shared" ca="1" si="31"/>
        <v>0</v>
      </c>
      <c r="HZ7" s="72">
        <f t="shared" ca="1" si="31"/>
        <v>0</v>
      </c>
      <c r="IA7" s="73">
        <f t="shared" ca="1" si="31"/>
        <v>0</v>
      </c>
      <c r="IB7" s="71">
        <f t="shared" ca="1" si="31"/>
        <v>0</v>
      </c>
      <c r="IC7" s="71">
        <f t="shared" ca="1" si="31"/>
        <v>0</v>
      </c>
      <c r="ID7" s="71">
        <f t="shared" ca="1" si="31"/>
        <v>0</v>
      </c>
      <c r="IE7" s="71">
        <f t="shared" ca="1" si="31"/>
        <v>0</v>
      </c>
      <c r="IF7" s="71">
        <f t="shared" ca="1" si="31"/>
        <v>0</v>
      </c>
      <c r="IG7" s="72">
        <f t="shared" ca="1" si="31"/>
        <v>0</v>
      </c>
      <c r="IH7" s="73">
        <f t="shared" ca="1" si="31"/>
        <v>0</v>
      </c>
      <c r="II7" s="71">
        <f t="shared" ca="1" si="31"/>
        <v>0</v>
      </c>
      <c r="IJ7" s="71">
        <f t="shared" ca="1" si="31"/>
        <v>0</v>
      </c>
      <c r="IK7" s="71">
        <f t="shared" ca="1" si="31"/>
        <v>0</v>
      </c>
      <c r="IL7" s="71">
        <f t="shared" ca="1" si="31"/>
        <v>0</v>
      </c>
      <c r="IM7" s="71">
        <f t="shared" ca="1" si="31"/>
        <v>0</v>
      </c>
      <c r="IN7" s="72">
        <f t="shared" ca="1" si="31"/>
        <v>0</v>
      </c>
      <c r="IO7" s="73">
        <f t="shared" ca="1" si="31"/>
        <v>0</v>
      </c>
      <c r="IP7" s="71">
        <f t="shared" ca="1" si="31"/>
        <v>0</v>
      </c>
      <c r="IQ7" s="71">
        <f t="shared" ca="1" si="31"/>
        <v>0</v>
      </c>
      <c r="IR7" s="71">
        <f t="shared" ca="1" si="31"/>
        <v>0</v>
      </c>
      <c r="IS7" s="71">
        <f t="shared" ca="1" si="31"/>
        <v>0</v>
      </c>
      <c r="IT7" s="71">
        <f t="shared" ca="1" si="31"/>
        <v>0</v>
      </c>
      <c r="IU7" s="72">
        <f t="shared" ca="1" si="31"/>
        <v>0</v>
      </c>
      <c r="IV7" s="73">
        <f t="shared" ca="1" si="31"/>
        <v>0</v>
      </c>
      <c r="IW7" s="71">
        <f t="shared" ca="1" si="31"/>
        <v>1</v>
      </c>
      <c r="IX7" s="71">
        <f t="shared" ca="1" si="31"/>
        <v>0</v>
      </c>
      <c r="IY7" s="71">
        <f t="shared" ca="1" si="31"/>
        <v>0</v>
      </c>
      <c r="IZ7" s="71">
        <f t="shared" ca="1" si="31"/>
        <v>0</v>
      </c>
      <c r="JA7" s="71">
        <f t="shared" ca="1" si="31"/>
        <v>0</v>
      </c>
      <c r="JB7" s="72">
        <f t="shared" ca="1" si="31"/>
        <v>0</v>
      </c>
      <c r="JC7" s="73">
        <f t="shared" ca="1" si="31"/>
        <v>0</v>
      </c>
      <c r="JD7" s="71">
        <f t="shared" ca="1" si="31"/>
        <v>0</v>
      </c>
      <c r="JE7" s="71">
        <f t="shared" ca="1" si="31"/>
        <v>0</v>
      </c>
      <c r="JF7" s="71">
        <f t="shared" ca="1" si="31"/>
        <v>0</v>
      </c>
      <c r="JG7" s="71">
        <f t="shared" ca="1" si="31"/>
        <v>0</v>
      </c>
      <c r="JH7" s="71">
        <f t="shared" ca="1" si="31"/>
        <v>0</v>
      </c>
      <c r="JI7" s="72">
        <f t="shared" ca="1" si="31"/>
        <v>0</v>
      </c>
      <c r="JJ7" s="73">
        <f t="shared" ca="1" si="31"/>
        <v>1</v>
      </c>
      <c r="JK7" s="71">
        <f t="shared" ca="1" si="31"/>
        <v>0</v>
      </c>
      <c r="JL7" s="71">
        <f t="shared" ca="1" si="31"/>
        <v>0</v>
      </c>
      <c r="JM7" s="71">
        <f t="shared" ca="1" si="31"/>
        <v>0</v>
      </c>
      <c r="JN7" s="71">
        <f t="shared" ca="1" si="31"/>
        <v>0</v>
      </c>
      <c r="JO7" s="71">
        <f t="shared" ca="1" si="31"/>
        <v>0</v>
      </c>
      <c r="JP7" s="72">
        <f t="shared" ca="1" si="31"/>
        <v>0</v>
      </c>
      <c r="JQ7" s="73">
        <f t="shared" ca="1" si="31"/>
        <v>0</v>
      </c>
      <c r="JR7" s="71">
        <f t="shared" ca="1" si="31"/>
        <v>0</v>
      </c>
      <c r="JS7" s="71">
        <f t="shared" ca="1" si="31"/>
        <v>0</v>
      </c>
      <c r="JT7" s="71">
        <f t="shared" ca="1" si="31"/>
        <v>0</v>
      </c>
      <c r="JU7" s="71">
        <f t="shared" ca="1" si="31"/>
        <v>0</v>
      </c>
      <c r="JV7" s="71">
        <f t="shared" ca="1" si="31"/>
        <v>0</v>
      </c>
      <c r="JW7" s="72">
        <f t="shared" ca="1" si="31"/>
        <v>0</v>
      </c>
      <c r="JX7" s="73">
        <f t="shared" ca="1" si="31"/>
        <v>0</v>
      </c>
      <c r="JY7" s="71">
        <f t="shared" ca="1" si="31"/>
        <v>0</v>
      </c>
      <c r="JZ7" s="71">
        <f t="shared" ca="1" si="31"/>
        <v>1</v>
      </c>
      <c r="KA7" s="71">
        <f t="shared" ca="1" si="31"/>
        <v>0</v>
      </c>
      <c r="KB7" s="71">
        <f t="shared" ref="KB7:LU7" ca="1" si="32">COUNTIF(KB$16:KB$18,"MC")</f>
        <v>0</v>
      </c>
      <c r="KC7" s="71">
        <f t="shared" ca="1" si="32"/>
        <v>0</v>
      </c>
      <c r="KD7" s="72">
        <f t="shared" ca="1" si="32"/>
        <v>0</v>
      </c>
      <c r="KE7" s="73">
        <f t="shared" ca="1" si="32"/>
        <v>0</v>
      </c>
      <c r="KF7" s="71">
        <f t="shared" ca="1" si="32"/>
        <v>0</v>
      </c>
      <c r="KG7" s="71">
        <f t="shared" ca="1" si="32"/>
        <v>0</v>
      </c>
      <c r="KH7" s="71">
        <f t="shared" ca="1" si="32"/>
        <v>0</v>
      </c>
      <c r="KI7" s="71">
        <f t="shared" ca="1" si="32"/>
        <v>0</v>
      </c>
      <c r="KJ7" s="71">
        <f t="shared" ca="1" si="32"/>
        <v>0</v>
      </c>
      <c r="KK7" s="72">
        <f t="shared" ca="1" si="32"/>
        <v>0</v>
      </c>
      <c r="KL7" s="73">
        <f t="shared" ca="1" si="32"/>
        <v>0</v>
      </c>
      <c r="KM7" s="71">
        <f t="shared" ca="1" si="32"/>
        <v>0</v>
      </c>
      <c r="KN7" s="71">
        <f t="shared" ca="1" si="32"/>
        <v>0</v>
      </c>
      <c r="KO7" s="71">
        <f t="shared" ca="1" si="32"/>
        <v>0</v>
      </c>
      <c r="KP7" s="71">
        <f t="shared" ca="1" si="32"/>
        <v>0</v>
      </c>
      <c r="KQ7" s="71">
        <f t="shared" ca="1" si="32"/>
        <v>0</v>
      </c>
      <c r="KR7" s="72">
        <f t="shared" ca="1" si="32"/>
        <v>0</v>
      </c>
      <c r="KS7" s="73">
        <f t="shared" ca="1" si="32"/>
        <v>0</v>
      </c>
      <c r="KT7" s="71">
        <f t="shared" ca="1" si="32"/>
        <v>0</v>
      </c>
      <c r="KU7" s="71">
        <f t="shared" ca="1" si="32"/>
        <v>0</v>
      </c>
      <c r="KV7" s="71">
        <f t="shared" ca="1" si="32"/>
        <v>0</v>
      </c>
      <c r="KW7" s="71">
        <f t="shared" ca="1" si="32"/>
        <v>0</v>
      </c>
      <c r="KX7" s="71">
        <f t="shared" ca="1" si="32"/>
        <v>0</v>
      </c>
      <c r="KY7" s="72">
        <f t="shared" ca="1" si="32"/>
        <v>0</v>
      </c>
      <c r="KZ7" s="73">
        <f t="shared" ca="1" si="32"/>
        <v>0</v>
      </c>
      <c r="LA7" s="71">
        <f t="shared" ca="1" si="32"/>
        <v>0</v>
      </c>
      <c r="LB7" s="71">
        <f t="shared" ca="1" si="32"/>
        <v>0</v>
      </c>
      <c r="LC7" s="71">
        <f t="shared" ca="1" si="32"/>
        <v>0</v>
      </c>
      <c r="LD7" s="71">
        <f t="shared" ca="1" si="32"/>
        <v>0</v>
      </c>
      <c r="LE7" s="71">
        <f t="shared" ca="1" si="32"/>
        <v>0</v>
      </c>
      <c r="LF7" s="72">
        <f t="shared" ca="1" si="32"/>
        <v>0</v>
      </c>
      <c r="LG7" s="73">
        <f t="shared" ca="1" si="32"/>
        <v>0</v>
      </c>
      <c r="LH7" s="71">
        <f t="shared" ca="1" si="32"/>
        <v>0</v>
      </c>
      <c r="LI7" s="71">
        <f t="shared" ca="1" si="32"/>
        <v>0</v>
      </c>
      <c r="LJ7" s="71">
        <f t="shared" ca="1" si="32"/>
        <v>0</v>
      </c>
      <c r="LK7" s="71">
        <f t="shared" ca="1" si="32"/>
        <v>0</v>
      </c>
      <c r="LL7" s="71">
        <f t="shared" ca="1" si="32"/>
        <v>0</v>
      </c>
      <c r="LM7" s="72">
        <f t="shared" ca="1" si="32"/>
        <v>0</v>
      </c>
      <c r="LN7" s="73">
        <f t="shared" ca="1" si="32"/>
        <v>0</v>
      </c>
      <c r="LO7" s="71">
        <f t="shared" ca="1" si="32"/>
        <v>0</v>
      </c>
      <c r="LP7" s="71">
        <f t="shared" ca="1" si="32"/>
        <v>0</v>
      </c>
      <c r="LQ7" s="71">
        <f t="shared" ca="1" si="32"/>
        <v>0</v>
      </c>
      <c r="LR7" s="71">
        <f t="shared" ca="1" si="32"/>
        <v>0</v>
      </c>
      <c r="LS7" s="71">
        <f t="shared" ca="1" si="32"/>
        <v>0</v>
      </c>
      <c r="LT7" s="72">
        <f t="shared" ca="1" si="32"/>
        <v>0</v>
      </c>
      <c r="LU7" s="73">
        <f t="shared" ca="1" si="32"/>
        <v>0</v>
      </c>
      <c r="LV7" s="71"/>
      <c r="LW7" s="71"/>
      <c r="LX7" s="71"/>
      <c r="LY7" s="71"/>
      <c r="LZ7" s="71"/>
      <c r="MA7" s="72"/>
      <c r="MB7" s="73"/>
      <c r="MC7" s="71"/>
      <c r="MD7" s="71"/>
      <c r="ME7" s="71"/>
      <c r="MF7" s="71"/>
      <c r="MG7" s="71"/>
      <c r="MH7" s="72"/>
      <c r="MI7" s="73"/>
      <c r="MJ7" s="71"/>
      <c r="MK7" s="71"/>
      <c r="ML7" s="71"/>
      <c r="MM7" s="71"/>
      <c r="MN7" s="71"/>
      <c r="MO7" s="72"/>
      <c r="MP7" s="73"/>
      <c r="MQ7" s="71"/>
      <c r="MR7" s="71"/>
      <c r="MS7" s="71"/>
      <c r="MT7" s="71"/>
      <c r="MU7" s="71"/>
      <c r="MV7" s="72"/>
      <c r="MW7" s="73"/>
      <c r="MX7" s="71"/>
      <c r="MY7" s="71"/>
      <c r="MZ7" s="71"/>
      <c r="NA7" s="71"/>
      <c r="NB7" s="71"/>
      <c r="NC7" s="72"/>
      <c r="ND7" s="73"/>
      <c r="NE7" s="71"/>
      <c r="NF7" s="71"/>
      <c r="NG7" s="71"/>
      <c r="NH7" s="71"/>
      <c r="NI7" s="71"/>
      <c r="NJ7" s="72"/>
      <c r="NK7" s="73"/>
      <c r="NL7" s="71"/>
      <c r="NM7" s="71"/>
      <c r="NN7" s="71"/>
      <c r="NO7" s="71"/>
      <c r="NP7" s="71"/>
      <c r="NQ7" s="72"/>
      <c r="NR7" s="73"/>
      <c r="NS7" s="71"/>
      <c r="NT7" s="71"/>
      <c r="NU7" s="71"/>
      <c r="NV7" s="71"/>
      <c r="NW7" s="71"/>
      <c r="NX7" s="72"/>
      <c r="NY7" s="38"/>
      <c r="NZ7" s="39"/>
      <c r="OA7" s="39"/>
      <c r="OB7" s="39"/>
      <c r="OC7" s="39"/>
      <c r="OD7" s="60"/>
      <c r="OE7" s="61">
        <f t="shared" ca="1" si="17"/>
        <v>38</v>
      </c>
    </row>
    <row r="8" spans="2:395" x14ac:dyDescent="0.4">
      <c r="C8" s="74" t="s">
        <v>18</v>
      </c>
      <c r="D8" s="43" t="s">
        <v>55</v>
      </c>
      <c r="E8" s="32" t="s">
        <v>56</v>
      </c>
      <c r="AE8" s="75" t="s">
        <v>57</v>
      </c>
      <c r="AF8" s="76">
        <f t="shared" ref="AF8:CQ8" ca="1" si="33">COUNTIF(AF$16:AF$18,"MH")</f>
        <v>0</v>
      </c>
      <c r="AG8" s="77">
        <f t="shared" ca="1" si="33"/>
        <v>0</v>
      </c>
      <c r="AH8" s="77">
        <f t="shared" ca="1" si="33"/>
        <v>0</v>
      </c>
      <c r="AI8" s="77">
        <f t="shared" ca="1" si="33"/>
        <v>0</v>
      </c>
      <c r="AJ8" s="77">
        <f t="shared" ca="1" si="33"/>
        <v>0</v>
      </c>
      <c r="AK8" s="77">
        <f t="shared" ca="1" si="33"/>
        <v>0</v>
      </c>
      <c r="AL8" s="78">
        <f t="shared" ca="1" si="33"/>
        <v>0</v>
      </c>
      <c r="AM8" s="79">
        <f t="shared" ca="1" si="33"/>
        <v>0</v>
      </c>
      <c r="AN8" s="77">
        <f t="shared" ca="1" si="33"/>
        <v>0</v>
      </c>
      <c r="AO8" s="77">
        <f t="shared" ca="1" si="33"/>
        <v>0</v>
      </c>
      <c r="AP8" s="77">
        <f t="shared" ca="1" si="33"/>
        <v>0</v>
      </c>
      <c r="AQ8" s="77">
        <f t="shared" ca="1" si="33"/>
        <v>0</v>
      </c>
      <c r="AR8" s="77">
        <f t="shared" ca="1" si="33"/>
        <v>0</v>
      </c>
      <c r="AS8" s="78">
        <f t="shared" ca="1" si="33"/>
        <v>0</v>
      </c>
      <c r="AT8" s="76">
        <f t="shared" ca="1" si="33"/>
        <v>0</v>
      </c>
      <c r="AU8" s="77">
        <f t="shared" ca="1" si="33"/>
        <v>0</v>
      </c>
      <c r="AV8" s="77">
        <f t="shared" ca="1" si="33"/>
        <v>0</v>
      </c>
      <c r="AW8" s="77">
        <f t="shared" ca="1" si="33"/>
        <v>0</v>
      </c>
      <c r="AX8" s="77">
        <f t="shared" ca="1" si="33"/>
        <v>0</v>
      </c>
      <c r="AY8" s="77">
        <f t="shared" ca="1" si="33"/>
        <v>0</v>
      </c>
      <c r="AZ8" s="78">
        <f t="shared" ca="1" si="33"/>
        <v>0</v>
      </c>
      <c r="BA8" s="76">
        <f t="shared" ca="1" si="33"/>
        <v>0</v>
      </c>
      <c r="BB8" s="77">
        <f t="shared" ca="1" si="33"/>
        <v>0</v>
      </c>
      <c r="BC8" s="77">
        <f t="shared" ca="1" si="33"/>
        <v>0</v>
      </c>
      <c r="BD8" s="77">
        <f t="shared" ca="1" si="33"/>
        <v>0</v>
      </c>
      <c r="BE8" s="77">
        <f t="shared" ca="1" si="33"/>
        <v>0</v>
      </c>
      <c r="BF8" s="77">
        <f t="shared" ca="1" si="33"/>
        <v>0</v>
      </c>
      <c r="BG8" s="78">
        <f t="shared" ca="1" si="33"/>
        <v>0</v>
      </c>
      <c r="BH8" s="76">
        <f t="shared" ca="1" si="33"/>
        <v>0</v>
      </c>
      <c r="BI8" s="77">
        <f t="shared" ca="1" si="33"/>
        <v>0</v>
      </c>
      <c r="BJ8" s="77">
        <f t="shared" ca="1" si="33"/>
        <v>0</v>
      </c>
      <c r="BK8" s="77">
        <f t="shared" ca="1" si="33"/>
        <v>0</v>
      </c>
      <c r="BL8" s="77">
        <f t="shared" ca="1" si="33"/>
        <v>0</v>
      </c>
      <c r="BM8" s="77">
        <f t="shared" ca="1" si="33"/>
        <v>0</v>
      </c>
      <c r="BN8" s="78">
        <f t="shared" ca="1" si="33"/>
        <v>0</v>
      </c>
      <c r="BO8" s="76">
        <f t="shared" ca="1" si="33"/>
        <v>0</v>
      </c>
      <c r="BP8" s="77">
        <f t="shared" ca="1" si="33"/>
        <v>0</v>
      </c>
      <c r="BQ8" s="77">
        <f t="shared" ca="1" si="33"/>
        <v>0</v>
      </c>
      <c r="BR8" s="77">
        <f t="shared" ca="1" si="33"/>
        <v>0</v>
      </c>
      <c r="BS8" s="77">
        <f t="shared" ca="1" si="33"/>
        <v>0</v>
      </c>
      <c r="BT8" s="77">
        <f t="shared" ca="1" si="33"/>
        <v>0</v>
      </c>
      <c r="BU8" s="78">
        <f t="shared" ca="1" si="33"/>
        <v>0</v>
      </c>
      <c r="BV8" s="76">
        <f t="shared" ca="1" si="33"/>
        <v>0</v>
      </c>
      <c r="BW8" s="77">
        <f t="shared" ca="1" si="33"/>
        <v>0</v>
      </c>
      <c r="BX8" s="77">
        <f t="shared" ca="1" si="33"/>
        <v>0</v>
      </c>
      <c r="BY8" s="77">
        <f t="shared" ca="1" si="33"/>
        <v>0</v>
      </c>
      <c r="BZ8" s="77">
        <f t="shared" ca="1" si="33"/>
        <v>0</v>
      </c>
      <c r="CA8" s="77">
        <f t="shared" ca="1" si="33"/>
        <v>0</v>
      </c>
      <c r="CB8" s="78">
        <f t="shared" ca="1" si="33"/>
        <v>0</v>
      </c>
      <c r="CC8" s="76">
        <f t="shared" ca="1" si="33"/>
        <v>0</v>
      </c>
      <c r="CD8" s="77">
        <f t="shared" ca="1" si="33"/>
        <v>0</v>
      </c>
      <c r="CE8" s="77">
        <f t="shared" ca="1" si="33"/>
        <v>0</v>
      </c>
      <c r="CF8" s="77">
        <f t="shared" ca="1" si="33"/>
        <v>1</v>
      </c>
      <c r="CG8" s="77">
        <f t="shared" ca="1" si="33"/>
        <v>0</v>
      </c>
      <c r="CH8" s="77">
        <f t="shared" ca="1" si="33"/>
        <v>0</v>
      </c>
      <c r="CI8" s="78">
        <f t="shared" ca="1" si="33"/>
        <v>0</v>
      </c>
      <c r="CJ8" s="76">
        <f t="shared" ca="1" si="33"/>
        <v>0</v>
      </c>
      <c r="CK8" s="77">
        <f t="shared" ca="1" si="33"/>
        <v>0</v>
      </c>
      <c r="CL8" s="77">
        <f t="shared" ca="1" si="33"/>
        <v>0</v>
      </c>
      <c r="CM8" s="77">
        <f t="shared" ca="1" si="33"/>
        <v>0</v>
      </c>
      <c r="CN8" s="77">
        <f t="shared" ca="1" si="33"/>
        <v>0</v>
      </c>
      <c r="CO8" s="77">
        <f t="shared" ca="1" si="33"/>
        <v>0</v>
      </c>
      <c r="CP8" s="78">
        <f t="shared" ca="1" si="33"/>
        <v>0</v>
      </c>
      <c r="CQ8" s="76">
        <f t="shared" ca="1" si="33"/>
        <v>0</v>
      </c>
      <c r="CR8" s="77">
        <f t="shared" ref="CR8:FC8" ca="1" si="34">COUNTIF(CR$16:CR$18,"MH")</f>
        <v>0</v>
      </c>
      <c r="CS8" s="77">
        <f t="shared" ca="1" si="34"/>
        <v>0</v>
      </c>
      <c r="CT8" s="77">
        <f t="shared" ca="1" si="34"/>
        <v>0</v>
      </c>
      <c r="CU8" s="77">
        <f t="shared" ca="1" si="34"/>
        <v>0</v>
      </c>
      <c r="CV8" s="77">
        <f t="shared" ca="1" si="34"/>
        <v>0</v>
      </c>
      <c r="CW8" s="78">
        <f t="shared" ca="1" si="34"/>
        <v>0</v>
      </c>
      <c r="CX8" s="76">
        <f t="shared" ca="1" si="34"/>
        <v>0</v>
      </c>
      <c r="CY8" s="77">
        <f t="shared" ca="1" si="34"/>
        <v>0</v>
      </c>
      <c r="CZ8" s="77">
        <f t="shared" ca="1" si="34"/>
        <v>0</v>
      </c>
      <c r="DA8" s="77">
        <f t="shared" ca="1" si="34"/>
        <v>0</v>
      </c>
      <c r="DB8" s="77">
        <f t="shared" ca="1" si="34"/>
        <v>0</v>
      </c>
      <c r="DC8" s="77">
        <f t="shared" ca="1" si="34"/>
        <v>0</v>
      </c>
      <c r="DD8" s="78">
        <f t="shared" ca="1" si="34"/>
        <v>0</v>
      </c>
      <c r="DE8" s="76">
        <f t="shared" ca="1" si="34"/>
        <v>1</v>
      </c>
      <c r="DF8" s="77">
        <f t="shared" ca="1" si="34"/>
        <v>0</v>
      </c>
      <c r="DG8" s="77">
        <f t="shared" ca="1" si="34"/>
        <v>0</v>
      </c>
      <c r="DH8" s="77">
        <f t="shared" ca="1" si="34"/>
        <v>0</v>
      </c>
      <c r="DI8" s="77">
        <f t="shared" ca="1" si="34"/>
        <v>0</v>
      </c>
      <c r="DJ8" s="77">
        <f t="shared" ca="1" si="34"/>
        <v>0</v>
      </c>
      <c r="DK8" s="78">
        <f t="shared" ca="1" si="34"/>
        <v>0</v>
      </c>
      <c r="DL8" s="76">
        <f t="shared" ca="1" si="34"/>
        <v>0</v>
      </c>
      <c r="DM8" s="77">
        <f t="shared" ca="1" si="34"/>
        <v>0</v>
      </c>
      <c r="DN8" s="77">
        <f t="shared" ca="1" si="34"/>
        <v>0</v>
      </c>
      <c r="DO8" s="77">
        <f t="shared" ca="1" si="34"/>
        <v>0</v>
      </c>
      <c r="DP8" s="77">
        <f t="shared" ca="1" si="34"/>
        <v>0</v>
      </c>
      <c r="DQ8" s="77">
        <f t="shared" ca="1" si="34"/>
        <v>0</v>
      </c>
      <c r="DR8" s="78">
        <f t="shared" ca="1" si="34"/>
        <v>0</v>
      </c>
      <c r="DS8" s="76">
        <f t="shared" ca="1" si="34"/>
        <v>0</v>
      </c>
      <c r="DT8" s="77">
        <f t="shared" ca="1" si="34"/>
        <v>0</v>
      </c>
      <c r="DU8" s="77">
        <f t="shared" ca="1" si="34"/>
        <v>0</v>
      </c>
      <c r="DV8" s="77">
        <f t="shared" ca="1" si="34"/>
        <v>0</v>
      </c>
      <c r="DW8" s="77">
        <f t="shared" ca="1" si="34"/>
        <v>0</v>
      </c>
      <c r="DX8" s="77">
        <f t="shared" ca="1" si="34"/>
        <v>0</v>
      </c>
      <c r="DY8" s="78">
        <f t="shared" ca="1" si="34"/>
        <v>0</v>
      </c>
      <c r="DZ8" s="76">
        <f t="shared" ca="1" si="34"/>
        <v>1</v>
      </c>
      <c r="EA8" s="77">
        <f t="shared" ca="1" si="34"/>
        <v>0</v>
      </c>
      <c r="EB8" s="77">
        <f t="shared" ca="1" si="34"/>
        <v>0</v>
      </c>
      <c r="EC8" s="77">
        <f t="shared" ca="1" si="34"/>
        <v>1</v>
      </c>
      <c r="ED8" s="77">
        <f t="shared" ca="1" si="34"/>
        <v>0</v>
      </c>
      <c r="EE8" s="77">
        <f t="shared" ca="1" si="34"/>
        <v>0</v>
      </c>
      <c r="EF8" s="78">
        <f t="shared" ca="1" si="34"/>
        <v>0</v>
      </c>
      <c r="EG8" s="76">
        <f t="shared" ca="1" si="34"/>
        <v>0</v>
      </c>
      <c r="EH8" s="77">
        <f t="shared" ca="1" si="34"/>
        <v>1</v>
      </c>
      <c r="EI8" s="77">
        <f t="shared" ca="1" si="34"/>
        <v>0</v>
      </c>
      <c r="EJ8" s="77">
        <f t="shared" ca="1" si="34"/>
        <v>0</v>
      </c>
      <c r="EK8" s="77">
        <f t="shared" ca="1" si="34"/>
        <v>1</v>
      </c>
      <c r="EL8" s="77">
        <f t="shared" ca="1" si="34"/>
        <v>0</v>
      </c>
      <c r="EM8" s="78">
        <f t="shared" ca="1" si="34"/>
        <v>0</v>
      </c>
      <c r="EN8" s="76">
        <f t="shared" ca="1" si="34"/>
        <v>0</v>
      </c>
      <c r="EO8" s="77">
        <f t="shared" ca="1" si="34"/>
        <v>1</v>
      </c>
      <c r="EP8" s="77">
        <f t="shared" ca="1" si="34"/>
        <v>0</v>
      </c>
      <c r="EQ8" s="77">
        <f t="shared" ca="1" si="34"/>
        <v>0</v>
      </c>
      <c r="ER8" s="77">
        <f t="shared" ca="1" si="34"/>
        <v>0</v>
      </c>
      <c r="ES8" s="77">
        <f t="shared" ca="1" si="34"/>
        <v>0</v>
      </c>
      <c r="ET8" s="78">
        <f t="shared" ca="1" si="34"/>
        <v>0</v>
      </c>
      <c r="EU8" s="76">
        <f t="shared" ca="1" si="34"/>
        <v>0</v>
      </c>
      <c r="EV8" s="77">
        <f t="shared" ca="1" si="34"/>
        <v>0</v>
      </c>
      <c r="EW8" s="77">
        <f t="shared" ca="1" si="34"/>
        <v>0</v>
      </c>
      <c r="EX8" s="77">
        <f t="shared" ca="1" si="34"/>
        <v>0</v>
      </c>
      <c r="EY8" s="77">
        <f t="shared" ca="1" si="34"/>
        <v>0</v>
      </c>
      <c r="EZ8" s="77">
        <f t="shared" ca="1" si="34"/>
        <v>0</v>
      </c>
      <c r="FA8" s="78">
        <f t="shared" ca="1" si="34"/>
        <v>0</v>
      </c>
      <c r="FB8" s="76">
        <f t="shared" ca="1" si="34"/>
        <v>0</v>
      </c>
      <c r="FC8" s="77">
        <f t="shared" ca="1" si="34"/>
        <v>0</v>
      </c>
      <c r="FD8" s="77">
        <f t="shared" ref="FD8:HO8" ca="1" si="35">COUNTIF(FD$16:FD$18,"MH")</f>
        <v>1</v>
      </c>
      <c r="FE8" s="77">
        <f t="shared" ca="1" si="35"/>
        <v>1</v>
      </c>
      <c r="FF8" s="77">
        <f t="shared" ca="1" si="35"/>
        <v>0</v>
      </c>
      <c r="FG8" s="77">
        <f t="shared" ca="1" si="35"/>
        <v>0</v>
      </c>
      <c r="FH8" s="78">
        <f t="shared" ca="1" si="35"/>
        <v>0</v>
      </c>
      <c r="FI8" s="76">
        <f t="shared" ca="1" si="35"/>
        <v>0</v>
      </c>
      <c r="FJ8" s="77">
        <f t="shared" ca="1" si="35"/>
        <v>2</v>
      </c>
      <c r="FK8" s="77">
        <f t="shared" ca="1" si="35"/>
        <v>2</v>
      </c>
      <c r="FL8" s="77">
        <f t="shared" ca="1" si="35"/>
        <v>2</v>
      </c>
      <c r="FM8" s="77">
        <f t="shared" ca="1" si="35"/>
        <v>2</v>
      </c>
      <c r="FN8" s="77">
        <f t="shared" ca="1" si="35"/>
        <v>0</v>
      </c>
      <c r="FO8" s="78">
        <f t="shared" ca="1" si="35"/>
        <v>0</v>
      </c>
      <c r="FP8" s="76">
        <f t="shared" ca="1" si="35"/>
        <v>1</v>
      </c>
      <c r="FQ8" s="77">
        <f t="shared" ca="1" si="35"/>
        <v>1</v>
      </c>
      <c r="FR8" s="77">
        <f t="shared" ca="1" si="35"/>
        <v>0</v>
      </c>
      <c r="FS8" s="77">
        <f t="shared" ca="1" si="35"/>
        <v>0</v>
      </c>
      <c r="FT8" s="77">
        <f t="shared" ca="1" si="35"/>
        <v>0</v>
      </c>
      <c r="FU8" s="77">
        <f t="shared" ca="1" si="35"/>
        <v>0</v>
      </c>
      <c r="FV8" s="78">
        <f t="shared" ca="1" si="35"/>
        <v>0</v>
      </c>
      <c r="FW8" s="76">
        <f t="shared" ca="1" si="35"/>
        <v>1</v>
      </c>
      <c r="FX8" s="77">
        <f t="shared" ca="1" si="35"/>
        <v>2</v>
      </c>
      <c r="FY8" s="77">
        <f t="shared" ca="1" si="35"/>
        <v>1</v>
      </c>
      <c r="FZ8" s="77">
        <f t="shared" ca="1" si="35"/>
        <v>0</v>
      </c>
      <c r="GA8" s="77">
        <f t="shared" ca="1" si="35"/>
        <v>0</v>
      </c>
      <c r="GB8" s="77">
        <f t="shared" ca="1" si="35"/>
        <v>0</v>
      </c>
      <c r="GC8" s="78">
        <f t="shared" ca="1" si="35"/>
        <v>0</v>
      </c>
      <c r="GD8" s="76">
        <f t="shared" ca="1" si="35"/>
        <v>0</v>
      </c>
      <c r="GE8" s="77">
        <f t="shared" ca="1" si="35"/>
        <v>1</v>
      </c>
      <c r="GF8" s="77">
        <f t="shared" ca="1" si="35"/>
        <v>1</v>
      </c>
      <c r="GG8" s="77">
        <f t="shared" ca="1" si="35"/>
        <v>0</v>
      </c>
      <c r="GH8" s="77">
        <f t="shared" ca="1" si="35"/>
        <v>0</v>
      </c>
      <c r="GI8" s="77">
        <f t="shared" ca="1" si="35"/>
        <v>0</v>
      </c>
      <c r="GJ8" s="78">
        <f t="shared" ca="1" si="35"/>
        <v>0</v>
      </c>
      <c r="GK8" s="76">
        <f t="shared" ca="1" si="35"/>
        <v>2</v>
      </c>
      <c r="GL8" s="77">
        <f t="shared" ca="1" si="35"/>
        <v>1</v>
      </c>
      <c r="GM8" s="77">
        <f t="shared" ca="1" si="35"/>
        <v>2</v>
      </c>
      <c r="GN8" s="77">
        <f t="shared" ca="1" si="35"/>
        <v>1</v>
      </c>
      <c r="GO8" s="77">
        <f t="shared" ca="1" si="35"/>
        <v>0</v>
      </c>
      <c r="GP8" s="77">
        <f t="shared" ca="1" si="35"/>
        <v>0</v>
      </c>
      <c r="GQ8" s="78">
        <f t="shared" ca="1" si="35"/>
        <v>0</v>
      </c>
      <c r="GR8" s="76">
        <f t="shared" ca="1" si="35"/>
        <v>2</v>
      </c>
      <c r="GS8" s="77">
        <f t="shared" ca="1" si="35"/>
        <v>1</v>
      </c>
      <c r="GT8" s="77">
        <f t="shared" ca="1" si="35"/>
        <v>1</v>
      </c>
      <c r="GU8" s="77">
        <f t="shared" ca="1" si="35"/>
        <v>0</v>
      </c>
      <c r="GV8" s="77">
        <f t="shared" ca="1" si="35"/>
        <v>1</v>
      </c>
      <c r="GW8" s="77">
        <f t="shared" ca="1" si="35"/>
        <v>0</v>
      </c>
      <c r="GX8" s="78">
        <f t="shared" ca="1" si="35"/>
        <v>0</v>
      </c>
      <c r="GY8" s="76">
        <f t="shared" ca="1" si="35"/>
        <v>1</v>
      </c>
      <c r="GZ8" s="77">
        <f t="shared" ca="1" si="35"/>
        <v>0</v>
      </c>
      <c r="HA8" s="77">
        <f t="shared" ca="1" si="35"/>
        <v>1</v>
      </c>
      <c r="HB8" s="77">
        <f t="shared" ca="1" si="35"/>
        <v>1</v>
      </c>
      <c r="HC8" s="77">
        <f t="shared" ca="1" si="35"/>
        <v>1</v>
      </c>
      <c r="HD8" s="77">
        <f t="shared" ca="1" si="35"/>
        <v>0</v>
      </c>
      <c r="HE8" s="78">
        <f t="shared" ca="1" si="35"/>
        <v>0</v>
      </c>
      <c r="HF8" s="76">
        <f t="shared" ca="1" si="35"/>
        <v>2</v>
      </c>
      <c r="HG8" s="77">
        <f t="shared" ca="1" si="35"/>
        <v>0</v>
      </c>
      <c r="HH8" s="77">
        <f t="shared" ca="1" si="35"/>
        <v>2</v>
      </c>
      <c r="HI8" s="77">
        <f t="shared" ca="1" si="35"/>
        <v>1</v>
      </c>
      <c r="HJ8" s="77">
        <f t="shared" ca="1" si="35"/>
        <v>0</v>
      </c>
      <c r="HK8" s="77">
        <f t="shared" ca="1" si="35"/>
        <v>0</v>
      </c>
      <c r="HL8" s="78">
        <f t="shared" ca="1" si="35"/>
        <v>0</v>
      </c>
      <c r="HM8" s="76">
        <f t="shared" ca="1" si="35"/>
        <v>2</v>
      </c>
      <c r="HN8" s="77">
        <f t="shared" ca="1" si="35"/>
        <v>0</v>
      </c>
      <c r="HO8" s="77">
        <f t="shared" ca="1" si="35"/>
        <v>0</v>
      </c>
      <c r="HP8" s="77">
        <f t="shared" ref="HP8:KA8" ca="1" si="36">COUNTIF(HP$16:HP$18,"MH")</f>
        <v>0</v>
      </c>
      <c r="HQ8" s="77">
        <f t="shared" ca="1" si="36"/>
        <v>0</v>
      </c>
      <c r="HR8" s="77">
        <f t="shared" ca="1" si="36"/>
        <v>0</v>
      </c>
      <c r="HS8" s="78">
        <f t="shared" ca="1" si="36"/>
        <v>0</v>
      </c>
      <c r="HT8" s="76">
        <f t="shared" ca="1" si="36"/>
        <v>1</v>
      </c>
      <c r="HU8" s="77">
        <f t="shared" ca="1" si="36"/>
        <v>0</v>
      </c>
      <c r="HV8" s="77">
        <f t="shared" ca="1" si="36"/>
        <v>0</v>
      </c>
      <c r="HW8" s="77">
        <f t="shared" ca="1" si="36"/>
        <v>0</v>
      </c>
      <c r="HX8" s="77">
        <f t="shared" ca="1" si="36"/>
        <v>0</v>
      </c>
      <c r="HY8" s="77">
        <f t="shared" ca="1" si="36"/>
        <v>0</v>
      </c>
      <c r="HZ8" s="78">
        <f t="shared" ca="1" si="36"/>
        <v>0</v>
      </c>
      <c r="IA8" s="76">
        <f t="shared" ca="1" si="36"/>
        <v>2</v>
      </c>
      <c r="IB8" s="77">
        <f t="shared" ca="1" si="36"/>
        <v>0</v>
      </c>
      <c r="IC8" s="77">
        <f t="shared" ca="1" si="36"/>
        <v>0</v>
      </c>
      <c r="ID8" s="77">
        <f t="shared" ca="1" si="36"/>
        <v>0</v>
      </c>
      <c r="IE8" s="77">
        <f t="shared" ca="1" si="36"/>
        <v>0</v>
      </c>
      <c r="IF8" s="77">
        <f t="shared" ca="1" si="36"/>
        <v>0</v>
      </c>
      <c r="IG8" s="78">
        <f t="shared" ca="1" si="36"/>
        <v>0</v>
      </c>
      <c r="IH8" s="76">
        <f t="shared" ca="1" si="36"/>
        <v>1</v>
      </c>
      <c r="II8" s="77">
        <f t="shared" ca="1" si="36"/>
        <v>0</v>
      </c>
      <c r="IJ8" s="77">
        <f t="shared" ca="1" si="36"/>
        <v>1</v>
      </c>
      <c r="IK8" s="77">
        <f t="shared" ca="1" si="36"/>
        <v>0</v>
      </c>
      <c r="IL8" s="77">
        <f t="shared" ca="1" si="36"/>
        <v>0</v>
      </c>
      <c r="IM8" s="77">
        <f t="shared" ca="1" si="36"/>
        <v>0</v>
      </c>
      <c r="IN8" s="78">
        <f t="shared" ca="1" si="36"/>
        <v>0</v>
      </c>
      <c r="IO8" s="76">
        <f t="shared" ca="1" si="36"/>
        <v>0</v>
      </c>
      <c r="IP8" s="77">
        <f t="shared" ca="1" si="36"/>
        <v>0</v>
      </c>
      <c r="IQ8" s="77">
        <f t="shared" ca="1" si="36"/>
        <v>0</v>
      </c>
      <c r="IR8" s="77">
        <f t="shared" ca="1" si="36"/>
        <v>0</v>
      </c>
      <c r="IS8" s="77">
        <f t="shared" ca="1" si="36"/>
        <v>0</v>
      </c>
      <c r="IT8" s="77">
        <f t="shared" ca="1" si="36"/>
        <v>0</v>
      </c>
      <c r="IU8" s="78">
        <f t="shared" ca="1" si="36"/>
        <v>0</v>
      </c>
      <c r="IV8" s="76">
        <f t="shared" ca="1" si="36"/>
        <v>0</v>
      </c>
      <c r="IW8" s="77">
        <f t="shared" ca="1" si="36"/>
        <v>0</v>
      </c>
      <c r="IX8" s="77">
        <f t="shared" ca="1" si="36"/>
        <v>0</v>
      </c>
      <c r="IY8" s="77">
        <f t="shared" ca="1" si="36"/>
        <v>0</v>
      </c>
      <c r="IZ8" s="77">
        <f t="shared" ca="1" si="36"/>
        <v>0</v>
      </c>
      <c r="JA8" s="77">
        <f t="shared" ca="1" si="36"/>
        <v>0</v>
      </c>
      <c r="JB8" s="78">
        <f t="shared" ca="1" si="36"/>
        <v>0</v>
      </c>
      <c r="JC8" s="76">
        <f t="shared" ca="1" si="36"/>
        <v>1</v>
      </c>
      <c r="JD8" s="77">
        <f t="shared" ca="1" si="36"/>
        <v>1</v>
      </c>
      <c r="JE8" s="77">
        <f t="shared" ca="1" si="36"/>
        <v>0</v>
      </c>
      <c r="JF8" s="77">
        <f t="shared" ca="1" si="36"/>
        <v>0</v>
      </c>
      <c r="JG8" s="77">
        <f t="shared" ca="1" si="36"/>
        <v>0</v>
      </c>
      <c r="JH8" s="77">
        <f t="shared" ca="1" si="36"/>
        <v>0</v>
      </c>
      <c r="JI8" s="78">
        <f t="shared" ca="1" si="36"/>
        <v>0</v>
      </c>
      <c r="JJ8" s="76">
        <f t="shared" ca="1" si="36"/>
        <v>0</v>
      </c>
      <c r="JK8" s="77">
        <f t="shared" ca="1" si="36"/>
        <v>0</v>
      </c>
      <c r="JL8" s="77">
        <f t="shared" ca="1" si="36"/>
        <v>0</v>
      </c>
      <c r="JM8" s="77">
        <f t="shared" ca="1" si="36"/>
        <v>0</v>
      </c>
      <c r="JN8" s="77">
        <f t="shared" ca="1" si="36"/>
        <v>0</v>
      </c>
      <c r="JO8" s="77">
        <f t="shared" ca="1" si="36"/>
        <v>0</v>
      </c>
      <c r="JP8" s="78">
        <f t="shared" ca="1" si="36"/>
        <v>0</v>
      </c>
      <c r="JQ8" s="76">
        <f t="shared" ca="1" si="36"/>
        <v>1</v>
      </c>
      <c r="JR8" s="77">
        <f t="shared" ca="1" si="36"/>
        <v>0</v>
      </c>
      <c r="JS8" s="77">
        <f t="shared" ca="1" si="36"/>
        <v>0</v>
      </c>
      <c r="JT8" s="77">
        <f t="shared" ca="1" si="36"/>
        <v>0</v>
      </c>
      <c r="JU8" s="77">
        <f t="shared" ca="1" si="36"/>
        <v>0</v>
      </c>
      <c r="JV8" s="77">
        <f t="shared" ca="1" si="36"/>
        <v>0</v>
      </c>
      <c r="JW8" s="78">
        <f t="shared" ca="1" si="36"/>
        <v>0</v>
      </c>
      <c r="JX8" s="76">
        <f t="shared" ca="1" si="36"/>
        <v>1</v>
      </c>
      <c r="JY8" s="77">
        <f t="shared" ca="1" si="36"/>
        <v>0</v>
      </c>
      <c r="JZ8" s="77">
        <f t="shared" ca="1" si="36"/>
        <v>0</v>
      </c>
      <c r="KA8" s="77">
        <f t="shared" ca="1" si="36"/>
        <v>0</v>
      </c>
      <c r="KB8" s="77">
        <f t="shared" ref="KB8:LU8" ca="1" si="37">COUNTIF(KB$16:KB$18,"MH")</f>
        <v>0</v>
      </c>
      <c r="KC8" s="77">
        <f t="shared" ca="1" si="37"/>
        <v>0</v>
      </c>
      <c r="KD8" s="78">
        <f t="shared" ca="1" si="37"/>
        <v>0</v>
      </c>
      <c r="KE8" s="76">
        <f t="shared" ca="1" si="37"/>
        <v>0</v>
      </c>
      <c r="KF8" s="77">
        <f t="shared" ca="1" si="37"/>
        <v>0</v>
      </c>
      <c r="KG8" s="77">
        <f t="shared" ca="1" si="37"/>
        <v>0</v>
      </c>
      <c r="KH8" s="77">
        <f t="shared" ca="1" si="37"/>
        <v>0</v>
      </c>
      <c r="KI8" s="77">
        <f t="shared" ca="1" si="37"/>
        <v>0</v>
      </c>
      <c r="KJ8" s="77">
        <f t="shared" ca="1" si="37"/>
        <v>0</v>
      </c>
      <c r="KK8" s="78">
        <f t="shared" ca="1" si="37"/>
        <v>0</v>
      </c>
      <c r="KL8" s="76">
        <f t="shared" ca="1" si="37"/>
        <v>1</v>
      </c>
      <c r="KM8" s="77">
        <f t="shared" ca="1" si="37"/>
        <v>0</v>
      </c>
      <c r="KN8" s="77">
        <f t="shared" ca="1" si="37"/>
        <v>0</v>
      </c>
      <c r="KO8" s="77">
        <f t="shared" ca="1" si="37"/>
        <v>0</v>
      </c>
      <c r="KP8" s="77">
        <f t="shared" ca="1" si="37"/>
        <v>0</v>
      </c>
      <c r="KQ8" s="77">
        <f t="shared" ca="1" si="37"/>
        <v>0</v>
      </c>
      <c r="KR8" s="78">
        <f t="shared" ca="1" si="37"/>
        <v>0</v>
      </c>
      <c r="KS8" s="76">
        <f t="shared" ca="1" si="37"/>
        <v>0</v>
      </c>
      <c r="KT8" s="77">
        <f t="shared" ca="1" si="37"/>
        <v>0</v>
      </c>
      <c r="KU8" s="77">
        <f t="shared" ca="1" si="37"/>
        <v>0</v>
      </c>
      <c r="KV8" s="77">
        <f t="shared" ca="1" si="37"/>
        <v>0</v>
      </c>
      <c r="KW8" s="77">
        <f t="shared" ca="1" si="37"/>
        <v>0</v>
      </c>
      <c r="KX8" s="77">
        <f t="shared" ca="1" si="37"/>
        <v>0</v>
      </c>
      <c r="KY8" s="78">
        <f t="shared" ca="1" si="37"/>
        <v>0</v>
      </c>
      <c r="KZ8" s="76">
        <f t="shared" ca="1" si="37"/>
        <v>0</v>
      </c>
      <c r="LA8" s="77">
        <f t="shared" ca="1" si="37"/>
        <v>0</v>
      </c>
      <c r="LB8" s="77">
        <f t="shared" ca="1" si="37"/>
        <v>0</v>
      </c>
      <c r="LC8" s="77">
        <f t="shared" ca="1" si="37"/>
        <v>1</v>
      </c>
      <c r="LD8" s="77">
        <f t="shared" ca="1" si="37"/>
        <v>0</v>
      </c>
      <c r="LE8" s="77">
        <f t="shared" ca="1" si="37"/>
        <v>0</v>
      </c>
      <c r="LF8" s="78">
        <f t="shared" ca="1" si="37"/>
        <v>0</v>
      </c>
      <c r="LG8" s="76">
        <f t="shared" ca="1" si="37"/>
        <v>1</v>
      </c>
      <c r="LH8" s="77">
        <f t="shared" ca="1" si="37"/>
        <v>0</v>
      </c>
      <c r="LI8" s="77">
        <f t="shared" ca="1" si="37"/>
        <v>0</v>
      </c>
      <c r="LJ8" s="77">
        <f t="shared" ca="1" si="37"/>
        <v>0</v>
      </c>
      <c r="LK8" s="77">
        <f t="shared" ca="1" si="37"/>
        <v>0</v>
      </c>
      <c r="LL8" s="77">
        <f t="shared" ca="1" si="37"/>
        <v>0</v>
      </c>
      <c r="LM8" s="78">
        <f t="shared" ca="1" si="37"/>
        <v>0</v>
      </c>
      <c r="LN8" s="76">
        <f t="shared" ca="1" si="37"/>
        <v>0</v>
      </c>
      <c r="LO8" s="77">
        <f t="shared" ca="1" si="37"/>
        <v>0</v>
      </c>
      <c r="LP8" s="77">
        <f t="shared" ca="1" si="37"/>
        <v>0</v>
      </c>
      <c r="LQ8" s="77">
        <f t="shared" ca="1" si="37"/>
        <v>0</v>
      </c>
      <c r="LR8" s="77">
        <f t="shared" ca="1" si="37"/>
        <v>0</v>
      </c>
      <c r="LS8" s="77">
        <f t="shared" ca="1" si="37"/>
        <v>0</v>
      </c>
      <c r="LT8" s="78">
        <f t="shared" ca="1" si="37"/>
        <v>0</v>
      </c>
      <c r="LU8" s="76">
        <f t="shared" ca="1" si="37"/>
        <v>0</v>
      </c>
      <c r="LV8" s="77"/>
      <c r="LW8" s="77"/>
      <c r="LX8" s="77"/>
      <c r="LY8" s="77"/>
      <c r="LZ8" s="77"/>
      <c r="MA8" s="78"/>
      <c r="MB8" s="76"/>
      <c r="MC8" s="77"/>
      <c r="MD8" s="77"/>
      <c r="ME8" s="77"/>
      <c r="MF8" s="77"/>
      <c r="MG8" s="77"/>
      <c r="MH8" s="78"/>
      <c r="MI8" s="76"/>
      <c r="MJ8" s="77"/>
      <c r="MK8" s="77"/>
      <c r="ML8" s="77"/>
      <c r="MM8" s="77"/>
      <c r="MN8" s="77"/>
      <c r="MO8" s="78"/>
      <c r="MP8" s="76"/>
      <c r="MQ8" s="77"/>
      <c r="MR8" s="77"/>
      <c r="MS8" s="77"/>
      <c r="MT8" s="77"/>
      <c r="MU8" s="77"/>
      <c r="MV8" s="78"/>
      <c r="MW8" s="76"/>
      <c r="MX8" s="77"/>
      <c r="MY8" s="77"/>
      <c r="MZ8" s="77"/>
      <c r="NA8" s="77"/>
      <c r="NB8" s="77"/>
      <c r="NC8" s="78"/>
      <c r="ND8" s="76"/>
      <c r="NE8" s="77"/>
      <c r="NF8" s="77"/>
      <c r="NG8" s="77"/>
      <c r="NH8" s="77"/>
      <c r="NI8" s="77"/>
      <c r="NJ8" s="78"/>
      <c r="NK8" s="76"/>
      <c r="NL8" s="77"/>
      <c r="NM8" s="77"/>
      <c r="NN8" s="77"/>
      <c r="NO8" s="77"/>
      <c r="NP8" s="77"/>
      <c r="NQ8" s="78"/>
      <c r="NR8" s="76"/>
      <c r="NS8" s="77"/>
      <c r="NT8" s="77"/>
      <c r="NU8" s="77"/>
      <c r="NV8" s="77"/>
      <c r="NW8" s="77"/>
      <c r="NX8" s="78"/>
      <c r="NY8" s="76"/>
      <c r="NZ8" s="77"/>
      <c r="OA8" s="77"/>
      <c r="OB8" s="77"/>
      <c r="OC8" s="77"/>
      <c r="OD8" s="80"/>
      <c r="OE8" s="81">
        <f t="shared" ca="1" si="17"/>
        <v>59</v>
      </c>
    </row>
    <row r="9" spans="2:395" ht="15" customHeight="1" x14ac:dyDescent="0.4">
      <c r="C9" s="82" t="s">
        <v>58</v>
      </c>
      <c r="D9" s="83" t="s">
        <v>59</v>
      </c>
      <c r="AE9" s="84" t="s">
        <v>60</v>
      </c>
      <c r="AF9" s="76">
        <f t="shared" ref="AF9:CQ9" ca="1" si="38">COUNTIF(AF$16:AF$18,"MCH")</f>
        <v>0</v>
      </c>
      <c r="AG9" s="77">
        <f t="shared" ca="1" si="38"/>
        <v>0</v>
      </c>
      <c r="AH9" s="77">
        <f t="shared" ca="1" si="38"/>
        <v>0</v>
      </c>
      <c r="AI9" s="77">
        <f t="shared" ca="1" si="38"/>
        <v>0</v>
      </c>
      <c r="AJ9" s="77">
        <f t="shared" ca="1" si="38"/>
        <v>0</v>
      </c>
      <c r="AK9" s="77">
        <f t="shared" ca="1" si="38"/>
        <v>0</v>
      </c>
      <c r="AL9" s="78">
        <f t="shared" ca="1" si="38"/>
        <v>0</v>
      </c>
      <c r="AM9" s="76">
        <f t="shared" ca="1" si="38"/>
        <v>0</v>
      </c>
      <c r="AN9" s="77">
        <f t="shared" ca="1" si="38"/>
        <v>0</v>
      </c>
      <c r="AO9" s="77">
        <f t="shared" ca="1" si="38"/>
        <v>0</v>
      </c>
      <c r="AP9" s="77">
        <f t="shared" ca="1" si="38"/>
        <v>0</v>
      </c>
      <c r="AQ9" s="77">
        <f t="shared" ca="1" si="38"/>
        <v>0</v>
      </c>
      <c r="AR9" s="77">
        <f t="shared" ca="1" si="38"/>
        <v>0</v>
      </c>
      <c r="AS9" s="78">
        <f t="shared" ca="1" si="38"/>
        <v>0</v>
      </c>
      <c r="AT9" s="76">
        <f t="shared" ca="1" si="38"/>
        <v>0</v>
      </c>
      <c r="AU9" s="77">
        <f t="shared" ca="1" si="38"/>
        <v>0</v>
      </c>
      <c r="AV9" s="77">
        <f t="shared" ca="1" si="38"/>
        <v>0</v>
      </c>
      <c r="AW9" s="77">
        <f t="shared" ca="1" si="38"/>
        <v>0</v>
      </c>
      <c r="AX9" s="77">
        <f t="shared" ca="1" si="38"/>
        <v>0</v>
      </c>
      <c r="AY9" s="77">
        <f t="shared" ca="1" si="38"/>
        <v>0</v>
      </c>
      <c r="AZ9" s="78">
        <f t="shared" ca="1" si="38"/>
        <v>0</v>
      </c>
      <c r="BA9" s="76">
        <f t="shared" ca="1" si="38"/>
        <v>0</v>
      </c>
      <c r="BB9" s="77">
        <f t="shared" ca="1" si="38"/>
        <v>0</v>
      </c>
      <c r="BC9" s="77">
        <f t="shared" ca="1" si="38"/>
        <v>0</v>
      </c>
      <c r="BD9" s="77">
        <f t="shared" ca="1" si="38"/>
        <v>0</v>
      </c>
      <c r="BE9" s="77">
        <f t="shared" ca="1" si="38"/>
        <v>0</v>
      </c>
      <c r="BF9" s="77">
        <f t="shared" ca="1" si="38"/>
        <v>0</v>
      </c>
      <c r="BG9" s="78">
        <f t="shared" ca="1" si="38"/>
        <v>0</v>
      </c>
      <c r="BH9" s="76">
        <f t="shared" ca="1" si="38"/>
        <v>0</v>
      </c>
      <c r="BI9" s="77">
        <f t="shared" ca="1" si="38"/>
        <v>0</v>
      </c>
      <c r="BJ9" s="77">
        <f t="shared" ca="1" si="38"/>
        <v>0</v>
      </c>
      <c r="BK9" s="77">
        <f t="shared" ca="1" si="38"/>
        <v>0</v>
      </c>
      <c r="BL9" s="77">
        <f t="shared" ca="1" si="38"/>
        <v>0</v>
      </c>
      <c r="BM9" s="77">
        <f t="shared" ca="1" si="38"/>
        <v>0</v>
      </c>
      <c r="BN9" s="78">
        <f t="shared" ca="1" si="38"/>
        <v>0</v>
      </c>
      <c r="BO9" s="76">
        <f t="shared" ca="1" si="38"/>
        <v>0</v>
      </c>
      <c r="BP9" s="77">
        <f t="shared" ca="1" si="38"/>
        <v>0</v>
      </c>
      <c r="BQ9" s="77">
        <f t="shared" ca="1" si="38"/>
        <v>0</v>
      </c>
      <c r="BR9" s="77">
        <f t="shared" ca="1" si="38"/>
        <v>0</v>
      </c>
      <c r="BS9" s="77">
        <f t="shared" ca="1" si="38"/>
        <v>0</v>
      </c>
      <c r="BT9" s="77">
        <f t="shared" ca="1" si="38"/>
        <v>0</v>
      </c>
      <c r="BU9" s="78">
        <f t="shared" ca="1" si="38"/>
        <v>0</v>
      </c>
      <c r="BV9" s="76">
        <f t="shared" ca="1" si="38"/>
        <v>0</v>
      </c>
      <c r="BW9" s="77">
        <f t="shared" ca="1" si="38"/>
        <v>0</v>
      </c>
      <c r="BX9" s="77">
        <f t="shared" ca="1" si="38"/>
        <v>0</v>
      </c>
      <c r="BY9" s="77">
        <f t="shared" ca="1" si="38"/>
        <v>0</v>
      </c>
      <c r="BZ9" s="77">
        <f t="shared" ca="1" si="38"/>
        <v>0</v>
      </c>
      <c r="CA9" s="77">
        <f t="shared" ca="1" si="38"/>
        <v>0</v>
      </c>
      <c r="CB9" s="78">
        <f t="shared" ca="1" si="38"/>
        <v>0</v>
      </c>
      <c r="CC9" s="76">
        <f t="shared" ca="1" si="38"/>
        <v>0</v>
      </c>
      <c r="CD9" s="77">
        <f t="shared" ca="1" si="38"/>
        <v>0</v>
      </c>
      <c r="CE9" s="77">
        <f t="shared" ca="1" si="38"/>
        <v>0</v>
      </c>
      <c r="CF9" s="77">
        <f t="shared" ca="1" si="38"/>
        <v>0</v>
      </c>
      <c r="CG9" s="77">
        <f t="shared" ca="1" si="38"/>
        <v>0</v>
      </c>
      <c r="CH9" s="77">
        <f t="shared" ca="1" si="38"/>
        <v>0</v>
      </c>
      <c r="CI9" s="78">
        <f t="shared" ca="1" si="38"/>
        <v>0</v>
      </c>
      <c r="CJ9" s="76">
        <f t="shared" ca="1" si="38"/>
        <v>0</v>
      </c>
      <c r="CK9" s="77">
        <f t="shared" ca="1" si="38"/>
        <v>0</v>
      </c>
      <c r="CL9" s="77">
        <f t="shared" ca="1" si="38"/>
        <v>0</v>
      </c>
      <c r="CM9" s="77">
        <f t="shared" ca="1" si="38"/>
        <v>0</v>
      </c>
      <c r="CN9" s="77">
        <f t="shared" ca="1" si="38"/>
        <v>0</v>
      </c>
      <c r="CO9" s="77">
        <f t="shared" ca="1" si="38"/>
        <v>0</v>
      </c>
      <c r="CP9" s="78">
        <f t="shared" ca="1" si="38"/>
        <v>0</v>
      </c>
      <c r="CQ9" s="76">
        <f t="shared" ca="1" si="38"/>
        <v>0</v>
      </c>
      <c r="CR9" s="77">
        <f t="shared" ref="CR9:FC9" ca="1" si="39">COUNTIF(CR$16:CR$18,"MCH")</f>
        <v>0</v>
      </c>
      <c r="CS9" s="77">
        <f t="shared" ca="1" si="39"/>
        <v>0</v>
      </c>
      <c r="CT9" s="77">
        <f t="shared" ca="1" si="39"/>
        <v>0</v>
      </c>
      <c r="CU9" s="77">
        <f t="shared" ca="1" si="39"/>
        <v>0</v>
      </c>
      <c r="CV9" s="77">
        <f t="shared" ca="1" si="39"/>
        <v>0</v>
      </c>
      <c r="CW9" s="78">
        <f t="shared" ca="1" si="39"/>
        <v>0</v>
      </c>
      <c r="CX9" s="76">
        <f t="shared" ca="1" si="39"/>
        <v>0</v>
      </c>
      <c r="CY9" s="77">
        <f t="shared" ca="1" si="39"/>
        <v>0</v>
      </c>
      <c r="CZ9" s="77">
        <f t="shared" ca="1" si="39"/>
        <v>0</v>
      </c>
      <c r="DA9" s="77">
        <f t="shared" ca="1" si="39"/>
        <v>0</v>
      </c>
      <c r="DB9" s="77">
        <f t="shared" ca="1" si="39"/>
        <v>0</v>
      </c>
      <c r="DC9" s="77">
        <f t="shared" ca="1" si="39"/>
        <v>0</v>
      </c>
      <c r="DD9" s="78">
        <f t="shared" ca="1" si="39"/>
        <v>0</v>
      </c>
      <c r="DE9" s="76">
        <f t="shared" ca="1" si="39"/>
        <v>0</v>
      </c>
      <c r="DF9" s="77">
        <f t="shared" ca="1" si="39"/>
        <v>0</v>
      </c>
      <c r="DG9" s="77">
        <f t="shared" ca="1" si="39"/>
        <v>0</v>
      </c>
      <c r="DH9" s="77">
        <f t="shared" ca="1" si="39"/>
        <v>0</v>
      </c>
      <c r="DI9" s="77">
        <f t="shared" ca="1" si="39"/>
        <v>0</v>
      </c>
      <c r="DJ9" s="77">
        <f t="shared" ca="1" si="39"/>
        <v>0</v>
      </c>
      <c r="DK9" s="78">
        <f t="shared" ca="1" si="39"/>
        <v>0</v>
      </c>
      <c r="DL9" s="76">
        <f t="shared" ca="1" si="39"/>
        <v>0</v>
      </c>
      <c r="DM9" s="77">
        <f t="shared" ca="1" si="39"/>
        <v>0</v>
      </c>
      <c r="DN9" s="77">
        <f t="shared" ca="1" si="39"/>
        <v>0</v>
      </c>
      <c r="DO9" s="77">
        <f t="shared" ca="1" si="39"/>
        <v>0</v>
      </c>
      <c r="DP9" s="77">
        <f t="shared" ca="1" si="39"/>
        <v>0</v>
      </c>
      <c r="DQ9" s="77">
        <f t="shared" ca="1" si="39"/>
        <v>0</v>
      </c>
      <c r="DR9" s="78">
        <f t="shared" ca="1" si="39"/>
        <v>0</v>
      </c>
      <c r="DS9" s="76">
        <f t="shared" ca="1" si="39"/>
        <v>0</v>
      </c>
      <c r="DT9" s="77">
        <f t="shared" ca="1" si="39"/>
        <v>0</v>
      </c>
      <c r="DU9" s="77">
        <f t="shared" ca="1" si="39"/>
        <v>0</v>
      </c>
      <c r="DV9" s="77">
        <f t="shared" ca="1" si="39"/>
        <v>0</v>
      </c>
      <c r="DW9" s="77">
        <f t="shared" ca="1" si="39"/>
        <v>0</v>
      </c>
      <c r="DX9" s="77">
        <f t="shared" ca="1" si="39"/>
        <v>0</v>
      </c>
      <c r="DY9" s="78">
        <f t="shared" ca="1" si="39"/>
        <v>0</v>
      </c>
      <c r="DZ9" s="76">
        <f t="shared" ca="1" si="39"/>
        <v>0</v>
      </c>
      <c r="EA9" s="77">
        <f t="shared" ca="1" si="39"/>
        <v>0</v>
      </c>
      <c r="EB9" s="77">
        <f t="shared" ca="1" si="39"/>
        <v>0</v>
      </c>
      <c r="EC9" s="77">
        <f t="shared" ca="1" si="39"/>
        <v>0</v>
      </c>
      <c r="ED9" s="77">
        <f t="shared" ca="1" si="39"/>
        <v>0</v>
      </c>
      <c r="EE9" s="77">
        <f t="shared" ca="1" si="39"/>
        <v>0</v>
      </c>
      <c r="EF9" s="78">
        <f t="shared" ca="1" si="39"/>
        <v>0</v>
      </c>
      <c r="EG9" s="76">
        <f t="shared" ca="1" si="39"/>
        <v>0</v>
      </c>
      <c r="EH9" s="77">
        <f t="shared" ca="1" si="39"/>
        <v>0</v>
      </c>
      <c r="EI9" s="77">
        <f t="shared" ca="1" si="39"/>
        <v>0</v>
      </c>
      <c r="EJ9" s="77">
        <f t="shared" ca="1" si="39"/>
        <v>0</v>
      </c>
      <c r="EK9" s="77">
        <f t="shared" ca="1" si="39"/>
        <v>0</v>
      </c>
      <c r="EL9" s="77">
        <f t="shared" ca="1" si="39"/>
        <v>0</v>
      </c>
      <c r="EM9" s="78">
        <f t="shared" ca="1" si="39"/>
        <v>0</v>
      </c>
      <c r="EN9" s="76">
        <f t="shared" ca="1" si="39"/>
        <v>0</v>
      </c>
      <c r="EO9" s="77">
        <f t="shared" ca="1" si="39"/>
        <v>0</v>
      </c>
      <c r="EP9" s="77">
        <f t="shared" ca="1" si="39"/>
        <v>0</v>
      </c>
      <c r="EQ9" s="77">
        <f t="shared" ca="1" si="39"/>
        <v>0</v>
      </c>
      <c r="ER9" s="77">
        <f t="shared" ca="1" si="39"/>
        <v>0</v>
      </c>
      <c r="ES9" s="77">
        <f t="shared" ca="1" si="39"/>
        <v>0</v>
      </c>
      <c r="ET9" s="78">
        <f t="shared" ca="1" si="39"/>
        <v>0</v>
      </c>
      <c r="EU9" s="76">
        <f t="shared" ca="1" si="39"/>
        <v>0</v>
      </c>
      <c r="EV9" s="77">
        <f t="shared" ca="1" si="39"/>
        <v>0</v>
      </c>
      <c r="EW9" s="77">
        <f t="shared" ca="1" si="39"/>
        <v>0</v>
      </c>
      <c r="EX9" s="77">
        <f t="shared" ca="1" si="39"/>
        <v>0</v>
      </c>
      <c r="EY9" s="77">
        <f t="shared" ca="1" si="39"/>
        <v>0</v>
      </c>
      <c r="EZ9" s="77">
        <f t="shared" ca="1" si="39"/>
        <v>0</v>
      </c>
      <c r="FA9" s="78">
        <f t="shared" ca="1" si="39"/>
        <v>0</v>
      </c>
      <c r="FB9" s="76">
        <f t="shared" ca="1" si="39"/>
        <v>0</v>
      </c>
      <c r="FC9" s="77">
        <f t="shared" ca="1" si="39"/>
        <v>0</v>
      </c>
      <c r="FD9" s="77">
        <f t="shared" ref="FD9:HO9" ca="1" si="40">COUNTIF(FD$16:FD$18,"MCH")</f>
        <v>0</v>
      </c>
      <c r="FE9" s="77">
        <f t="shared" ca="1" si="40"/>
        <v>0</v>
      </c>
      <c r="FF9" s="77">
        <f t="shared" ca="1" si="40"/>
        <v>0</v>
      </c>
      <c r="FG9" s="77">
        <f t="shared" ca="1" si="40"/>
        <v>0</v>
      </c>
      <c r="FH9" s="78">
        <f t="shared" ca="1" si="40"/>
        <v>0</v>
      </c>
      <c r="FI9" s="76">
        <f t="shared" ca="1" si="40"/>
        <v>0</v>
      </c>
      <c r="FJ9" s="77">
        <f t="shared" ca="1" si="40"/>
        <v>0</v>
      </c>
      <c r="FK9" s="77">
        <f t="shared" ca="1" si="40"/>
        <v>0</v>
      </c>
      <c r="FL9" s="77">
        <f t="shared" ca="1" si="40"/>
        <v>0</v>
      </c>
      <c r="FM9" s="77">
        <f t="shared" ca="1" si="40"/>
        <v>1</v>
      </c>
      <c r="FN9" s="77">
        <f t="shared" ca="1" si="40"/>
        <v>0</v>
      </c>
      <c r="FO9" s="78">
        <f t="shared" ca="1" si="40"/>
        <v>0</v>
      </c>
      <c r="FP9" s="76">
        <f t="shared" ca="1" si="40"/>
        <v>0</v>
      </c>
      <c r="FQ9" s="77">
        <f t="shared" ca="1" si="40"/>
        <v>1</v>
      </c>
      <c r="FR9" s="77">
        <f t="shared" ca="1" si="40"/>
        <v>0</v>
      </c>
      <c r="FS9" s="77">
        <f t="shared" ca="1" si="40"/>
        <v>0</v>
      </c>
      <c r="FT9" s="77">
        <f t="shared" ca="1" si="40"/>
        <v>0</v>
      </c>
      <c r="FU9" s="77">
        <f t="shared" ca="1" si="40"/>
        <v>0</v>
      </c>
      <c r="FV9" s="78">
        <f t="shared" ca="1" si="40"/>
        <v>0</v>
      </c>
      <c r="FW9" s="76">
        <f t="shared" ca="1" si="40"/>
        <v>0</v>
      </c>
      <c r="FX9" s="77">
        <f t="shared" ca="1" si="40"/>
        <v>0</v>
      </c>
      <c r="FY9" s="77">
        <f t="shared" ca="1" si="40"/>
        <v>0</v>
      </c>
      <c r="FZ9" s="77">
        <f t="shared" ca="1" si="40"/>
        <v>0</v>
      </c>
      <c r="GA9" s="77">
        <f t="shared" ca="1" si="40"/>
        <v>1</v>
      </c>
      <c r="GB9" s="77">
        <f t="shared" ca="1" si="40"/>
        <v>0</v>
      </c>
      <c r="GC9" s="78">
        <f t="shared" ca="1" si="40"/>
        <v>0</v>
      </c>
      <c r="GD9" s="76">
        <f t="shared" ca="1" si="40"/>
        <v>0</v>
      </c>
      <c r="GE9" s="77">
        <f t="shared" ca="1" si="40"/>
        <v>1</v>
      </c>
      <c r="GF9" s="77">
        <f t="shared" ca="1" si="40"/>
        <v>0</v>
      </c>
      <c r="GG9" s="77">
        <f t="shared" ca="1" si="40"/>
        <v>3</v>
      </c>
      <c r="GH9" s="77">
        <f t="shared" ca="1" si="40"/>
        <v>2</v>
      </c>
      <c r="GI9" s="77">
        <f t="shared" ca="1" si="40"/>
        <v>0</v>
      </c>
      <c r="GJ9" s="78">
        <f t="shared" ca="1" si="40"/>
        <v>0</v>
      </c>
      <c r="GK9" s="76">
        <f t="shared" ca="1" si="40"/>
        <v>1</v>
      </c>
      <c r="GL9" s="77">
        <f t="shared" ca="1" si="40"/>
        <v>0</v>
      </c>
      <c r="GM9" s="77">
        <f t="shared" ca="1" si="40"/>
        <v>0</v>
      </c>
      <c r="GN9" s="77">
        <f t="shared" ca="1" si="40"/>
        <v>0</v>
      </c>
      <c r="GO9" s="77">
        <f t="shared" ca="1" si="40"/>
        <v>2</v>
      </c>
      <c r="GP9" s="77">
        <f t="shared" ca="1" si="40"/>
        <v>0</v>
      </c>
      <c r="GQ9" s="78">
        <f t="shared" ca="1" si="40"/>
        <v>0</v>
      </c>
      <c r="GR9" s="76">
        <f t="shared" ca="1" si="40"/>
        <v>0</v>
      </c>
      <c r="GS9" s="77">
        <f t="shared" ca="1" si="40"/>
        <v>0</v>
      </c>
      <c r="GT9" s="77">
        <f t="shared" ca="1" si="40"/>
        <v>0</v>
      </c>
      <c r="GU9" s="77">
        <f t="shared" ca="1" si="40"/>
        <v>1</v>
      </c>
      <c r="GV9" s="77">
        <f t="shared" ca="1" si="40"/>
        <v>1</v>
      </c>
      <c r="GW9" s="77">
        <f t="shared" ca="1" si="40"/>
        <v>0</v>
      </c>
      <c r="GX9" s="78">
        <f t="shared" ca="1" si="40"/>
        <v>0</v>
      </c>
      <c r="GY9" s="76">
        <f t="shared" ca="1" si="40"/>
        <v>1</v>
      </c>
      <c r="GZ9" s="77">
        <f t="shared" ca="1" si="40"/>
        <v>0</v>
      </c>
      <c r="HA9" s="77">
        <f t="shared" ca="1" si="40"/>
        <v>0</v>
      </c>
      <c r="HB9" s="77">
        <f t="shared" ca="1" si="40"/>
        <v>0</v>
      </c>
      <c r="HC9" s="77">
        <f t="shared" ca="1" si="40"/>
        <v>1</v>
      </c>
      <c r="HD9" s="77">
        <f t="shared" ca="1" si="40"/>
        <v>0</v>
      </c>
      <c r="HE9" s="78">
        <f t="shared" ca="1" si="40"/>
        <v>0</v>
      </c>
      <c r="HF9" s="76">
        <f t="shared" ca="1" si="40"/>
        <v>0</v>
      </c>
      <c r="HG9" s="77">
        <f t="shared" ca="1" si="40"/>
        <v>0</v>
      </c>
      <c r="HH9" s="77">
        <f t="shared" ca="1" si="40"/>
        <v>0</v>
      </c>
      <c r="HI9" s="77">
        <f t="shared" ca="1" si="40"/>
        <v>0</v>
      </c>
      <c r="HJ9" s="77">
        <f t="shared" ca="1" si="40"/>
        <v>1</v>
      </c>
      <c r="HK9" s="77">
        <f t="shared" ca="1" si="40"/>
        <v>0</v>
      </c>
      <c r="HL9" s="78">
        <f t="shared" ca="1" si="40"/>
        <v>0</v>
      </c>
      <c r="HM9" s="76">
        <f t="shared" ca="1" si="40"/>
        <v>0</v>
      </c>
      <c r="HN9" s="77">
        <f t="shared" ca="1" si="40"/>
        <v>0</v>
      </c>
      <c r="HO9" s="77">
        <f t="shared" ca="1" si="40"/>
        <v>2</v>
      </c>
      <c r="HP9" s="77">
        <f t="shared" ref="HP9:KA9" ca="1" si="41">COUNTIF(HP$16:HP$18,"MCH")</f>
        <v>0</v>
      </c>
      <c r="HQ9" s="77">
        <f t="shared" ca="1" si="41"/>
        <v>0</v>
      </c>
      <c r="HR9" s="77">
        <f t="shared" ca="1" si="41"/>
        <v>0</v>
      </c>
      <c r="HS9" s="78">
        <f t="shared" ca="1" si="41"/>
        <v>0</v>
      </c>
      <c r="HT9" s="76">
        <f t="shared" ca="1" si="41"/>
        <v>0</v>
      </c>
      <c r="HU9" s="77">
        <f t="shared" ca="1" si="41"/>
        <v>0</v>
      </c>
      <c r="HV9" s="77">
        <f t="shared" ca="1" si="41"/>
        <v>1</v>
      </c>
      <c r="HW9" s="77">
        <f t="shared" ca="1" si="41"/>
        <v>0</v>
      </c>
      <c r="HX9" s="77">
        <f t="shared" ca="1" si="41"/>
        <v>1</v>
      </c>
      <c r="HY9" s="77">
        <f t="shared" ca="1" si="41"/>
        <v>0</v>
      </c>
      <c r="HZ9" s="78">
        <f t="shared" ca="1" si="41"/>
        <v>0</v>
      </c>
      <c r="IA9" s="76">
        <f t="shared" ca="1" si="41"/>
        <v>0</v>
      </c>
      <c r="IB9" s="77">
        <f t="shared" ca="1" si="41"/>
        <v>0</v>
      </c>
      <c r="IC9" s="77">
        <f t="shared" ca="1" si="41"/>
        <v>0</v>
      </c>
      <c r="ID9" s="77">
        <f t="shared" ca="1" si="41"/>
        <v>0</v>
      </c>
      <c r="IE9" s="77">
        <f t="shared" ca="1" si="41"/>
        <v>0</v>
      </c>
      <c r="IF9" s="77">
        <f t="shared" ca="1" si="41"/>
        <v>0</v>
      </c>
      <c r="IG9" s="78">
        <f t="shared" ca="1" si="41"/>
        <v>0</v>
      </c>
      <c r="IH9" s="76">
        <f t="shared" ca="1" si="41"/>
        <v>1</v>
      </c>
      <c r="II9" s="77">
        <f t="shared" ca="1" si="41"/>
        <v>2</v>
      </c>
      <c r="IJ9" s="77">
        <f t="shared" ca="1" si="41"/>
        <v>0</v>
      </c>
      <c r="IK9" s="77">
        <f t="shared" ca="1" si="41"/>
        <v>1</v>
      </c>
      <c r="IL9" s="77">
        <f t="shared" ca="1" si="41"/>
        <v>2</v>
      </c>
      <c r="IM9" s="77">
        <f t="shared" ca="1" si="41"/>
        <v>0</v>
      </c>
      <c r="IN9" s="78">
        <f t="shared" ca="1" si="41"/>
        <v>0</v>
      </c>
      <c r="IO9" s="76">
        <f t="shared" ca="1" si="41"/>
        <v>1</v>
      </c>
      <c r="IP9" s="77">
        <f t="shared" ca="1" si="41"/>
        <v>1</v>
      </c>
      <c r="IQ9" s="77">
        <f t="shared" ca="1" si="41"/>
        <v>0</v>
      </c>
      <c r="IR9" s="77">
        <f t="shared" ca="1" si="41"/>
        <v>1</v>
      </c>
      <c r="IS9" s="77">
        <f t="shared" ca="1" si="41"/>
        <v>0</v>
      </c>
      <c r="IT9" s="77">
        <f t="shared" ca="1" si="41"/>
        <v>0</v>
      </c>
      <c r="IU9" s="78">
        <f t="shared" ca="1" si="41"/>
        <v>0</v>
      </c>
      <c r="IV9" s="76">
        <f t="shared" ca="1" si="41"/>
        <v>0</v>
      </c>
      <c r="IW9" s="77">
        <f t="shared" ca="1" si="41"/>
        <v>0</v>
      </c>
      <c r="IX9" s="77">
        <f t="shared" ca="1" si="41"/>
        <v>0</v>
      </c>
      <c r="IY9" s="77">
        <f t="shared" ca="1" si="41"/>
        <v>0</v>
      </c>
      <c r="IZ9" s="77">
        <f t="shared" ca="1" si="41"/>
        <v>0</v>
      </c>
      <c r="JA9" s="77">
        <f t="shared" ca="1" si="41"/>
        <v>0</v>
      </c>
      <c r="JB9" s="78">
        <f t="shared" ca="1" si="41"/>
        <v>0</v>
      </c>
      <c r="JC9" s="76">
        <f t="shared" ca="1" si="41"/>
        <v>0</v>
      </c>
      <c r="JD9" s="77">
        <f t="shared" ca="1" si="41"/>
        <v>0</v>
      </c>
      <c r="JE9" s="77">
        <f t="shared" ca="1" si="41"/>
        <v>1</v>
      </c>
      <c r="JF9" s="77">
        <f t="shared" ca="1" si="41"/>
        <v>0</v>
      </c>
      <c r="JG9" s="77">
        <f t="shared" ca="1" si="41"/>
        <v>0</v>
      </c>
      <c r="JH9" s="77">
        <f t="shared" ca="1" si="41"/>
        <v>0</v>
      </c>
      <c r="JI9" s="78">
        <f t="shared" ca="1" si="41"/>
        <v>0</v>
      </c>
      <c r="JJ9" s="76">
        <f t="shared" ca="1" si="41"/>
        <v>0</v>
      </c>
      <c r="JK9" s="77">
        <f t="shared" ca="1" si="41"/>
        <v>0</v>
      </c>
      <c r="JL9" s="77">
        <f t="shared" ca="1" si="41"/>
        <v>1</v>
      </c>
      <c r="JM9" s="77">
        <f t="shared" ca="1" si="41"/>
        <v>0</v>
      </c>
      <c r="JN9" s="77">
        <f t="shared" ca="1" si="41"/>
        <v>0</v>
      </c>
      <c r="JO9" s="77">
        <f t="shared" ca="1" si="41"/>
        <v>0</v>
      </c>
      <c r="JP9" s="78">
        <f t="shared" ca="1" si="41"/>
        <v>0</v>
      </c>
      <c r="JQ9" s="76">
        <f t="shared" ca="1" si="41"/>
        <v>0</v>
      </c>
      <c r="JR9" s="77">
        <f t="shared" ca="1" si="41"/>
        <v>0</v>
      </c>
      <c r="JS9" s="77">
        <f t="shared" ca="1" si="41"/>
        <v>0</v>
      </c>
      <c r="JT9" s="77">
        <f t="shared" ca="1" si="41"/>
        <v>0</v>
      </c>
      <c r="JU9" s="77">
        <f t="shared" ca="1" si="41"/>
        <v>0</v>
      </c>
      <c r="JV9" s="77">
        <f t="shared" ca="1" si="41"/>
        <v>0</v>
      </c>
      <c r="JW9" s="78">
        <f t="shared" ca="1" si="41"/>
        <v>0</v>
      </c>
      <c r="JX9" s="76">
        <f t="shared" ca="1" si="41"/>
        <v>0</v>
      </c>
      <c r="JY9" s="77">
        <f t="shared" ca="1" si="41"/>
        <v>0</v>
      </c>
      <c r="JZ9" s="77">
        <f t="shared" ca="1" si="41"/>
        <v>0</v>
      </c>
      <c r="KA9" s="77">
        <f t="shared" ca="1" si="41"/>
        <v>0</v>
      </c>
      <c r="KB9" s="77">
        <f t="shared" ref="KB9:LU9" ca="1" si="42">COUNTIF(KB$16:KB$18,"MCH")</f>
        <v>0</v>
      </c>
      <c r="KC9" s="77">
        <f t="shared" ca="1" si="42"/>
        <v>0</v>
      </c>
      <c r="KD9" s="78">
        <f t="shared" ca="1" si="42"/>
        <v>0</v>
      </c>
      <c r="KE9" s="76">
        <f t="shared" ca="1" si="42"/>
        <v>0</v>
      </c>
      <c r="KF9" s="77">
        <f t="shared" ca="1" si="42"/>
        <v>0</v>
      </c>
      <c r="KG9" s="77">
        <f t="shared" ca="1" si="42"/>
        <v>0</v>
      </c>
      <c r="KH9" s="77">
        <f t="shared" ca="1" si="42"/>
        <v>0</v>
      </c>
      <c r="KI9" s="77">
        <f t="shared" ca="1" si="42"/>
        <v>0</v>
      </c>
      <c r="KJ9" s="77">
        <f t="shared" ca="1" si="42"/>
        <v>0</v>
      </c>
      <c r="KK9" s="78">
        <f t="shared" ca="1" si="42"/>
        <v>0</v>
      </c>
      <c r="KL9" s="76">
        <f t="shared" ca="1" si="42"/>
        <v>0</v>
      </c>
      <c r="KM9" s="77">
        <f t="shared" ca="1" si="42"/>
        <v>0</v>
      </c>
      <c r="KN9" s="77">
        <f t="shared" ca="1" si="42"/>
        <v>0</v>
      </c>
      <c r="KO9" s="77">
        <f t="shared" ca="1" si="42"/>
        <v>0</v>
      </c>
      <c r="KP9" s="77">
        <f t="shared" ca="1" si="42"/>
        <v>0</v>
      </c>
      <c r="KQ9" s="77">
        <f t="shared" ca="1" si="42"/>
        <v>0</v>
      </c>
      <c r="KR9" s="78">
        <f t="shared" ca="1" si="42"/>
        <v>0</v>
      </c>
      <c r="KS9" s="76">
        <f t="shared" ca="1" si="42"/>
        <v>0</v>
      </c>
      <c r="KT9" s="77">
        <f t="shared" ca="1" si="42"/>
        <v>0</v>
      </c>
      <c r="KU9" s="77">
        <f t="shared" ca="1" si="42"/>
        <v>0</v>
      </c>
      <c r="KV9" s="77">
        <f t="shared" ca="1" si="42"/>
        <v>0</v>
      </c>
      <c r="KW9" s="77">
        <f t="shared" ca="1" si="42"/>
        <v>0</v>
      </c>
      <c r="KX9" s="77">
        <f t="shared" ca="1" si="42"/>
        <v>0</v>
      </c>
      <c r="KY9" s="78">
        <f t="shared" ca="1" si="42"/>
        <v>0</v>
      </c>
      <c r="KZ9" s="76">
        <f t="shared" ca="1" si="42"/>
        <v>0</v>
      </c>
      <c r="LA9" s="77">
        <f t="shared" ca="1" si="42"/>
        <v>0</v>
      </c>
      <c r="LB9" s="77">
        <f t="shared" ca="1" si="42"/>
        <v>0</v>
      </c>
      <c r="LC9" s="77">
        <f t="shared" ca="1" si="42"/>
        <v>0</v>
      </c>
      <c r="LD9" s="77">
        <f t="shared" ca="1" si="42"/>
        <v>0</v>
      </c>
      <c r="LE9" s="77">
        <f t="shared" ca="1" si="42"/>
        <v>0</v>
      </c>
      <c r="LF9" s="78">
        <f t="shared" ca="1" si="42"/>
        <v>0</v>
      </c>
      <c r="LG9" s="76">
        <f t="shared" ca="1" si="42"/>
        <v>0</v>
      </c>
      <c r="LH9" s="77">
        <f t="shared" ca="1" si="42"/>
        <v>0</v>
      </c>
      <c r="LI9" s="77">
        <f t="shared" ca="1" si="42"/>
        <v>0</v>
      </c>
      <c r="LJ9" s="77">
        <f t="shared" ca="1" si="42"/>
        <v>0</v>
      </c>
      <c r="LK9" s="77">
        <f t="shared" ca="1" si="42"/>
        <v>0</v>
      </c>
      <c r="LL9" s="77">
        <f t="shared" ca="1" si="42"/>
        <v>0</v>
      </c>
      <c r="LM9" s="78">
        <f t="shared" ca="1" si="42"/>
        <v>0</v>
      </c>
      <c r="LN9" s="76">
        <f t="shared" ca="1" si="42"/>
        <v>0</v>
      </c>
      <c r="LO9" s="77">
        <f t="shared" ca="1" si="42"/>
        <v>0</v>
      </c>
      <c r="LP9" s="77">
        <f t="shared" ca="1" si="42"/>
        <v>0</v>
      </c>
      <c r="LQ9" s="77">
        <f t="shared" ca="1" si="42"/>
        <v>0</v>
      </c>
      <c r="LR9" s="77">
        <f t="shared" ca="1" si="42"/>
        <v>0</v>
      </c>
      <c r="LS9" s="77">
        <f t="shared" ca="1" si="42"/>
        <v>0</v>
      </c>
      <c r="LT9" s="78">
        <f t="shared" ca="1" si="42"/>
        <v>0</v>
      </c>
      <c r="LU9" s="76">
        <f t="shared" ca="1" si="42"/>
        <v>0</v>
      </c>
      <c r="LV9" s="77"/>
      <c r="LW9" s="77"/>
      <c r="LX9" s="77"/>
      <c r="LY9" s="77"/>
      <c r="LZ9" s="77"/>
      <c r="MA9" s="78"/>
      <c r="MB9" s="76"/>
      <c r="MC9" s="77"/>
      <c r="MD9" s="77"/>
      <c r="ME9" s="77"/>
      <c r="MF9" s="77"/>
      <c r="MG9" s="77"/>
      <c r="MH9" s="78"/>
      <c r="MI9" s="76"/>
      <c r="MJ9" s="77"/>
      <c r="MK9" s="77"/>
      <c r="ML9" s="77"/>
      <c r="MM9" s="77"/>
      <c r="MN9" s="77"/>
      <c r="MO9" s="78"/>
      <c r="MP9" s="76"/>
      <c r="MQ9" s="77"/>
      <c r="MR9" s="77"/>
      <c r="MS9" s="77"/>
      <c r="MT9" s="77"/>
      <c r="MU9" s="77"/>
      <c r="MV9" s="78"/>
      <c r="MW9" s="76"/>
      <c r="MX9" s="77"/>
      <c r="MY9" s="77"/>
      <c r="MZ9" s="77"/>
      <c r="NA9" s="77"/>
      <c r="NB9" s="77"/>
      <c r="NC9" s="78"/>
      <c r="ND9" s="76"/>
      <c r="NE9" s="77"/>
      <c r="NF9" s="77"/>
      <c r="NG9" s="77"/>
      <c r="NH9" s="77"/>
      <c r="NI9" s="77"/>
      <c r="NJ9" s="78"/>
      <c r="NK9" s="76"/>
      <c r="NL9" s="77"/>
      <c r="NM9" s="77"/>
      <c r="NN9" s="77"/>
      <c r="NO9" s="77"/>
      <c r="NP9" s="77"/>
      <c r="NQ9" s="78"/>
      <c r="NR9" s="76"/>
      <c r="NS9" s="77"/>
      <c r="NT9" s="77"/>
      <c r="NU9" s="77"/>
      <c r="NV9" s="77"/>
      <c r="NW9" s="77"/>
      <c r="NX9" s="78"/>
      <c r="NY9" s="76"/>
      <c r="NZ9" s="77"/>
      <c r="OA9" s="77"/>
      <c r="OB9" s="77"/>
      <c r="OC9" s="77"/>
      <c r="OD9" s="80"/>
      <c r="OE9" s="81">
        <f t="shared" ca="1" si="17"/>
        <v>32</v>
      </c>
    </row>
    <row r="10" spans="2:395" ht="15" thickBot="1" x14ac:dyDescent="0.45">
      <c r="C10" s="85" t="s">
        <v>61</v>
      </c>
      <c r="D10" s="43" t="s">
        <v>62</v>
      </c>
      <c r="AE10" s="86" t="s">
        <v>63</v>
      </c>
      <c r="AF10" s="45">
        <f t="shared" ref="AF10:CQ10" ca="1" si="43">COUNTIF(AF$16:AF$18,"MP")</f>
        <v>0</v>
      </c>
      <c r="AG10" s="46">
        <f t="shared" ca="1" si="43"/>
        <v>0</v>
      </c>
      <c r="AH10" s="46">
        <f t="shared" ca="1" si="43"/>
        <v>0</v>
      </c>
      <c r="AI10" s="46">
        <f t="shared" ca="1" si="43"/>
        <v>0</v>
      </c>
      <c r="AJ10" s="46">
        <f t="shared" ca="1" si="43"/>
        <v>0</v>
      </c>
      <c r="AK10" s="46">
        <f t="shared" ca="1" si="43"/>
        <v>0</v>
      </c>
      <c r="AL10" s="47">
        <f t="shared" ca="1" si="43"/>
        <v>0</v>
      </c>
      <c r="AM10" s="48">
        <f t="shared" ca="1" si="43"/>
        <v>0</v>
      </c>
      <c r="AN10" s="46">
        <f t="shared" ca="1" si="43"/>
        <v>0</v>
      </c>
      <c r="AO10" s="46">
        <f t="shared" ca="1" si="43"/>
        <v>0</v>
      </c>
      <c r="AP10" s="46">
        <f t="shared" ca="1" si="43"/>
        <v>0</v>
      </c>
      <c r="AQ10" s="46">
        <f t="shared" ca="1" si="43"/>
        <v>0</v>
      </c>
      <c r="AR10" s="46">
        <f t="shared" ca="1" si="43"/>
        <v>0</v>
      </c>
      <c r="AS10" s="47">
        <f t="shared" ca="1" si="43"/>
        <v>0</v>
      </c>
      <c r="AT10" s="45">
        <f t="shared" ca="1" si="43"/>
        <v>0</v>
      </c>
      <c r="AU10" s="46">
        <f t="shared" ca="1" si="43"/>
        <v>0</v>
      </c>
      <c r="AV10" s="46">
        <f t="shared" ca="1" si="43"/>
        <v>0</v>
      </c>
      <c r="AW10" s="46">
        <f t="shared" ca="1" si="43"/>
        <v>0</v>
      </c>
      <c r="AX10" s="46">
        <f t="shared" ca="1" si="43"/>
        <v>0</v>
      </c>
      <c r="AY10" s="46">
        <f t="shared" ca="1" si="43"/>
        <v>0</v>
      </c>
      <c r="AZ10" s="47">
        <f t="shared" ca="1" si="43"/>
        <v>0</v>
      </c>
      <c r="BA10" s="45">
        <f t="shared" ca="1" si="43"/>
        <v>0</v>
      </c>
      <c r="BB10" s="46">
        <f t="shared" ca="1" si="43"/>
        <v>0</v>
      </c>
      <c r="BC10" s="46">
        <f t="shared" ca="1" si="43"/>
        <v>0</v>
      </c>
      <c r="BD10" s="46">
        <f t="shared" ca="1" si="43"/>
        <v>0</v>
      </c>
      <c r="BE10" s="46">
        <f t="shared" ca="1" si="43"/>
        <v>0</v>
      </c>
      <c r="BF10" s="46">
        <f t="shared" ca="1" si="43"/>
        <v>0</v>
      </c>
      <c r="BG10" s="47">
        <f t="shared" ca="1" si="43"/>
        <v>0</v>
      </c>
      <c r="BH10" s="45">
        <f t="shared" ca="1" si="43"/>
        <v>0</v>
      </c>
      <c r="BI10" s="46">
        <f t="shared" ca="1" si="43"/>
        <v>0</v>
      </c>
      <c r="BJ10" s="46">
        <f t="shared" ca="1" si="43"/>
        <v>0</v>
      </c>
      <c r="BK10" s="46">
        <f t="shared" ca="1" si="43"/>
        <v>0</v>
      </c>
      <c r="BL10" s="46">
        <f t="shared" ca="1" si="43"/>
        <v>0</v>
      </c>
      <c r="BM10" s="46">
        <f t="shared" ca="1" si="43"/>
        <v>0</v>
      </c>
      <c r="BN10" s="47">
        <f t="shared" ca="1" si="43"/>
        <v>0</v>
      </c>
      <c r="BO10" s="45">
        <f t="shared" ca="1" si="43"/>
        <v>0</v>
      </c>
      <c r="BP10" s="46">
        <f t="shared" ca="1" si="43"/>
        <v>0</v>
      </c>
      <c r="BQ10" s="46">
        <f t="shared" ca="1" si="43"/>
        <v>0</v>
      </c>
      <c r="BR10" s="46">
        <f t="shared" ca="1" si="43"/>
        <v>0</v>
      </c>
      <c r="BS10" s="46">
        <f t="shared" ca="1" si="43"/>
        <v>0</v>
      </c>
      <c r="BT10" s="46">
        <f t="shared" ca="1" si="43"/>
        <v>0</v>
      </c>
      <c r="BU10" s="47">
        <f t="shared" ca="1" si="43"/>
        <v>0</v>
      </c>
      <c r="BV10" s="45">
        <f t="shared" ca="1" si="43"/>
        <v>0</v>
      </c>
      <c r="BW10" s="46">
        <f t="shared" ca="1" si="43"/>
        <v>0</v>
      </c>
      <c r="BX10" s="46">
        <f t="shared" ca="1" si="43"/>
        <v>0</v>
      </c>
      <c r="BY10" s="46">
        <f t="shared" ca="1" si="43"/>
        <v>0</v>
      </c>
      <c r="BZ10" s="46">
        <f t="shared" ca="1" si="43"/>
        <v>0</v>
      </c>
      <c r="CA10" s="46">
        <f t="shared" ca="1" si="43"/>
        <v>0</v>
      </c>
      <c r="CB10" s="47">
        <f t="shared" ca="1" si="43"/>
        <v>0</v>
      </c>
      <c r="CC10" s="45">
        <f t="shared" ca="1" si="43"/>
        <v>0</v>
      </c>
      <c r="CD10" s="46">
        <f t="shared" ca="1" si="43"/>
        <v>0</v>
      </c>
      <c r="CE10" s="46">
        <f t="shared" ca="1" si="43"/>
        <v>0</v>
      </c>
      <c r="CF10" s="46">
        <f t="shared" ca="1" si="43"/>
        <v>0</v>
      </c>
      <c r="CG10" s="46">
        <f t="shared" ca="1" si="43"/>
        <v>0</v>
      </c>
      <c r="CH10" s="46">
        <f t="shared" ca="1" si="43"/>
        <v>0</v>
      </c>
      <c r="CI10" s="47">
        <f t="shared" ca="1" si="43"/>
        <v>0</v>
      </c>
      <c r="CJ10" s="45">
        <f t="shared" ca="1" si="43"/>
        <v>0</v>
      </c>
      <c r="CK10" s="46">
        <f t="shared" ca="1" si="43"/>
        <v>0</v>
      </c>
      <c r="CL10" s="46">
        <f t="shared" ca="1" si="43"/>
        <v>0</v>
      </c>
      <c r="CM10" s="46">
        <f t="shared" ca="1" si="43"/>
        <v>0</v>
      </c>
      <c r="CN10" s="46">
        <f t="shared" ca="1" si="43"/>
        <v>0</v>
      </c>
      <c r="CO10" s="46">
        <f t="shared" ca="1" si="43"/>
        <v>0</v>
      </c>
      <c r="CP10" s="47">
        <f t="shared" ca="1" si="43"/>
        <v>0</v>
      </c>
      <c r="CQ10" s="45">
        <f t="shared" ca="1" si="43"/>
        <v>0</v>
      </c>
      <c r="CR10" s="46">
        <f t="shared" ref="CR10:FC10" ca="1" si="44">COUNTIF(CR$16:CR$18,"MP")</f>
        <v>0</v>
      </c>
      <c r="CS10" s="46">
        <f t="shared" ca="1" si="44"/>
        <v>0</v>
      </c>
      <c r="CT10" s="46">
        <f t="shared" ca="1" si="44"/>
        <v>0</v>
      </c>
      <c r="CU10" s="46">
        <f t="shared" ca="1" si="44"/>
        <v>0</v>
      </c>
      <c r="CV10" s="46">
        <f t="shared" ca="1" si="44"/>
        <v>0</v>
      </c>
      <c r="CW10" s="47">
        <f t="shared" ca="1" si="44"/>
        <v>0</v>
      </c>
      <c r="CX10" s="45">
        <f t="shared" ca="1" si="44"/>
        <v>0</v>
      </c>
      <c r="CY10" s="46">
        <f t="shared" ca="1" si="44"/>
        <v>0</v>
      </c>
      <c r="CZ10" s="46">
        <f t="shared" ca="1" si="44"/>
        <v>0</v>
      </c>
      <c r="DA10" s="46">
        <f t="shared" ca="1" si="44"/>
        <v>1</v>
      </c>
      <c r="DB10" s="46">
        <f t="shared" ca="1" si="44"/>
        <v>0</v>
      </c>
      <c r="DC10" s="46">
        <f t="shared" ca="1" si="44"/>
        <v>0</v>
      </c>
      <c r="DD10" s="47">
        <f t="shared" ca="1" si="44"/>
        <v>0</v>
      </c>
      <c r="DE10" s="45">
        <f t="shared" ca="1" si="44"/>
        <v>0</v>
      </c>
      <c r="DF10" s="46">
        <f t="shared" ca="1" si="44"/>
        <v>0</v>
      </c>
      <c r="DG10" s="46">
        <f t="shared" ca="1" si="44"/>
        <v>0</v>
      </c>
      <c r="DH10" s="46">
        <f t="shared" ca="1" si="44"/>
        <v>0</v>
      </c>
      <c r="DI10" s="46">
        <f t="shared" ca="1" si="44"/>
        <v>0</v>
      </c>
      <c r="DJ10" s="46">
        <f t="shared" ca="1" si="44"/>
        <v>0</v>
      </c>
      <c r="DK10" s="47">
        <f t="shared" ca="1" si="44"/>
        <v>0</v>
      </c>
      <c r="DL10" s="45">
        <f t="shared" ca="1" si="44"/>
        <v>0</v>
      </c>
      <c r="DM10" s="46">
        <f t="shared" ca="1" si="44"/>
        <v>0</v>
      </c>
      <c r="DN10" s="46">
        <f t="shared" ca="1" si="44"/>
        <v>0</v>
      </c>
      <c r="DO10" s="46">
        <f t="shared" ca="1" si="44"/>
        <v>0</v>
      </c>
      <c r="DP10" s="46">
        <f t="shared" ca="1" si="44"/>
        <v>0</v>
      </c>
      <c r="DQ10" s="46">
        <f t="shared" ca="1" si="44"/>
        <v>0</v>
      </c>
      <c r="DR10" s="47">
        <f t="shared" ca="1" si="44"/>
        <v>0</v>
      </c>
      <c r="DS10" s="45">
        <f t="shared" ca="1" si="44"/>
        <v>0</v>
      </c>
      <c r="DT10" s="46">
        <f t="shared" ca="1" si="44"/>
        <v>0</v>
      </c>
      <c r="DU10" s="46">
        <f t="shared" ca="1" si="44"/>
        <v>0</v>
      </c>
      <c r="DV10" s="46">
        <f t="shared" ca="1" si="44"/>
        <v>0</v>
      </c>
      <c r="DW10" s="46">
        <f t="shared" ca="1" si="44"/>
        <v>0</v>
      </c>
      <c r="DX10" s="46">
        <f t="shared" ca="1" si="44"/>
        <v>0</v>
      </c>
      <c r="DY10" s="47">
        <f t="shared" ca="1" si="44"/>
        <v>0</v>
      </c>
      <c r="DZ10" s="45">
        <f t="shared" ca="1" si="44"/>
        <v>0</v>
      </c>
      <c r="EA10" s="46">
        <f t="shared" ca="1" si="44"/>
        <v>0</v>
      </c>
      <c r="EB10" s="46">
        <f t="shared" ca="1" si="44"/>
        <v>0</v>
      </c>
      <c r="EC10" s="46">
        <f t="shared" ca="1" si="44"/>
        <v>0</v>
      </c>
      <c r="ED10" s="46">
        <f t="shared" ca="1" si="44"/>
        <v>0</v>
      </c>
      <c r="EE10" s="46">
        <f t="shared" ca="1" si="44"/>
        <v>0</v>
      </c>
      <c r="EF10" s="47">
        <f t="shared" ca="1" si="44"/>
        <v>0</v>
      </c>
      <c r="EG10" s="45">
        <f t="shared" ca="1" si="44"/>
        <v>0</v>
      </c>
      <c r="EH10" s="46">
        <f t="shared" ca="1" si="44"/>
        <v>0</v>
      </c>
      <c r="EI10" s="46">
        <f t="shared" ca="1" si="44"/>
        <v>0</v>
      </c>
      <c r="EJ10" s="46">
        <f t="shared" ca="1" si="44"/>
        <v>1</v>
      </c>
      <c r="EK10" s="46">
        <f t="shared" ca="1" si="44"/>
        <v>0</v>
      </c>
      <c r="EL10" s="46">
        <f t="shared" ca="1" si="44"/>
        <v>0</v>
      </c>
      <c r="EM10" s="47">
        <f t="shared" ca="1" si="44"/>
        <v>0</v>
      </c>
      <c r="EN10" s="45">
        <f t="shared" ca="1" si="44"/>
        <v>0</v>
      </c>
      <c r="EO10" s="46">
        <f t="shared" ca="1" si="44"/>
        <v>0</v>
      </c>
      <c r="EP10" s="46">
        <f t="shared" ca="1" si="44"/>
        <v>0</v>
      </c>
      <c r="EQ10" s="46">
        <f t="shared" ca="1" si="44"/>
        <v>0</v>
      </c>
      <c r="ER10" s="46">
        <f t="shared" ca="1" si="44"/>
        <v>0</v>
      </c>
      <c r="ES10" s="46">
        <f t="shared" ca="1" si="44"/>
        <v>0</v>
      </c>
      <c r="ET10" s="47">
        <f t="shared" ca="1" si="44"/>
        <v>0</v>
      </c>
      <c r="EU10" s="45">
        <f t="shared" ca="1" si="44"/>
        <v>0</v>
      </c>
      <c r="EV10" s="46">
        <f t="shared" ca="1" si="44"/>
        <v>0</v>
      </c>
      <c r="EW10" s="46">
        <f t="shared" ca="1" si="44"/>
        <v>1</v>
      </c>
      <c r="EX10" s="46">
        <f t="shared" ca="1" si="44"/>
        <v>0</v>
      </c>
      <c r="EY10" s="46">
        <f t="shared" ca="1" si="44"/>
        <v>0</v>
      </c>
      <c r="EZ10" s="46">
        <f t="shared" ca="1" si="44"/>
        <v>0</v>
      </c>
      <c r="FA10" s="47">
        <f t="shared" ca="1" si="44"/>
        <v>0</v>
      </c>
      <c r="FB10" s="45">
        <f t="shared" ca="1" si="44"/>
        <v>0</v>
      </c>
      <c r="FC10" s="46">
        <f t="shared" ca="1" si="44"/>
        <v>2</v>
      </c>
      <c r="FD10" s="46">
        <f t="shared" ref="FD10:HO10" ca="1" si="45">COUNTIF(FD$16:FD$18,"MP")</f>
        <v>0</v>
      </c>
      <c r="FE10" s="46">
        <f t="shared" ca="1" si="45"/>
        <v>0</v>
      </c>
      <c r="FF10" s="46">
        <f t="shared" ca="1" si="45"/>
        <v>0</v>
      </c>
      <c r="FG10" s="46">
        <f t="shared" ca="1" si="45"/>
        <v>0</v>
      </c>
      <c r="FH10" s="47">
        <f t="shared" ca="1" si="45"/>
        <v>0</v>
      </c>
      <c r="FI10" s="45">
        <f t="shared" ca="1" si="45"/>
        <v>0</v>
      </c>
      <c r="FJ10" s="46">
        <f t="shared" ca="1" si="45"/>
        <v>0</v>
      </c>
      <c r="FK10" s="46">
        <f t="shared" ca="1" si="45"/>
        <v>0</v>
      </c>
      <c r="FL10" s="46">
        <f t="shared" ca="1" si="45"/>
        <v>0</v>
      </c>
      <c r="FM10" s="46">
        <f t="shared" ca="1" si="45"/>
        <v>0</v>
      </c>
      <c r="FN10" s="46">
        <f t="shared" ca="1" si="45"/>
        <v>0</v>
      </c>
      <c r="FO10" s="47">
        <f t="shared" ca="1" si="45"/>
        <v>0</v>
      </c>
      <c r="FP10" s="45">
        <f t="shared" ca="1" si="45"/>
        <v>2</v>
      </c>
      <c r="FQ10" s="46">
        <f t="shared" ca="1" si="45"/>
        <v>1</v>
      </c>
      <c r="FR10" s="46">
        <f t="shared" ca="1" si="45"/>
        <v>0</v>
      </c>
      <c r="FS10" s="46">
        <f t="shared" ca="1" si="45"/>
        <v>0</v>
      </c>
      <c r="FT10" s="46">
        <f t="shared" ca="1" si="45"/>
        <v>0</v>
      </c>
      <c r="FU10" s="46">
        <f t="shared" ca="1" si="45"/>
        <v>0</v>
      </c>
      <c r="FV10" s="47">
        <f t="shared" ca="1" si="45"/>
        <v>0</v>
      </c>
      <c r="FW10" s="45">
        <f t="shared" ca="1" si="45"/>
        <v>1</v>
      </c>
      <c r="FX10" s="46">
        <f t="shared" ca="1" si="45"/>
        <v>1</v>
      </c>
      <c r="FY10" s="46">
        <f t="shared" ca="1" si="45"/>
        <v>1</v>
      </c>
      <c r="FZ10" s="46">
        <f t="shared" ca="1" si="45"/>
        <v>1</v>
      </c>
      <c r="GA10" s="46">
        <f t="shared" ca="1" si="45"/>
        <v>0</v>
      </c>
      <c r="GB10" s="46">
        <f t="shared" ca="1" si="45"/>
        <v>0</v>
      </c>
      <c r="GC10" s="47">
        <f t="shared" ca="1" si="45"/>
        <v>0</v>
      </c>
      <c r="GD10" s="45">
        <f t="shared" ca="1" si="45"/>
        <v>0</v>
      </c>
      <c r="GE10" s="46">
        <f t="shared" ca="1" si="45"/>
        <v>1</v>
      </c>
      <c r="GF10" s="46">
        <f t="shared" ca="1" si="45"/>
        <v>1</v>
      </c>
      <c r="GG10" s="46">
        <f t="shared" ca="1" si="45"/>
        <v>0</v>
      </c>
      <c r="GH10" s="46">
        <f t="shared" ca="1" si="45"/>
        <v>0</v>
      </c>
      <c r="GI10" s="46">
        <f t="shared" ca="1" si="45"/>
        <v>1</v>
      </c>
      <c r="GJ10" s="47">
        <f t="shared" ca="1" si="45"/>
        <v>0</v>
      </c>
      <c r="GK10" s="45">
        <f t="shared" ca="1" si="45"/>
        <v>0</v>
      </c>
      <c r="GL10" s="46">
        <f t="shared" ca="1" si="45"/>
        <v>1</v>
      </c>
      <c r="GM10" s="46">
        <f t="shared" ca="1" si="45"/>
        <v>1</v>
      </c>
      <c r="GN10" s="46">
        <f t="shared" ca="1" si="45"/>
        <v>0</v>
      </c>
      <c r="GO10" s="46">
        <f t="shared" ca="1" si="45"/>
        <v>0</v>
      </c>
      <c r="GP10" s="46">
        <f t="shared" ca="1" si="45"/>
        <v>0</v>
      </c>
      <c r="GQ10" s="47">
        <f t="shared" ca="1" si="45"/>
        <v>0</v>
      </c>
      <c r="GR10" s="45">
        <f t="shared" ca="1" si="45"/>
        <v>1</v>
      </c>
      <c r="GS10" s="46">
        <f t="shared" ca="1" si="45"/>
        <v>1</v>
      </c>
      <c r="GT10" s="46">
        <f t="shared" ca="1" si="45"/>
        <v>3</v>
      </c>
      <c r="GU10" s="46">
        <f t="shared" ca="1" si="45"/>
        <v>1</v>
      </c>
      <c r="GV10" s="46">
        <f t="shared" ca="1" si="45"/>
        <v>0</v>
      </c>
      <c r="GW10" s="46">
        <f t="shared" ca="1" si="45"/>
        <v>0</v>
      </c>
      <c r="GX10" s="47">
        <f t="shared" ca="1" si="45"/>
        <v>0</v>
      </c>
      <c r="GY10" s="45">
        <f t="shared" ca="1" si="45"/>
        <v>0</v>
      </c>
      <c r="GZ10" s="46">
        <f t="shared" ca="1" si="45"/>
        <v>2</v>
      </c>
      <c r="HA10" s="46">
        <f t="shared" ca="1" si="45"/>
        <v>1</v>
      </c>
      <c r="HB10" s="46">
        <f t="shared" ca="1" si="45"/>
        <v>2</v>
      </c>
      <c r="HC10" s="46">
        <f t="shared" ca="1" si="45"/>
        <v>0</v>
      </c>
      <c r="HD10" s="46">
        <f t="shared" ca="1" si="45"/>
        <v>0</v>
      </c>
      <c r="HE10" s="47">
        <f t="shared" ca="1" si="45"/>
        <v>0</v>
      </c>
      <c r="HF10" s="45">
        <f t="shared" ca="1" si="45"/>
        <v>1</v>
      </c>
      <c r="HG10" s="46">
        <f t="shared" ca="1" si="45"/>
        <v>2</v>
      </c>
      <c r="HH10" s="46">
        <f t="shared" ca="1" si="45"/>
        <v>1</v>
      </c>
      <c r="HI10" s="46">
        <f t="shared" ca="1" si="45"/>
        <v>2</v>
      </c>
      <c r="HJ10" s="46">
        <f t="shared" ca="1" si="45"/>
        <v>1</v>
      </c>
      <c r="HK10" s="46">
        <f t="shared" ca="1" si="45"/>
        <v>1</v>
      </c>
      <c r="HL10" s="47">
        <f t="shared" ca="1" si="45"/>
        <v>0</v>
      </c>
      <c r="HM10" s="45">
        <f t="shared" ca="1" si="45"/>
        <v>0</v>
      </c>
      <c r="HN10" s="46">
        <f t="shared" ca="1" si="45"/>
        <v>2</v>
      </c>
      <c r="HO10" s="46">
        <f t="shared" ca="1" si="45"/>
        <v>0</v>
      </c>
      <c r="HP10" s="46">
        <f t="shared" ref="HP10:KA10" ca="1" si="46">COUNTIF(HP$16:HP$18,"MP")</f>
        <v>0</v>
      </c>
      <c r="HQ10" s="46">
        <f t="shared" ca="1" si="46"/>
        <v>0</v>
      </c>
      <c r="HR10" s="46">
        <f t="shared" ca="1" si="46"/>
        <v>0</v>
      </c>
      <c r="HS10" s="47">
        <f t="shared" ca="1" si="46"/>
        <v>0</v>
      </c>
      <c r="HT10" s="45">
        <f t="shared" ca="1" si="46"/>
        <v>2</v>
      </c>
      <c r="HU10" s="46">
        <f t="shared" ca="1" si="46"/>
        <v>2</v>
      </c>
      <c r="HV10" s="46">
        <f t="shared" ca="1" si="46"/>
        <v>1</v>
      </c>
      <c r="HW10" s="46">
        <f t="shared" ca="1" si="46"/>
        <v>2</v>
      </c>
      <c r="HX10" s="46">
        <f t="shared" ca="1" si="46"/>
        <v>1</v>
      </c>
      <c r="HY10" s="46">
        <f t="shared" ca="1" si="46"/>
        <v>0</v>
      </c>
      <c r="HZ10" s="47">
        <f t="shared" ca="1" si="46"/>
        <v>0</v>
      </c>
      <c r="IA10" s="45">
        <f t="shared" ca="1" si="46"/>
        <v>0</v>
      </c>
      <c r="IB10" s="46">
        <f t="shared" ca="1" si="46"/>
        <v>0</v>
      </c>
      <c r="IC10" s="46">
        <f t="shared" ca="1" si="46"/>
        <v>1</v>
      </c>
      <c r="ID10" s="46">
        <f t="shared" ca="1" si="46"/>
        <v>0</v>
      </c>
      <c r="IE10" s="46">
        <f t="shared" ca="1" si="46"/>
        <v>0</v>
      </c>
      <c r="IF10" s="46">
        <f t="shared" ca="1" si="46"/>
        <v>0</v>
      </c>
      <c r="IG10" s="47">
        <f t="shared" ca="1" si="46"/>
        <v>0</v>
      </c>
      <c r="IH10" s="45">
        <f t="shared" ca="1" si="46"/>
        <v>0</v>
      </c>
      <c r="II10" s="46">
        <f t="shared" ca="1" si="46"/>
        <v>0</v>
      </c>
      <c r="IJ10" s="46">
        <f t="shared" ca="1" si="46"/>
        <v>1</v>
      </c>
      <c r="IK10" s="46">
        <f t="shared" ca="1" si="46"/>
        <v>1</v>
      </c>
      <c r="IL10" s="46">
        <f t="shared" ca="1" si="46"/>
        <v>0</v>
      </c>
      <c r="IM10" s="46">
        <f t="shared" ca="1" si="46"/>
        <v>0</v>
      </c>
      <c r="IN10" s="47">
        <f t="shared" ca="1" si="46"/>
        <v>0</v>
      </c>
      <c r="IO10" s="45">
        <f t="shared" ca="1" si="46"/>
        <v>1</v>
      </c>
      <c r="IP10" s="46">
        <f t="shared" ca="1" si="46"/>
        <v>1</v>
      </c>
      <c r="IQ10" s="46">
        <f t="shared" ca="1" si="46"/>
        <v>1</v>
      </c>
      <c r="IR10" s="46">
        <f t="shared" ca="1" si="46"/>
        <v>0</v>
      </c>
      <c r="IS10" s="46">
        <f t="shared" ca="1" si="46"/>
        <v>0</v>
      </c>
      <c r="IT10" s="46">
        <f t="shared" ca="1" si="46"/>
        <v>0</v>
      </c>
      <c r="IU10" s="47">
        <f t="shared" ca="1" si="46"/>
        <v>0</v>
      </c>
      <c r="IV10" s="45">
        <f t="shared" ca="1" si="46"/>
        <v>0</v>
      </c>
      <c r="IW10" s="46">
        <f t="shared" ca="1" si="46"/>
        <v>0</v>
      </c>
      <c r="IX10" s="46">
        <f t="shared" ca="1" si="46"/>
        <v>0</v>
      </c>
      <c r="IY10" s="46">
        <f t="shared" ca="1" si="46"/>
        <v>0</v>
      </c>
      <c r="IZ10" s="46">
        <f t="shared" ca="1" si="46"/>
        <v>0</v>
      </c>
      <c r="JA10" s="46">
        <f t="shared" ca="1" si="46"/>
        <v>0</v>
      </c>
      <c r="JB10" s="47">
        <f t="shared" ca="1" si="46"/>
        <v>0</v>
      </c>
      <c r="JC10" s="45">
        <f t="shared" ca="1" si="46"/>
        <v>0</v>
      </c>
      <c r="JD10" s="46">
        <f t="shared" ca="1" si="46"/>
        <v>1</v>
      </c>
      <c r="JE10" s="46">
        <f t="shared" ca="1" si="46"/>
        <v>0</v>
      </c>
      <c r="JF10" s="46">
        <f t="shared" ca="1" si="46"/>
        <v>1</v>
      </c>
      <c r="JG10" s="46">
        <f t="shared" ca="1" si="46"/>
        <v>0</v>
      </c>
      <c r="JH10" s="46">
        <f t="shared" ca="1" si="46"/>
        <v>0</v>
      </c>
      <c r="JI10" s="47">
        <f t="shared" ca="1" si="46"/>
        <v>0</v>
      </c>
      <c r="JJ10" s="45">
        <f t="shared" ca="1" si="46"/>
        <v>1</v>
      </c>
      <c r="JK10" s="46">
        <f t="shared" ca="1" si="46"/>
        <v>2</v>
      </c>
      <c r="JL10" s="46">
        <f t="shared" ca="1" si="46"/>
        <v>1</v>
      </c>
      <c r="JM10" s="46">
        <f t="shared" ca="1" si="46"/>
        <v>2</v>
      </c>
      <c r="JN10" s="46">
        <f t="shared" ca="1" si="46"/>
        <v>1</v>
      </c>
      <c r="JO10" s="46">
        <f t="shared" ca="1" si="46"/>
        <v>0</v>
      </c>
      <c r="JP10" s="47">
        <f t="shared" ca="1" si="46"/>
        <v>0</v>
      </c>
      <c r="JQ10" s="45">
        <f t="shared" ca="1" si="46"/>
        <v>1</v>
      </c>
      <c r="JR10" s="46">
        <f t="shared" ca="1" si="46"/>
        <v>2</v>
      </c>
      <c r="JS10" s="46">
        <f t="shared" ca="1" si="46"/>
        <v>1</v>
      </c>
      <c r="JT10" s="46">
        <f t="shared" ca="1" si="46"/>
        <v>1</v>
      </c>
      <c r="JU10" s="46">
        <f t="shared" ca="1" si="46"/>
        <v>1</v>
      </c>
      <c r="JV10" s="46">
        <f t="shared" ca="1" si="46"/>
        <v>1</v>
      </c>
      <c r="JW10" s="47">
        <f t="shared" ca="1" si="46"/>
        <v>0</v>
      </c>
      <c r="JX10" s="45">
        <f t="shared" ca="1" si="46"/>
        <v>0</v>
      </c>
      <c r="JY10" s="46">
        <f t="shared" ca="1" si="46"/>
        <v>0</v>
      </c>
      <c r="JZ10" s="46">
        <f t="shared" ca="1" si="46"/>
        <v>1</v>
      </c>
      <c r="KA10" s="46">
        <f t="shared" ca="1" si="46"/>
        <v>1</v>
      </c>
      <c r="KB10" s="46">
        <f t="shared" ref="KB10:LU10" ca="1" si="47">COUNTIF(KB$16:KB$18,"MP")</f>
        <v>0</v>
      </c>
      <c r="KC10" s="46">
        <f t="shared" ca="1" si="47"/>
        <v>1</v>
      </c>
      <c r="KD10" s="47">
        <f t="shared" ca="1" si="47"/>
        <v>0</v>
      </c>
      <c r="KE10" s="45">
        <f t="shared" ca="1" si="47"/>
        <v>1</v>
      </c>
      <c r="KF10" s="46">
        <f t="shared" ca="1" si="47"/>
        <v>1</v>
      </c>
      <c r="KG10" s="46">
        <f t="shared" ca="1" si="47"/>
        <v>1</v>
      </c>
      <c r="KH10" s="46">
        <f t="shared" ca="1" si="47"/>
        <v>1</v>
      </c>
      <c r="KI10" s="46">
        <f t="shared" ca="1" si="47"/>
        <v>0</v>
      </c>
      <c r="KJ10" s="46">
        <f t="shared" ca="1" si="47"/>
        <v>0</v>
      </c>
      <c r="KK10" s="47">
        <f t="shared" ca="1" si="47"/>
        <v>0</v>
      </c>
      <c r="KL10" s="45">
        <f t="shared" ca="1" si="47"/>
        <v>0</v>
      </c>
      <c r="KM10" s="46">
        <f t="shared" ca="1" si="47"/>
        <v>1</v>
      </c>
      <c r="KN10" s="46">
        <f t="shared" ca="1" si="47"/>
        <v>1</v>
      </c>
      <c r="KO10" s="46">
        <f t="shared" ca="1" si="47"/>
        <v>1</v>
      </c>
      <c r="KP10" s="46">
        <f t="shared" ca="1" si="47"/>
        <v>0</v>
      </c>
      <c r="KQ10" s="46">
        <f t="shared" ca="1" si="47"/>
        <v>0</v>
      </c>
      <c r="KR10" s="47">
        <f t="shared" ca="1" si="47"/>
        <v>0</v>
      </c>
      <c r="KS10" s="45">
        <f t="shared" ca="1" si="47"/>
        <v>0</v>
      </c>
      <c r="KT10" s="46">
        <f t="shared" ca="1" si="47"/>
        <v>1</v>
      </c>
      <c r="KU10" s="46">
        <f t="shared" ca="1" si="47"/>
        <v>0</v>
      </c>
      <c r="KV10" s="46">
        <f t="shared" ca="1" si="47"/>
        <v>0</v>
      </c>
      <c r="KW10" s="46">
        <f t="shared" ca="1" si="47"/>
        <v>0</v>
      </c>
      <c r="KX10" s="46">
        <f t="shared" ca="1" si="47"/>
        <v>0</v>
      </c>
      <c r="KY10" s="47">
        <f t="shared" ca="1" si="47"/>
        <v>0</v>
      </c>
      <c r="KZ10" s="45">
        <f t="shared" ca="1" si="47"/>
        <v>2</v>
      </c>
      <c r="LA10" s="46">
        <f t="shared" ca="1" si="47"/>
        <v>0</v>
      </c>
      <c r="LB10" s="46">
        <f t="shared" ca="1" si="47"/>
        <v>0</v>
      </c>
      <c r="LC10" s="46">
        <f t="shared" ca="1" si="47"/>
        <v>0</v>
      </c>
      <c r="LD10" s="46">
        <f t="shared" ca="1" si="47"/>
        <v>0</v>
      </c>
      <c r="LE10" s="46">
        <f t="shared" ca="1" si="47"/>
        <v>0</v>
      </c>
      <c r="LF10" s="47">
        <f t="shared" ca="1" si="47"/>
        <v>0</v>
      </c>
      <c r="LG10" s="45">
        <f t="shared" ca="1" si="47"/>
        <v>0</v>
      </c>
      <c r="LH10" s="46">
        <f t="shared" ca="1" si="47"/>
        <v>0</v>
      </c>
      <c r="LI10" s="46">
        <f t="shared" ca="1" si="47"/>
        <v>0</v>
      </c>
      <c r="LJ10" s="46">
        <f t="shared" ca="1" si="47"/>
        <v>0</v>
      </c>
      <c r="LK10" s="46">
        <f t="shared" ca="1" si="47"/>
        <v>0</v>
      </c>
      <c r="LL10" s="46">
        <f t="shared" ca="1" si="47"/>
        <v>0</v>
      </c>
      <c r="LM10" s="47">
        <f t="shared" ca="1" si="47"/>
        <v>0</v>
      </c>
      <c r="LN10" s="45">
        <f t="shared" ca="1" si="47"/>
        <v>0</v>
      </c>
      <c r="LO10" s="46">
        <f t="shared" ca="1" si="47"/>
        <v>0</v>
      </c>
      <c r="LP10" s="46">
        <f t="shared" ca="1" si="47"/>
        <v>0</v>
      </c>
      <c r="LQ10" s="46">
        <f t="shared" ca="1" si="47"/>
        <v>0</v>
      </c>
      <c r="LR10" s="46">
        <f t="shared" ca="1" si="47"/>
        <v>0</v>
      </c>
      <c r="LS10" s="46">
        <f t="shared" ca="1" si="47"/>
        <v>0</v>
      </c>
      <c r="LT10" s="47">
        <f t="shared" ca="1" si="47"/>
        <v>0</v>
      </c>
      <c r="LU10" s="45">
        <f t="shared" ca="1" si="47"/>
        <v>1</v>
      </c>
      <c r="LV10" s="46"/>
      <c r="LW10" s="46"/>
      <c r="LX10" s="46"/>
      <c r="LY10" s="46"/>
      <c r="LZ10" s="46"/>
      <c r="MA10" s="47"/>
      <c r="MB10" s="45"/>
      <c r="MC10" s="46"/>
      <c r="MD10" s="46"/>
      <c r="ME10" s="46"/>
      <c r="MF10" s="46"/>
      <c r="MG10" s="46"/>
      <c r="MH10" s="47"/>
      <c r="MI10" s="45"/>
      <c r="MJ10" s="46"/>
      <c r="MK10" s="46"/>
      <c r="ML10" s="46"/>
      <c r="MM10" s="46"/>
      <c r="MN10" s="46"/>
      <c r="MO10" s="47"/>
      <c r="MP10" s="45"/>
      <c r="MQ10" s="46"/>
      <c r="MR10" s="46"/>
      <c r="MS10" s="46"/>
      <c r="MT10" s="46"/>
      <c r="MU10" s="46"/>
      <c r="MV10" s="47"/>
      <c r="MW10" s="45"/>
      <c r="MX10" s="46"/>
      <c r="MY10" s="46"/>
      <c r="MZ10" s="46"/>
      <c r="NA10" s="46"/>
      <c r="NB10" s="46"/>
      <c r="NC10" s="47"/>
      <c r="ND10" s="64"/>
      <c r="NE10" s="65"/>
      <c r="NF10" s="65"/>
      <c r="NG10" s="65"/>
      <c r="NH10" s="65"/>
      <c r="NI10" s="65"/>
      <c r="NJ10" s="66"/>
      <c r="NK10" s="64"/>
      <c r="NL10" s="65"/>
      <c r="NM10" s="65"/>
      <c r="NN10" s="65"/>
      <c r="NO10" s="65"/>
      <c r="NP10" s="65"/>
      <c r="NQ10" s="66"/>
      <c r="NR10" s="64"/>
      <c r="NS10" s="65"/>
      <c r="NT10" s="65"/>
      <c r="NU10" s="65"/>
      <c r="NV10" s="65"/>
      <c r="NW10" s="65"/>
      <c r="NX10" s="66"/>
      <c r="NY10" s="45"/>
      <c r="NZ10" s="46"/>
      <c r="OA10" s="46"/>
      <c r="OB10" s="46"/>
      <c r="OC10" s="46"/>
      <c r="OD10" s="49"/>
      <c r="OE10" s="67">
        <f t="shared" ca="1" si="17"/>
        <v>82</v>
      </c>
    </row>
    <row r="11" spans="2:395" x14ac:dyDescent="0.4">
      <c r="C11" s="87" t="s">
        <v>64</v>
      </c>
      <c r="D11" s="43" t="s">
        <v>65</v>
      </c>
      <c r="AE11" s="88" t="s">
        <v>66</v>
      </c>
      <c r="AF11" s="73">
        <f ca="1">SUM(AF$7:AF$10)</f>
        <v>0</v>
      </c>
      <c r="AG11" s="71">
        <f t="shared" ref="AG11:CR11" ca="1" si="48">SUM(AG$7:AG$10)</f>
        <v>0</v>
      </c>
      <c r="AH11" s="71">
        <f t="shared" ca="1" si="48"/>
        <v>0</v>
      </c>
      <c r="AI11" s="71">
        <f t="shared" ca="1" si="48"/>
        <v>0</v>
      </c>
      <c r="AJ11" s="71">
        <f t="shared" ca="1" si="48"/>
        <v>0</v>
      </c>
      <c r="AK11" s="71">
        <f t="shared" ca="1" si="48"/>
        <v>0</v>
      </c>
      <c r="AL11" s="72">
        <f t="shared" ca="1" si="48"/>
        <v>0</v>
      </c>
      <c r="AM11" s="38">
        <f ca="1">SUM(AM$7:AM$10)</f>
        <v>0</v>
      </c>
      <c r="AN11" s="39">
        <f t="shared" ca="1" si="48"/>
        <v>0</v>
      </c>
      <c r="AO11" s="39">
        <f t="shared" ca="1" si="48"/>
        <v>0</v>
      </c>
      <c r="AP11" s="39">
        <f t="shared" ca="1" si="48"/>
        <v>0</v>
      </c>
      <c r="AQ11" s="39">
        <f t="shared" ca="1" si="48"/>
        <v>0</v>
      </c>
      <c r="AR11" s="39">
        <f t="shared" ca="1" si="48"/>
        <v>0</v>
      </c>
      <c r="AS11" s="40">
        <f t="shared" ca="1" si="48"/>
        <v>0</v>
      </c>
      <c r="AT11" s="38">
        <f t="shared" ca="1" si="48"/>
        <v>0</v>
      </c>
      <c r="AU11" s="39">
        <f t="shared" ca="1" si="48"/>
        <v>0</v>
      </c>
      <c r="AV11" s="39">
        <f t="shared" ca="1" si="48"/>
        <v>0</v>
      </c>
      <c r="AW11" s="39">
        <f t="shared" ca="1" si="48"/>
        <v>0</v>
      </c>
      <c r="AX11" s="39">
        <f t="shared" ca="1" si="48"/>
        <v>0</v>
      </c>
      <c r="AY11" s="39">
        <f t="shared" ca="1" si="48"/>
        <v>0</v>
      </c>
      <c r="AZ11" s="40">
        <f t="shared" ca="1" si="48"/>
        <v>0</v>
      </c>
      <c r="BA11" s="38">
        <f t="shared" ca="1" si="48"/>
        <v>0</v>
      </c>
      <c r="BB11" s="39">
        <f t="shared" ca="1" si="48"/>
        <v>1</v>
      </c>
      <c r="BC11" s="39">
        <f t="shared" ca="1" si="48"/>
        <v>0</v>
      </c>
      <c r="BD11" s="39">
        <f t="shared" ca="1" si="48"/>
        <v>0</v>
      </c>
      <c r="BE11" s="39">
        <f t="shared" ca="1" si="48"/>
        <v>0</v>
      </c>
      <c r="BF11" s="39">
        <f t="shared" ca="1" si="48"/>
        <v>0</v>
      </c>
      <c r="BG11" s="40">
        <f t="shared" ca="1" si="48"/>
        <v>0</v>
      </c>
      <c r="BH11" s="38">
        <f t="shared" ca="1" si="48"/>
        <v>0</v>
      </c>
      <c r="BI11" s="39">
        <f t="shared" ca="1" si="48"/>
        <v>0</v>
      </c>
      <c r="BJ11" s="39">
        <f t="shared" ca="1" si="48"/>
        <v>0</v>
      </c>
      <c r="BK11" s="39">
        <f t="shared" ca="1" si="48"/>
        <v>0</v>
      </c>
      <c r="BL11" s="39">
        <f t="shared" ca="1" si="48"/>
        <v>0</v>
      </c>
      <c r="BM11" s="39">
        <f t="shared" ca="1" si="48"/>
        <v>0</v>
      </c>
      <c r="BN11" s="40">
        <f t="shared" ca="1" si="48"/>
        <v>0</v>
      </c>
      <c r="BO11" s="38">
        <f t="shared" ca="1" si="48"/>
        <v>0</v>
      </c>
      <c r="BP11" s="39">
        <f t="shared" ca="1" si="48"/>
        <v>0</v>
      </c>
      <c r="BQ11" s="39">
        <f t="shared" ca="1" si="48"/>
        <v>0</v>
      </c>
      <c r="BR11" s="39">
        <f t="shared" ca="1" si="48"/>
        <v>0</v>
      </c>
      <c r="BS11" s="39">
        <f t="shared" ca="1" si="48"/>
        <v>0</v>
      </c>
      <c r="BT11" s="39">
        <f t="shared" ca="1" si="48"/>
        <v>0</v>
      </c>
      <c r="BU11" s="40">
        <f t="shared" ca="1" si="48"/>
        <v>0</v>
      </c>
      <c r="BV11" s="38">
        <f t="shared" ca="1" si="48"/>
        <v>0</v>
      </c>
      <c r="BW11" s="39">
        <f t="shared" ca="1" si="48"/>
        <v>0</v>
      </c>
      <c r="BX11" s="39">
        <f t="shared" ca="1" si="48"/>
        <v>0</v>
      </c>
      <c r="BY11" s="39">
        <f t="shared" ca="1" si="48"/>
        <v>0</v>
      </c>
      <c r="BZ11" s="39">
        <f t="shared" ca="1" si="48"/>
        <v>0</v>
      </c>
      <c r="CA11" s="39">
        <f t="shared" ca="1" si="48"/>
        <v>0</v>
      </c>
      <c r="CB11" s="40">
        <f t="shared" ca="1" si="48"/>
        <v>0</v>
      </c>
      <c r="CC11" s="38">
        <f t="shared" ca="1" si="48"/>
        <v>0</v>
      </c>
      <c r="CD11" s="39">
        <f t="shared" ca="1" si="48"/>
        <v>0</v>
      </c>
      <c r="CE11" s="39">
        <f t="shared" ca="1" si="48"/>
        <v>0</v>
      </c>
      <c r="CF11" s="39">
        <f t="shared" ca="1" si="48"/>
        <v>1</v>
      </c>
      <c r="CG11" s="39">
        <f t="shared" ca="1" si="48"/>
        <v>0</v>
      </c>
      <c r="CH11" s="39">
        <f t="shared" ca="1" si="48"/>
        <v>0</v>
      </c>
      <c r="CI11" s="40">
        <f t="shared" ca="1" si="48"/>
        <v>0</v>
      </c>
      <c r="CJ11" s="38">
        <f t="shared" ca="1" si="48"/>
        <v>0</v>
      </c>
      <c r="CK11" s="39">
        <f t="shared" ca="1" si="48"/>
        <v>0</v>
      </c>
      <c r="CL11" s="39">
        <f t="shared" ca="1" si="48"/>
        <v>0</v>
      </c>
      <c r="CM11" s="39">
        <f t="shared" ca="1" si="48"/>
        <v>0</v>
      </c>
      <c r="CN11" s="39">
        <f t="shared" ca="1" si="48"/>
        <v>0</v>
      </c>
      <c r="CO11" s="39">
        <f t="shared" ca="1" si="48"/>
        <v>0</v>
      </c>
      <c r="CP11" s="40">
        <f t="shared" ca="1" si="48"/>
        <v>0</v>
      </c>
      <c r="CQ11" s="38">
        <f t="shared" ca="1" si="48"/>
        <v>0</v>
      </c>
      <c r="CR11" s="39">
        <f t="shared" ca="1" si="48"/>
        <v>0</v>
      </c>
      <c r="CS11" s="39">
        <f t="shared" ref="CS11:FD11" ca="1" si="49">SUM(CS$7:CS$10)</f>
        <v>0</v>
      </c>
      <c r="CT11" s="39">
        <f t="shared" ca="1" si="49"/>
        <v>1</v>
      </c>
      <c r="CU11" s="39">
        <f t="shared" ca="1" si="49"/>
        <v>0</v>
      </c>
      <c r="CV11" s="39">
        <f t="shared" ca="1" si="49"/>
        <v>0</v>
      </c>
      <c r="CW11" s="40">
        <f t="shared" ca="1" si="49"/>
        <v>0</v>
      </c>
      <c r="CX11" s="38">
        <f t="shared" ca="1" si="49"/>
        <v>0</v>
      </c>
      <c r="CY11" s="39">
        <f t="shared" ca="1" si="49"/>
        <v>1</v>
      </c>
      <c r="CZ11" s="39">
        <f t="shared" ca="1" si="49"/>
        <v>0</v>
      </c>
      <c r="DA11" s="39">
        <f t="shared" ca="1" si="49"/>
        <v>1</v>
      </c>
      <c r="DB11" s="39">
        <f t="shared" ca="1" si="49"/>
        <v>0</v>
      </c>
      <c r="DC11" s="39">
        <f t="shared" ca="1" si="49"/>
        <v>0</v>
      </c>
      <c r="DD11" s="40">
        <f t="shared" ca="1" si="49"/>
        <v>0</v>
      </c>
      <c r="DE11" s="38">
        <f t="shared" ca="1" si="49"/>
        <v>1</v>
      </c>
      <c r="DF11" s="39">
        <f t="shared" ca="1" si="49"/>
        <v>1</v>
      </c>
      <c r="DG11" s="39">
        <f t="shared" ca="1" si="49"/>
        <v>1</v>
      </c>
      <c r="DH11" s="39">
        <f t="shared" ca="1" si="49"/>
        <v>0</v>
      </c>
      <c r="DI11" s="39">
        <f t="shared" ca="1" si="49"/>
        <v>0</v>
      </c>
      <c r="DJ11" s="39">
        <f t="shared" ca="1" si="49"/>
        <v>0</v>
      </c>
      <c r="DK11" s="40">
        <f t="shared" ca="1" si="49"/>
        <v>0</v>
      </c>
      <c r="DL11" s="38">
        <f t="shared" ca="1" si="49"/>
        <v>0</v>
      </c>
      <c r="DM11" s="39">
        <f t="shared" ca="1" si="49"/>
        <v>0</v>
      </c>
      <c r="DN11" s="39">
        <f t="shared" ca="1" si="49"/>
        <v>0</v>
      </c>
      <c r="DO11" s="39">
        <f t="shared" ca="1" si="49"/>
        <v>0</v>
      </c>
      <c r="DP11" s="39">
        <f t="shared" ca="1" si="49"/>
        <v>0</v>
      </c>
      <c r="DQ11" s="39">
        <f t="shared" ca="1" si="49"/>
        <v>0</v>
      </c>
      <c r="DR11" s="40">
        <f t="shared" ca="1" si="49"/>
        <v>0</v>
      </c>
      <c r="DS11" s="38">
        <f t="shared" ca="1" si="49"/>
        <v>0</v>
      </c>
      <c r="DT11" s="39">
        <f t="shared" ca="1" si="49"/>
        <v>0</v>
      </c>
      <c r="DU11" s="39">
        <f t="shared" ca="1" si="49"/>
        <v>0</v>
      </c>
      <c r="DV11" s="39">
        <f t="shared" ca="1" si="49"/>
        <v>1</v>
      </c>
      <c r="DW11" s="39">
        <f t="shared" ca="1" si="49"/>
        <v>0</v>
      </c>
      <c r="DX11" s="39">
        <f t="shared" ca="1" si="49"/>
        <v>0</v>
      </c>
      <c r="DY11" s="40">
        <f t="shared" ca="1" si="49"/>
        <v>0</v>
      </c>
      <c r="DZ11" s="38">
        <f t="shared" ca="1" si="49"/>
        <v>1</v>
      </c>
      <c r="EA11" s="39">
        <f t="shared" ca="1" si="49"/>
        <v>0</v>
      </c>
      <c r="EB11" s="39">
        <f t="shared" ca="1" si="49"/>
        <v>1</v>
      </c>
      <c r="EC11" s="39">
        <f t="shared" ca="1" si="49"/>
        <v>1</v>
      </c>
      <c r="ED11" s="39">
        <f t="shared" ca="1" si="49"/>
        <v>0</v>
      </c>
      <c r="EE11" s="39">
        <f t="shared" ca="1" si="49"/>
        <v>0</v>
      </c>
      <c r="EF11" s="40">
        <f t="shared" ca="1" si="49"/>
        <v>0</v>
      </c>
      <c r="EG11" s="38">
        <f t="shared" ca="1" si="49"/>
        <v>0</v>
      </c>
      <c r="EH11" s="39">
        <f t="shared" ca="1" si="49"/>
        <v>1</v>
      </c>
      <c r="EI11" s="39">
        <f t="shared" ca="1" si="49"/>
        <v>1</v>
      </c>
      <c r="EJ11" s="39">
        <f t="shared" ca="1" si="49"/>
        <v>2</v>
      </c>
      <c r="EK11" s="39">
        <f t="shared" ca="1" si="49"/>
        <v>1</v>
      </c>
      <c r="EL11" s="39">
        <f t="shared" ca="1" si="49"/>
        <v>0</v>
      </c>
      <c r="EM11" s="40">
        <f t="shared" ca="1" si="49"/>
        <v>0</v>
      </c>
      <c r="EN11" s="38">
        <f t="shared" ca="1" si="49"/>
        <v>1</v>
      </c>
      <c r="EO11" s="39">
        <f t="shared" ca="1" si="49"/>
        <v>2</v>
      </c>
      <c r="EP11" s="39">
        <f t="shared" ca="1" si="49"/>
        <v>1</v>
      </c>
      <c r="EQ11" s="39">
        <f t="shared" ca="1" si="49"/>
        <v>0</v>
      </c>
      <c r="ER11" s="39">
        <f t="shared" ca="1" si="49"/>
        <v>1</v>
      </c>
      <c r="ES11" s="39">
        <f t="shared" ca="1" si="49"/>
        <v>0</v>
      </c>
      <c r="ET11" s="40">
        <f t="shared" ca="1" si="49"/>
        <v>0</v>
      </c>
      <c r="EU11" s="38">
        <f t="shared" ca="1" si="49"/>
        <v>0</v>
      </c>
      <c r="EV11" s="39">
        <f t="shared" ca="1" si="49"/>
        <v>1</v>
      </c>
      <c r="EW11" s="39">
        <f t="shared" ca="1" si="49"/>
        <v>2</v>
      </c>
      <c r="EX11" s="39">
        <f t="shared" ca="1" si="49"/>
        <v>0</v>
      </c>
      <c r="EY11" s="39">
        <f t="shared" ca="1" si="49"/>
        <v>1</v>
      </c>
      <c r="EZ11" s="39">
        <f t="shared" ca="1" si="49"/>
        <v>0</v>
      </c>
      <c r="FA11" s="40">
        <f t="shared" ca="1" si="49"/>
        <v>0</v>
      </c>
      <c r="FB11" s="38">
        <f t="shared" ca="1" si="49"/>
        <v>0</v>
      </c>
      <c r="FC11" s="39">
        <f t="shared" ca="1" si="49"/>
        <v>2</v>
      </c>
      <c r="FD11" s="39">
        <f t="shared" ca="1" si="49"/>
        <v>1</v>
      </c>
      <c r="FE11" s="39">
        <f t="shared" ref="FE11:HP11" ca="1" si="50">SUM(FE$7:FE$10)</f>
        <v>2</v>
      </c>
      <c r="FF11" s="39">
        <f t="shared" ca="1" si="50"/>
        <v>1</v>
      </c>
      <c r="FG11" s="39">
        <f t="shared" ca="1" si="50"/>
        <v>0</v>
      </c>
      <c r="FH11" s="40">
        <f t="shared" ca="1" si="50"/>
        <v>0</v>
      </c>
      <c r="FI11" s="38">
        <f t="shared" ca="1" si="50"/>
        <v>1</v>
      </c>
      <c r="FJ11" s="39">
        <f t="shared" ca="1" si="50"/>
        <v>2</v>
      </c>
      <c r="FK11" s="39">
        <f t="shared" ca="1" si="50"/>
        <v>3</v>
      </c>
      <c r="FL11" s="39">
        <f t="shared" ca="1" si="50"/>
        <v>2</v>
      </c>
      <c r="FM11" s="39">
        <f t="shared" ca="1" si="50"/>
        <v>3</v>
      </c>
      <c r="FN11" s="39">
        <f t="shared" ca="1" si="50"/>
        <v>0</v>
      </c>
      <c r="FO11" s="40">
        <f t="shared" ca="1" si="50"/>
        <v>0</v>
      </c>
      <c r="FP11" s="38">
        <f ca="1">SUM(FP$7:FP$10)</f>
        <v>3</v>
      </c>
      <c r="FQ11" s="39">
        <f t="shared" ca="1" si="50"/>
        <v>3</v>
      </c>
      <c r="FR11" s="39">
        <f t="shared" ca="1" si="50"/>
        <v>3</v>
      </c>
      <c r="FS11" s="39">
        <f t="shared" ca="1" si="50"/>
        <v>0</v>
      </c>
      <c r="FT11" s="39">
        <f t="shared" ca="1" si="50"/>
        <v>1</v>
      </c>
      <c r="FU11" s="39">
        <f t="shared" ca="1" si="50"/>
        <v>0</v>
      </c>
      <c r="FV11" s="40">
        <f t="shared" ca="1" si="50"/>
        <v>0</v>
      </c>
      <c r="FW11" s="38">
        <f t="shared" ca="1" si="50"/>
        <v>3</v>
      </c>
      <c r="FX11" s="39">
        <f t="shared" ca="1" si="50"/>
        <v>3</v>
      </c>
      <c r="FY11" s="39">
        <f t="shared" ca="1" si="50"/>
        <v>3</v>
      </c>
      <c r="FZ11" s="39">
        <f t="shared" ca="1" si="50"/>
        <v>4</v>
      </c>
      <c r="GA11" s="39">
        <f t="shared" ca="1" si="50"/>
        <v>2</v>
      </c>
      <c r="GB11" s="39">
        <f t="shared" ca="1" si="50"/>
        <v>0</v>
      </c>
      <c r="GC11" s="40">
        <f t="shared" ca="1" si="50"/>
        <v>0</v>
      </c>
      <c r="GD11" s="38">
        <f t="shared" ca="1" si="50"/>
        <v>1</v>
      </c>
      <c r="GE11" s="39">
        <f t="shared" ca="1" si="50"/>
        <v>3</v>
      </c>
      <c r="GF11" s="39">
        <f t="shared" ca="1" si="50"/>
        <v>2</v>
      </c>
      <c r="GG11" s="39">
        <f t="shared" ca="1" si="50"/>
        <v>3</v>
      </c>
      <c r="GH11" s="39">
        <f t="shared" ca="1" si="50"/>
        <v>3</v>
      </c>
      <c r="GI11" s="39">
        <f t="shared" ca="1" si="50"/>
        <v>1</v>
      </c>
      <c r="GJ11" s="40">
        <f t="shared" ca="1" si="50"/>
        <v>0</v>
      </c>
      <c r="GK11" s="38">
        <f t="shared" ca="1" si="50"/>
        <v>3</v>
      </c>
      <c r="GL11" s="39">
        <f t="shared" ca="1" si="50"/>
        <v>3</v>
      </c>
      <c r="GM11" s="39">
        <f t="shared" ca="1" si="50"/>
        <v>3</v>
      </c>
      <c r="GN11" s="39">
        <f t="shared" ca="1" si="50"/>
        <v>2</v>
      </c>
      <c r="GO11" s="39">
        <f t="shared" ca="1" si="50"/>
        <v>2</v>
      </c>
      <c r="GP11" s="39">
        <f t="shared" ca="1" si="50"/>
        <v>0</v>
      </c>
      <c r="GQ11" s="40">
        <f t="shared" ca="1" si="50"/>
        <v>0</v>
      </c>
      <c r="GR11" s="38">
        <f t="shared" ca="1" si="50"/>
        <v>3</v>
      </c>
      <c r="GS11" s="39">
        <f t="shared" ca="1" si="50"/>
        <v>2</v>
      </c>
      <c r="GT11" s="39">
        <f t="shared" ca="1" si="50"/>
        <v>4</v>
      </c>
      <c r="GU11" s="39">
        <f t="shared" ca="1" si="50"/>
        <v>2</v>
      </c>
      <c r="GV11" s="39">
        <f t="shared" ca="1" si="50"/>
        <v>2</v>
      </c>
      <c r="GW11" s="39">
        <f t="shared" ca="1" si="50"/>
        <v>0</v>
      </c>
      <c r="GX11" s="40">
        <f t="shared" ca="1" si="50"/>
        <v>0</v>
      </c>
      <c r="GY11" s="38">
        <f t="shared" ca="1" si="50"/>
        <v>2</v>
      </c>
      <c r="GZ11" s="39">
        <f t="shared" ca="1" si="50"/>
        <v>2</v>
      </c>
      <c r="HA11" s="39">
        <f t="shared" ca="1" si="50"/>
        <v>2</v>
      </c>
      <c r="HB11" s="39">
        <f t="shared" ca="1" si="50"/>
        <v>3</v>
      </c>
      <c r="HC11" s="39">
        <f t="shared" ca="1" si="50"/>
        <v>2</v>
      </c>
      <c r="HD11" s="39">
        <f t="shared" ca="1" si="50"/>
        <v>0</v>
      </c>
      <c r="HE11" s="40">
        <f t="shared" ca="1" si="50"/>
        <v>0</v>
      </c>
      <c r="HF11" s="38">
        <f t="shared" ca="1" si="50"/>
        <v>3</v>
      </c>
      <c r="HG11" s="39">
        <f t="shared" ca="1" si="50"/>
        <v>2</v>
      </c>
      <c r="HH11" s="39">
        <f t="shared" ca="1" si="50"/>
        <v>3</v>
      </c>
      <c r="HI11" s="39">
        <f t="shared" ca="1" si="50"/>
        <v>3</v>
      </c>
      <c r="HJ11" s="39">
        <f t="shared" ca="1" si="50"/>
        <v>2</v>
      </c>
      <c r="HK11" s="39">
        <f t="shared" ca="1" si="50"/>
        <v>1</v>
      </c>
      <c r="HL11" s="40">
        <f t="shared" ca="1" si="50"/>
        <v>0</v>
      </c>
      <c r="HM11" s="38">
        <f t="shared" ca="1" si="50"/>
        <v>3</v>
      </c>
      <c r="HN11" s="39">
        <f t="shared" ca="1" si="50"/>
        <v>2</v>
      </c>
      <c r="HO11" s="39">
        <f t="shared" ca="1" si="50"/>
        <v>2</v>
      </c>
      <c r="HP11" s="39">
        <f t="shared" ca="1" si="50"/>
        <v>0</v>
      </c>
      <c r="HQ11" s="39">
        <f t="shared" ref="HQ11:KB11" ca="1" si="51">SUM(HQ$7:HQ$10)</f>
        <v>0</v>
      </c>
      <c r="HR11" s="39">
        <f t="shared" ca="1" si="51"/>
        <v>0</v>
      </c>
      <c r="HS11" s="40">
        <f t="shared" ca="1" si="51"/>
        <v>0</v>
      </c>
      <c r="HT11" s="38">
        <f t="shared" ca="1" si="51"/>
        <v>3</v>
      </c>
      <c r="HU11" s="39">
        <f t="shared" ca="1" si="51"/>
        <v>2</v>
      </c>
      <c r="HV11" s="39">
        <f t="shared" ca="1" si="51"/>
        <v>2</v>
      </c>
      <c r="HW11" s="39">
        <f t="shared" ca="1" si="51"/>
        <v>2</v>
      </c>
      <c r="HX11" s="39">
        <f t="shared" ca="1" si="51"/>
        <v>2</v>
      </c>
      <c r="HY11" s="39">
        <f t="shared" ca="1" si="51"/>
        <v>0</v>
      </c>
      <c r="HZ11" s="40">
        <f t="shared" ca="1" si="51"/>
        <v>0</v>
      </c>
      <c r="IA11" s="38">
        <f t="shared" ca="1" si="51"/>
        <v>2</v>
      </c>
      <c r="IB11" s="39">
        <f t="shared" ca="1" si="51"/>
        <v>0</v>
      </c>
      <c r="IC11" s="39">
        <f t="shared" ca="1" si="51"/>
        <v>1</v>
      </c>
      <c r="ID11" s="39">
        <f t="shared" ca="1" si="51"/>
        <v>0</v>
      </c>
      <c r="IE11" s="39">
        <f t="shared" ca="1" si="51"/>
        <v>0</v>
      </c>
      <c r="IF11" s="39">
        <f t="shared" ca="1" si="51"/>
        <v>0</v>
      </c>
      <c r="IG11" s="40">
        <f t="shared" ca="1" si="51"/>
        <v>0</v>
      </c>
      <c r="IH11" s="38">
        <f t="shared" ca="1" si="51"/>
        <v>2</v>
      </c>
      <c r="II11" s="39">
        <f t="shared" ca="1" si="51"/>
        <v>2</v>
      </c>
      <c r="IJ11" s="39">
        <f t="shared" ca="1" si="51"/>
        <v>2</v>
      </c>
      <c r="IK11" s="39">
        <f t="shared" ca="1" si="51"/>
        <v>2</v>
      </c>
      <c r="IL11" s="39">
        <f t="shared" ca="1" si="51"/>
        <v>2</v>
      </c>
      <c r="IM11" s="39">
        <f t="shared" ca="1" si="51"/>
        <v>0</v>
      </c>
      <c r="IN11" s="40">
        <f t="shared" ca="1" si="51"/>
        <v>0</v>
      </c>
      <c r="IO11" s="38">
        <f t="shared" ca="1" si="51"/>
        <v>2</v>
      </c>
      <c r="IP11" s="39">
        <f t="shared" ca="1" si="51"/>
        <v>2</v>
      </c>
      <c r="IQ11" s="39">
        <f t="shared" ca="1" si="51"/>
        <v>1</v>
      </c>
      <c r="IR11" s="39">
        <f t="shared" ca="1" si="51"/>
        <v>1</v>
      </c>
      <c r="IS11" s="39">
        <f t="shared" ca="1" si="51"/>
        <v>0</v>
      </c>
      <c r="IT11" s="39">
        <f t="shared" ca="1" si="51"/>
        <v>0</v>
      </c>
      <c r="IU11" s="40">
        <f t="shared" ca="1" si="51"/>
        <v>0</v>
      </c>
      <c r="IV11" s="38">
        <f t="shared" ca="1" si="51"/>
        <v>0</v>
      </c>
      <c r="IW11" s="39">
        <f t="shared" ca="1" si="51"/>
        <v>1</v>
      </c>
      <c r="IX11" s="39">
        <f t="shared" ca="1" si="51"/>
        <v>0</v>
      </c>
      <c r="IY11" s="39">
        <f t="shared" ca="1" si="51"/>
        <v>0</v>
      </c>
      <c r="IZ11" s="39">
        <f t="shared" ca="1" si="51"/>
        <v>0</v>
      </c>
      <c r="JA11" s="39">
        <f t="shared" ca="1" si="51"/>
        <v>0</v>
      </c>
      <c r="JB11" s="40">
        <f t="shared" ca="1" si="51"/>
        <v>0</v>
      </c>
      <c r="JC11" s="38">
        <f t="shared" ca="1" si="51"/>
        <v>1</v>
      </c>
      <c r="JD11" s="39">
        <f t="shared" ca="1" si="51"/>
        <v>2</v>
      </c>
      <c r="JE11" s="39">
        <f t="shared" ca="1" si="51"/>
        <v>1</v>
      </c>
      <c r="JF11" s="39">
        <f t="shared" ca="1" si="51"/>
        <v>1</v>
      </c>
      <c r="JG11" s="39">
        <f t="shared" ca="1" si="51"/>
        <v>0</v>
      </c>
      <c r="JH11" s="39">
        <f t="shared" ca="1" si="51"/>
        <v>0</v>
      </c>
      <c r="JI11" s="40">
        <f t="shared" ca="1" si="51"/>
        <v>0</v>
      </c>
      <c r="JJ11" s="38">
        <f t="shared" ca="1" si="51"/>
        <v>2</v>
      </c>
      <c r="JK11" s="39">
        <f t="shared" ca="1" si="51"/>
        <v>2</v>
      </c>
      <c r="JL11" s="39">
        <f t="shared" ca="1" si="51"/>
        <v>2</v>
      </c>
      <c r="JM11" s="39">
        <f t="shared" ca="1" si="51"/>
        <v>2</v>
      </c>
      <c r="JN11" s="39">
        <f t="shared" ca="1" si="51"/>
        <v>1</v>
      </c>
      <c r="JO11" s="39">
        <f t="shared" ca="1" si="51"/>
        <v>0</v>
      </c>
      <c r="JP11" s="40">
        <f t="shared" ca="1" si="51"/>
        <v>0</v>
      </c>
      <c r="JQ11" s="38">
        <f t="shared" ca="1" si="51"/>
        <v>2</v>
      </c>
      <c r="JR11" s="39">
        <f t="shared" ca="1" si="51"/>
        <v>2</v>
      </c>
      <c r="JS11" s="39">
        <f t="shared" ca="1" si="51"/>
        <v>1</v>
      </c>
      <c r="JT11" s="39">
        <f t="shared" ca="1" si="51"/>
        <v>1</v>
      </c>
      <c r="JU11" s="39">
        <f t="shared" ca="1" si="51"/>
        <v>1</v>
      </c>
      <c r="JV11" s="39">
        <f t="shared" ca="1" si="51"/>
        <v>1</v>
      </c>
      <c r="JW11" s="40">
        <f t="shared" ca="1" si="51"/>
        <v>0</v>
      </c>
      <c r="JX11" s="38">
        <f t="shared" ca="1" si="51"/>
        <v>1</v>
      </c>
      <c r="JY11" s="39">
        <f t="shared" ca="1" si="51"/>
        <v>0</v>
      </c>
      <c r="JZ11" s="39">
        <f t="shared" ca="1" si="51"/>
        <v>2</v>
      </c>
      <c r="KA11" s="39">
        <f t="shared" ca="1" si="51"/>
        <v>1</v>
      </c>
      <c r="KB11" s="39">
        <f t="shared" ca="1" si="51"/>
        <v>0</v>
      </c>
      <c r="KC11" s="39">
        <f t="shared" ref="KC11:LU11" ca="1" si="52">SUM(KC$7:KC$10)</f>
        <v>1</v>
      </c>
      <c r="KD11" s="40">
        <f t="shared" ca="1" si="52"/>
        <v>0</v>
      </c>
      <c r="KE11" s="38">
        <f t="shared" ca="1" si="52"/>
        <v>1</v>
      </c>
      <c r="KF11" s="39">
        <f t="shared" ca="1" si="52"/>
        <v>1</v>
      </c>
      <c r="KG11" s="39">
        <f t="shared" ca="1" si="52"/>
        <v>1</v>
      </c>
      <c r="KH11" s="39">
        <f t="shared" ca="1" si="52"/>
        <v>1</v>
      </c>
      <c r="KI11" s="39">
        <f t="shared" ca="1" si="52"/>
        <v>0</v>
      </c>
      <c r="KJ11" s="39">
        <f t="shared" ca="1" si="52"/>
        <v>0</v>
      </c>
      <c r="KK11" s="40">
        <f t="shared" ca="1" si="52"/>
        <v>0</v>
      </c>
      <c r="KL11" s="38">
        <f t="shared" ca="1" si="52"/>
        <v>1</v>
      </c>
      <c r="KM11" s="39">
        <f t="shared" ca="1" si="52"/>
        <v>1</v>
      </c>
      <c r="KN11" s="39">
        <f t="shared" ca="1" si="52"/>
        <v>1</v>
      </c>
      <c r="KO11" s="39">
        <f t="shared" ca="1" si="52"/>
        <v>1</v>
      </c>
      <c r="KP11" s="39">
        <f t="shared" ca="1" si="52"/>
        <v>0</v>
      </c>
      <c r="KQ11" s="39">
        <f t="shared" ca="1" si="52"/>
        <v>0</v>
      </c>
      <c r="KR11" s="40">
        <f t="shared" ca="1" si="52"/>
        <v>0</v>
      </c>
      <c r="KS11" s="38">
        <f t="shared" ca="1" si="52"/>
        <v>0</v>
      </c>
      <c r="KT11" s="39">
        <f t="shared" ca="1" si="52"/>
        <v>1</v>
      </c>
      <c r="KU11" s="39">
        <f t="shared" ca="1" si="52"/>
        <v>0</v>
      </c>
      <c r="KV11" s="39">
        <f t="shared" ca="1" si="52"/>
        <v>0</v>
      </c>
      <c r="KW11" s="39">
        <f t="shared" ca="1" si="52"/>
        <v>0</v>
      </c>
      <c r="KX11" s="39">
        <f t="shared" ca="1" si="52"/>
        <v>0</v>
      </c>
      <c r="KY11" s="40">
        <f t="shared" ca="1" si="52"/>
        <v>0</v>
      </c>
      <c r="KZ11" s="38">
        <f t="shared" ca="1" si="52"/>
        <v>2</v>
      </c>
      <c r="LA11" s="39">
        <f t="shared" ca="1" si="52"/>
        <v>0</v>
      </c>
      <c r="LB11" s="39">
        <f t="shared" ca="1" si="52"/>
        <v>0</v>
      </c>
      <c r="LC11" s="39">
        <f t="shared" ca="1" si="52"/>
        <v>1</v>
      </c>
      <c r="LD11" s="39">
        <f t="shared" ca="1" si="52"/>
        <v>0</v>
      </c>
      <c r="LE11" s="39">
        <f t="shared" ca="1" si="52"/>
        <v>0</v>
      </c>
      <c r="LF11" s="40">
        <f t="shared" ca="1" si="52"/>
        <v>0</v>
      </c>
      <c r="LG11" s="38">
        <f t="shared" ca="1" si="52"/>
        <v>1</v>
      </c>
      <c r="LH11" s="39">
        <f t="shared" ca="1" si="52"/>
        <v>0</v>
      </c>
      <c r="LI11" s="39">
        <f t="shared" ca="1" si="52"/>
        <v>0</v>
      </c>
      <c r="LJ11" s="39">
        <f t="shared" ca="1" si="52"/>
        <v>0</v>
      </c>
      <c r="LK11" s="39">
        <f t="shared" ca="1" si="52"/>
        <v>0</v>
      </c>
      <c r="LL11" s="39">
        <f t="shared" ca="1" si="52"/>
        <v>0</v>
      </c>
      <c r="LM11" s="40">
        <f t="shared" ca="1" si="52"/>
        <v>0</v>
      </c>
      <c r="LN11" s="38">
        <f t="shared" ca="1" si="52"/>
        <v>0</v>
      </c>
      <c r="LO11" s="39">
        <f t="shared" ca="1" si="52"/>
        <v>0</v>
      </c>
      <c r="LP11" s="39">
        <f t="shared" ca="1" si="52"/>
        <v>0</v>
      </c>
      <c r="LQ11" s="39">
        <f t="shared" ca="1" si="52"/>
        <v>0</v>
      </c>
      <c r="LR11" s="39">
        <f t="shared" ca="1" si="52"/>
        <v>0</v>
      </c>
      <c r="LS11" s="39">
        <f t="shared" ca="1" si="52"/>
        <v>0</v>
      </c>
      <c r="LT11" s="40">
        <f t="shared" ca="1" si="52"/>
        <v>0</v>
      </c>
      <c r="LU11" s="38">
        <f t="shared" ca="1" si="52"/>
        <v>1</v>
      </c>
      <c r="LV11" s="39"/>
      <c r="LW11" s="39"/>
      <c r="LX11" s="39"/>
      <c r="LY11" s="39"/>
      <c r="LZ11" s="39"/>
      <c r="MA11" s="40"/>
      <c r="MB11" s="38"/>
      <c r="MC11" s="39"/>
      <c r="MD11" s="39"/>
      <c r="ME11" s="39"/>
      <c r="MF11" s="39"/>
      <c r="MG11" s="39"/>
      <c r="MH11" s="40"/>
      <c r="MI11" s="38"/>
      <c r="MJ11" s="39"/>
      <c r="MK11" s="39"/>
      <c r="ML11" s="39"/>
      <c r="MM11" s="39"/>
      <c r="MN11" s="39"/>
      <c r="MO11" s="40"/>
      <c r="MP11" s="38"/>
      <c r="MQ11" s="39"/>
      <c r="MR11" s="39"/>
      <c r="MS11" s="39"/>
      <c r="MT11" s="39"/>
      <c r="MU11" s="39"/>
      <c r="MV11" s="40"/>
      <c r="MW11" s="38"/>
      <c r="MX11" s="39"/>
      <c r="MY11" s="39"/>
      <c r="MZ11" s="39"/>
      <c r="NA11" s="39"/>
      <c r="NB11" s="39"/>
      <c r="NC11" s="40"/>
      <c r="ND11" s="38"/>
      <c r="NE11" s="39"/>
      <c r="NF11" s="39"/>
      <c r="NG11" s="39"/>
      <c r="NH11" s="39"/>
      <c r="NI11" s="39"/>
      <c r="NJ11" s="40"/>
      <c r="NK11" s="38"/>
      <c r="NL11" s="39"/>
      <c r="NM11" s="39"/>
      <c r="NN11" s="39"/>
      <c r="NO11" s="39"/>
      <c r="NP11" s="39"/>
      <c r="NQ11" s="40"/>
      <c r="NR11" s="38"/>
      <c r="NS11" s="39"/>
      <c r="NT11" s="39"/>
      <c r="NU11" s="39"/>
      <c r="NV11" s="39"/>
      <c r="NW11" s="39"/>
      <c r="NX11" s="40"/>
      <c r="NY11" s="38"/>
      <c r="NZ11" s="39"/>
      <c r="OA11" s="39"/>
      <c r="OB11" s="39"/>
      <c r="OC11" s="39"/>
      <c r="OD11" s="60"/>
      <c r="OE11" s="89">
        <f t="shared" ca="1" si="17"/>
        <v>211</v>
      </c>
    </row>
    <row r="12" spans="2:395" ht="15" thickBot="1" x14ac:dyDescent="0.45">
      <c r="C12" s="90" t="s">
        <v>67</v>
      </c>
      <c r="D12" s="91" t="s">
        <v>68</v>
      </c>
      <c r="AE12" s="63" t="s">
        <v>69</v>
      </c>
      <c r="AF12" s="45">
        <f ca="1">IF(WEEKDAY(AF15,2)&lt;6,2,1)</f>
        <v>2</v>
      </c>
      <c r="AG12" s="46">
        <f t="shared" ref="AG12:CR12" ca="1" si="53">IF(WEEKDAY(AG15,2)&lt;6,2,1)</f>
        <v>2</v>
      </c>
      <c r="AH12" s="46">
        <f t="shared" ca="1" si="53"/>
        <v>2</v>
      </c>
      <c r="AI12" s="46">
        <f t="shared" ca="1" si="53"/>
        <v>2</v>
      </c>
      <c r="AJ12" s="46">
        <f t="shared" ca="1" si="53"/>
        <v>2</v>
      </c>
      <c r="AK12" s="46">
        <f t="shared" ca="1" si="53"/>
        <v>1</v>
      </c>
      <c r="AL12" s="47">
        <f t="shared" ca="1" si="53"/>
        <v>1</v>
      </c>
      <c r="AM12" s="48">
        <f t="shared" ca="1" si="53"/>
        <v>2</v>
      </c>
      <c r="AN12" s="46">
        <f t="shared" ca="1" si="53"/>
        <v>2</v>
      </c>
      <c r="AO12" s="46">
        <f t="shared" ca="1" si="53"/>
        <v>2</v>
      </c>
      <c r="AP12" s="46">
        <f t="shared" ca="1" si="53"/>
        <v>2</v>
      </c>
      <c r="AQ12" s="46">
        <f t="shared" ca="1" si="53"/>
        <v>2</v>
      </c>
      <c r="AR12" s="46">
        <f t="shared" ca="1" si="53"/>
        <v>1</v>
      </c>
      <c r="AS12" s="47">
        <f t="shared" ca="1" si="53"/>
        <v>1</v>
      </c>
      <c r="AT12" s="45">
        <f t="shared" ca="1" si="53"/>
        <v>2</v>
      </c>
      <c r="AU12" s="46">
        <f t="shared" ca="1" si="53"/>
        <v>2</v>
      </c>
      <c r="AV12" s="46">
        <f t="shared" ca="1" si="53"/>
        <v>2</v>
      </c>
      <c r="AW12" s="46">
        <f t="shared" ca="1" si="53"/>
        <v>2</v>
      </c>
      <c r="AX12" s="46">
        <f t="shared" ca="1" si="53"/>
        <v>2</v>
      </c>
      <c r="AY12" s="46">
        <f t="shared" ca="1" si="53"/>
        <v>1</v>
      </c>
      <c r="AZ12" s="47">
        <f t="shared" ca="1" si="53"/>
        <v>1</v>
      </c>
      <c r="BA12" s="45">
        <f t="shared" ca="1" si="53"/>
        <v>2</v>
      </c>
      <c r="BB12" s="46">
        <f t="shared" ca="1" si="53"/>
        <v>2</v>
      </c>
      <c r="BC12" s="46">
        <f t="shared" ca="1" si="53"/>
        <v>2</v>
      </c>
      <c r="BD12" s="46">
        <f t="shared" ca="1" si="53"/>
        <v>2</v>
      </c>
      <c r="BE12" s="46">
        <f t="shared" ca="1" si="53"/>
        <v>2</v>
      </c>
      <c r="BF12" s="46">
        <f t="shared" ca="1" si="53"/>
        <v>1</v>
      </c>
      <c r="BG12" s="47">
        <f t="shared" ca="1" si="53"/>
        <v>1</v>
      </c>
      <c r="BH12" s="45">
        <f t="shared" ca="1" si="53"/>
        <v>2</v>
      </c>
      <c r="BI12" s="46">
        <f t="shared" ca="1" si="53"/>
        <v>2</v>
      </c>
      <c r="BJ12" s="46">
        <f t="shared" ca="1" si="53"/>
        <v>2</v>
      </c>
      <c r="BK12" s="46">
        <f t="shared" ca="1" si="53"/>
        <v>2</v>
      </c>
      <c r="BL12" s="46">
        <f t="shared" ca="1" si="53"/>
        <v>2</v>
      </c>
      <c r="BM12" s="46">
        <f t="shared" ca="1" si="53"/>
        <v>1</v>
      </c>
      <c r="BN12" s="47">
        <f t="shared" ca="1" si="53"/>
        <v>1</v>
      </c>
      <c r="BO12" s="45">
        <f t="shared" ca="1" si="53"/>
        <v>2</v>
      </c>
      <c r="BP12" s="46">
        <f t="shared" ca="1" si="53"/>
        <v>2</v>
      </c>
      <c r="BQ12" s="46">
        <f t="shared" ca="1" si="53"/>
        <v>2</v>
      </c>
      <c r="BR12" s="46">
        <f t="shared" ca="1" si="53"/>
        <v>2</v>
      </c>
      <c r="BS12" s="46">
        <f t="shared" ca="1" si="53"/>
        <v>2</v>
      </c>
      <c r="BT12" s="46">
        <f t="shared" ca="1" si="53"/>
        <v>1</v>
      </c>
      <c r="BU12" s="47">
        <f t="shared" ca="1" si="53"/>
        <v>1</v>
      </c>
      <c r="BV12" s="45">
        <f t="shared" ca="1" si="53"/>
        <v>2</v>
      </c>
      <c r="BW12" s="46">
        <f t="shared" ca="1" si="53"/>
        <v>2</v>
      </c>
      <c r="BX12" s="46">
        <f t="shared" ca="1" si="53"/>
        <v>2</v>
      </c>
      <c r="BY12" s="46">
        <f t="shared" ca="1" si="53"/>
        <v>2</v>
      </c>
      <c r="BZ12" s="46">
        <f t="shared" ca="1" si="53"/>
        <v>2</v>
      </c>
      <c r="CA12" s="46">
        <f t="shared" ca="1" si="53"/>
        <v>1</v>
      </c>
      <c r="CB12" s="47">
        <f t="shared" ca="1" si="53"/>
        <v>1</v>
      </c>
      <c r="CC12" s="45">
        <f t="shared" ca="1" si="53"/>
        <v>2</v>
      </c>
      <c r="CD12" s="46">
        <f t="shared" ca="1" si="53"/>
        <v>2</v>
      </c>
      <c r="CE12" s="46">
        <f t="shared" ca="1" si="53"/>
        <v>2</v>
      </c>
      <c r="CF12" s="46">
        <f t="shared" ca="1" si="53"/>
        <v>2</v>
      </c>
      <c r="CG12" s="46">
        <f t="shared" ca="1" si="53"/>
        <v>2</v>
      </c>
      <c r="CH12" s="46">
        <f t="shared" ca="1" si="53"/>
        <v>1</v>
      </c>
      <c r="CI12" s="47">
        <f t="shared" ca="1" si="53"/>
        <v>1</v>
      </c>
      <c r="CJ12" s="45">
        <f t="shared" ca="1" si="53"/>
        <v>2</v>
      </c>
      <c r="CK12" s="46">
        <f t="shared" ca="1" si="53"/>
        <v>2</v>
      </c>
      <c r="CL12" s="46">
        <f t="shared" ca="1" si="53"/>
        <v>2</v>
      </c>
      <c r="CM12" s="46">
        <f t="shared" ca="1" si="53"/>
        <v>2</v>
      </c>
      <c r="CN12" s="46">
        <f t="shared" ca="1" si="53"/>
        <v>2</v>
      </c>
      <c r="CO12" s="46">
        <f t="shared" ca="1" si="53"/>
        <v>1</v>
      </c>
      <c r="CP12" s="47">
        <f t="shared" ca="1" si="53"/>
        <v>1</v>
      </c>
      <c r="CQ12" s="45">
        <f t="shared" ca="1" si="53"/>
        <v>2</v>
      </c>
      <c r="CR12" s="46">
        <f t="shared" ca="1" si="53"/>
        <v>2</v>
      </c>
      <c r="CS12" s="46">
        <f t="shared" ref="CS12:FD12" ca="1" si="54">IF(WEEKDAY(CS15,2)&lt;6,2,1)</f>
        <v>2</v>
      </c>
      <c r="CT12" s="46">
        <f t="shared" ca="1" si="54"/>
        <v>2</v>
      </c>
      <c r="CU12" s="46">
        <f t="shared" ca="1" si="54"/>
        <v>2</v>
      </c>
      <c r="CV12" s="46">
        <f t="shared" ca="1" si="54"/>
        <v>1</v>
      </c>
      <c r="CW12" s="47">
        <f t="shared" ca="1" si="54"/>
        <v>1</v>
      </c>
      <c r="CX12" s="45">
        <f t="shared" ca="1" si="54"/>
        <v>2</v>
      </c>
      <c r="CY12" s="46">
        <f t="shared" ca="1" si="54"/>
        <v>2</v>
      </c>
      <c r="CZ12" s="46">
        <f t="shared" ca="1" si="54"/>
        <v>2</v>
      </c>
      <c r="DA12" s="46">
        <f t="shared" ca="1" si="54"/>
        <v>2</v>
      </c>
      <c r="DB12" s="46">
        <f t="shared" ca="1" si="54"/>
        <v>2</v>
      </c>
      <c r="DC12" s="46">
        <f t="shared" ca="1" si="54"/>
        <v>1</v>
      </c>
      <c r="DD12" s="47">
        <f t="shared" ca="1" si="54"/>
        <v>1</v>
      </c>
      <c r="DE12" s="45">
        <f t="shared" ca="1" si="54"/>
        <v>2</v>
      </c>
      <c r="DF12" s="46">
        <f t="shared" ca="1" si="54"/>
        <v>2</v>
      </c>
      <c r="DG12" s="46">
        <f t="shared" ca="1" si="54"/>
        <v>2</v>
      </c>
      <c r="DH12" s="46">
        <f t="shared" ca="1" si="54"/>
        <v>2</v>
      </c>
      <c r="DI12" s="46">
        <f t="shared" ca="1" si="54"/>
        <v>2</v>
      </c>
      <c r="DJ12" s="46">
        <f t="shared" ca="1" si="54"/>
        <v>1</v>
      </c>
      <c r="DK12" s="47">
        <f t="shared" ca="1" si="54"/>
        <v>1</v>
      </c>
      <c r="DL12" s="45">
        <f t="shared" ca="1" si="54"/>
        <v>2</v>
      </c>
      <c r="DM12" s="46">
        <f t="shared" ca="1" si="54"/>
        <v>2</v>
      </c>
      <c r="DN12" s="46">
        <f t="shared" ca="1" si="54"/>
        <v>2</v>
      </c>
      <c r="DO12" s="46">
        <f t="shared" ca="1" si="54"/>
        <v>2</v>
      </c>
      <c r="DP12" s="46">
        <f t="shared" ca="1" si="54"/>
        <v>2</v>
      </c>
      <c r="DQ12" s="46">
        <f t="shared" ca="1" si="54"/>
        <v>1</v>
      </c>
      <c r="DR12" s="47">
        <f t="shared" ca="1" si="54"/>
        <v>1</v>
      </c>
      <c r="DS12" s="45">
        <f t="shared" ca="1" si="54"/>
        <v>2</v>
      </c>
      <c r="DT12" s="46">
        <f t="shared" ca="1" si="54"/>
        <v>2</v>
      </c>
      <c r="DU12" s="46">
        <f t="shared" ca="1" si="54"/>
        <v>2</v>
      </c>
      <c r="DV12" s="46">
        <f t="shared" ca="1" si="54"/>
        <v>2</v>
      </c>
      <c r="DW12" s="46">
        <f t="shared" ca="1" si="54"/>
        <v>2</v>
      </c>
      <c r="DX12" s="46">
        <f t="shared" ca="1" si="54"/>
        <v>1</v>
      </c>
      <c r="DY12" s="47">
        <f t="shared" ca="1" si="54"/>
        <v>1</v>
      </c>
      <c r="DZ12" s="45">
        <f t="shared" ca="1" si="54"/>
        <v>2</v>
      </c>
      <c r="EA12" s="46">
        <f t="shared" ca="1" si="54"/>
        <v>2</v>
      </c>
      <c r="EB12" s="46">
        <f t="shared" ca="1" si="54"/>
        <v>2</v>
      </c>
      <c r="EC12" s="46">
        <f t="shared" ca="1" si="54"/>
        <v>2</v>
      </c>
      <c r="ED12" s="46">
        <f t="shared" ca="1" si="54"/>
        <v>2</v>
      </c>
      <c r="EE12" s="46">
        <f t="shared" ca="1" si="54"/>
        <v>1</v>
      </c>
      <c r="EF12" s="47">
        <f t="shared" ca="1" si="54"/>
        <v>1</v>
      </c>
      <c r="EG12" s="45">
        <f t="shared" ca="1" si="54"/>
        <v>2</v>
      </c>
      <c r="EH12" s="46">
        <f t="shared" ca="1" si="54"/>
        <v>2</v>
      </c>
      <c r="EI12" s="46">
        <f t="shared" ca="1" si="54"/>
        <v>2</v>
      </c>
      <c r="EJ12" s="46">
        <f t="shared" ca="1" si="54"/>
        <v>2</v>
      </c>
      <c r="EK12" s="46">
        <f t="shared" ca="1" si="54"/>
        <v>2</v>
      </c>
      <c r="EL12" s="46">
        <f t="shared" ca="1" si="54"/>
        <v>1</v>
      </c>
      <c r="EM12" s="47">
        <f t="shared" ca="1" si="54"/>
        <v>1</v>
      </c>
      <c r="EN12" s="45">
        <f t="shared" ca="1" si="54"/>
        <v>2</v>
      </c>
      <c r="EO12" s="46">
        <f t="shared" ca="1" si="54"/>
        <v>2</v>
      </c>
      <c r="EP12" s="46">
        <f t="shared" ca="1" si="54"/>
        <v>2</v>
      </c>
      <c r="EQ12" s="46">
        <f t="shared" ca="1" si="54"/>
        <v>2</v>
      </c>
      <c r="ER12" s="46">
        <f t="shared" ca="1" si="54"/>
        <v>2</v>
      </c>
      <c r="ES12" s="46">
        <f t="shared" ca="1" si="54"/>
        <v>1</v>
      </c>
      <c r="ET12" s="47">
        <f t="shared" ca="1" si="54"/>
        <v>1</v>
      </c>
      <c r="EU12" s="45">
        <f t="shared" ca="1" si="54"/>
        <v>2</v>
      </c>
      <c r="EV12" s="46">
        <f t="shared" ca="1" si="54"/>
        <v>2</v>
      </c>
      <c r="EW12" s="46">
        <f t="shared" ca="1" si="54"/>
        <v>2</v>
      </c>
      <c r="EX12" s="46">
        <f t="shared" ca="1" si="54"/>
        <v>2</v>
      </c>
      <c r="EY12" s="46">
        <f t="shared" ca="1" si="54"/>
        <v>2</v>
      </c>
      <c r="EZ12" s="46">
        <f t="shared" ca="1" si="54"/>
        <v>1</v>
      </c>
      <c r="FA12" s="47">
        <f t="shared" ca="1" si="54"/>
        <v>1</v>
      </c>
      <c r="FB12" s="45">
        <f t="shared" ca="1" si="54"/>
        <v>2</v>
      </c>
      <c r="FC12" s="46">
        <f t="shared" ca="1" si="54"/>
        <v>2</v>
      </c>
      <c r="FD12" s="46">
        <f t="shared" ca="1" si="54"/>
        <v>2</v>
      </c>
      <c r="FE12" s="46">
        <f t="shared" ref="FE12:HP12" ca="1" si="55">IF(WEEKDAY(FE15,2)&lt;6,2,1)</f>
        <v>2</v>
      </c>
      <c r="FF12" s="46">
        <f t="shared" ca="1" si="55"/>
        <v>2</v>
      </c>
      <c r="FG12" s="46">
        <f t="shared" ca="1" si="55"/>
        <v>1</v>
      </c>
      <c r="FH12" s="47">
        <f t="shared" ca="1" si="55"/>
        <v>1</v>
      </c>
      <c r="FI12" s="45">
        <f t="shared" ca="1" si="55"/>
        <v>2</v>
      </c>
      <c r="FJ12" s="46">
        <f t="shared" ca="1" si="55"/>
        <v>2</v>
      </c>
      <c r="FK12" s="46">
        <f t="shared" ca="1" si="55"/>
        <v>2</v>
      </c>
      <c r="FL12" s="46">
        <f t="shared" ca="1" si="55"/>
        <v>2</v>
      </c>
      <c r="FM12" s="46">
        <f t="shared" ca="1" si="55"/>
        <v>2</v>
      </c>
      <c r="FN12" s="46">
        <f t="shared" ca="1" si="55"/>
        <v>1</v>
      </c>
      <c r="FO12" s="47">
        <f t="shared" ca="1" si="55"/>
        <v>1</v>
      </c>
      <c r="FP12" s="45">
        <f t="shared" ca="1" si="55"/>
        <v>2</v>
      </c>
      <c r="FQ12" s="46">
        <f t="shared" ca="1" si="55"/>
        <v>2</v>
      </c>
      <c r="FR12" s="46">
        <f t="shared" ca="1" si="55"/>
        <v>2</v>
      </c>
      <c r="FS12" s="46">
        <f t="shared" ca="1" si="55"/>
        <v>2</v>
      </c>
      <c r="FT12" s="46">
        <f t="shared" ca="1" si="55"/>
        <v>2</v>
      </c>
      <c r="FU12" s="46">
        <f t="shared" ca="1" si="55"/>
        <v>1</v>
      </c>
      <c r="FV12" s="47">
        <f t="shared" ca="1" si="55"/>
        <v>1</v>
      </c>
      <c r="FW12" s="45">
        <f t="shared" ca="1" si="55"/>
        <v>2</v>
      </c>
      <c r="FX12" s="46">
        <f t="shared" ca="1" si="55"/>
        <v>2</v>
      </c>
      <c r="FY12" s="46">
        <f t="shared" ca="1" si="55"/>
        <v>2</v>
      </c>
      <c r="FZ12" s="46">
        <f t="shared" ca="1" si="55"/>
        <v>2</v>
      </c>
      <c r="GA12" s="46">
        <f t="shared" ca="1" si="55"/>
        <v>2</v>
      </c>
      <c r="GB12" s="46">
        <f t="shared" ca="1" si="55"/>
        <v>1</v>
      </c>
      <c r="GC12" s="47">
        <f t="shared" ca="1" si="55"/>
        <v>1</v>
      </c>
      <c r="GD12" s="45">
        <f t="shared" ca="1" si="55"/>
        <v>2</v>
      </c>
      <c r="GE12" s="46">
        <f t="shared" ca="1" si="55"/>
        <v>2</v>
      </c>
      <c r="GF12" s="46">
        <f t="shared" ca="1" si="55"/>
        <v>2</v>
      </c>
      <c r="GG12" s="46">
        <f t="shared" ca="1" si="55"/>
        <v>2</v>
      </c>
      <c r="GH12" s="46">
        <f t="shared" ca="1" si="55"/>
        <v>2</v>
      </c>
      <c r="GI12" s="46">
        <f t="shared" ca="1" si="55"/>
        <v>1</v>
      </c>
      <c r="GJ12" s="47">
        <f t="shared" ca="1" si="55"/>
        <v>1</v>
      </c>
      <c r="GK12" s="45">
        <f t="shared" ca="1" si="55"/>
        <v>2</v>
      </c>
      <c r="GL12" s="46">
        <f t="shared" ca="1" si="55"/>
        <v>2</v>
      </c>
      <c r="GM12" s="46">
        <f t="shared" ca="1" si="55"/>
        <v>2</v>
      </c>
      <c r="GN12" s="46">
        <f t="shared" ca="1" si="55"/>
        <v>2</v>
      </c>
      <c r="GO12" s="46">
        <f t="shared" ca="1" si="55"/>
        <v>2</v>
      </c>
      <c r="GP12" s="46">
        <f t="shared" ca="1" si="55"/>
        <v>1</v>
      </c>
      <c r="GQ12" s="47">
        <f t="shared" ca="1" si="55"/>
        <v>1</v>
      </c>
      <c r="GR12" s="45">
        <f t="shared" ca="1" si="55"/>
        <v>2</v>
      </c>
      <c r="GS12" s="46">
        <f t="shared" ca="1" si="55"/>
        <v>2</v>
      </c>
      <c r="GT12" s="46">
        <f t="shared" ca="1" si="55"/>
        <v>2</v>
      </c>
      <c r="GU12" s="46">
        <f t="shared" ca="1" si="55"/>
        <v>2</v>
      </c>
      <c r="GV12" s="46">
        <f t="shared" ca="1" si="55"/>
        <v>2</v>
      </c>
      <c r="GW12" s="46">
        <f t="shared" ca="1" si="55"/>
        <v>1</v>
      </c>
      <c r="GX12" s="47">
        <f t="shared" ca="1" si="55"/>
        <v>1</v>
      </c>
      <c r="GY12" s="45">
        <f t="shared" ca="1" si="55"/>
        <v>2</v>
      </c>
      <c r="GZ12" s="46">
        <f t="shared" ca="1" si="55"/>
        <v>2</v>
      </c>
      <c r="HA12" s="46">
        <f t="shared" ca="1" si="55"/>
        <v>2</v>
      </c>
      <c r="HB12" s="46">
        <f t="shared" ca="1" si="55"/>
        <v>2</v>
      </c>
      <c r="HC12" s="46">
        <f t="shared" ca="1" si="55"/>
        <v>2</v>
      </c>
      <c r="HD12" s="46">
        <f t="shared" ca="1" si="55"/>
        <v>1</v>
      </c>
      <c r="HE12" s="47">
        <f t="shared" ca="1" si="55"/>
        <v>1</v>
      </c>
      <c r="HF12" s="45">
        <f t="shared" ca="1" si="55"/>
        <v>2</v>
      </c>
      <c r="HG12" s="46">
        <f t="shared" ca="1" si="55"/>
        <v>2</v>
      </c>
      <c r="HH12" s="46">
        <f t="shared" ca="1" si="55"/>
        <v>2</v>
      </c>
      <c r="HI12" s="46">
        <f t="shared" ca="1" si="55"/>
        <v>2</v>
      </c>
      <c r="HJ12" s="46">
        <f t="shared" ca="1" si="55"/>
        <v>2</v>
      </c>
      <c r="HK12" s="46">
        <f t="shared" ca="1" si="55"/>
        <v>1</v>
      </c>
      <c r="HL12" s="47">
        <f t="shared" ca="1" si="55"/>
        <v>1</v>
      </c>
      <c r="HM12" s="45">
        <f t="shared" ca="1" si="55"/>
        <v>2</v>
      </c>
      <c r="HN12" s="46">
        <f t="shared" ca="1" si="55"/>
        <v>2</v>
      </c>
      <c r="HO12" s="46">
        <f t="shared" ca="1" si="55"/>
        <v>2</v>
      </c>
      <c r="HP12" s="46">
        <f t="shared" ca="1" si="55"/>
        <v>2</v>
      </c>
      <c r="HQ12" s="46">
        <f t="shared" ref="HQ12:KB12" ca="1" si="56">IF(WEEKDAY(HQ15,2)&lt;6,2,1)</f>
        <v>2</v>
      </c>
      <c r="HR12" s="46">
        <f t="shared" ca="1" si="56"/>
        <v>1</v>
      </c>
      <c r="HS12" s="47">
        <f t="shared" ca="1" si="56"/>
        <v>1</v>
      </c>
      <c r="HT12" s="45">
        <f t="shared" ca="1" si="56"/>
        <v>2</v>
      </c>
      <c r="HU12" s="46">
        <f t="shared" ca="1" si="56"/>
        <v>2</v>
      </c>
      <c r="HV12" s="46">
        <f t="shared" ca="1" si="56"/>
        <v>2</v>
      </c>
      <c r="HW12" s="46">
        <f t="shared" ca="1" si="56"/>
        <v>2</v>
      </c>
      <c r="HX12" s="46">
        <f t="shared" ca="1" si="56"/>
        <v>2</v>
      </c>
      <c r="HY12" s="46">
        <f t="shared" ca="1" si="56"/>
        <v>1</v>
      </c>
      <c r="HZ12" s="47">
        <f t="shared" ca="1" si="56"/>
        <v>1</v>
      </c>
      <c r="IA12" s="45">
        <f t="shared" ca="1" si="56"/>
        <v>2</v>
      </c>
      <c r="IB12" s="46">
        <f t="shared" ca="1" si="56"/>
        <v>2</v>
      </c>
      <c r="IC12" s="46">
        <f t="shared" ca="1" si="56"/>
        <v>2</v>
      </c>
      <c r="ID12" s="46">
        <f t="shared" ca="1" si="56"/>
        <v>2</v>
      </c>
      <c r="IE12" s="46">
        <f t="shared" ca="1" si="56"/>
        <v>2</v>
      </c>
      <c r="IF12" s="46">
        <f t="shared" ca="1" si="56"/>
        <v>1</v>
      </c>
      <c r="IG12" s="47">
        <f t="shared" ca="1" si="56"/>
        <v>1</v>
      </c>
      <c r="IH12" s="45">
        <f t="shared" ca="1" si="56"/>
        <v>2</v>
      </c>
      <c r="II12" s="46">
        <f t="shared" ca="1" si="56"/>
        <v>2</v>
      </c>
      <c r="IJ12" s="46">
        <f t="shared" ca="1" si="56"/>
        <v>2</v>
      </c>
      <c r="IK12" s="46">
        <f t="shared" ca="1" si="56"/>
        <v>2</v>
      </c>
      <c r="IL12" s="46">
        <f t="shared" ca="1" si="56"/>
        <v>2</v>
      </c>
      <c r="IM12" s="46">
        <f t="shared" ca="1" si="56"/>
        <v>1</v>
      </c>
      <c r="IN12" s="47">
        <f t="shared" ca="1" si="56"/>
        <v>1</v>
      </c>
      <c r="IO12" s="45">
        <f t="shared" ca="1" si="56"/>
        <v>2</v>
      </c>
      <c r="IP12" s="46">
        <f t="shared" ca="1" si="56"/>
        <v>2</v>
      </c>
      <c r="IQ12" s="46">
        <f t="shared" ca="1" si="56"/>
        <v>2</v>
      </c>
      <c r="IR12" s="46">
        <f t="shared" ca="1" si="56"/>
        <v>2</v>
      </c>
      <c r="IS12" s="46">
        <f t="shared" ca="1" si="56"/>
        <v>2</v>
      </c>
      <c r="IT12" s="46">
        <f t="shared" ca="1" si="56"/>
        <v>1</v>
      </c>
      <c r="IU12" s="47">
        <f t="shared" ca="1" si="56"/>
        <v>1</v>
      </c>
      <c r="IV12" s="45">
        <f t="shared" ca="1" si="56"/>
        <v>2</v>
      </c>
      <c r="IW12" s="46">
        <f t="shared" ca="1" si="56"/>
        <v>2</v>
      </c>
      <c r="IX12" s="46">
        <f t="shared" ca="1" si="56"/>
        <v>2</v>
      </c>
      <c r="IY12" s="46">
        <f t="shared" ca="1" si="56"/>
        <v>2</v>
      </c>
      <c r="IZ12" s="46">
        <f t="shared" ca="1" si="56"/>
        <v>2</v>
      </c>
      <c r="JA12" s="46">
        <f t="shared" ca="1" si="56"/>
        <v>1</v>
      </c>
      <c r="JB12" s="47">
        <f t="shared" ca="1" si="56"/>
        <v>1</v>
      </c>
      <c r="JC12" s="45">
        <f t="shared" ca="1" si="56"/>
        <v>2</v>
      </c>
      <c r="JD12" s="46">
        <f t="shared" ca="1" si="56"/>
        <v>2</v>
      </c>
      <c r="JE12" s="46">
        <f t="shared" ca="1" si="56"/>
        <v>2</v>
      </c>
      <c r="JF12" s="46">
        <f t="shared" ca="1" si="56"/>
        <v>2</v>
      </c>
      <c r="JG12" s="46">
        <f t="shared" ca="1" si="56"/>
        <v>2</v>
      </c>
      <c r="JH12" s="46">
        <f t="shared" ca="1" si="56"/>
        <v>1</v>
      </c>
      <c r="JI12" s="47">
        <f t="shared" ca="1" si="56"/>
        <v>1</v>
      </c>
      <c r="JJ12" s="45">
        <f t="shared" ca="1" si="56"/>
        <v>2</v>
      </c>
      <c r="JK12" s="46">
        <f t="shared" ca="1" si="56"/>
        <v>2</v>
      </c>
      <c r="JL12" s="46">
        <f t="shared" ca="1" si="56"/>
        <v>2</v>
      </c>
      <c r="JM12" s="46">
        <f t="shared" ca="1" si="56"/>
        <v>2</v>
      </c>
      <c r="JN12" s="46">
        <f t="shared" ca="1" si="56"/>
        <v>2</v>
      </c>
      <c r="JO12" s="46">
        <f t="shared" ca="1" si="56"/>
        <v>1</v>
      </c>
      <c r="JP12" s="47">
        <f t="shared" ca="1" si="56"/>
        <v>1</v>
      </c>
      <c r="JQ12" s="45">
        <f t="shared" ca="1" si="56"/>
        <v>2</v>
      </c>
      <c r="JR12" s="46">
        <f t="shared" ca="1" si="56"/>
        <v>2</v>
      </c>
      <c r="JS12" s="46">
        <f t="shared" ca="1" si="56"/>
        <v>2</v>
      </c>
      <c r="JT12" s="46">
        <f t="shared" ca="1" si="56"/>
        <v>2</v>
      </c>
      <c r="JU12" s="46">
        <f t="shared" ca="1" si="56"/>
        <v>2</v>
      </c>
      <c r="JV12" s="46">
        <f t="shared" ca="1" si="56"/>
        <v>1</v>
      </c>
      <c r="JW12" s="47">
        <f t="shared" ca="1" si="56"/>
        <v>1</v>
      </c>
      <c r="JX12" s="45">
        <f t="shared" ca="1" si="56"/>
        <v>2</v>
      </c>
      <c r="JY12" s="46">
        <f t="shared" ca="1" si="56"/>
        <v>2</v>
      </c>
      <c r="JZ12" s="46">
        <f t="shared" ca="1" si="56"/>
        <v>2</v>
      </c>
      <c r="KA12" s="46">
        <f t="shared" ca="1" si="56"/>
        <v>2</v>
      </c>
      <c r="KB12" s="46">
        <f t="shared" ca="1" si="56"/>
        <v>2</v>
      </c>
      <c r="KC12" s="46">
        <f t="shared" ref="KC12:LU12" ca="1" si="57">IF(WEEKDAY(KC15,2)&lt;6,2,1)</f>
        <v>1</v>
      </c>
      <c r="KD12" s="47">
        <f t="shared" ca="1" si="57"/>
        <v>1</v>
      </c>
      <c r="KE12" s="45">
        <f t="shared" ca="1" si="57"/>
        <v>2</v>
      </c>
      <c r="KF12" s="46">
        <f t="shared" ca="1" si="57"/>
        <v>2</v>
      </c>
      <c r="KG12" s="46">
        <f t="shared" ca="1" si="57"/>
        <v>2</v>
      </c>
      <c r="KH12" s="46">
        <f t="shared" ca="1" si="57"/>
        <v>2</v>
      </c>
      <c r="KI12" s="46">
        <f t="shared" ca="1" si="57"/>
        <v>2</v>
      </c>
      <c r="KJ12" s="46">
        <f t="shared" ca="1" si="57"/>
        <v>1</v>
      </c>
      <c r="KK12" s="47">
        <f t="shared" ca="1" si="57"/>
        <v>1</v>
      </c>
      <c r="KL12" s="45">
        <f t="shared" ca="1" si="57"/>
        <v>2</v>
      </c>
      <c r="KM12" s="46">
        <f t="shared" ca="1" si="57"/>
        <v>2</v>
      </c>
      <c r="KN12" s="46">
        <f t="shared" ca="1" si="57"/>
        <v>2</v>
      </c>
      <c r="KO12" s="46">
        <f t="shared" ca="1" si="57"/>
        <v>2</v>
      </c>
      <c r="KP12" s="46">
        <f t="shared" ca="1" si="57"/>
        <v>2</v>
      </c>
      <c r="KQ12" s="46">
        <f t="shared" ca="1" si="57"/>
        <v>1</v>
      </c>
      <c r="KR12" s="47">
        <f t="shared" ca="1" si="57"/>
        <v>1</v>
      </c>
      <c r="KS12" s="45">
        <f t="shared" ca="1" si="57"/>
        <v>2</v>
      </c>
      <c r="KT12" s="46">
        <f t="shared" ca="1" si="57"/>
        <v>2</v>
      </c>
      <c r="KU12" s="46">
        <f t="shared" ca="1" si="57"/>
        <v>2</v>
      </c>
      <c r="KV12" s="46">
        <f t="shared" ca="1" si="57"/>
        <v>2</v>
      </c>
      <c r="KW12" s="46">
        <f t="shared" ca="1" si="57"/>
        <v>2</v>
      </c>
      <c r="KX12" s="46">
        <f t="shared" ca="1" si="57"/>
        <v>1</v>
      </c>
      <c r="KY12" s="47">
        <f t="shared" ca="1" si="57"/>
        <v>1</v>
      </c>
      <c r="KZ12" s="45">
        <f t="shared" ca="1" si="57"/>
        <v>2</v>
      </c>
      <c r="LA12" s="46">
        <f t="shared" ca="1" si="57"/>
        <v>2</v>
      </c>
      <c r="LB12" s="46">
        <f t="shared" ca="1" si="57"/>
        <v>2</v>
      </c>
      <c r="LC12" s="46">
        <f t="shared" ca="1" si="57"/>
        <v>2</v>
      </c>
      <c r="LD12" s="46">
        <f t="shared" ca="1" si="57"/>
        <v>2</v>
      </c>
      <c r="LE12" s="46">
        <f t="shared" ca="1" si="57"/>
        <v>1</v>
      </c>
      <c r="LF12" s="47">
        <f t="shared" ca="1" si="57"/>
        <v>1</v>
      </c>
      <c r="LG12" s="45">
        <f t="shared" ca="1" si="57"/>
        <v>2</v>
      </c>
      <c r="LH12" s="46">
        <f t="shared" ca="1" si="57"/>
        <v>2</v>
      </c>
      <c r="LI12" s="46">
        <f t="shared" ca="1" si="57"/>
        <v>2</v>
      </c>
      <c r="LJ12" s="46">
        <f t="shared" ca="1" si="57"/>
        <v>2</v>
      </c>
      <c r="LK12" s="46">
        <f t="shared" ca="1" si="57"/>
        <v>2</v>
      </c>
      <c r="LL12" s="46">
        <f t="shared" ca="1" si="57"/>
        <v>1</v>
      </c>
      <c r="LM12" s="47">
        <f t="shared" ca="1" si="57"/>
        <v>1</v>
      </c>
      <c r="LN12" s="45">
        <f t="shared" ca="1" si="57"/>
        <v>2</v>
      </c>
      <c r="LO12" s="46">
        <f t="shared" ca="1" si="57"/>
        <v>2</v>
      </c>
      <c r="LP12" s="46">
        <f t="shared" ca="1" si="57"/>
        <v>2</v>
      </c>
      <c r="LQ12" s="46">
        <f t="shared" ca="1" si="57"/>
        <v>2</v>
      </c>
      <c r="LR12" s="46">
        <f t="shared" ca="1" si="57"/>
        <v>2</v>
      </c>
      <c r="LS12" s="46">
        <f t="shared" ca="1" si="57"/>
        <v>1</v>
      </c>
      <c r="LT12" s="47">
        <f t="shared" ca="1" si="57"/>
        <v>1</v>
      </c>
      <c r="LU12" s="45">
        <f t="shared" ca="1" si="57"/>
        <v>2</v>
      </c>
      <c r="LV12" s="46"/>
      <c r="LW12" s="46"/>
      <c r="LX12" s="46"/>
      <c r="LY12" s="46"/>
      <c r="LZ12" s="46"/>
      <c r="MA12" s="47"/>
      <c r="MB12" s="45"/>
      <c r="MC12" s="46"/>
      <c r="MD12" s="46"/>
      <c r="ME12" s="46"/>
      <c r="MF12" s="46"/>
      <c r="MG12" s="46"/>
      <c r="MH12" s="47"/>
      <c r="MI12" s="45"/>
      <c r="MJ12" s="46"/>
      <c r="MK12" s="46"/>
      <c r="ML12" s="46"/>
      <c r="MM12" s="46"/>
      <c r="MN12" s="46"/>
      <c r="MO12" s="47"/>
      <c r="MP12" s="45"/>
      <c r="MQ12" s="46"/>
      <c r="MR12" s="46"/>
      <c r="MS12" s="46"/>
      <c r="MT12" s="46"/>
      <c r="MU12" s="46"/>
      <c r="MV12" s="47"/>
      <c r="MW12" s="45"/>
      <c r="MX12" s="46"/>
      <c r="MY12" s="46"/>
      <c r="MZ12" s="46"/>
      <c r="NA12" s="46"/>
      <c r="NB12" s="46"/>
      <c r="NC12" s="47"/>
      <c r="ND12" s="45"/>
      <c r="NE12" s="46"/>
      <c r="NF12" s="46"/>
      <c r="NG12" s="46"/>
      <c r="NH12" s="46"/>
      <c r="NI12" s="46"/>
      <c r="NJ12" s="47"/>
      <c r="NK12" s="48"/>
      <c r="NL12" s="46"/>
      <c r="NM12" s="46"/>
      <c r="NN12" s="46"/>
      <c r="NO12" s="46"/>
      <c r="NP12" s="46"/>
      <c r="NQ12" s="47"/>
      <c r="NR12" s="48"/>
      <c r="NS12" s="46"/>
      <c r="NT12" s="46"/>
      <c r="NU12" s="46"/>
      <c r="NV12" s="46"/>
      <c r="NW12" s="46"/>
      <c r="NX12" s="47"/>
      <c r="NY12" s="45"/>
      <c r="NZ12" s="46"/>
      <c r="OA12" s="46"/>
      <c r="OB12" s="46"/>
      <c r="OC12" s="46"/>
      <c r="OD12" s="49"/>
      <c r="OE12" s="67">
        <f t="shared" ca="1" si="17"/>
        <v>518</v>
      </c>
    </row>
    <row r="13" spans="2:395" ht="15" thickBot="1" x14ac:dyDescent="0.45">
      <c r="AF13" s="33"/>
      <c r="AG13" s="33"/>
      <c r="AH13" s="33"/>
      <c r="AI13" s="33"/>
      <c r="AJ13" s="33"/>
      <c r="AK13" s="33"/>
      <c r="AL13" s="33"/>
      <c r="AM13" s="33"/>
      <c r="AN13" s="33"/>
      <c r="AO13" s="33"/>
      <c r="AP13" s="33"/>
      <c r="AQ13" s="33"/>
      <c r="AR13" s="33"/>
      <c r="AS13" s="33"/>
      <c r="AT13" s="33"/>
      <c r="AU13" s="33"/>
      <c r="AV13" s="33"/>
      <c r="AW13" s="33"/>
      <c r="AX13" s="33"/>
      <c r="AY13" s="33"/>
      <c r="AZ13" s="33"/>
      <c r="BA13" s="33"/>
      <c r="BB13" s="33"/>
      <c r="BC13" s="33"/>
      <c r="BD13" s="33"/>
      <c r="BE13" s="33"/>
      <c r="BF13" s="33"/>
      <c r="BG13" s="33"/>
      <c r="BH13" s="33"/>
      <c r="BI13" s="33"/>
      <c r="BJ13" s="33"/>
      <c r="BK13" s="33"/>
      <c r="BL13" s="33"/>
      <c r="BM13" s="33"/>
      <c r="BN13" s="33"/>
      <c r="BO13" s="33"/>
      <c r="BP13" s="33"/>
      <c r="BQ13" s="33"/>
      <c r="BR13" s="33"/>
      <c r="BS13" s="33"/>
      <c r="BT13" s="33"/>
      <c r="BU13" s="33"/>
      <c r="BV13" s="33"/>
      <c r="BW13" s="33"/>
      <c r="BX13" s="33"/>
      <c r="BY13" s="33"/>
      <c r="BZ13" s="33"/>
      <c r="CA13" s="33"/>
      <c r="CB13" s="33"/>
      <c r="CC13" s="33"/>
      <c r="CD13" s="33"/>
      <c r="CE13" s="33"/>
      <c r="CF13" s="33"/>
      <c r="CG13" s="33"/>
      <c r="CH13" s="33"/>
      <c r="CI13" s="33"/>
      <c r="CJ13" s="33"/>
      <c r="CK13" s="33"/>
      <c r="CL13" s="33"/>
      <c r="CM13" s="33"/>
      <c r="CN13" s="33"/>
      <c r="CO13" s="33"/>
      <c r="CP13" s="33"/>
      <c r="CQ13" s="33"/>
      <c r="CR13" s="33"/>
      <c r="CS13" s="33"/>
      <c r="CT13" s="33"/>
      <c r="CU13" s="33"/>
      <c r="CV13" s="33"/>
      <c r="CW13" s="33"/>
      <c r="CX13" s="33"/>
      <c r="CY13" s="33"/>
      <c r="CZ13" s="33"/>
      <c r="DA13" s="33"/>
      <c r="DB13" s="33"/>
      <c r="DC13" s="33"/>
      <c r="DD13" s="33"/>
      <c r="DE13" s="33"/>
      <c r="DF13" s="33"/>
      <c r="DG13" s="33"/>
      <c r="DH13" s="33"/>
      <c r="DI13" s="33"/>
      <c r="DJ13" s="33"/>
      <c r="DK13" s="33"/>
      <c r="DL13" s="33"/>
      <c r="DM13" s="33"/>
      <c r="DN13" s="33"/>
      <c r="DO13" s="33"/>
      <c r="DP13" s="33"/>
      <c r="DQ13" s="33"/>
      <c r="DR13" s="33"/>
      <c r="DS13" s="33"/>
      <c r="DT13" s="33"/>
      <c r="DU13" s="33"/>
      <c r="DV13" s="33"/>
      <c r="DW13" s="33"/>
      <c r="DX13" s="33"/>
      <c r="DY13" s="33"/>
      <c r="DZ13" s="33"/>
      <c r="EA13" s="33"/>
      <c r="EB13" s="33"/>
      <c r="EC13" s="33"/>
      <c r="ED13" s="33"/>
      <c r="EE13" s="33"/>
      <c r="EF13" s="33"/>
      <c r="EG13" s="33"/>
      <c r="EH13" s="33"/>
      <c r="EI13" s="33"/>
      <c r="EJ13" s="33"/>
      <c r="EK13" s="33"/>
      <c r="EL13" s="33"/>
      <c r="EM13" s="33"/>
      <c r="EN13" s="33"/>
      <c r="EO13" s="33"/>
      <c r="EP13" s="33"/>
      <c r="EQ13" s="33"/>
      <c r="ER13" s="33"/>
      <c r="ES13" s="33"/>
      <c r="ET13" s="33"/>
      <c r="EU13" s="33"/>
      <c r="EV13" s="33"/>
      <c r="EW13" s="33"/>
      <c r="EX13" s="33"/>
      <c r="EY13" s="33"/>
      <c r="EZ13" s="33"/>
      <c r="FA13" s="33"/>
      <c r="FB13" s="33"/>
      <c r="FC13" s="33"/>
      <c r="FD13" s="33"/>
      <c r="FE13" s="33"/>
      <c r="FF13" s="33"/>
      <c r="FG13" s="33"/>
      <c r="FH13" s="33"/>
      <c r="FI13" s="33"/>
      <c r="FJ13" s="33"/>
      <c r="FK13" s="33"/>
      <c r="FL13" s="33"/>
      <c r="FM13" s="33"/>
      <c r="FN13" s="33"/>
      <c r="FO13" s="33"/>
      <c r="FP13" s="33"/>
      <c r="FQ13" s="33"/>
      <c r="FR13" s="33"/>
      <c r="FS13" s="33"/>
      <c r="FT13" s="33"/>
      <c r="FU13" s="33"/>
      <c r="FV13" s="33"/>
      <c r="FW13" s="33"/>
      <c r="FX13" s="33"/>
      <c r="FY13" s="33"/>
      <c r="FZ13" s="33"/>
      <c r="GA13" s="33"/>
      <c r="GB13" s="33"/>
      <c r="GC13" s="33"/>
      <c r="GD13" s="33"/>
      <c r="GE13" s="33"/>
      <c r="GF13" s="33"/>
      <c r="GG13" s="33"/>
      <c r="GH13" s="33"/>
      <c r="GI13" s="33"/>
      <c r="GJ13" s="33"/>
      <c r="GK13" s="33"/>
      <c r="GL13" s="33"/>
      <c r="GM13" s="33"/>
      <c r="GN13" s="33"/>
      <c r="GO13" s="33"/>
      <c r="GP13" s="33"/>
      <c r="GQ13" s="33"/>
      <c r="GR13" s="33"/>
      <c r="GS13" s="33"/>
      <c r="GT13" s="33"/>
      <c r="GU13" s="33"/>
      <c r="GV13" s="33"/>
      <c r="GW13" s="33"/>
      <c r="GX13" s="33"/>
      <c r="GY13" s="33"/>
      <c r="GZ13" s="33"/>
      <c r="HA13" s="33"/>
      <c r="HB13" s="33"/>
      <c r="HC13" s="33"/>
      <c r="HD13" s="33"/>
      <c r="HE13" s="33"/>
      <c r="HF13" s="33"/>
      <c r="HG13" s="33"/>
      <c r="HH13" s="33"/>
      <c r="HI13" s="33"/>
      <c r="HJ13" s="33"/>
      <c r="HK13" s="33"/>
      <c r="HL13" s="33"/>
      <c r="HM13" s="33"/>
      <c r="HN13" s="33"/>
      <c r="HO13" s="33"/>
      <c r="HP13" s="33"/>
      <c r="HQ13" s="33"/>
      <c r="HR13" s="33"/>
      <c r="HS13" s="33"/>
      <c r="HT13" s="33"/>
      <c r="HU13" s="33"/>
      <c r="HV13" s="33"/>
      <c r="HW13" s="33"/>
      <c r="HX13" s="33"/>
      <c r="HY13" s="33"/>
      <c r="HZ13" s="33"/>
      <c r="IA13" s="33"/>
      <c r="IB13" s="33"/>
      <c r="IC13" s="33"/>
      <c r="ID13" s="33"/>
      <c r="IE13" s="33"/>
      <c r="IF13" s="33"/>
      <c r="IG13" s="33"/>
      <c r="IH13" s="33"/>
      <c r="II13" s="33"/>
      <c r="IJ13" s="33"/>
      <c r="IK13" s="33"/>
      <c r="IL13" s="33"/>
      <c r="IM13" s="33"/>
      <c r="IN13" s="33"/>
      <c r="IO13" s="33"/>
      <c r="IP13" s="33"/>
      <c r="IQ13" s="33"/>
      <c r="IR13" s="33"/>
      <c r="IS13" s="33"/>
      <c r="IT13" s="33"/>
      <c r="IU13" s="33"/>
      <c r="IV13" s="33"/>
      <c r="IW13" s="33"/>
      <c r="IX13" s="33"/>
      <c r="IY13" s="33"/>
      <c r="IZ13" s="33"/>
      <c r="JA13" s="33"/>
      <c r="JB13" s="33"/>
      <c r="JC13" s="33"/>
      <c r="JD13" s="33"/>
      <c r="JE13" s="33"/>
      <c r="JF13" s="33"/>
      <c r="JG13" s="33"/>
      <c r="JH13" s="33"/>
      <c r="JI13" s="33"/>
      <c r="JJ13" s="33"/>
      <c r="JK13" s="33"/>
      <c r="JL13" s="33"/>
      <c r="JM13" s="33"/>
      <c r="JN13" s="33"/>
      <c r="JO13" s="33"/>
      <c r="JP13" s="33"/>
      <c r="JQ13" s="33"/>
      <c r="JR13" s="33"/>
      <c r="JS13" s="33"/>
      <c r="JT13" s="33"/>
      <c r="JU13" s="33"/>
      <c r="JV13" s="33"/>
      <c r="JW13" s="33"/>
      <c r="JX13" s="33"/>
      <c r="JY13" s="33"/>
      <c r="JZ13" s="33"/>
      <c r="KA13" s="33"/>
      <c r="KB13" s="33"/>
      <c r="KC13" s="33"/>
      <c r="KD13" s="33"/>
      <c r="KE13" s="33"/>
      <c r="KF13" s="33"/>
      <c r="KG13" s="33"/>
      <c r="KH13" s="33"/>
      <c r="KI13" s="33"/>
      <c r="KJ13" s="33"/>
      <c r="KK13" s="33"/>
      <c r="KL13" s="33"/>
      <c r="KM13" s="33"/>
      <c r="KN13" s="33"/>
      <c r="KO13" s="33"/>
      <c r="KP13" s="33"/>
      <c r="KQ13" s="33"/>
      <c r="KR13" s="33"/>
      <c r="KS13" s="33"/>
      <c r="KT13" s="33"/>
      <c r="KU13" s="33"/>
      <c r="KV13" s="33"/>
      <c r="KW13" s="33"/>
      <c r="KX13" s="33"/>
      <c r="KY13" s="33"/>
      <c r="KZ13" s="33"/>
      <c r="LA13" s="33"/>
      <c r="LB13" s="33"/>
      <c r="LC13" s="33"/>
      <c r="LD13" s="33"/>
      <c r="LE13" s="33"/>
      <c r="LF13" s="33"/>
      <c r="LG13" s="33"/>
      <c r="LH13" s="33"/>
      <c r="LI13" s="33"/>
      <c r="LJ13" s="33"/>
      <c r="LK13" s="33"/>
      <c r="LL13" s="33"/>
      <c r="LM13" s="33"/>
      <c r="LN13" s="33"/>
      <c r="LO13" s="33"/>
      <c r="LP13" s="33"/>
      <c r="LQ13" s="33"/>
      <c r="LR13" s="33"/>
      <c r="LS13" s="33"/>
      <c r="LT13" s="33"/>
      <c r="LU13" s="33"/>
      <c r="LV13" s="33"/>
      <c r="LW13" s="33"/>
      <c r="LX13" s="33"/>
      <c r="LY13" s="33"/>
      <c r="LZ13" s="33"/>
      <c r="MA13" s="33"/>
      <c r="MB13" s="33"/>
      <c r="MC13" s="33"/>
      <c r="MD13" s="33"/>
      <c r="ME13" s="33"/>
      <c r="MF13" s="33"/>
      <c r="MG13" s="33"/>
      <c r="MH13" s="33"/>
      <c r="MI13" s="33"/>
      <c r="MJ13" s="33"/>
      <c r="MK13" s="33"/>
      <c r="ML13" s="33"/>
      <c r="MM13" s="33"/>
      <c r="MN13" s="33"/>
      <c r="MO13" s="33"/>
      <c r="MP13" s="33"/>
      <c r="MQ13" s="33"/>
      <c r="MR13" s="33"/>
      <c r="MS13" s="33"/>
      <c r="MT13" s="33"/>
      <c r="MU13" s="33"/>
      <c r="MV13" s="33"/>
      <c r="MW13" s="33"/>
      <c r="MX13" s="33"/>
      <c r="MY13" s="33"/>
      <c r="MZ13" s="33"/>
      <c r="NA13" s="33"/>
      <c r="NB13" s="33"/>
      <c r="NC13" s="33"/>
      <c r="ND13" s="33"/>
      <c r="NE13" s="33"/>
      <c r="NF13" s="33"/>
      <c r="NG13" s="33"/>
      <c r="NH13" s="33"/>
      <c r="NI13" s="33"/>
      <c r="NJ13" s="33"/>
      <c r="NK13" s="33"/>
      <c r="NL13" s="33"/>
      <c r="NM13" s="33"/>
      <c r="NN13" s="33"/>
      <c r="NO13" s="33"/>
      <c r="NP13" s="33"/>
      <c r="NQ13" s="33"/>
      <c r="NR13" s="33"/>
      <c r="NS13" s="33"/>
      <c r="NT13" s="33"/>
      <c r="NU13" s="33"/>
      <c r="NV13" s="33"/>
      <c r="NW13" s="33"/>
      <c r="NX13" s="33"/>
      <c r="NY13" s="33"/>
      <c r="NZ13" s="33"/>
      <c r="OA13" s="33"/>
      <c r="OB13" s="33"/>
      <c r="OC13" s="33"/>
      <c r="OD13" s="33"/>
    </row>
    <row r="14" spans="2:395" s="95" customFormat="1" ht="15" thickBot="1" x14ac:dyDescent="0.45">
      <c r="B14" s="92"/>
      <c r="C14" s="132" t="s">
        <v>70</v>
      </c>
      <c r="D14" s="133"/>
      <c r="E14" s="133"/>
      <c r="F14" s="133"/>
      <c r="G14" s="134"/>
      <c r="H14" s="134"/>
      <c r="I14" s="93"/>
      <c r="J14" s="135" t="s">
        <v>71</v>
      </c>
      <c r="K14" s="135"/>
      <c r="L14" s="135"/>
      <c r="M14" s="135"/>
      <c r="N14" s="135"/>
      <c r="O14" s="135"/>
      <c r="P14" s="135"/>
      <c r="Q14" s="135"/>
      <c r="R14" s="135"/>
      <c r="S14" s="135"/>
      <c r="T14" s="135"/>
      <c r="U14" s="135"/>
      <c r="V14" s="135"/>
      <c r="W14" s="135"/>
      <c r="X14" s="135"/>
      <c r="Y14" s="135"/>
      <c r="Z14" s="135"/>
      <c r="AA14" s="135"/>
      <c r="AB14" s="135"/>
      <c r="AC14" s="135"/>
      <c r="AD14" s="135"/>
      <c r="AE14" s="93"/>
      <c r="AF14" s="94"/>
      <c r="AG14" s="94"/>
      <c r="AH14" s="94"/>
      <c r="AI14" s="94"/>
      <c r="AJ14" s="94"/>
      <c r="AK14" s="94"/>
      <c r="AL14" s="94"/>
      <c r="AM14" s="94"/>
      <c r="AN14" s="94"/>
      <c r="AO14" s="94"/>
      <c r="AP14" s="94"/>
      <c r="AQ14" s="94"/>
      <c r="AR14" s="94"/>
      <c r="AS14" s="94"/>
      <c r="AT14" s="94"/>
      <c r="AU14" s="94"/>
      <c r="AV14" s="94"/>
      <c r="AW14" s="94"/>
      <c r="AX14" s="94"/>
      <c r="AY14" s="94"/>
      <c r="AZ14" s="94"/>
      <c r="BA14" s="94"/>
      <c r="BB14" s="94"/>
      <c r="BC14" s="94"/>
      <c r="BD14" s="94"/>
      <c r="BE14" s="94"/>
      <c r="BF14" s="94"/>
      <c r="BG14" s="94"/>
      <c r="BH14" s="94"/>
      <c r="BI14" s="94"/>
      <c r="BJ14" s="94"/>
      <c r="BK14" s="94"/>
      <c r="BL14" s="94"/>
      <c r="BM14" s="94"/>
      <c r="BN14" s="94"/>
      <c r="BO14" s="94"/>
      <c r="BP14" s="94"/>
      <c r="BQ14" s="94"/>
      <c r="BR14" s="94"/>
      <c r="BS14" s="94"/>
      <c r="BT14" s="94"/>
      <c r="BU14" s="94"/>
      <c r="BV14" s="94"/>
      <c r="BW14" s="94"/>
      <c r="BX14" s="94"/>
      <c r="BY14" s="94"/>
      <c r="BZ14" s="94"/>
      <c r="CA14" s="94"/>
      <c r="CB14" s="94"/>
      <c r="CC14" s="94"/>
      <c r="CD14" s="94"/>
      <c r="CE14" s="94"/>
      <c r="CF14" s="94"/>
      <c r="CG14" s="94"/>
      <c r="CH14" s="94"/>
      <c r="CI14" s="94"/>
      <c r="CJ14" s="94"/>
      <c r="CK14" s="94"/>
      <c r="CL14" s="94"/>
      <c r="CM14" s="94"/>
      <c r="CN14" s="94"/>
      <c r="CO14" s="94"/>
      <c r="CP14" s="94"/>
      <c r="CQ14" s="94"/>
      <c r="CR14" s="94"/>
      <c r="CS14" s="94"/>
      <c r="CT14" s="94"/>
      <c r="CU14" s="94"/>
      <c r="CV14" s="94"/>
      <c r="CW14" s="94"/>
      <c r="CX14" s="94"/>
      <c r="CY14" s="94"/>
      <c r="CZ14" s="94"/>
      <c r="DA14" s="94"/>
      <c r="DB14" s="94"/>
      <c r="DC14" s="94"/>
      <c r="DD14" s="94"/>
      <c r="DE14" s="94"/>
      <c r="DF14" s="94"/>
      <c r="DG14" s="94"/>
      <c r="DH14" s="94"/>
      <c r="DI14" s="94"/>
      <c r="DJ14" s="94"/>
      <c r="DK14" s="94"/>
      <c r="DL14" s="94"/>
      <c r="DM14" s="94"/>
      <c r="DN14" s="94"/>
      <c r="DO14" s="94"/>
      <c r="DP14" s="94"/>
      <c r="DQ14" s="94"/>
      <c r="DR14" s="94"/>
      <c r="DS14" s="94"/>
      <c r="DT14" s="94"/>
      <c r="DU14" s="94"/>
      <c r="DV14" s="94"/>
      <c r="DW14" s="94"/>
      <c r="DX14" s="94"/>
      <c r="DY14" s="94"/>
      <c r="DZ14" s="94"/>
      <c r="EA14" s="94"/>
      <c r="EB14" s="94"/>
      <c r="EC14" s="94"/>
      <c r="ED14" s="94"/>
      <c r="EE14" s="94"/>
      <c r="EF14" s="94"/>
      <c r="EG14" s="94"/>
      <c r="EH14" s="94"/>
      <c r="EI14" s="94"/>
      <c r="EJ14" s="94"/>
      <c r="EK14" s="94"/>
      <c r="EL14" s="94"/>
      <c r="EM14" s="94"/>
      <c r="EN14" s="94"/>
      <c r="EO14" s="94"/>
      <c r="EP14" s="94"/>
      <c r="EQ14" s="94"/>
      <c r="ER14" s="94"/>
      <c r="ES14" s="94"/>
      <c r="ET14" s="94"/>
      <c r="EU14" s="94"/>
      <c r="EV14" s="94"/>
      <c r="EW14" s="94"/>
      <c r="EX14" s="94"/>
      <c r="EY14" s="94"/>
      <c r="EZ14" s="94"/>
      <c r="FA14" s="94"/>
      <c r="FB14" s="94"/>
      <c r="FC14" s="94"/>
      <c r="FD14" s="94"/>
      <c r="FE14" s="94"/>
      <c r="FF14" s="94"/>
      <c r="FG14" s="94"/>
      <c r="FH14" s="94"/>
      <c r="FI14" s="94"/>
      <c r="FJ14" s="94"/>
      <c r="FK14" s="94"/>
      <c r="FL14" s="94"/>
      <c r="FM14" s="94"/>
      <c r="FN14" s="94"/>
      <c r="FO14" s="94"/>
      <c r="FP14" s="94"/>
      <c r="FQ14" s="94"/>
      <c r="FR14" s="94"/>
      <c r="FS14" s="94"/>
      <c r="FT14" s="94"/>
      <c r="FU14" s="94"/>
      <c r="FV14" s="94"/>
      <c r="FW14" s="94"/>
      <c r="FX14" s="94"/>
      <c r="FY14" s="94"/>
      <c r="FZ14" s="94"/>
      <c r="GA14" s="94"/>
      <c r="GB14" s="94"/>
      <c r="GC14" s="94"/>
      <c r="GD14" s="94"/>
      <c r="GE14" s="94"/>
      <c r="GF14" s="94"/>
      <c r="GG14" s="94"/>
      <c r="GH14" s="94"/>
      <c r="GI14" s="94"/>
      <c r="GJ14" s="94"/>
      <c r="GK14" s="94"/>
      <c r="GL14" s="94"/>
      <c r="GM14" s="94"/>
      <c r="GN14" s="94"/>
      <c r="GO14" s="94"/>
      <c r="GP14" s="94"/>
      <c r="GQ14" s="94"/>
      <c r="GR14" s="94"/>
      <c r="GS14" s="94"/>
      <c r="GT14" s="94"/>
      <c r="GU14" s="94"/>
      <c r="GV14" s="94"/>
      <c r="GW14" s="94"/>
      <c r="GX14" s="94"/>
      <c r="GY14" s="94"/>
      <c r="GZ14" s="94"/>
      <c r="HA14" s="94"/>
      <c r="HB14" s="94"/>
      <c r="HC14" s="94"/>
      <c r="HD14" s="94"/>
      <c r="HE14" s="94"/>
      <c r="HF14" s="94"/>
      <c r="HG14" s="94"/>
      <c r="HH14" s="94"/>
      <c r="HI14" s="94"/>
      <c r="HJ14" s="94"/>
      <c r="HK14" s="94"/>
      <c r="HL14" s="94"/>
      <c r="HM14" s="94"/>
      <c r="HN14" s="94"/>
      <c r="HO14" s="94"/>
      <c r="HP14" s="94"/>
      <c r="HQ14" s="94"/>
      <c r="HR14" s="94"/>
      <c r="HS14" s="94"/>
      <c r="HT14" s="94"/>
      <c r="HU14" s="94"/>
      <c r="HV14" s="94"/>
      <c r="HW14" s="94"/>
      <c r="HX14" s="94"/>
      <c r="HY14" s="94"/>
      <c r="HZ14" s="94"/>
      <c r="IA14" s="94"/>
      <c r="IB14" s="94"/>
      <c r="IC14" s="94"/>
      <c r="ID14" s="94"/>
      <c r="IE14" s="94"/>
      <c r="IF14" s="94"/>
      <c r="IG14" s="94"/>
      <c r="IH14" s="94"/>
      <c r="II14" s="94"/>
      <c r="IJ14" s="94"/>
      <c r="IK14" s="94"/>
      <c r="IL14" s="94"/>
      <c r="IM14" s="94"/>
      <c r="IN14" s="94"/>
      <c r="IO14" s="94"/>
      <c r="IP14" s="94"/>
      <c r="IQ14" s="94"/>
      <c r="IR14" s="94"/>
      <c r="IS14" s="94"/>
      <c r="IT14" s="94"/>
      <c r="IU14" s="94"/>
      <c r="IV14" s="94"/>
      <c r="IW14" s="94"/>
      <c r="IX14" s="94"/>
      <c r="IY14" s="94"/>
      <c r="IZ14" s="94"/>
      <c r="JA14" s="94"/>
      <c r="JB14" s="94"/>
      <c r="JC14" s="94"/>
      <c r="JD14" s="94"/>
      <c r="JE14" s="94"/>
      <c r="JF14" s="94"/>
      <c r="JG14" s="94"/>
      <c r="JH14" s="94"/>
      <c r="JI14" s="94"/>
      <c r="JJ14" s="94"/>
      <c r="JK14" s="94"/>
      <c r="JL14" s="94"/>
      <c r="JM14" s="94"/>
      <c r="JN14" s="94"/>
      <c r="JO14" s="94"/>
      <c r="JP14" s="94"/>
      <c r="JQ14" s="94"/>
      <c r="JR14" s="94"/>
      <c r="JS14" s="94"/>
      <c r="JT14" s="94"/>
      <c r="JU14" s="94"/>
      <c r="JV14" s="94"/>
      <c r="JW14" s="94"/>
      <c r="JX14" s="94"/>
      <c r="JY14" s="94"/>
      <c r="JZ14" s="94"/>
      <c r="KA14" s="94"/>
      <c r="KB14" s="94"/>
      <c r="KC14" s="94"/>
      <c r="KD14" s="94"/>
      <c r="KE14" s="94"/>
      <c r="KF14" s="94"/>
      <c r="KG14" s="94"/>
      <c r="KH14" s="94"/>
      <c r="KI14" s="94"/>
      <c r="KJ14" s="94"/>
      <c r="KK14" s="94"/>
      <c r="KL14" s="94"/>
      <c r="KM14" s="94"/>
      <c r="KN14" s="94"/>
      <c r="KO14" s="94"/>
      <c r="KP14" s="94"/>
      <c r="KQ14" s="94"/>
      <c r="KR14" s="94"/>
      <c r="KS14" s="94"/>
      <c r="KT14" s="94"/>
      <c r="KU14" s="94"/>
      <c r="KV14" s="94"/>
      <c r="KW14" s="94"/>
      <c r="KX14" s="94"/>
      <c r="KY14" s="94"/>
      <c r="KZ14" s="94"/>
      <c r="LA14" s="94"/>
      <c r="LB14" s="94"/>
      <c r="LC14" s="94"/>
      <c r="LD14" s="94"/>
      <c r="LE14" s="94"/>
      <c r="LF14" s="94"/>
      <c r="LG14" s="94"/>
      <c r="LH14" s="94"/>
      <c r="LI14" s="94"/>
      <c r="LJ14" s="94"/>
      <c r="LK14" s="94"/>
      <c r="LL14" s="94"/>
      <c r="LM14" s="94"/>
      <c r="LN14" s="94"/>
      <c r="LO14" s="94"/>
      <c r="LP14" s="94"/>
      <c r="LQ14" s="94"/>
      <c r="LR14" s="94"/>
      <c r="LS14" s="94"/>
      <c r="LT14" s="94"/>
      <c r="LU14" s="94"/>
      <c r="LV14" s="94"/>
      <c r="LW14" s="94"/>
      <c r="LX14" s="94"/>
      <c r="LY14" s="94"/>
      <c r="LZ14" s="94"/>
      <c r="MA14" s="94"/>
      <c r="MB14" s="94"/>
      <c r="MC14" s="94"/>
      <c r="MD14" s="94"/>
      <c r="ME14" s="94"/>
      <c r="MF14" s="94"/>
      <c r="MG14" s="94"/>
      <c r="MH14" s="94"/>
      <c r="MI14" s="94"/>
      <c r="MJ14" s="94"/>
      <c r="MK14" s="94"/>
      <c r="ML14" s="94"/>
      <c r="MM14" s="94"/>
      <c r="MN14" s="94"/>
      <c r="MO14" s="94"/>
      <c r="MP14" s="94"/>
      <c r="MQ14" s="94"/>
      <c r="MR14" s="94"/>
      <c r="MS14" s="94"/>
      <c r="MT14" s="94"/>
      <c r="MU14" s="94"/>
      <c r="MV14" s="94"/>
      <c r="MW14" s="94"/>
      <c r="MX14" s="94"/>
      <c r="MY14" s="94"/>
      <c r="MZ14" s="94"/>
      <c r="NA14" s="94"/>
      <c r="NB14" s="94"/>
      <c r="NC14" s="94"/>
      <c r="ND14" s="94"/>
      <c r="NE14" s="94"/>
      <c r="NF14" s="94"/>
      <c r="NG14" s="94"/>
      <c r="NH14" s="94"/>
      <c r="NI14" s="94"/>
      <c r="NJ14" s="94"/>
      <c r="NK14" s="94"/>
      <c r="NL14" s="94"/>
      <c r="NM14" s="94"/>
      <c r="NN14" s="94"/>
      <c r="NO14" s="94"/>
      <c r="NP14" s="94"/>
      <c r="NQ14" s="94"/>
      <c r="NR14" s="94"/>
      <c r="NS14" s="94"/>
      <c r="NT14" s="94"/>
      <c r="NU14" s="94"/>
      <c r="NV14" s="94"/>
      <c r="NW14" s="94"/>
      <c r="NX14" s="94"/>
      <c r="NY14" s="94"/>
      <c r="NZ14" s="94"/>
      <c r="OA14" s="94"/>
      <c r="OB14" s="94"/>
      <c r="OC14" s="94"/>
      <c r="OD14" s="94"/>
    </row>
    <row r="15" spans="2:395" s="34" customFormat="1" ht="93.6" thickBot="1" x14ac:dyDescent="0.45">
      <c r="B15" s="136" t="s">
        <v>13</v>
      </c>
      <c r="C15" s="96" t="s">
        <v>14</v>
      </c>
      <c r="D15" s="97" t="s">
        <v>72</v>
      </c>
      <c r="E15" s="97" t="s">
        <v>73</v>
      </c>
      <c r="F15" s="98" t="s">
        <v>5</v>
      </c>
      <c r="G15" s="99" t="s">
        <v>74</v>
      </c>
      <c r="H15" s="100" t="s">
        <v>75</v>
      </c>
      <c r="I15" s="101" t="s">
        <v>76</v>
      </c>
      <c r="J15" s="102" t="s">
        <v>77</v>
      </c>
      <c r="K15" s="103" t="s">
        <v>78</v>
      </c>
      <c r="L15" s="103" t="s">
        <v>79</v>
      </c>
      <c r="M15" s="103" t="s">
        <v>80</v>
      </c>
      <c r="N15" s="103" t="s">
        <v>81</v>
      </c>
      <c r="O15" s="103" t="s">
        <v>82</v>
      </c>
      <c r="P15" s="103" t="s">
        <v>83</v>
      </c>
      <c r="Q15" s="103" t="s">
        <v>84</v>
      </c>
      <c r="R15" s="103" t="s">
        <v>85</v>
      </c>
      <c r="S15" s="103" t="s">
        <v>86</v>
      </c>
      <c r="T15" s="103" t="s">
        <v>87</v>
      </c>
      <c r="U15" s="103" t="s">
        <v>88</v>
      </c>
      <c r="V15" s="103" t="s">
        <v>89</v>
      </c>
      <c r="W15" s="103" t="s">
        <v>90</v>
      </c>
      <c r="X15" s="103" t="s">
        <v>91</v>
      </c>
      <c r="Y15" s="103" t="s">
        <v>92</v>
      </c>
      <c r="Z15" s="103" t="s">
        <v>93</v>
      </c>
      <c r="AA15" s="103" t="s">
        <v>94</v>
      </c>
      <c r="AB15" s="103" t="s">
        <v>95</v>
      </c>
      <c r="AC15" s="103" t="s">
        <v>96</v>
      </c>
      <c r="AD15" s="103" t="s">
        <v>97</v>
      </c>
      <c r="AE15" s="104" t="s">
        <v>98</v>
      </c>
      <c r="AF15" s="105" t="s">
        <v>100</v>
      </c>
      <c r="AG15" s="106" t="s">
        <v>101</v>
      </c>
      <c r="AH15" s="106" t="s">
        <v>102</v>
      </c>
      <c r="AI15" s="106" t="s">
        <v>103</v>
      </c>
      <c r="AJ15" s="106" t="s">
        <v>104</v>
      </c>
      <c r="AK15" s="106" t="s">
        <v>105</v>
      </c>
      <c r="AL15" s="106" t="s">
        <v>106</v>
      </c>
      <c r="AM15" s="106" t="s">
        <v>107</v>
      </c>
      <c r="AN15" s="106" t="s">
        <v>108</v>
      </c>
      <c r="AO15" s="106" t="s">
        <v>109</v>
      </c>
      <c r="AP15" s="106" t="s">
        <v>110</v>
      </c>
      <c r="AQ15" s="106" t="s">
        <v>111</v>
      </c>
      <c r="AR15" s="106" t="s">
        <v>112</v>
      </c>
      <c r="AS15" s="106" t="s">
        <v>113</v>
      </c>
      <c r="AT15" s="106" t="s">
        <v>114</v>
      </c>
      <c r="AU15" s="106" t="s">
        <v>115</v>
      </c>
      <c r="AV15" s="106" t="s">
        <v>116</v>
      </c>
      <c r="AW15" s="106" t="s">
        <v>117</v>
      </c>
      <c r="AX15" s="106" t="s">
        <v>118</v>
      </c>
      <c r="AY15" s="106" t="s">
        <v>119</v>
      </c>
      <c r="AZ15" s="106" t="s">
        <v>120</v>
      </c>
      <c r="BA15" s="106" t="s">
        <v>121</v>
      </c>
      <c r="BB15" s="106" t="s">
        <v>122</v>
      </c>
      <c r="BC15" s="106" t="s">
        <v>123</v>
      </c>
      <c r="BD15" s="106" t="s">
        <v>124</v>
      </c>
      <c r="BE15" s="106" t="s">
        <v>125</v>
      </c>
      <c r="BF15" s="106" t="s">
        <v>126</v>
      </c>
      <c r="BG15" s="106" t="s">
        <v>127</v>
      </c>
      <c r="BH15" s="106" t="s">
        <v>128</v>
      </c>
      <c r="BI15" s="106" t="s">
        <v>129</v>
      </c>
      <c r="BJ15" s="106" t="s">
        <v>130</v>
      </c>
      <c r="BK15" s="106" t="s">
        <v>131</v>
      </c>
      <c r="BL15" s="106" t="s">
        <v>132</v>
      </c>
      <c r="BM15" s="106" t="s">
        <v>133</v>
      </c>
      <c r="BN15" s="106" t="s">
        <v>134</v>
      </c>
      <c r="BO15" s="106" t="s">
        <v>135</v>
      </c>
      <c r="BP15" s="106" t="s">
        <v>136</v>
      </c>
      <c r="BQ15" s="106" t="s">
        <v>137</v>
      </c>
      <c r="BR15" s="106" t="s">
        <v>138</v>
      </c>
      <c r="BS15" s="106" t="s">
        <v>139</v>
      </c>
      <c r="BT15" s="106" t="s">
        <v>140</v>
      </c>
      <c r="BU15" s="106" t="s">
        <v>141</v>
      </c>
      <c r="BV15" s="106" t="s">
        <v>142</v>
      </c>
      <c r="BW15" s="106" t="s">
        <v>143</v>
      </c>
      <c r="BX15" s="106" t="s">
        <v>144</v>
      </c>
      <c r="BY15" s="106" t="s">
        <v>145</v>
      </c>
      <c r="BZ15" s="106" t="s">
        <v>146</v>
      </c>
      <c r="CA15" s="106" t="s">
        <v>147</v>
      </c>
      <c r="CB15" s="106" t="s">
        <v>148</v>
      </c>
      <c r="CC15" s="106" t="s">
        <v>149</v>
      </c>
      <c r="CD15" s="106" t="s">
        <v>150</v>
      </c>
      <c r="CE15" s="106" t="s">
        <v>151</v>
      </c>
      <c r="CF15" s="106" t="s">
        <v>152</v>
      </c>
      <c r="CG15" s="106" t="s">
        <v>153</v>
      </c>
      <c r="CH15" s="106" t="s">
        <v>154</v>
      </c>
      <c r="CI15" s="106" t="s">
        <v>155</v>
      </c>
      <c r="CJ15" s="106" t="s">
        <v>156</v>
      </c>
      <c r="CK15" s="106" t="s">
        <v>157</v>
      </c>
      <c r="CL15" s="106" t="s">
        <v>158</v>
      </c>
      <c r="CM15" s="106" t="s">
        <v>159</v>
      </c>
      <c r="CN15" s="106" t="s">
        <v>160</v>
      </c>
      <c r="CO15" s="106" t="s">
        <v>161</v>
      </c>
      <c r="CP15" s="106" t="s">
        <v>162</v>
      </c>
      <c r="CQ15" s="106" t="s">
        <v>163</v>
      </c>
      <c r="CR15" s="106" t="s">
        <v>164</v>
      </c>
      <c r="CS15" s="106" t="s">
        <v>165</v>
      </c>
      <c r="CT15" s="106" t="s">
        <v>166</v>
      </c>
      <c r="CU15" s="106" t="s">
        <v>167</v>
      </c>
      <c r="CV15" s="106" t="s">
        <v>168</v>
      </c>
      <c r="CW15" s="106" t="s">
        <v>169</v>
      </c>
      <c r="CX15" s="106" t="s">
        <v>170</v>
      </c>
      <c r="CY15" s="106" t="s">
        <v>171</v>
      </c>
      <c r="CZ15" s="106" t="s">
        <v>172</v>
      </c>
      <c r="DA15" s="106" t="s">
        <v>173</v>
      </c>
      <c r="DB15" s="106" t="s">
        <v>174</v>
      </c>
      <c r="DC15" s="106" t="s">
        <v>175</v>
      </c>
      <c r="DD15" s="106" t="s">
        <v>176</v>
      </c>
      <c r="DE15" s="106" t="s">
        <v>177</v>
      </c>
      <c r="DF15" s="106" t="s">
        <v>178</v>
      </c>
      <c r="DG15" s="106" t="s">
        <v>179</v>
      </c>
      <c r="DH15" s="106" t="s">
        <v>180</v>
      </c>
      <c r="DI15" s="106" t="s">
        <v>181</v>
      </c>
      <c r="DJ15" s="106" t="s">
        <v>182</v>
      </c>
      <c r="DK15" s="106" t="s">
        <v>183</v>
      </c>
      <c r="DL15" s="106" t="s">
        <v>184</v>
      </c>
      <c r="DM15" s="106" t="s">
        <v>185</v>
      </c>
      <c r="DN15" s="106" t="s">
        <v>186</v>
      </c>
      <c r="DO15" s="106" t="s">
        <v>187</v>
      </c>
      <c r="DP15" s="106" t="s">
        <v>188</v>
      </c>
      <c r="DQ15" s="106" t="s">
        <v>189</v>
      </c>
      <c r="DR15" s="106" t="s">
        <v>190</v>
      </c>
      <c r="DS15" s="106" t="s">
        <v>191</v>
      </c>
      <c r="DT15" s="106" t="s">
        <v>192</v>
      </c>
      <c r="DU15" s="106" t="s">
        <v>193</v>
      </c>
      <c r="DV15" s="106" t="s">
        <v>194</v>
      </c>
      <c r="DW15" s="106" t="s">
        <v>195</v>
      </c>
      <c r="DX15" s="106" t="s">
        <v>196</v>
      </c>
      <c r="DY15" s="106" t="s">
        <v>197</v>
      </c>
      <c r="DZ15" s="106" t="s">
        <v>198</v>
      </c>
      <c r="EA15" s="106" t="s">
        <v>199</v>
      </c>
      <c r="EB15" s="106" t="s">
        <v>200</v>
      </c>
      <c r="EC15" s="106" t="s">
        <v>201</v>
      </c>
      <c r="ED15" s="106" t="s">
        <v>202</v>
      </c>
      <c r="EE15" s="106" t="s">
        <v>203</v>
      </c>
      <c r="EF15" s="106" t="s">
        <v>204</v>
      </c>
      <c r="EG15" s="107" t="s">
        <v>205</v>
      </c>
      <c r="EH15" s="106" t="s">
        <v>206</v>
      </c>
      <c r="EI15" s="106" t="s">
        <v>207</v>
      </c>
      <c r="EJ15" s="106" t="s">
        <v>208</v>
      </c>
      <c r="EK15" s="106" t="s">
        <v>209</v>
      </c>
      <c r="EL15" s="106" t="s">
        <v>210</v>
      </c>
      <c r="EM15" s="106" t="s">
        <v>211</v>
      </c>
      <c r="EN15" s="106" t="s">
        <v>212</v>
      </c>
      <c r="EO15" s="106" t="s">
        <v>213</v>
      </c>
      <c r="EP15" s="106" t="s">
        <v>214</v>
      </c>
      <c r="EQ15" s="106" t="s">
        <v>215</v>
      </c>
      <c r="ER15" s="106" t="s">
        <v>216</v>
      </c>
      <c r="ES15" s="106" t="s">
        <v>217</v>
      </c>
      <c r="ET15" s="106" t="s">
        <v>218</v>
      </c>
      <c r="EU15" s="106" t="s">
        <v>219</v>
      </c>
      <c r="EV15" s="106" t="s">
        <v>220</v>
      </c>
      <c r="EW15" s="106" t="s">
        <v>221</v>
      </c>
      <c r="EX15" s="106" t="s">
        <v>222</v>
      </c>
      <c r="EY15" s="106" t="s">
        <v>223</v>
      </c>
      <c r="EZ15" s="106" t="s">
        <v>224</v>
      </c>
      <c r="FA15" s="106" t="s">
        <v>225</v>
      </c>
      <c r="FB15" s="106" t="s">
        <v>226</v>
      </c>
      <c r="FC15" s="106" t="s">
        <v>227</v>
      </c>
      <c r="FD15" s="106" t="s">
        <v>228</v>
      </c>
      <c r="FE15" s="106" t="s">
        <v>229</v>
      </c>
      <c r="FF15" s="106" t="s">
        <v>230</v>
      </c>
      <c r="FG15" s="106" t="s">
        <v>231</v>
      </c>
      <c r="FH15" s="106" t="s">
        <v>232</v>
      </c>
      <c r="FI15" s="106" t="s">
        <v>233</v>
      </c>
      <c r="FJ15" s="106" t="s">
        <v>234</v>
      </c>
      <c r="FK15" s="106" t="s">
        <v>235</v>
      </c>
      <c r="FL15" s="106" t="s">
        <v>236</v>
      </c>
      <c r="FM15" s="106" t="s">
        <v>237</v>
      </c>
      <c r="FN15" s="106" t="s">
        <v>19</v>
      </c>
      <c r="FO15" s="106" t="s">
        <v>20</v>
      </c>
      <c r="FP15" s="106" t="s">
        <v>238</v>
      </c>
      <c r="FQ15" s="106" t="s">
        <v>239</v>
      </c>
      <c r="FR15" s="106" t="s">
        <v>240</v>
      </c>
      <c r="FS15" s="107" t="s">
        <v>241</v>
      </c>
      <c r="FT15" s="106" t="s">
        <v>242</v>
      </c>
      <c r="FU15" s="106" t="s">
        <v>243</v>
      </c>
      <c r="FV15" s="106" t="s">
        <v>244</v>
      </c>
      <c r="FW15" s="106" t="s">
        <v>245</v>
      </c>
      <c r="FX15" s="106" t="s">
        <v>246</v>
      </c>
      <c r="FY15" s="106" t="s">
        <v>247</v>
      </c>
      <c r="FZ15" s="106" t="s">
        <v>248</v>
      </c>
      <c r="GA15" s="106" t="s">
        <v>249</v>
      </c>
      <c r="GB15" s="106" t="s">
        <v>250</v>
      </c>
      <c r="GC15" s="106" t="s">
        <v>251</v>
      </c>
      <c r="GD15" s="107" t="s">
        <v>252</v>
      </c>
      <c r="GE15" s="106" t="s">
        <v>253</v>
      </c>
      <c r="GF15" s="106" t="s">
        <v>254</v>
      </c>
      <c r="GG15" s="106" t="s">
        <v>255</v>
      </c>
      <c r="GH15" s="106" t="s">
        <v>256</v>
      </c>
      <c r="GI15" s="106" t="s">
        <v>257</v>
      </c>
      <c r="GJ15" s="106" t="s">
        <v>258</v>
      </c>
      <c r="GK15" s="106" t="s">
        <v>259</v>
      </c>
      <c r="GL15" s="106" t="s">
        <v>260</v>
      </c>
      <c r="GM15" s="106" t="s">
        <v>261</v>
      </c>
      <c r="GN15" s="106" t="s">
        <v>21</v>
      </c>
      <c r="GO15" s="106" t="s">
        <v>22</v>
      </c>
      <c r="GP15" s="106" t="s">
        <v>23</v>
      </c>
      <c r="GQ15" s="106" t="s">
        <v>24</v>
      </c>
      <c r="GR15" s="106" t="s">
        <v>25</v>
      </c>
      <c r="GS15" s="106" t="s">
        <v>26</v>
      </c>
      <c r="GT15" s="106" t="s">
        <v>262</v>
      </c>
      <c r="GU15" s="106" t="s">
        <v>263</v>
      </c>
      <c r="GV15" s="106" t="s">
        <v>264</v>
      </c>
      <c r="GW15" s="106" t="s">
        <v>265</v>
      </c>
      <c r="GX15" s="106" t="s">
        <v>266</v>
      </c>
      <c r="GY15" s="106" t="s">
        <v>267</v>
      </c>
      <c r="GZ15" s="106" t="s">
        <v>268</v>
      </c>
      <c r="HA15" s="106" t="s">
        <v>269</v>
      </c>
      <c r="HB15" s="106" t="s">
        <v>270</v>
      </c>
      <c r="HC15" s="106" t="s">
        <v>271</v>
      </c>
      <c r="HD15" s="106" t="s">
        <v>272</v>
      </c>
      <c r="HE15" s="106" t="s">
        <v>273</v>
      </c>
      <c r="HF15" s="106" t="s">
        <v>274</v>
      </c>
      <c r="HG15" s="106" t="s">
        <v>275</v>
      </c>
      <c r="HH15" s="106" t="s">
        <v>276</v>
      </c>
      <c r="HI15" s="106" t="s">
        <v>277</v>
      </c>
      <c r="HJ15" s="106" t="s">
        <v>278</v>
      </c>
      <c r="HK15" s="106" t="s">
        <v>279</v>
      </c>
      <c r="HL15" s="106" t="s">
        <v>280</v>
      </c>
      <c r="HM15" s="106" t="s">
        <v>281</v>
      </c>
      <c r="HN15" s="106" t="s">
        <v>282</v>
      </c>
      <c r="HO15" s="106" t="s">
        <v>283</v>
      </c>
      <c r="HP15" s="107" t="s">
        <v>284</v>
      </c>
      <c r="HQ15" s="106" t="s">
        <v>285</v>
      </c>
      <c r="HR15" s="106" t="s">
        <v>286</v>
      </c>
      <c r="HS15" s="106" t="s">
        <v>287</v>
      </c>
      <c r="HT15" s="106" t="s">
        <v>288</v>
      </c>
      <c r="HU15" s="106" t="s">
        <v>289</v>
      </c>
      <c r="HV15" s="106" t="s">
        <v>290</v>
      </c>
      <c r="HW15" s="106" t="s">
        <v>291</v>
      </c>
      <c r="HX15" s="106" t="s">
        <v>292</v>
      </c>
      <c r="HY15" s="106" t="s">
        <v>293</v>
      </c>
      <c r="HZ15" s="106" t="s">
        <v>294</v>
      </c>
      <c r="IA15" s="106" t="s">
        <v>295</v>
      </c>
      <c r="IB15" s="106" t="s">
        <v>296</v>
      </c>
      <c r="IC15" s="106" t="s">
        <v>297</v>
      </c>
      <c r="ID15" s="106" t="s">
        <v>298</v>
      </c>
      <c r="IE15" s="106" t="s">
        <v>299</v>
      </c>
      <c r="IF15" s="106" t="s">
        <v>300</v>
      </c>
      <c r="IG15" s="106" t="s">
        <v>301</v>
      </c>
      <c r="IH15" s="106" t="s">
        <v>302</v>
      </c>
      <c r="II15" s="106" t="s">
        <v>303</v>
      </c>
      <c r="IJ15" s="106" t="s">
        <v>304</v>
      </c>
      <c r="IK15" s="106" t="s">
        <v>305</v>
      </c>
      <c r="IL15" s="106" t="s">
        <v>306</v>
      </c>
      <c r="IM15" s="106" t="s">
        <v>307</v>
      </c>
      <c r="IN15" s="106" t="s">
        <v>308</v>
      </c>
      <c r="IO15" s="106" t="s">
        <v>309</v>
      </c>
      <c r="IP15" s="106" t="s">
        <v>310</v>
      </c>
      <c r="IQ15" s="106" t="s">
        <v>311</v>
      </c>
      <c r="IR15" s="106" t="s">
        <v>312</v>
      </c>
      <c r="IS15" s="106" t="s">
        <v>313</v>
      </c>
      <c r="IT15" s="106" t="s">
        <v>314</v>
      </c>
      <c r="IU15" s="106" t="s">
        <v>315</v>
      </c>
      <c r="IV15" s="107" t="s">
        <v>316</v>
      </c>
      <c r="IW15" s="106" t="s">
        <v>317</v>
      </c>
      <c r="IX15" s="106" t="s">
        <v>318</v>
      </c>
      <c r="IY15" s="106" t="s">
        <v>319</v>
      </c>
      <c r="IZ15" s="106" t="s">
        <v>320</v>
      </c>
      <c r="JA15" s="106" t="s">
        <v>321</v>
      </c>
      <c r="JB15" s="106" t="s">
        <v>322</v>
      </c>
      <c r="JC15" s="106" t="s">
        <v>323</v>
      </c>
      <c r="JD15" s="106" t="s">
        <v>324</v>
      </c>
      <c r="JE15" s="106" t="s">
        <v>325</v>
      </c>
      <c r="JF15" s="106" t="s">
        <v>326</v>
      </c>
      <c r="JG15" s="106" t="s">
        <v>327</v>
      </c>
      <c r="JH15" s="106" t="s">
        <v>328</v>
      </c>
      <c r="JI15" s="106" t="s">
        <v>329</v>
      </c>
      <c r="JJ15" s="106" t="s">
        <v>330</v>
      </c>
      <c r="JK15" s="106" t="s">
        <v>331</v>
      </c>
      <c r="JL15" s="106" t="s">
        <v>332</v>
      </c>
      <c r="JM15" s="106" t="s">
        <v>333</v>
      </c>
      <c r="JN15" s="106" t="s">
        <v>334</v>
      </c>
      <c r="JO15" s="106" t="s">
        <v>335</v>
      </c>
      <c r="JP15" s="106" t="s">
        <v>336</v>
      </c>
      <c r="JQ15" s="106" t="s">
        <v>337</v>
      </c>
      <c r="JR15" s="106" t="s">
        <v>338</v>
      </c>
      <c r="JS15" s="106" t="s">
        <v>339</v>
      </c>
      <c r="JT15" s="106" t="s">
        <v>340</v>
      </c>
      <c r="JU15" s="106" t="s">
        <v>341</v>
      </c>
      <c r="JV15" s="106" t="s">
        <v>342</v>
      </c>
      <c r="JW15" s="106" t="s">
        <v>343</v>
      </c>
      <c r="JX15" s="106" t="s">
        <v>344</v>
      </c>
      <c r="JY15" s="106" t="s">
        <v>345</v>
      </c>
      <c r="JZ15" s="106" t="s">
        <v>346</v>
      </c>
      <c r="KA15" s="106" t="s">
        <v>347</v>
      </c>
      <c r="KB15" s="106" t="s">
        <v>348</v>
      </c>
      <c r="KC15" s="106" t="s">
        <v>349</v>
      </c>
      <c r="KD15" s="106" t="s">
        <v>350</v>
      </c>
      <c r="KE15" s="106" t="s">
        <v>351</v>
      </c>
      <c r="KF15" s="106" t="s">
        <v>352</v>
      </c>
      <c r="KG15" s="106" t="s">
        <v>353</v>
      </c>
      <c r="KH15" s="106" t="s">
        <v>354</v>
      </c>
      <c r="KI15" s="106" t="s">
        <v>355</v>
      </c>
      <c r="KJ15" s="106" t="s">
        <v>356</v>
      </c>
      <c r="KK15" s="106" t="s">
        <v>357</v>
      </c>
      <c r="KL15" s="106" t="s">
        <v>358</v>
      </c>
      <c r="KM15" s="106" t="s">
        <v>359</v>
      </c>
      <c r="KN15" s="106" t="s">
        <v>360</v>
      </c>
      <c r="KO15" s="106" t="s">
        <v>361</v>
      </c>
      <c r="KP15" s="106" t="s">
        <v>362</v>
      </c>
      <c r="KQ15" s="106" t="s">
        <v>363</v>
      </c>
      <c r="KR15" s="106" t="s">
        <v>364</v>
      </c>
      <c r="KS15" s="106" t="s">
        <v>365</v>
      </c>
      <c r="KT15" s="106" t="s">
        <v>366</v>
      </c>
      <c r="KU15" s="106" t="s">
        <v>367</v>
      </c>
      <c r="KV15" s="106" t="s">
        <v>368</v>
      </c>
      <c r="KW15" s="106" t="s">
        <v>369</v>
      </c>
      <c r="KX15" s="106" t="s">
        <v>370</v>
      </c>
      <c r="KY15" s="106" t="s">
        <v>371</v>
      </c>
      <c r="KZ15" s="106" t="s">
        <v>372</v>
      </c>
      <c r="LA15" s="106" t="s">
        <v>373</v>
      </c>
      <c r="LB15" s="106" t="s">
        <v>374</v>
      </c>
      <c r="LC15" s="106" t="s">
        <v>375</v>
      </c>
      <c r="LD15" s="106" t="s">
        <v>376</v>
      </c>
      <c r="LE15" s="106" t="s">
        <v>377</v>
      </c>
      <c r="LF15" s="106" t="s">
        <v>378</v>
      </c>
      <c r="LG15" s="106" t="s">
        <v>379</v>
      </c>
      <c r="LH15" s="106" t="s">
        <v>380</v>
      </c>
      <c r="LI15" s="106" t="s">
        <v>381</v>
      </c>
      <c r="LJ15" s="106" t="s">
        <v>382</v>
      </c>
      <c r="LK15" s="106" t="s">
        <v>383</v>
      </c>
      <c r="LL15" s="106" t="s">
        <v>384</v>
      </c>
      <c r="LM15" s="106" t="s">
        <v>385</v>
      </c>
      <c r="LN15" s="106" t="s">
        <v>386</v>
      </c>
      <c r="LO15" s="106" t="s">
        <v>387</v>
      </c>
      <c r="LP15" s="106" t="s">
        <v>388</v>
      </c>
      <c r="LQ15" s="106" t="s">
        <v>389</v>
      </c>
      <c r="LR15" s="106" t="s">
        <v>390</v>
      </c>
      <c r="LS15" s="106" t="s">
        <v>391</v>
      </c>
      <c r="LT15" s="106" t="s">
        <v>392</v>
      </c>
      <c r="LU15" s="106" t="s">
        <v>393</v>
      </c>
      <c r="LV15" s="107" t="s">
        <v>394</v>
      </c>
      <c r="LW15" s="106" t="s">
        <v>395</v>
      </c>
      <c r="LX15" s="106" t="s">
        <v>396</v>
      </c>
      <c r="LY15" s="106" t="s">
        <v>397</v>
      </c>
      <c r="LZ15" s="106" t="s">
        <v>398</v>
      </c>
      <c r="MA15" s="106" t="s">
        <v>399</v>
      </c>
      <c r="MB15" s="106" t="s">
        <v>400</v>
      </c>
      <c r="MC15" s="106" t="s">
        <v>401</v>
      </c>
      <c r="MD15" s="106" t="s">
        <v>402</v>
      </c>
      <c r="ME15" s="106" t="s">
        <v>403</v>
      </c>
      <c r="MF15" s="107" t="s">
        <v>404</v>
      </c>
      <c r="MG15" s="106" t="s">
        <v>405</v>
      </c>
      <c r="MH15" s="106" t="s">
        <v>406</v>
      </c>
      <c r="MI15" s="106" t="s">
        <v>407</v>
      </c>
      <c r="MJ15" s="106" t="s">
        <v>408</v>
      </c>
      <c r="MK15" s="106" t="s">
        <v>409</v>
      </c>
      <c r="ML15" s="106" t="s">
        <v>410</v>
      </c>
      <c r="MM15" s="106" t="s">
        <v>411</v>
      </c>
      <c r="MN15" s="106" t="s">
        <v>412</v>
      </c>
      <c r="MO15" s="106" t="s">
        <v>413</v>
      </c>
      <c r="MP15" s="106" t="s">
        <v>414</v>
      </c>
      <c r="MQ15" s="106" t="s">
        <v>415</v>
      </c>
      <c r="MR15" s="106" t="s">
        <v>416</v>
      </c>
      <c r="MS15" s="106" t="s">
        <v>417</v>
      </c>
      <c r="MT15" s="106" t="s">
        <v>418</v>
      </c>
      <c r="MU15" s="106" t="s">
        <v>419</v>
      </c>
      <c r="MV15" s="106" t="s">
        <v>420</v>
      </c>
      <c r="MW15" s="106" t="s">
        <v>421</v>
      </c>
      <c r="MX15" s="106" t="s">
        <v>422</v>
      </c>
      <c r="MY15" s="106" t="s">
        <v>423</v>
      </c>
      <c r="MZ15" s="106" t="s">
        <v>424</v>
      </c>
      <c r="NA15" s="106" t="s">
        <v>425</v>
      </c>
      <c r="NB15" s="106" t="s">
        <v>426</v>
      </c>
      <c r="NC15" s="106" t="s">
        <v>427</v>
      </c>
      <c r="ND15" s="106" t="s">
        <v>428</v>
      </c>
      <c r="NE15" s="106" t="s">
        <v>429</v>
      </c>
      <c r="NF15" s="106" t="s">
        <v>430</v>
      </c>
      <c r="NG15" s="106" t="s">
        <v>431</v>
      </c>
      <c r="NH15" s="106" t="s">
        <v>432</v>
      </c>
      <c r="NI15" s="106" t="s">
        <v>433</v>
      </c>
      <c r="NJ15" s="106" t="s">
        <v>434</v>
      </c>
      <c r="NK15" s="106" t="s">
        <v>435</v>
      </c>
      <c r="NL15" s="106" t="s">
        <v>436</v>
      </c>
      <c r="NM15" s="106" t="s">
        <v>437</v>
      </c>
      <c r="NN15" s="106" t="s">
        <v>438</v>
      </c>
      <c r="NO15" s="106" t="s">
        <v>439</v>
      </c>
      <c r="NP15" s="106" t="s">
        <v>440</v>
      </c>
      <c r="NQ15" s="106" t="s">
        <v>441</v>
      </c>
      <c r="NR15" s="106" t="s">
        <v>442</v>
      </c>
      <c r="NS15" s="106" t="s">
        <v>443</v>
      </c>
      <c r="NT15" s="106" t="s">
        <v>444</v>
      </c>
      <c r="NU15" s="106" t="s">
        <v>445</v>
      </c>
      <c r="NV15" s="106" t="s">
        <v>446</v>
      </c>
      <c r="NW15" s="106" t="s">
        <v>447</v>
      </c>
      <c r="NX15" s="106" t="s">
        <v>448</v>
      </c>
      <c r="NY15" s="106" t="s">
        <v>449</v>
      </c>
      <c r="NZ15" s="106" t="s">
        <v>450</v>
      </c>
      <c r="OA15" s="106" t="s">
        <v>451</v>
      </c>
      <c r="OB15" s="106" t="s">
        <v>452</v>
      </c>
      <c r="OC15" s="106" t="s">
        <v>453</v>
      </c>
      <c r="OD15" s="108" t="s">
        <v>454</v>
      </c>
      <c r="OE15" s="34" t="s">
        <v>455</v>
      </c>
    </row>
    <row r="16" spans="2:395" x14ac:dyDescent="0.4">
      <c r="B16" s="137"/>
      <c r="C16" s="109" t="s">
        <v>29</v>
      </c>
      <c r="D16" s="110" t="s">
        <v>33</v>
      </c>
      <c r="E16" s="111"/>
      <c r="F16" s="71"/>
      <c r="G16" s="112"/>
      <c r="H16" s="113"/>
      <c r="I16" s="114"/>
      <c r="J16" s="115" t="s">
        <v>99</v>
      </c>
      <c r="K16" s="116" t="s">
        <v>99</v>
      </c>
      <c r="L16" s="116"/>
      <c r="M16" s="116"/>
      <c r="N16" s="116"/>
      <c r="O16" s="116" t="s">
        <v>99</v>
      </c>
      <c r="P16" s="116"/>
      <c r="Q16" s="116"/>
      <c r="R16" s="116" t="s">
        <v>99</v>
      </c>
      <c r="S16" s="116" t="s">
        <v>99</v>
      </c>
      <c r="T16" s="116" t="s">
        <v>99</v>
      </c>
      <c r="U16" s="116" t="s">
        <v>99</v>
      </c>
      <c r="V16" s="116" t="s">
        <v>99</v>
      </c>
      <c r="W16" s="116" t="s">
        <v>99</v>
      </c>
      <c r="X16" s="116" t="s">
        <v>99</v>
      </c>
      <c r="Y16" s="116" t="s">
        <v>99</v>
      </c>
      <c r="Z16" s="116" t="s">
        <v>99</v>
      </c>
      <c r="AA16" s="116" t="s">
        <v>99</v>
      </c>
      <c r="AB16" s="116" t="s">
        <v>99</v>
      </c>
      <c r="AC16" s="116" t="s">
        <v>99</v>
      </c>
      <c r="AD16" s="116" t="s">
        <v>99</v>
      </c>
      <c r="AE16" s="114"/>
      <c r="AF16" s="117"/>
      <c r="AG16" s="117"/>
      <c r="AH16" s="117"/>
      <c r="AI16" s="117"/>
      <c r="AJ16" s="117"/>
      <c r="AK16" s="117"/>
      <c r="AL16" s="117"/>
      <c r="AM16" s="117"/>
      <c r="AN16" s="117"/>
      <c r="AO16" s="117"/>
      <c r="AP16" s="117"/>
      <c r="AQ16" s="117"/>
      <c r="AR16" s="117"/>
      <c r="AS16" s="117"/>
      <c r="AT16" s="117"/>
      <c r="AU16" s="117"/>
      <c r="AV16" s="117"/>
      <c r="AW16" s="117"/>
      <c r="AX16" s="117"/>
      <c r="AY16" s="117"/>
      <c r="AZ16" s="117"/>
      <c r="BA16" s="117"/>
      <c r="BB16" s="117"/>
      <c r="BC16" s="117"/>
      <c r="BD16" s="117"/>
      <c r="BE16" s="117"/>
      <c r="BF16" s="117"/>
      <c r="BG16" s="117"/>
      <c r="BH16" s="117"/>
      <c r="BI16" s="117"/>
      <c r="BJ16" s="117"/>
      <c r="BK16" s="117"/>
      <c r="BL16" s="117"/>
      <c r="BM16" s="117"/>
      <c r="BN16" s="117"/>
      <c r="BO16" s="117"/>
      <c r="BP16" s="117"/>
      <c r="BQ16" s="117"/>
      <c r="BR16" s="117"/>
      <c r="BS16" s="117"/>
      <c r="BT16" s="117"/>
      <c r="BU16" s="117"/>
      <c r="BV16" s="117"/>
      <c r="BW16" s="117"/>
      <c r="BX16" s="117"/>
      <c r="BY16" s="117"/>
      <c r="BZ16" s="117"/>
      <c r="CA16" s="117"/>
      <c r="CB16" s="117"/>
      <c r="CC16" s="117"/>
      <c r="CD16" s="117"/>
      <c r="CE16" s="117"/>
      <c r="CF16" s="117"/>
      <c r="CG16" s="117"/>
      <c r="CH16" s="117"/>
      <c r="CI16" s="117"/>
      <c r="CJ16" s="117"/>
      <c r="CK16" s="117"/>
      <c r="CL16" s="117"/>
      <c r="CM16" s="117"/>
      <c r="CN16" s="117"/>
      <c r="CO16" s="117"/>
      <c r="CP16" s="117"/>
      <c r="CQ16" s="117"/>
      <c r="CR16" s="117"/>
      <c r="CS16" s="117"/>
      <c r="CT16" s="117"/>
      <c r="CU16" s="117"/>
      <c r="CV16" s="117"/>
      <c r="CW16" s="117"/>
      <c r="CX16" s="117" t="s">
        <v>38</v>
      </c>
      <c r="CY16" s="117"/>
      <c r="CZ16" s="117"/>
      <c r="DA16" s="117"/>
      <c r="DB16" s="117"/>
      <c r="DC16" s="117"/>
      <c r="DD16" s="117"/>
      <c r="DE16" s="117" t="s">
        <v>41</v>
      </c>
      <c r="DF16" s="117"/>
      <c r="DG16" s="117"/>
      <c r="DH16" s="117"/>
      <c r="DI16" s="117"/>
      <c r="DJ16" s="117"/>
      <c r="DK16" s="117"/>
      <c r="DL16" s="117" t="s">
        <v>41</v>
      </c>
      <c r="DM16" s="117"/>
      <c r="DN16" s="117"/>
      <c r="DO16" s="117"/>
      <c r="DP16" s="117"/>
      <c r="DQ16" s="117"/>
      <c r="DR16" s="117"/>
      <c r="DS16" s="117" t="s">
        <v>41</v>
      </c>
      <c r="DT16" s="117"/>
      <c r="DU16" s="117"/>
      <c r="DV16" s="117"/>
      <c r="DW16" s="117"/>
      <c r="DX16" s="117"/>
      <c r="DY16" s="117"/>
      <c r="DZ16" s="117" t="s">
        <v>41</v>
      </c>
      <c r="EA16" s="117"/>
      <c r="EB16" s="117"/>
      <c r="EC16" s="117" t="s">
        <v>48</v>
      </c>
      <c r="ED16" s="117"/>
      <c r="EE16" s="117"/>
      <c r="EF16" s="117"/>
      <c r="EG16" s="118"/>
      <c r="EH16" s="117"/>
      <c r="EI16" s="117"/>
      <c r="EJ16" s="117" t="s">
        <v>16</v>
      </c>
      <c r="EK16" s="117"/>
      <c r="EL16" s="117"/>
      <c r="EM16" s="117"/>
      <c r="EN16" s="117"/>
      <c r="EO16" s="117"/>
      <c r="EP16" s="117"/>
      <c r="EQ16" s="117"/>
      <c r="ER16" s="117"/>
      <c r="ES16" s="117"/>
      <c r="ET16" s="117"/>
      <c r="EU16" s="117"/>
      <c r="EV16" s="117"/>
      <c r="EW16" s="117" t="s">
        <v>45</v>
      </c>
      <c r="EX16" s="117"/>
      <c r="EY16" s="117"/>
      <c r="EZ16" s="117"/>
      <c r="FA16" s="117"/>
      <c r="FB16" s="117"/>
      <c r="FC16" s="117"/>
      <c r="FD16" s="117" t="s">
        <v>17</v>
      </c>
      <c r="FE16" s="117"/>
      <c r="FF16" s="117"/>
      <c r="FG16" s="117"/>
      <c r="FH16" s="117"/>
      <c r="FI16" s="117"/>
      <c r="FJ16" s="117"/>
      <c r="FK16" s="117"/>
      <c r="FL16" s="117"/>
      <c r="FM16" s="117"/>
      <c r="FN16" s="117"/>
      <c r="FO16" s="117"/>
      <c r="FP16" s="117"/>
      <c r="FQ16" s="117" t="s">
        <v>48</v>
      </c>
      <c r="FR16" s="117"/>
      <c r="FS16" s="118"/>
      <c r="FT16" s="117"/>
      <c r="FU16" s="117"/>
      <c r="FV16" s="117"/>
      <c r="FW16" s="117"/>
      <c r="FX16" s="117" t="s">
        <v>18</v>
      </c>
      <c r="FY16" s="117"/>
      <c r="FZ16" s="117"/>
      <c r="GA16" s="117"/>
      <c r="GB16" s="117"/>
      <c r="GC16" s="117"/>
      <c r="GD16" s="118"/>
      <c r="GE16" s="117"/>
      <c r="GF16" s="117"/>
      <c r="GG16" s="117"/>
      <c r="GH16" s="117"/>
      <c r="GI16" s="117"/>
      <c r="GJ16" s="117"/>
      <c r="GK16" s="117"/>
      <c r="GL16" s="117"/>
      <c r="GM16" s="117"/>
      <c r="GN16" s="117"/>
      <c r="GO16" s="117"/>
      <c r="GP16" s="117"/>
      <c r="GQ16" s="117"/>
      <c r="GR16" s="117"/>
      <c r="GS16" s="117"/>
      <c r="GT16" s="117"/>
      <c r="GU16" s="117"/>
      <c r="GV16" s="117"/>
      <c r="GW16" s="117"/>
      <c r="GX16" s="117"/>
      <c r="GY16" s="117"/>
      <c r="GZ16" s="117"/>
      <c r="HA16" s="117"/>
      <c r="HB16" s="117"/>
      <c r="HC16" s="117"/>
      <c r="HD16" s="117"/>
      <c r="HE16" s="117"/>
      <c r="HF16" s="117"/>
      <c r="HG16" s="117"/>
      <c r="HH16" s="117"/>
      <c r="HI16" s="117"/>
      <c r="HJ16" s="117"/>
      <c r="HK16" s="117"/>
      <c r="HL16" s="117"/>
      <c r="HM16" s="117"/>
      <c r="HN16" s="117"/>
      <c r="HO16" s="117"/>
      <c r="HP16" s="118"/>
      <c r="HQ16" s="117"/>
      <c r="HR16" s="117"/>
      <c r="HS16" s="117"/>
      <c r="HT16" s="117"/>
      <c r="HU16" s="117"/>
      <c r="HV16" s="117"/>
      <c r="HW16" s="117"/>
      <c r="HX16" s="117"/>
      <c r="HY16" s="117"/>
      <c r="HZ16" s="117"/>
      <c r="IA16" s="117"/>
      <c r="IB16" s="117"/>
      <c r="IC16" s="117"/>
      <c r="ID16" s="117"/>
      <c r="IE16" s="117"/>
      <c r="IF16" s="117"/>
      <c r="IG16" s="117"/>
      <c r="IH16" s="117"/>
      <c r="II16" s="117"/>
      <c r="IJ16" s="117"/>
      <c r="IK16" s="117"/>
      <c r="IL16" s="117"/>
      <c r="IM16" s="117"/>
      <c r="IN16" s="117"/>
      <c r="IO16" s="117"/>
      <c r="IP16" s="117"/>
      <c r="IQ16" s="117"/>
      <c r="IR16" s="117"/>
      <c r="IS16" s="117"/>
      <c r="IT16" s="117"/>
      <c r="IU16" s="117"/>
      <c r="IV16" s="118"/>
      <c r="IW16" s="117"/>
      <c r="IX16" s="117"/>
      <c r="IY16" s="117"/>
      <c r="IZ16" s="117"/>
      <c r="JA16" s="117"/>
      <c r="JB16" s="117"/>
      <c r="JC16" s="117"/>
      <c r="JD16" s="117"/>
      <c r="JE16" s="117"/>
      <c r="JF16" s="117"/>
      <c r="JG16" s="117"/>
      <c r="JH16" s="117"/>
      <c r="JI16" s="117"/>
      <c r="JJ16" s="117"/>
      <c r="JK16" s="117"/>
      <c r="JL16" s="117"/>
      <c r="JM16" s="117"/>
      <c r="JN16" s="117"/>
      <c r="JO16" s="117"/>
      <c r="JP16" s="117"/>
      <c r="JQ16" s="117"/>
      <c r="JR16" s="117"/>
      <c r="JS16" s="117"/>
      <c r="JT16" s="117"/>
      <c r="JU16" s="117"/>
      <c r="JV16" s="117"/>
      <c r="JW16" s="117"/>
      <c r="JX16" s="117"/>
      <c r="JY16" s="117"/>
      <c r="JZ16" s="117"/>
      <c r="KA16" s="117"/>
      <c r="KB16" s="117"/>
      <c r="KC16" s="117"/>
      <c r="KD16" s="117"/>
      <c r="KE16" s="117"/>
      <c r="KF16" s="117"/>
      <c r="KG16" s="117"/>
      <c r="KH16" s="117"/>
      <c r="KI16" s="117"/>
      <c r="KJ16" s="117"/>
      <c r="KK16" s="117"/>
      <c r="KL16" s="117"/>
      <c r="KM16" s="117"/>
      <c r="KN16" s="117"/>
      <c r="KO16" s="117"/>
      <c r="KP16" s="117"/>
      <c r="KQ16" s="117"/>
      <c r="KR16" s="117"/>
      <c r="KS16" s="117"/>
      <c r="KT16" s="117"/>
      <c r="KU16" s="117"/>
      <c r="KV16" s="117"/>
      <c r="KW16" s="117"/>
      <c r="KX16" s="117"/>
      <c r="KY16" s="117"/>
      <c r="KZ16" s="117"/>
      <c r="LA16" s="117"/>
      <c r="LB16" s="117"/>
      <c r="LC16" s="117"/>
      <c r="LD16" s="117"/>
      <c r="LE16" s="117"/>
      <c r="LF16" s="117"/>
      <c r="LG16" s="117"/>
      <c r="LH16" s="117"/>
      <c r="LI16" s="117"/>
      <c r="LJ16" s="117"/>
      <c r="LK16" s="117"/>
      <c r="LL16" s="117"/>
      <c r="LM16" s="117"/>
      <c r="LN16" s="117"/>
      <c r="LO16" s="117"/>
      <c r="LP16" s="117"/>
      <c r="LQ16" s="117"/>
      <c r="LR16" s="117"/>
      <c r="LS16" s="117"/>
      <c r="LT16" s="117"/>
      <c r="LU16" s="117"/>
      <c r="LV16" s="118"/>
      <c r="LW16" s="117"/>
      <c r="LX16" s="117"/>
      <c r="LY16" s="117"/>
      <c r="LZ16" s="117"/>
      <c r="MA16" s="117"/>
      <c r="MB16" s="117"/>
      <c r="MC16" s="117"/>
      <c r="MD16" s="117"/>
      <c r="ME16" s="117"/>
      <c r="MF16" s="118"/>
      <c r="MG16" s="117"/>
      <c r="MH16" s="117"/>
      <c r="MI16" s="117"/>
      <c r="MJ16" s="117"/>
      <c r="MK16" s="117"/>
      <c r="ML16" s="117"/>
      <c r="MM16" s="117"/>
      <c r="MN16" s="117"/>
      <c r="MO16" s="117"/>
      <c r="MP16" s="117"/>
      <c r="MQ16" s="117"/>
      <c r="MR16" s="117"/>
      <c r="MS16" s="117"/>
      <c r="MT16" s="117"/>
      <c r="MU16" s="117"/>
      <c r="MV16" s="117"/>
      <c r="MW16" s="117"/>
      <c r="MX16" s="117"/>
      <c r="MY16" s="117"/>
      <c r="MZ16" s="117"/>
      <c r="NA16" s="117"/>
      <c r="NB16" s="117"/>
      <c r="NC16" s="117"/>
      <c r="ND16" s="117"/>
      <c r="NE16" s="117"/>
      <c r="NF16" s="117"/>
      <c r="NG16" s="117"/>
      <c r="NH16" s="117"/>
      <c r="NI16" s="117"/>
      <c r="NJ16" s="117"/>
      <c r="NK16" s="117"/>
      <c r="NL16" s="117"/>
      <c r="NM16" s="117"/>
      <c r="NN16" s="117"/>
      <c r="NO16" s="117"/>
      <c r="NP16" s="117"/>
      <c r="NQ16" s="117"/>
      <c r="NR16" s="117"/>
      <c r="NS16" s="117"/>
      <c r="NT16" s="117"/>
      <c r="NU16" s="117"/>
      <c r="NV16" s="117"/>
      <c r="NW16" s="117"/>
      <c r="NX16" s="117"/>
      <c r="NY16" s="117"/>
      <c r="NZ16" s="117"/>
      <c r="OA16" s="117"/>
      <c r="OB16" s="117"/>
      <c r="OC16" s="117"/>
      <c r="OD16" s="117"/>
    </row>
    <row r="17" spans="2:394" x14ac:dyDescent="0.4">
      <c r="B17" s="137"/>
      <c r="C17" s="119" t="s">
        <v>31</v>
      </c>
      <c r="D17" s="120" t="s">
        <v>34</v>
      </c>
      <c r="E17" s="121"/>
      <c r="F17" s="77"/>
      <c r="G17" s="80"/>
      <c r="H17" s="122"/>
      <c r="I17" s="114"/>
      <c r="J17" s="123" t="s">
        <v>99</v>
      </c>
      <c r="K17" s="124" t="s">
        <v>99</v>
      </c>
      <c r="L17" s="124"/>
      <c r="M17" s="124"/>
      <c r="N17" s="124"/>
      <c r="O17" s="124" t="s">
        <v>99</v>
      </c>
      <c r="P17" s="124"/>
      <c r="Q17" s="124"/>
      <c r="R17" s="124" t="s">
        <v>99</v>
      </c>
      <c r="S17" s="124" t="s">
        <v>99</v>
      </c>
      <c r="T17" s="124" t="s">
        <v>99</v>
      </c>
      <c r="U17" s="124" t="s">
        <v>99</v>
      </c>
      <c r="V17" s="124" t="s">
        <v>99</v>
      </c>
      <c r="W17" s="124" t="s">
        <v>99</v>
      </c>
      <c r="X17" s="124" t="s">
        <v>99</v>
      </c>
      <c r="Y17" s="124" t="s">
        <v>99</v>
      </c>
      <c r="Z17" s="124" t="s">
        <v>99</v>
      </c>
      <c r="AA17" s="124" t="s">
        <v>99</v>
      </c>
      <c r="AB17" s="124" t="s">
        <v>99</v>
      </c>
      <c r="AC17" s="124" t="s">
        <v>99</v>
      </c>
      <c r="AD17" s="124" t="s">
        <v>99</v>
      </c>
      <c r="AE17" s="114"/>
      <c r="AF17" s="125"/>
      <c r="AG17" s="125"/>
      <c r="AH17" s="125"/>
      <c r="AI17" s="125"/>
      <c r="AJ17" s="125"/>
      <c r="AK17" s="125"/>
      <c r="AL17" s="125"/>
      <c r="AM17" s="125"/>
      <c r="AN17" s="125"/>
      <c r="AO17" s="125"/>
      <c r="AP17" s="125"/>
      <c r="AQ17" s="125"/>
      <c r="AR17" s="125"/>
      <c r="AS17" s="125"/>
      <c r="AT17" s="125"/>
      <c r="AU17" s="125"/>
      <c r="AV17" s="125"/>
      <c r="AW17" s="125"/>
      <c r="AX17" s="125"/>
      <c r="AY17" s="125"/>
      <c r="AZ17" s="125"/>
      <c r="BA17" s="125"/>
      <c r="BB17" s="125"/>
      <c r="BC17" s="125"/>
      <c r="BD17" s="125"/>
      <c r="BE17" s="125"/>
      <c r="BF17" s="125"/>
      <c r="BG17" s="125"/>
      <c r="BH17" s="125"/>
      <c r="BI17" s="125"/>
      <c r="BJ17" s="125"/>
      <c r="BK17" s="125"/>
      <c r="BL17" s="125"/>
      <c r="BM17" s="125"/>
      <c r="BN17" s="125"/>
      <c r="BO17" s="125"/>
      <c r="BP17" s="125"/>
      <c r="BQ17" s="125"/>
      <c r="BR17" s="125"/>
      <c r="BS17" s="125"/>
      <c r="BT17" s="125"/>
      <c r="BU17" s="125"/>
      <c r="BV17" s="125"/>
      <c r="BW17" s="125"/>
      <c r="BX17" s="125"/>
      <c r="BY17" s="125"/>
      <c r="BZ17" s="125"/>
      <c r="CA17" s="125"/>
      <c r="CB17" s="125"/>
      <c r="CC17" s="125"/>
      <c r="CD17" s="125"/>
      <c r="CE17" s="125"/>
      <c r="CF17" s="125"/>
      <c r="CG17" s="125"/>
      <c r="CH17" s="125"/>
      <c r="CI17" s="125"/>
      <c r="CJ17" s="125"/>
      <c r="CK17" s="125"/>
      <c r="CL17" s="125"/>
      <c r="CM17" s="125"/>
      <c r="CN17" s="125"/>
      <c r="CO17" s="125"/>
      <c r="CP17" s="125"/>
      <c r="CQ17" s="125"/>
      <c r="CR17" s="125"/>
      <c r="CS17" s="125"/>
      <c r="CT17" s="125"/>
      <c r="CU17" s="125"/>
      <c r="CV17" s="125"/>
      <c r="CW17" s="125"/>
      <c r="CX17" s="125"/>
      <c r="CY17" s="125"/>
      <c r="CZ17" s="125"/>
      <c r="DA17" s="125"/>
      <c r="DB17" s="125"/>
      <c r="DC17" s="125"/>
      <c r="DD17" s="125"/>
      <c r="DE17" s="125"/>
      <c r="DF17" s="125"/>
      <c r="DG17" s="125"/>
      <c r="DH17" s="125"/>
      <c r="DI17" s="125"/>
      <c r="DJ17" s="125"/>
      <c r="DK17" s="125"/>
      <c r="DL17" s="125"/>
      <c r="DM17" s="125"/>
      <c r="DN17" s="125"/>
      <c r="DO17" s="125"/>
      <c r="DP17" s="125"/>
      <c r="DQ17" s="125"/>
      <c r="DR17" s="125"/>
      <c r="DS17" s="125"/>
      <c r="DT17" s="125"/>
      <c r="DU17" s="125"/>
      <c r="DV17" s="125"/>
      <c r="DW17" s="125"/>
      <c r="DX17" s="125"/>
      <c r="DY17" s="125"/>
      <c r="DZ17" s="125"/>
      <c r="EA17" s="125"/>
      <c r="EB17" s="125"/>
      <c r="EC17" s="125"/>
      <c r="ED17" s="125"/>
      <c r="EE17" s="125"/>
      <c r="EF17" s="125"/>
      <c r="EG17" s="126"/>
      <c r="EH17" s="125"/>
      <c r="EI17" s="125"/>
      <c r="EJ17" s="125"/>
      <c r="EK17" s="125"/>
      <c r="EL17" s="125"/>
      <c r="EM17" s="125"/>
      <c r="EN17" s="125"/>
      <c r="EO17" s="125"/>
      <c r="EP17" s="125"/>
      <c r="EQ17" s="125"/>
      <c r="ER17" s="125"/>
      <c r="ES17" s="125"/>
      <c r="ET17" s="125"/>
      <c r="EU17" s="125"/>
      <c r="EV17" s="125"/>
      <c r="EW17" s="125"/>
      <c r="EX17" s="125"/>
      <c r="EY17" s="125"/>
      <c r="EZ17" s="125"/>
      <c r="FA17" s="125"/>
      <c r="FB17" s="125"/>
      <c r="FC17" s="125"/>
      <c r="FD17" s="125"/>
      <c r="FE17" s="125"/>
      <c r="FF17" s="125"/>
      <c r="FG17" s="125"/>
      <c r="FH17" s="125"/>
      <c r="FI17" s="125" t="s">
        <v>38</v>
      </c>
      <c r="FJ17" s="125"/>
      <c r="FK17" s="125"/>
      <c r="FL17" s="125"/>
      <c r="FM17" s="125"/>
      <c r="FN17" s="125"/>
      <c r="FO17" s="125"/>
      <c r="FP17" s="125" t="s">
        <v>41</v>
      </c>
      <c r="FQ17" s="125"/>
      <c r="FR17" s="125"/>
      <c r="FS17" s="126"/>
      <c r="FT17" s="125"/>
      <c r="FU17" s="125"/>
      <c r="FV17" s="125"/>
      <c r="FW17" s="125" t="s">
        <v>41</v>
      </c>
      <c r="FX17" s="125"/>
      <c r="FY17" s="125"/>
      <c r="FZ17" s="125"/>
      <c r="GA17" s="125"/>
      <c r="GB17" s="125"/>
      <c r="GC17" s="125"/>
      <c r="GD17" s="126"/>
      <c r="GE17" s="125" t="s">
        <v>41</v>
      </c>
      <c r="GF17" s="125"/>
      <c r="GG17" s="125"/>
      <c r="GH17" s="125"/>
      <c r="GI17" s="125"/>
      <c r="GJ17" s="125"/>
      <c r="GK17" s="125"/>
      <c r="GL17" s="125"/>
      <c r="GM17" s="125" t="s">
        <v>45</v>
      </c>
      <c r="GN17" s="125"/>
      <c r="GO17" s="125"/>
      <c r="GP17" s="125"/>
      <c r="GQ17" s="125"/>
      <c r="GR17" s="125"/>
      <c r="GS17" s="125"/>
      <c r="GT17" s="125"/>
      <c r="GU17" s="125"/>
      <c r="GV17" s="125" t="s">
        <v>17</v>
      </c>
      <c r="GW17" s="125"/>
      <c r="GX17" s="125"/>
      <c r="GY17" s="125"/>
      <c r="GZ17" s="125"/>
      <c r="HA17" s="125" t="s">
        <v>45</v>
      </c>
      <c r="HB17" s="125"/>
      <c r="HC17" s="125"/>
      <c r="HD17" s="125"/>
      <c r="HE17" s="125"/>
      <c r="HF17" s="125"/>
      <c r="HG17" s="125"/>
      <c r="HH17" s="125"/>
      <c r="HI17" s="125"/>
      <c r="HJ17" s="125"/>
      <c r="HK17" s="125"/>
      <c r="HL17" s="125"/>
      <c r="HM17" s="125" t="s">
        <v>17</v>
      </c>
      <c r="HN17" s="125"/>
      <c r="HO17" s="125"/>
      <c r="HP17" s="126"/>
      <c r="HQ17" s="125"/>
      <c r="HR17" s="125"/>
      <c r="HS17" s="125"/>
      <c r="HT17" s="125"/>
      <c r="HU17" s="125"/>
      <c r="HV17" s="125"/>
      <c r="HW17" s="125"/>
      <c r="HX17" s="125"/>
      <c r="HY17" s="125"/>
      <c r="HZ17" s="125"/>
      <c r="IA17" s="125"/>
      <c r="IB17" s="125"/>
      <c r="IC17" s="125"/>
      <c r="ID17" s="125"/>
      <c r="IE17" s="125"/>
      <c r="IF17" s="125"/>
      <c r="IG17" s="125"/>
      <c r="IH17" s="125"/>
      <c r="II17" s="125"/>
      <c r="IJ17" s="125"/>
      <c r="IK17" s="125"/>
      <c r="IL17" s="125"/>
      <c r="IM17" s="125"/>
      <c r="IN17" s="125"/>
      <c r="IO17" s="125"/>
      <c r="IP17" s="125"/>
      <c r="IQ17" s="125"/>
      <c r="IR17" s="125"/>
      <c r="IS17" s="125"/>
      <c r="IT17" s="125"/>
      <c r="IU17" s="125"/>
      <c r="IV17" s="126"/>
      <c r="IW17" s="125"/>
      <c r="IX17" s="125"/>
      <c r="IY17" s="125"/>
      <c r="IZ17" s="125"/>
      <c r="JA17" s="125"/>
      <c r="JB17" s="125"/>
      <c r="JC17" s="125" t="s">
        <v>41</v>
      </c>
      <c r="JD17" s="125"/>
      <c r="JE17" s="125"/>
      <c r="JF17" s="125"/>
      <c r="JG17" s="125"/>
      <c r="JH17" s="125"/>
      <c r="JI17" s="125"/>
      <c r="JJ17" s="125" t="s">
        <v>41</v>
      </c>
      <c r="JK17" s="125"/>
      <c r="JL17" s="125"/>
      <c r="JM17" s="125"/>
      <c r="JN17" s="125"/>
      <c r="JO17" s="125"/>
      <c r="JP17" s="125"/>
      <c r="JQ17" s="125"/>
      <c r="JR17" s="125"/>
      <c r="JS17" s="125" t="s">
        <v>45</v>
      </c>
      <c r="JT17" s="125"/>
      <c r="JU17" s="125"/>
      <c r="JV17" s="125"/>
      <c r="JW17" s="125"/>
      <c r="JX17" s="125"/>
      <c r="JY17" s="125"/>
      <c r="JZ17" s="125"/>
      <c r="KA17" s="125"/>
      <c r="KB17" s="125"/>
      <c r="KC17" s="125" t="s">
        <v>18</v>
      </c>
      <c r="KD17" s="125"/>
      <c r="KE17" s="125"/>
      <c r="KF17" s="125"/>
      <c r="KG17" s="125"/>
      <c r="KH17" s="125"/>
      <c r="KI17" s="125"/>
      <c r="KJ17" s="125"/>
      <c r="KK17" s="125"/>
      <c r="KL17" s="125"/>
      <c r="KM17" s="125"/>
      <c r="KN17" s="125"/>
      <c r="KO17" s="125"/>
      <c r="KP17" s="125"/>
      <c r="KQ17" s="125"/>
      <c r="KR17" s="125"/>
      <c r="KS17" s="125"/>
      <c r="KT17" s="125"/>
      <c r="KU17" s="125"/>
      <c r="KV17" s="125"/>
      <c r="KW17" s="125"/>
      <c r="KX17" s="125"/>
      <c r="KY17" s="125"/>
      <c r="KZ17" s="125"/>
      <c r="LA17" s="125"/>
      <c r="LB17" s="125"/>
      <c r="LC17" s="125"/>
      <c r="LD17" s="125"/>
      <c r="LE17" s="125"/>
      <c r="LF17" s="125"/>
      <c r="LG17" s="125"/>
      <c r="LH17" s="125"/>
      <c r="LI17" s="125"/>
      <c r="LJ17" s="125"/>
      <c r="LK17" s="125"/>
      <c r="LL17" s="125"/>
      <c r="LM17" s="125"/>
      <c r="LN17" s="125"/>
      <c r="LO17" s="125"/>
      <c r="LP17" s="125"/>
      <c r="LQ17" s="125"/>
      <c r="LR17" s="125"/>
      <c r="LS17" s="125"/>
      <c r="LT17" s="125"/>
      <c r="LU17" s="125"/>
      <c r="LV17" s="126"/>
      <c r="LW17" s="125"/>
      <c r="LX17" s="125"/>
      <c r="LY17" s="125"/>
      <c r="LZ17" s="125"/>
      <c r="MA17" s="125"/>
      <c r="MB17" s="125"/>
      <c r="MC17" s="125"/>
      <c r="MD17" s="125"/>
      <c r="ME17" s="125"/>
      <c r="MF17" s="126"/>
      <c r="MG17" s="125"/>
      <c r="MH17" s="125"/>
      <c r="MI17" s="125"/>
      <c r="MJ17" s="125"/>
      <c r="MK17" s="125"/>
      <c r="ML17" s="125"/>
      <c r="MM17" s="125"/>
      <c r="MN17" s="125"/>
      <c r="MO17" s="125"/>
      <c r="MP17" s="125"/>
      <c r="MQ17" s="125"/>
      <c r="MR17" s="125"/>
      <c r="MS17" s="125"/>
      <c r="MT17" s="125"/>
      <c r="MU17" s="125"/>
      <c r="MV17" s="125"/>
      <c r="MW17" s="125"/>
      <c r="MX17" s="125"/>
      <c r="MY17" s="125"/>
      <c r="MZ17" s="125"/>
      <c r="NA17" s="125"/>
      <c r="NB17" s="125"/>
      <c r="NC17" s="125"/>
      <c r="ND17" s="125"/>
      <c r="NE17" s="125"/>
      <c r="NF17" s="125"/>
      <c r="NG17" s="125"/>
      <c r="NH17" s="125"/>
      <c r="NI17" s="125"/>
      <c r="NJ17" s="125"/>
      <c r="NK17" s="125"/>
      <c r="NL17" s="125"/>
      <c r="NM17" s="125"/>
      <c r="NN17" s="125"/>
      <c r="NO17" s="125"/>
      <c r="NP17" s="125"/>
      <c r="NQ17" s="125"/>
      <c r="NR17" s="125"/>
      <c r="NS17" s="125"/>
      <c r="NT17" s="125"/>
      <c r="NU17" s="125"/>
      <c r="NV17" s="125"/>
      <c r="NW17" s="125"/>
      <c r="NX17" s="125"/>
      <c r="NY17" s="125"/>
      <c r="NZ17" s="125"/>
      <c r="OA17" s="125"/>
      <c r="OB17" s="125"/>
      <c r="OC17" s="125"/>
      <c r="OD17" s="125"/>
    </row>
    <row r="18" spans="2:394" x14ac:dyDescent="0.4">
      <c r="B18" s="137"/>
      <c r="C18" s="119" t="s">
        <v>32</v>
      </c>
      <c r="D18" s="120" t="s">
        <v>35</v>
      </c>
      <c r="E18" s="121"/>
      <c r="F18" s="77"/>
      <c r="G18" s="80"/>
      <c r="H18" s="122"/>
      <c r="I18" s="114"/>
      <c r="J18" s="123" t="s">
        <v>99</v>
      </c>
      <c r="K18" s="127" t="s">
        <v>99</v>
      </c>
      <c r="L18" s="127"/>
      <c r="M18" s="127"/>
      <c r="N18" s="127"/>
      <c r="O18" s="127" t="s">
        <v>99</v>
      </c>
      <c r="P18" s="127"/>
      <c r="Q18" s="127"/>
      <c r="R18" s="127" t="s">
        <v>99</v>
      </c>
      <c r="S18" s="127" t="s">
        <v>99</v>
      </c>
      <c r="T18" s="127" t="s">
        <v>99</v>
      </c>
      <c r="U18" s="127" t="s">
        <v>99</v>
      </c>
      <c r="V18" s="127"/>
      <c r="W18" s="127" t="s">
        <v>99</v>
      </c>
      <c r="X18" s="127" t="s">
        <v>99</v>
      </c>
      <c r="Y18" s="127" t="s">
        <v>99</v>
      </c>
      <c r="Z18" s="127" t="s">
        <v>99</v>
      </c>
      <c r="AA18" s="127" t="s">
        <v>99</v>
      </c>
      <c r="AB18" s="127" t="s">
        <v>99</v>
      </c>
      <c r="AC18" s="127" t="s">
        <v>99</v>
      </c>
      <c r="AD18" s="127" t="s">
        <v>99</v>
      </c>
      <c r="AE18" s="114"/>
      <c r="AF18" s="125"/>
      <c r="AG18" s="125"/>
      <c r="AH18" s="125"/>
      <c r="AI18" s="125"/>
      <c r="AJ18" s="125"/>
      <c r="AK18" s="125"/>
      <c r="AL18" s="125"/>
      <c r="AM18" s="125"/>
      <c r="AN18" s="125"/>
      <c r="AO18" s="125"/>
      <c r="AP18" s="125"/>
      <c r="AQ18" s="125"/>
      <c r="AR18" s="125"/>
      <c r="AS18" s="125"/>
      <c r="AT18" s="125"/>
      <c r="AU18" s="125"/>
      <c r="AV18" s="125"/>
      <c r="AW18" s="125"/>
      <c r="AX18" s="125"/>
      <c r="AY18" s="125"/>
      <c r="AZ18" s="125"/>
      <c r="BA18" s="125"/>
      <c r="BB18" s="125"/>
      <c r="BC18" s="125"/>
      <c r="BD18" s="125"/>
      <c r="BE18" s="125"/>
      <c r="BF18" s="125"/>
      <c r="BG18" s="125"/>
      <c r="BH18" s="125"/>
      <c r="BI18" s="125"/>
      <c r="BJ18" s="125"/>
      <c r="BK18" s="125"/>
      <c r="BL18" s="125"/>
      <c r="BM18" s="125"/>
      <c r="BN18" s="125"/>
      <c r="BO18" s="125" t="s">
        <v>38</v>
      </c>
      <c r="BP18" s="125"/>
      <c r="BQ18" s="125"/>
      <c r="BR18" s="125"/>
      <c r="BS18" s="125"/>
      <c r="BT18" s="125"/>
      <c r="BU18" s="125"/>
      <c r="BV18" s="125"/>
      <c r="BW18" s="125"/>
      <c r="BX18" s="125"/>
      <c r="BY18" s="125"/>
      <c r="BZ18" s="125"/>
      <c r="CA18" s="125"/>
      <c r="CB18" s="125"/>
      <c r="CC18" s="125"/>
      <c r="CD18" s="125"/>
      <c r="CE18" s="125"/>
      <c r="CF18" s="125"/>
      <c r="CG18" s="125"/>
      <c r="CH18" s="125"/>
      <c r="CI18" s="125"/>
      <c r="CJ18" s="125"/>
      <c r="CK18" s="125"/>
      <c r="CL18" s="125"/>
      <c r="CM18" s="125"/>
      <c r="CN18" s="125"/>
      <c r="CO18" s="125"/>
      <c r="CP18" s="125"/>
      <c r="CQ18" s="125"/>
      <c r="CR18" s="125"/>
      <c r="CS18" s="125"/>
      <c r="CT18" s="125"/>
      <c r="CU18" s="125"/>
      <c r="CV18" s="125"/>
      <c r="CW18" s="125"/>
      <c r="CX18" s="125"/>
      <c r="CY18" s="125"/>
      <c r="CZ18" s="125"/>
      <c r="DA18" s="125"/>
      <c r="DB18" s="125"/>
      <c r="DC18" s="125"/>
      <c r="DD18" s="125"/>
      <c r="DE18" s="125"/>
      <c r="DF18" s="125"/>
      <c r="DG18" s="125"/>
      <c r="DH18" s="125"/>
      <c r="DI18" s="125"/>
      <c r="DJ18" s="125"/>
      <c r="DK18" s="125"/>
      <c r="DL18" s="125"/>
      <c r="DM18" s="125"/>
      <c r="DN18" s="125"/>
      <c r="DO18" s="125"/>
      <c r="DP18" s="125"/>
      <c r="DQ18" s="125"/>
      <c r="DR18" s="125"/>
      <c r="DS18" s="125"/>
      <c r="DT18" s="125"/>
      <c r="DU18" s="125"/>
      <c r="DV18" s="125"/>
      <c r="DW18" s="125"/>
      <c r="DX18" s="125"/>
      <c r="DY18" s="125"/>
      <c r="DZ18" s="125"/>
      <c r="EA18" s="125"/>
      <c r="EB18" s="125" t="s">
        <v>45</v>
      </c>
      <c r="EC18" s="125"/>
      <c r="ED18" s="125"/>
      <c r="EE18" s="125"/>
      <c r="EF18" s="125"/>
      <c r="EG18" s="126"/>
      <c r="EH18" s="125"/>
      <c r="EI18" s="125"/>
      <c r="EJ18" s="125"/>
      <c r="EK18" s="125"/>
      <c r="EL18" s="125"/>
      <c r="EM18" s="125"/>
      <c r="EN18" s="125" t="s">
        <v>16</v>
      </c>
      <c r="EO18" s="125"/>
      <c r="EP18" s="125"/>
      <c r="EQ18" s="125"/>
      <c r="ER18" s="125"/>
      <c r="ES18" s="125"/>
      <c r="ET18" s="125"/>
      <c r="EU18" s="125"/>
      <c r="EV18" s="125"/>
      <c r="EW18" s="125"/>
      <c r="EX18" s="125"/>
      <c r="EY18" s="125"/>
      <c r="EZ18" s="125"/>
      <c r="FA18" s="125"/>
      <c r="FB18" s="125" t="s">
        <v>45</v>
      </c>
      <c r="FC18" s="125"/>
      <c r="FD18" s="125"/>
      <c r="FE18" s="125"/>
      <c r="FF18" s="125"/>
      <c r="FG18" s="125"/>
      <c r="FH18" s="125"/>
      <c r="FI18" s="125"/>
      <c r="FJ18" s="125"/>
      <c r="FK18" s="128" t="s">
        <v>17</v>
      </c>
      <c r="FL18" s="125"/>
      <c r="FM18" s="125"/>
      <c r="FN18" s="125"/>
      <c r="FO18" s="125"/>
      <c r="FP18" s="125"/>
      <c r="FQ18" s="125"/>
      <c r="FR18" s="129"/>
      <c r="FS18" s="126"/>
      <c r="FT18" s="125"/>
      <c r="FU18" s="125"/>
      <c r="FV18" s="125"/>
      <c r="FW18" s="125"/>
      <c r="FX18" s="125" t="s">
        <v>48</v>
      </c>
      <c r="FY18" s="125"/>
      <c r="FZ18" s="125"/>
      <c r="GA18" s="125"/>
      <c r="GB18" s="125"/>
      <c r="GC18" s="125"/>
      <c r="GD18" s="126"/>
      <c r="GE18" s="125"/>
      <c r="GF18" s="125"/>
      <c r="GG18" s="125"/>
      <c r="GH18" s="125"/>
      <c r="GI18" s="125" t="s">
        <v>18</v>
      </c>
      <c r="GJ18" s="125"/>
      <c r="GK18" s="125"/>
      <c r="GL18" s="125"/>
      <c r="GM18" s="125"/>
      <c r="GN18" s="125"/>
      <c r="GO18" s="125"/>
      <c r="GP18" s="125"/>
      <c r="GQ18" s="125"/>
      <c r="GR18" s="125"/>
      <c r="GS18" s="125"/>
      <c r="GT18" s="125"/>
      <c r="GU18" s="125"/>
      <c r="GV18" s="125"/>
      <c r="GW18" s="125"/>
      <c r="GX18" s="125"/>
      <c r="GY18" s="125"/>
      <c r="GZ18" s="125"/>
      <c r="HA18" s="125"/>
      <c r="HB18" s="125"/>
      <c r="HC18" s="125"/>
      <c r="HD18" s="125"/>
      <c r="HE18" s="125"/>
      <c r="HF18" s="125"/>
      <c r="HG18" s="125"/>
      <c r="HH18" s="125"/>
      <c r="HI18" s="125"/>
      <c r="HJ18" s="125"/>
      <c r="HK18" s="125"/>
      <c r="HL18" s="125"/>
      <c r="HM18" s="125"/>
      <c r="HN18" s="125"/>
      <c r="HO18" s="125"/>
      <c r="HP18" s="126"/>
      <c r="HQ18" s="125"/>
      <c r="HR18" s="125"/>
      <c r="HS18" s="125"/>
      <c r="HT18" s="125"/>
      <c r="HU18" s="125"/>
      <c r="HV18" s="125"/>
      <c r="HW18" s="125"/>
      <c r="HX18" s="125"/>
      <c r="HY18" s="125"/>
      <c r="HZ18" s="125"/>
      <c r="IA18" s="125"/>
      <c r="IB18" s="125"/>
      <c r="IC18" s="125"/>
      <c r="ID18" s="125"/>
      <c r="IE18" s="125"/>
      <c r="IF18" s="125"/>
      <c r="IG18" s="125"/>
      <c r="IH18" s="125"/>
      <c r="II18" s="125"/>
      <c r="IJ18" s="125"/>
      <c r="IK18" s="125"/>
      <c r="IL18" s="125"/>
      <c r="IM18" s="125"/>
      <c r="IN18" s="125"/>
      <c r="IO18" s="125"/>
      <c r="IP18" s="125"/>
      <c r="IQ18" s="125"/>
      <c r="IR18" s="125"/>
      <c r="IS18" s="125"/>
      <c r="IT18" s="125"/>
      <c r="IU18" s="125"/>
      <c r="IV18" s="126"/>
      <c r="IW18" s="125"/>
      <c r="IX18" s="125"/>
      <c r="IY18" s="125"/>
      <c r="IZ18" s="125"/>
      <c r="JA18" s="125"/>
      <c r="JB18" s="125"/>
      <c r="JC18" s="125"/>
      <c r="JD18" s="125"/>
      <c r="JE18" s="125"/>
      <c r="JF18" s="125"/>
      <c r="JG18" s="125"/>
      <c r="JH18" s="125"/>
      <c r="JI18" s="125"/>
      <c r="JJ18" s="125"/>
      <c r="JK18" s="125"/>
      <c r="JL18" s="125"/>
      <c r="JM18" s="125"/>
      <c r="JN18" s="125"/>
      <c r="JO18" s="125"/>
      <c r="JP18" s="125"/>
      <c r="JQ18" s="125"/>
      <c r="JR18" s="125"/>
      <c r="JS18" s="125"/>
      <c r="JT18" s="125"/>
      <c r="JU18" s="125"/>
      <c r="JV18" s="125"/>
      <c r="JW18" s="125"/>
      <c r="JX18" s="125"/>
      <c r="JY18" s="125"/>
      <c r="JZ18" s="125"/>
      <c r="KA18" s="125"/>
      <c r="KB18" s="125"/>
      <c r="KC18" s="125"/>
      <c r="KD18" s="125"/>
      <c r="KE18" s="125"/>
      <c r="KF18" s="125"/>
      <c r="KG18" s="125"/>
      <c r="KH18" s="125"/>
      <c r="KI18" s="125"/>
      <c r="KJ18" s="125"/>
      <c r="KK18" s="125"/>
      <c r="KL18" s="125"/>
      <c r="KM18" s="125"/>
      <c r="KN18" s="125"/>
      <c r="KO18" s="125"/>
      <c r="KP18" s="125"/>
      <c r="KQ18" s="125"/>
      <c r="KR18" s="125"/>
      <c r="KS18" s="125"/>
      <c r="KT18" s="125"/>
      <c r="KU18" s="125"/>
      <c r="KV18" s="125"/>
      <c r="KW18" s="125"/>
      <c r="KX18" s="125"/>
      <c r="KY18" s="125"/>
      <c r="KZ18" s="125"/>
      <c r="LA18" s="125"/>
      <c r="LB18" s="125"/>
      <c r="LC18" s="125"/>
      <c r="LD18" s="125"/>
      <c r="LE18" s="125"/>
      <c r="LF18" s="125"/>
      <c r="LG18" s="125"/>
      <c r="LH18" s="125"/>
      <c r="LI18" s="125"/>
      <c r="LJ18" s="125"/>
      <c r="LK18" s="125"/>
      <c r="LL18" s="125"/>
      <c r="LM18" s="125"/>
      <c r="LN18" s="125"/>
      <c r="LO18" s="125"/>
      <c r="LP18" s="125"/>
      <c r="LQ18" s="125"/>
      <c r="LR18" s="125"/>
      <c r="LS18" s="125"/>
      <c r="LT18" s="125"/>
      <c r="LU18" s="125"/>
      <c r="LV18" s="126"/>
      <c r="LW18" s="125"/>
      <c r="LX18" s="125"/>
      <c r="LY18" s="125"/>
      <c r="LZ18" s="125"/>
      <c r="MA18" s="125"/>
      <c r="MB18" s="125"/>
      <c r="MC18" s="125"/>
      <c r="MD18" s="125"/>
      <c r="ME18" s="125"/>
      <c r="MF18" s="126"/>
      <c r="MG18" s="125"/>
      <c r="MH18" s="125"/>
      <c r="MI18" s="125"/>
      <c r="MJ18" s="125"/>
      <c r="MK18" s="125"/>
      <c r="ML18" s="125"/>
      <c r="MM18" s="125"/>
      <c r="MN18" s="125"/>
      <c r="MO18" s="125"/>
      <c r="MP18" s="125"/>
      <c r="MQ18" s="125"/>
      <c r="MR18" s="125"/>
      <c r="MS18" s="125"/>
      <c r="MT18" s="125"/>
      <c r="MU18" s="125"/>
      <c r="MV18" s="125"/>
      <c r="MW18" s="125"/>
      <c r="MX18" s="125"/>
      <c r="MY18" s="125"/>
      <c r="MZ18" s="125"/>
      <c r="NA18" s="125"/>
      <c r="NB18" s="125"/>
      <c r="NC18" s="125"/>
      <c r="ND18" s="125"/>
      <c r="NE18" s="125"/>
      <c r="NF18" s="125"/>
      <c r="NG18" s="125"/>
      <c r="NH18" s="125"/>
      <c r="NI18" s="125"/>
      <c r="NJ18" s="125"/>
      <c r="NK18" s="125"/>
      <c r="NL18" s="125"/>
      <c r="NM18" s="125"/>
      <c r="NN18" s="125"/>
      <c r="NO18" s="125"/>
      <c r="NP18" s="125"/>
      <c r="NQ18" s="125"/>
      <c r="NR18" s="125"/>
      <c r="NS18" s="125"/>
      <c r="NT18" s="125"/>
      <c r="NU18" s="125"/>
      <c r="NV18" s="125"/>
      <c r="NW18" s="125"/>
      <c r="NX18" s="125"/>
      <c r="NY18" s="125"/>
      <c r="NZ18" s="125"/>
      <c r="OA18" s="125"/>
      <c r="OB18" s="125"/>
      <c r="OC18" s="125"/>
      <c r="OD18" s="125"/>
    </row>
    <row r="22" spans="2:394" x14ac:dyDescent="0.4">
      <c r="D22" s="31" t="s">
        <v>56</v>
      </c>
      <c r="E22" s="32" t="s">
        <v>56</v>
      </c>
    </row>
  </sheetData>
  <mergeCells count="2">
    <mergeCell ref="C14:H14"/>
    <mergeCell ref="J14:AD14"/>
  </mergeCells>
  <conditionalFormatting sqref="AF15:OD17 AF18:FW18 FY18:GH18 GJ18:OD18">
    <cfRule type="expression" dxfId="398" priority="23">
      <formula>OR(WEEKDAY(AF$15)=1,WEEKDAY(AF$15)=7)</formula>
    </cfRule>
  </conditionalFormatting>
  <conditionalFormatting sqref="AF3:OD3">
    <cfRule type="expression" dxfId="397" priority="21">
      <formula>ISODD(AF$3)</formula>
    </cfRule>
    <cfRule type="expression" dxfId="396" priority="22">
      <formula>ISEVEN(AF$3)</formula>
    </cfRule>
  </conditionalFormatting>
  <conditionalFormatting sqref="AF5:AL5">
    <cfRule type="expression" dxfId="395" priority="19">
      <formula>AF$5&gt;AF$6</formula>
    </cfRule>
  </conditionalFormatting>
  <conditionalFormatting sqref="AF11:OD11">
    <cfRule type="expression" dxfId="394" priority="18">
      <formula>AF$11&gt;AF$12</formula>
    </cfRule>
  </conditionalFormatting>
  <conditionalFormatting sqref="AF16:OD17 AF18:FW18 FY18:OD18">
    <cfRule type="cellIs" dxfId="393" priority="10" operator="equal">
      <formula>"SQ"</formula>
    </cfRule>
    <cfRule type="cellIs" dxfId="392" priority="11" operator="equal">
      <formula>"MP"</formula>
    </cfRule>
    <cfRule type="cellIs" dxfId="391" priority="12" operator="equal">
      <formula>"MCH"</formula>
    </cfRule>
    <cfRule type="cellIs" dxfId="390" priority="13" operator="equal">
      <formula>"MH"</formula>
    </cfRule>
    <cfRule type="cellIs" dxfId="389" priority="14" operator="equal">
      <formula>"MC"</formula>
    </cfRule>
    <cfRule type="cellIs" dxfId="388" priority="15" operator="equal">
      <formula>"RA"</formula>
    </cfRule>
    <cfRule type="cellIs" dxfId="387" priority="16" operator="equal">
      <formula>"RM"</formula>
    </cfRule>
    <cfRule type="cellIs" dxfId="386" priority="17" operator="equal">
      <formula>"DQ"</formula>
    </cfRule>
  </conditionalFormatting>
  <conditionalFormatting sqref="GI18">
    <cfRule type="expression" dxfId="385" priority="24">
      <formula>OR(WEEKDAY(FX$15)=1,WEEKDAY(FX$15)=7)</formula>
    </cfRule>
  </conditionalFormatting>
  <conditionalFormatting sqref="FX18">
    <cfRule type="expression" dxfId="384" priority="9">
      <formula>OR(WEEKDAY(FX$15)=1,WEEKDAY(FX$15)=7)</formula>
    </cfRule>
  </conditionalFormatting>
  <conditionalFormatting sqref="FX18">
    <cfRule type="cellIs" dxfId="383" priority="2" operator="equal">
      <formula>"SQ"</formula>
    </cfRule>
    <cfRule type="cellIs" dxfId="382" priority="3" operator="equal">
      <formula>"MP"</formula>
    </cfRule>
    <cfRule type="cellIs" dxfId="381" priority="4" operator="equal">
      <formula>"MH"</formula>
    </cfRule>
    <cfRule type="cellIs" dxfId="380" priority="5" operator="equal">
      <formula>"MC"</formula>
    </cfRule>
    <cfRule type="cellIs" dxfId="379" priority="6" operator="equal">
      <formula>"RA"</formula>
    </cfRule>
    <cfRule type="cellIs" dxfId="378" priority="7" operator="equal">
      <formula>"RM"</formula>
    </cfRule>
    <cfRule type="cellIs" dxfId="377" priority="8" operator="equal">
      <formula>"DQ"</formula>
    </cfRule>
  </conditionalFormatting>
  <conditionalFormatting sqref="AM5:OD5">
    <cfRule type="expression" dxfId="376" priority="1">
      <formula>AM$5&gt;AM$6</formula>
    </cfRule>
  </conditionalFormatting>
  <conditionalFormatting sqref="AF5:OD5">
    <cfRule type="expression" dxfId="375" priority="25">
      <formula>OR( COUNTIF(AF$16:AF$18,"RM")&gt;2, COUNTIF(AF$16:AF$18,"RA")&gt;2 )</formula>
    </cfRule>
  </conditionalFormatting>
  <dataValidations count="5">
    <dataValidation type="list" allowBlank="1" showInputMessage="1" showErrorMessage="1" sqref="E16:E18" xr:uid="{0A328B9B-EEC8-48C6-8959-BFF4C26A5ACB}">
      <formula1>cpo</formula1>
    </dataValidation>
    <dataValidation type="list" allowBlank="1" showInputMessage="1" showErrorMessage="1" sqref="F16:F18" xr:uid="{9D48C1AF-A91B-4E5F-A0F4-11CE03AE6E73}">
      <formula1>statutlot</formula1>
    </dataValidation>
    <dataValidation type="list" allowBlank="1" showInputMessage="1" showErrorMessage="1" sqref="C16:C18" xr:uid="{F6B9BA49-D3A7-454D-BBF2-2DB7D2322F32}">
      <formula1>nomlot</formula1>
    </dataValidation>
    <dataValidation type="list" allowBlank="1" showInputMessage="1" showErrorMessage="1" sqref="G16:G18" xr:uid="{6000D93C-F583-4664-91DC-2EFC09DE66FC}">
      <formula1>complexite</formula1>
    </dataValidation>
    <dataValidation type="list" allowBlank="1" showInputMessage="1" showErrorMessage="1" sqref="GE16:GE18 GF16:GG18 GI16:OD18 GH16:GH18 AF16:GD18" xr:uid="{22DC3F6B-95DE-42F5-B3F1-5C3979D556C8}">
      <formula1>jalon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1]!ThisWorkbook.MajPlanning">
                <anchor moveWithCells="1" sizeWithCells="1">
                  <from>
                    <xdr:col>4</xdr:col>
                    <xdr:colOff>45720</xdr:colOff>
                    <xdr:row>3</xdr:row>
                    <xdr:rowOff>7620</xdr:rowOff>
                  </from>
                  <to>
                    <xdr:col>4</xdr:col>
                    <xdr:colOff>1531620</xdr:colOff>
                    <xdr:row>5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1D645B7-EFAC-44A2-B131-A4EC03EA8CC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 proposition</vt:lpstr>
      <vt:lpstr>Tableau_de_bord</vt:lpstr>
      <vt:lpstr>Planning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JoDan</dc:creator>
  <cp:lastModifiedBy>JoDan</cp:lastModifiedBy>
  <dcterms:created xsi:type="dcterms:W3CDTF">2022-04-29T15:13:20Z</dcterms:created>
  <dcterms:modified xsi:type="dcterms:W3CDTF">2022-05-10T22:42:42Z</dcterms:modified>
</cp:coreProperties>
</file>