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2766E04D-67BD-42C7-9089-34F07E3C81C7}" xr6:coauthVersionLast="47" xr6:coauthVersionMax="47" xr10:uidLastSave="{00000000-0000-0000-0000-000000000000}"/>
  <bookViews>
    <workbookView xWindow="-108" yWindow="-108" windowWidth="23256" windowHeight="12576" xr2:uid="{AD462199-5C1A-465F-B2E3-8AC71E223784}"/>
  </bookViews>
  <sheets>
    <sheet name="POINTAGE" sheetId="3" r:id="rId1"/>
    <sheet name="POSTE" sheetId="2" r:id="rId2"/>
    <sheet name="Résultat" sheetId="4" r:id="rId3"/>
  </sheets>
  <externalReferences>
    <externalReference r:id="rId4"/>
  </externalReferences>
  <definedNames>
    <definedName name="_ChoixPoste">POINTAGE!$B$1</definedName>
    <definedName name="DonnéesExternes_1" localSheetId="2" hidden="1">Résultat!$B$2:$K$12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0" i="3" l="1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CAO1</author>
  </authors>
  <commentList>
    <comment ref="B1" authorId="0" shapeId="0" xr:uid="{67A33B8C-B091-4374-A85A-8F19A47BF604}">
      <text>
        <r>
          <rPr>
            <sz val="9"/>
            <color indexed="81"/>
            <rFont val="Tahoma"/>
            <family val="2"/>
          </rPr>
          <t>Sélectionnez le poste concerné</t>
        </r>
      </text>
    </comment>
    <comment ref="C1" authorId="0" shapeId="0" xr:uid="{E078C392-C272-4F20-A4E9-5FC8FB869A1F}">
      <text>
        <r>
          <rPr>
            <sz val="9"/>
            <color indexed="81"/>
            <rFont val="Tahoma"/>
            <family val="2"/>
          </rPr>
          <t xml:space="preserve">Raccourci date  du jour:
</t>
        </r>
        <r>
          <rPr>
            <b/>
            <sz val="12"/>
            <color theme="1"/>
            <rFont val="Calibri"/>
            <family val="2"/>
            <scheme val="minor"/>
          </rPr>
          <t xml:space="preserve">CTRL+ ;
</t>
        </r>
        <r>
          <rPr>
            <b/>
            <sz val="12"/>
            <color indexed="60"/>
            <rFont val="Calibri"/>
            <family val="2"/>
            <scheme val="minor"/>
          </rPr>
          <t>Vérifiez bien si  la date du PC est bien réglée!!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DEFAEB6-DE7A-4F2A-AD13-0D0C6D361FBD}" keepAlive="1" name="Requête - _ChoixPoste" description="Connexion à la requête « _ChoixPoste » dans le classeur." type="5" refreshedVersion="0" background="1">
    <dbPr connection="Provider=Microsoft.Mashup.OleDb.1;Data Source=$Workbook$;Location=_ChoixPoste;Extended Properties=&quot;&quot;" command="SELECT * FROM [_ChoixPoste]"/>
  </connection>
  <connection id="2" xr16:uid="{9D3263B1-0C19-41AA-9DC0-397EEA692B51}" keepAlive="1" name="Requête - Filtrage" description="Connexion à la requête « Filtrage » dans le classeur." type="5" refreshedVersion="7" background="1" saveData="1">
    <dbPr connection="Provider=Microsoft.Mashup.OleDb.1;Data Source=$Workbook$;Location=Filtrage;Extended Properties=&quot;&quot;" command="SELECT * FROM [Filtrage]"/>
  </connection>
  <connection id="3" xr16:uid="{FE323D15-0F03-40C6-B99B-1A7F71588D13}" keepAlive="1" name="Requête - t_Pointage" description="Connexion à la requête « t_Pointage » dans le classeur." type="5" refreshedVersion="0" background="1">
    <dbPr connection="Provider=Microsoft.Mashup.OleDb.1;Data Source=$Workbook$;Location=t_Pointage;Extended Properties=&quot;&quot;" command="SELECT * FROM [t_Pointage]"/>
  </connection>
  <connection id="4" xr16:uid="{AD1B1320-A93E-4F8A-8668-87C94F5262CD}" keepAlive="1" name="Requête - t_Poste" description="Connexion à la requête « t_Poste » dans le classeur." type="5" refreshedVersion="0" background="1">
    <dbPr connection="Provider=Microsoft.Mashup.OleDb.1;Data Source=$Workbook$;Location=t_Poste;Extended Properties=&quot;&quot;" command="SELECT * FROM [t_Poste]"/>
  </connection>
</connections>
</file>

<file path=xl/sharedStrings.xml><?xml version="1.0" encoding="utf-8"?>
<sst xmlns="http://schemas.openxmlformats.org/spreadsheetml/2006/main" count="715" uniqueCount="281">
  <si>
    <t>O</t>
  </si>
  <si>
    <t>Contrôle</t>
  </si>
  <si>
    <t>19520</t>
  </si>
  <si>
    <t>180</t>
  </si>
  <si>
    <t>KTU</t>
  </si>
  <si>
    <t>Contrôle visuel &amp; reprises soudure +</t>
  </si>
  <si>
    <t>PBO</t>
  </si>
  <si>
    <t>Finition +</t>
  </si>
  <si>
    <t>26544</t>
  </si>
  <si>
    <t>170</t>
  </si>
  <si>
    <t>Soudure Acier +</t>
  </si>
  <si>
    <t>27627</t>
  </si>
  <si>
    <t>160</t>
  </si>
  <si>
    <t>N</t>
  </si>
  <si>
    <t>Ebavurage découpe</t>
  </si>
  <si>
    <t>13010</t>
  </si>
  <si>
    <t>LCT50234</t>
  </si>
  <si>
    <t>EFR</t>
  </si>
  <si>
    <t>Laser pur inox ep 5 à 8</t>
  </si>
  <si>
    <t>12551</t>
  </si>
  <si>
    <t>Laser standard acier</t>
  </si>
  <si>
    <t>R</t>
  </si>
  <si>
    <t>Statut2</t>
  </si>
  <si>
    <t>Statut</t>
  </si>
  <si>
    <t>Désignation</t>
  </si>
  <si>
    <t>Code Poste</t>
  </si>
  <si>
    <t>Durée
en h</t>
  </si>
  <si>
    <t>Qté produite</t>
  </si>
  <si>
    <t>Qté Lancée</t>
  </si>
  <si>
    <t>Phase</t>
  </si>
  <si>
    <t>Numéro de lancement</t>
  </si>
  <si>
    <t>Opérateur</t>
  </si>
  <si>
    <t>POSTE</t>
  </si>
  <si>
    <t>Groupes de postes de travail</t>
  </si>
  <si>
    <t>Code</t>
  </si>
  <si>
    <t>Poste</t>
  </si>
  <si>
    <t>Laser grd série acier</t>
  </si>
  <si>
    <t>Decoupe</t>
  </si>
  <si>
    <t>Laser grd série inox --&gt; 4 galva/ez --&gt; 3</t>
  </si>
  <si>
    <t>Laser grd série inox ep 5 à 8</t>
  </si>
  <si>
    <t>Laser grd série inox ep 10 à 12</t>
  </si>
  <si>
    <t>Laser grd série inox &gt; 12</t>
  </si>
  <si>
    <t>Laser grd série alu --&gt; 4</t>
  </si>
  <si>
    <t>Laser grd série alu ep 5 à 8</t>
  </si>
  <si>
    <t>Laser grd série alu &gt; 8</t>
  </si>
  <si>
    <t>Laser pur acier</t>
  </si>
  <si>
    <t>12550</t>
  </si>
  <si>
    <t>Laser pur inox --&gt; 4 galva/ez --&gt; 3</t>
  </si>
  <si>
    <t>12552</t>
  </si>
  <si>
    <t>Laser pur inox ep 10 à 12</t>
  </si>
  <si>
    <t>12553</t>
  </si>
  <si>
    <t>Laser pur inox &gt; 12</t>
  </si>
  <si>
    <t>12554</t>
  </si>
  <si>
    <t>Laser pur alu --&gt; 4</t>
  </si>
  <si>
    <t>12555</t>
  </si>
  <si>
    <t>Laser pur alu ep 5 à 8</t>
  </si>
  <si>
    <t>Laser pur alu &gt; 8</t>
  </si>
  <si>
    <t>12560</t>
  </si>
  <si>
    <t>Laser standard inox --&gt; 4 galva/ez --&gt; 3</t>
  </si>
  <si>
    <t>12561</t>
  </si>
  <si>
    <t>Laser standard inox ep 5 à 8</t>
  </si>
  <si>
    <t>12562</t>
  </si>
  <si>
    <t>Laser standard inox ep 10 à 12</t>
  </si>
  <si>
    <t>12563</t>
  </si>
  <si>
    <t>Laser standard inox &gt; 12</t>
  </si>
  <si>
    <t>12564</t>
  </si>
  <si>
    <t>Laser standard alu --&gt; 4</t>
  </si>
  <si>
    <t>12565</t>
  </si>
  <si>
    <t>Laser standard alu ep 5 à 8</t>
  </si>
  <si>
    <t>Laser standard alu &gt; 8</t>
  </si>
  <si>
    <t>600 Laser grd série acier</t>
  </si>
  <si>
    <t>600 Laser grd série inox/alu/galva/ez</t>
  </si>
  <si>
    <t>12570</t>
  </si>
  <si>
    <t>600 Laser pur acier</t>
  </si>
  <si>
    <t>600 Laser pur inox/alu/galva/ez</t>
  </si>
  <si>
    <t>600 Laser standard acier</t>
  </si>
  <si>
    <t>600 Laser standard inox/alu/galva/ez</t>
  </si>
  <si>
    <t>Poinçonnage grignotage grd série</t>
  </si>
  <si>
    <t>12590</t>
  </si>
  <si>
    <t>Poinçonnage grignotage pur</t>
  </si>
  <si>
    <t>Poinçonnage grignotage Standard</t>
  </si>
  <si>
    <t>13020</t>
  </si>
  <si>
    <t>Ebavurage AMADA</t>
  </si>
  <si>
    <t>13510</t>
  </si>
  <si>
    <t>Dressage presse &amp; COSMO</t>
  </si>
  <si>
    <t>Soudure</t>
  </si>
  <si>
    <t>14010</t>
  </si>
  <si>
    <t>Pliage simple AMADA ITPS50t1.25m</t>
  </si>
  <si>
    <t>Formage</t>
  </si>
  <si>
    <t>14011</t>
  </si>
  <si>
    <t>Pliage technique AMADA ITPS50t1.25m</t>
  </si>
  <si>
    <t>14012</t>
  </si>
  <si>
    <t>Pliage technique + AMADA ITPS50t1.25m</t>
  </si>
  <si>
    <t>14013</t>
  </si>
  <si>
    <t>Pliage simple AMADA HFP170t4m</t>
  </si>
  <si>
    <t>14014</t>
  </si>
  <si>
    <t>Pliage technique AMADA HFP170t4m</t>
  </si>
  <si>
    <t>14015</t>
  </si>
  <si>
    <t>Pliage technique + AMADA HFP170t4m</t>
  </si>
  <si>
    <t>14021</t>
  </si>
  <si>
    <t>Pliage simple LVD</t>
  </si>
  <si>
    <t>14022</t>
  </si>
  <si>
    <t>Pliage technique LVD</t>
  </si>
  <si>
    <t>14023</t>
  </si>
  <si>
    <t>Pliage technique + LVD</t>
  </si>
  <si>
    <t>14024</t>
  </si>
  <si>
    <t>Pliage technique AMADA HFB400t4m</t>
  </si>
  <si>
    <t>14025</t>
  </si>
  <si>
    <t>Pliage technique + AMADA HFB400t4m</t>
  </si>
  <si>
    <t>14200</t>
  </si>
  <si>
    <t>2ème plieur pliage à deux</t>
  </si>
  <si>
    <t>15020</t>
  </si>
  <si>
    <t>Marquage Techno Mark</t>
  </si>
  <si>
    <t>Divers</t>
  </si>
  <si>
    <t>15030</t>
  </si>
  <si>
    <t>Marquage</t>
  </si>
  <si>
    <t>15510</t>
  </si>
  <si>
    <t>Ebavurage Tonneau</t>
  </si>
  <si>
    <t>16010</t>
  </si>
  <si>
    <t>Perçage</t>
  </si>
  <si>
    <t>16020</t>
  </si>
  <si>
    <t>Fraisage</t>
  </si>
  <si>
    <t>16030</t>
  </si>
  <si>
    <t>Alésage</t>
  </si>
  <si>
    <t>16040</t>
  </si>
  <si>
    <t>Taraudage</t>
  </si>
  <si>
    <t>16510</t>
  </si>
  <si>
    <t>Montage</t>
  </si>
  <si>
    <t>16520</t>
  </si>
  <si>
    <t>Sertissage</t>
  </si>
  <si>
    <t>16530</t>
  </si>
  <si>
    <t>Travail Manuel</t>
  </si>
  <si>
    <t>16600</t>
  </si>
  <si>
    <t>Huilage</t>
  </si>
  <si>
    <t>Controle</t>
  </si>
  <si>
    <t>19590</t>
  </si>
  <si>
    <t>Contrôle simple et réception</t>
  </si>
  <si>
    <t>Rec-Exp</t>
  </si>
  <si>
    <t>19610</t>
  </si>
  <si>
    <t>Emballage MO</t>
  </si>
  <si>
    <t>21520</t>
  </si>
  <si>
    <t>Sciage</t>
  </si>
  <si>
    <t>22010</t>
  </si>
  <si>
    <t>Tronçonnage</t>
  </si>
  <si>
    <t>22530</t>
  </si>
  <si>
    <t>Coupe Angle</t>
  </si>
  <si>
    <t>23030</t>
  </si>
  <si>
    <t>Ebavurage brosse tube&amp;divers PP</t>
  </si>
  <si>
    <t>23507</t>
  </si>
  <si>
    <t>Dressage</t>
  </si>
  <si>
    <t>23508</t>
  </si>
  <si>
    <t>Dressage T</t>
  </si>
  <si>
    <t>23517</t>
  </si>
  <si>
    <t>Dressage +</t>
  </si>
  <si>
    <t>23518</t>
  </si>
  <si>
    <t>Dressage T +</t>
  </si>
  <si>
    <t>24510</t>
  </si>
  <si>
    <t>Cintrage</t>
  </si>
  <si>
    <t>24511</t>
  </si>
  <si>
    <t>Cintrage T</t>
  </si>
  <si>
    <t>24520</t>
  </si>
  <si>
    <t>Roulage</t>
  </si>
  <si>
    <t>26537</t>
  </si>
  <si>
    <t>Finition</t>
  </si>
  <si>
    <t>26538</t>
  </si>
  <si>
    <t>Finition q</t>
  </si>
  <si>
    <t>26546</t>
  </si>
  <si>
    <t>Finition q +</t>
  </si>
  <si>
    <t>26550</t>
  </si>
  <si>
    <t>Grenaillage</t>
  </si>
  <si>
    <t>27100</t>
  </si>
  <si>
    <t>Outillage technique soudure</t>
  </si>
  <si>
    <t>27101</t>
  </si>
  <si>
    <t>Outillage technique soudure +</t>
  </si>
  <si>
    <t>27500</t>
  </si>
  <si>
    <t>Programmation Robot</t>
  </si>
  <si>
    <t>Contrôle visuel &amp; reprises soudure</t>
  </si>
  <si>
    <t>27600</t>
  </si>
  <si>
    <t>Soudure robot acier</t>
  </si>
  <si>
    <t>27602</t>
  </si>
  <si>
    <t>Soudure robot inox alu</t>
  </si>
  <si>
    <t>27610</t>
  </si>
  <si>
    <t>Soudure Acier q</t>
  </si>
  <si>
    <t>27625</t>
  </si>
  <si>
    <t>Soudure Acier</t>
  </si>
  <si>
    <t>27630</t>
  </si>
  <si>
    <t>Soudure Blindage &amp; acier q +</t>
  </si>
  <si>
    <t>27710</t>
  </si>
  <si>
    <t>Soudure Inox q</t>
  </si>
  <si>
    <t>27720</t>
  </si>
  <si>
    <t>Soudure Inox</t>
  </si>
  <si>
    <t>27721</t>
  </si>
  <si>
    <t>Soudure Inox +</t>
  </si>
  <si>
    <t>27722</t>
  </si>
  <si>
    <t>Soudure Inox q +</t>
  </si>
  <si>
    <t>27723</t>
  </si>
  <si>
    <t>Soudure Inox Robocoupe</t>
  </si>
  <si>
    <t>27810</t>
  </si>
  <si>
    <t>Soudure Alu q</t>
  </si>
  <si>
    <t>27811</t>
  </si>
  <si>
    <t>Soudure Alu q +</t>
  </si>
  <si>
    <t>27820</t>
  </si>
  <si>
    <t>Soudure Alu</t>
  </si>
  <si>
    <t>27821</t>
  </si>
  <si>
    <t>Soudure Alu +</t>
  </si>
  <si>
    <t>28010</t>
  </si>
  <si>
    <t>Soudure goujons</t>
  </si>
  <si>
    <t>28020</t>
  </si>
  <si>
    <t>Soudure par point</t>
  </si>
  <si>
    <t>28040</t>
  </si>
  <si>
    <t>Soudure par brasure</t>
  </si>
  <si>
    <t>28050</t>
  </si>
  <si>
    <t>Pointage manuel pour soudure robot</t>
  </si>
  <si>
    <t>LCT49962</t>
  </si>
  <si>
    <t>230</t>
  </si>
  <si>
    <t>86010</t>
  </si>
  <si>
    <t>SS Trait Polissage</t>
  </si>
  <si>
    <t>LCT50190</t>
  </si>
  <si>
    <t>110</t>
  </si>
  <si>
    <t>LCT50212</t>
  </si>
  <si>
    <t>81010</t>
  </si>
  <si>
    <t>SS Trait Décapage</t>
  </si>
  <si>
    <t>BBA</t>
  </si>
  <si>
    <t>LCT50133</t>
  </si>
  <si>
    <t>150</t>
  </si>
  <si>
    <t>BLU</t>
  </si>
  <si>
    <t>LCT00001</t>
  </si>
  <si>
    <t>010</t>
  </si>
  <si>
    <t>29710</t>
  </si>
  <si>
    <t>Pointage travaux divers</t>
  </si>
  <si>
    <t>T</t>
  </si>
  <si>
    <t>140</t>
  </si>
  <si>
    <t>DGA</t>
  </si>
  <si>
    <t>LCT49927</t>
  </si>
  <si>
    <t>080</t>
  </si>
  <si>
    <t>100</t>
  </si>
  <si>
    <t>LCT50225</t>
  </si>
  <si>
    <t>LCT50227</t>
  </si>
  <si>
    <t>LCT50230</t>
  </si>
  <si>
    <t>LCT50232</t>
  </si>
  <si>
    <t>FLA</t>
  </si>
  <si>
    <t>LCT50413</t>
  </si>
  <si>
    <t>040</t>
  </si>
  <si>
    <t>050</t>
  </si>
  <si>
    <t>F</t>
  </si>
  <si>
    <t>LCT50414</t>
  </si>
  <si>
    <t>JFG</t>
  </si>
  <si>
    <t>LCT50410</t>
  </si>
  <si>
    <t>020</t>
  </si>
  <si>
    <t>10510</t>
  </si>
  <si>
    <t>Programmation Tops découpe</t>
  </si>
  <si>
    <t>JMB</t>
  </si>
  <si>
    <t>LCT50034</t>
  </si>
  <si>
    <t>045</t>
  </si>
  <si>
    <t>JMF</t>
  </si>
  <si>
    <t>070</t>
  </si>
  <si>
    <t>LCT50386</t>
  </si>
  <si>
    <t>LCT50387</t>
  </si>
  <si>
    <t>JMI</t>
  </si>
  <si>
    <t>LCT49859</t>
  </si>
  <si>
    <t>LCT49812</t>
  </si>
  <si>
    <t>220</t>
  </si>
  <si>
    <t>210</t>
  </si>
  <si>
    <t>LCT50205</t>
  </si>
  <si>
    <t>052</t>
  </si>
  <si>
    <t>LAN</t>
  </si>
  <si>
    <t>LCT50261</t>
  </si>
  <si>
    <t>MLA</t>
  </si>
  <si>
    <t>MSA</t>
  </si>
  <si>
    <t>030</t>
  </si>
  <si>
    <t>11410</t>
  </si>
  <si>
    <t>Préparation diverse tôle pour découpe</t>
  </si>
  <si>
    <t>076</t>
  </si>
  <si>
    <t>PCR</t>
  </si>
  <si>
    <t>090</t>
  </si>
  <si>
    <t>RBA</t>
  </si>
  <si>
    <t>LCT49561</t>
  </si>
  <si>
    <t>560</t>
  </si>
  <si>
    <t>SBR</t>
  </si>
  <si>
    <t>SHE</t>
  </si>
  <si>
    <t>XDE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</si>
</sst>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\L\C\T\-\50"/>
    <numFmt numFmtId="165" formatCode="[$-F400]h:mm:ss\ AM/PM"/>
  </numFmts>
  <fonts count="11" x14ac:knownFonts="1">
    <font>
      <sz val="11"/>
      <color theme="1"/>
      <name val="Calibri"/>
      <family val="2"/>
      <scheme val="minor"/>
    </font>
    <font>
      <sz val="11"/>
      <name val="Times New Roman"/>
      <family val="1"/>
    </font>
    <font>
      <b/>
      <sz val="12"/>
      <name val="Times New Roman"/>
      <family val="1"/>
    </font>
    <font>
      <sz val="1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b/>
      <sz val="12"/>
      <color indexed="60"/>
      <name val="Calibri"/>
      <family val="2"/>
      <scheme val="minor"/>
    </font>
    <font>
      <b/>
      <sz val="8"/>
      <color rgb="FF993300"/>
      <name val="Arial Black"/>
      <family val="2"/>
    </font>
    <font>
      <sz val="8"/>
      <color rgb="FF993300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164" fontId="3" fillId="5" borderId="6" xfId="0" applyNumberFormat="1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2" fontId="4" fillId="5" borderId="7" xfId="0" applyNumberFormat="1" applyFont="1" applyFill="1" applyBorder="1" applyAlignment="1">
      <alignment horizontal="center" vertical="center"/>
    </xf>
    <xf numFmtId="14" fontId="1" fillId="6" borderId="4" xfId="0" applyNumberFormat="1" applyFont="1" applyFill="1" applyBorder="1" applyAlignment="1">
      <alignment horizontal="center" vertical="center"/>
    </xf>
    <xf numFmtId="22" fontId="2" fillId="6" borderId="4" xfId="0" applyNumberFormat="1" applyFont="1" applyFill="1" applyBorder="1" applyAlignment="1">
      <alignment horizontal="center" vertical="center"/>
    </xf>
    <xf numFmtId="165" fontId="5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/>
    </xf>
    <xf numFmtId="0" fontId="2" fillId="5" borderId="8" xfId="0" applyFont="1" applyFill="1" applyBorder="1" applyAlignment="1">
      <alignment horizontal="center" vertical="center"/>
    </xf>
    <xf numFmtId="164" fontId="2" fillId="5" borderId="8" xfId="0" applyNumberFormat="1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textRotation="90" wrapText="1"/>
    </xf>
    <xf numFmtId="164" fontId="1" fillId="0" borderId="9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2" fontId="1" fillId="0" borderId="10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3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[$-F400]h:mm:ss\ AM/PM"/>
    </dxf>
    <dxf>
      <numFmt numFmtId="3" formatCode="#,##0"/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solid">
          <fgColor indexed="64"/>
          <bgColor indexed="34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64" formatCode="\L\C\T\-\5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64" formatCode="\L\C\T\-\50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alignment horizontal="left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28A1BFE4-5D42-40C4-9359-4A2493D276A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213360</xdr:colOff>
          <xdr:row>0</xdr:row>
          <xdr:rowOff>99060</xdr:rowOff>
        </xdr:from>
        <xdr:to>
          <xdr:col>4</xdr:col>
          <xdr:colOff>403860</xdr:colOff>
          <xdr:row>1</xdr:row>
          <xdr:rowOff>266700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993300"/>
                  </a:solidFill>
                  <a:latin typeface="Arial Black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0</xdr:row>
          <xdr:rowOff>83820</xdr:rowOff>
        </xdr:from>
        <xdr:to>
          <xdr:col>5</xdr:col>
          <xdr:colOff>693420</xdr:colOff>
          <xdr:row>1</xdr:row>
          <xdr:rowOff>266700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993300"/>
                  </a:solidFill>
                  <a:latin typeface="Arial Black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571500</xdr:colOff>
      <xdr:row>0</xdr:row>
      <xdr:rowOff>133350</xdr:rowOff>
    </xdr:from>
    <xdr:to>
      <xdr:col>1</xdr:col>
      <xdr:colOff>57150</xdr:colOff>
      <xdr:row>0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571500" y="133350"/>
          <a:ext cx="209550" cy="9525"/>
        </a:xfrm>
        <a:prstGeom prst="straightConnector1">
          <a:avLst/>
        </a:prstGeom>
        <a:ln>
          <a:tailEnd type="triangle"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167640</xdr:colOff>
      <xdr:row>0</xdr:row>
      <xdr:rowOff>68580</xdr:rowOff>
    </xdr:from>
    <xdr:to>
      <xdr:col>2</xdr:col>
      <xdr:colOff>609600</xdr:colOff>
      <xdr:row>0</xdr:row>
      <xdr:rowOff>335280</xdr:rowOff>
    </xdr:to>
    <xdr:sp macro="[0]!Ret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D2454D-CCD9-4413-9769-4BFF748750B0}"/>
            </a:ext>
          </a:extLst>
        </xdr:cNvPr>
        <xdr:cNvSpPr/>
      </xdr:nvSpPr>
      <xdr:spPr>
        <a:xfrm>
          <a:off x="426720" y="68580"/>
          <a:ext cx="1249680" cy="2667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 Pointage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O1\Desktop\stage\EXCEL\Tableau%20de%20bord%20poin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Tableau de bord"/>
      <sheetName val="Schématique"/>
      <sheetName val="Groupe"/>
      <sheetName val="Tableau de bord pointage"/>
    </sheetNames>
    <definedNames>
      <definedName name="definirremplissage"/>
      <definedName name="Pointagecde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AFB50097-B1C6-400E-8544-F279D425A249}" autoFormatId="16" applyNumberFormats="0" applyBorderFormats="0" applyFontFormats="0" applyPatternFormats="0" applyAlignmentFormats="0" applyWidthHeightFormats="0">
  <queryTableRefresh nextId="11">
    <queryTableFields count="10">
      <queryTableField id="1" name="Opérateur" tableColumnId="1"/>
      <queryTableField id="2" name="Numéro de lancement" tableColumnId="2"/>
      <queryTableField id="3" name="Phase" tableColumnId="3"/>
      <queryTableField id="4" name="Qté Lancée" tableColumnId="4"/>
      <queryTableField id="5" name="Qté produite" tableColumnId="5"/>
      <queryTableField id="6" name="Durée_x000a_en h" tableColumnId="6"/>
      <queryTableField id="7" name="Code Poste" tableColumnId="7"/>
      <queryTableField id="8" name="Désignation" tableColumnId="8"/>
      <queryTableField id="9" name="Statut" tableColumnId="9"/>
      <queryTableField id="10" name="Statut2" tableColumnId="10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6496B4-C856-4F33-9A68-7E84F0F30344}" name="t_Pointage" displayName="t_Pointage" ref="A3:J60" totalsRowShown="0" headerRowBorderDxfId="20" tableBorderDxfId="21" totalsRowBorderDxfId="19">
  <autoFilter ref="A3:J60" xr:uid="{B36496B4-C856-4F33-9A68-7E84F0F3034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55E7DD62-06A6-4F56-86A4-2086FBA79D09}" name="Opérateur" dataDxfId="18"/>
    <tableColumn id="2" xr3:uid="{6598AB3A-2A07-4AE7-8C4E-FAC1B59EA754}" name="Numéro de lancement" dataDxfId="17"/>
    <tableColumn id="3" xr3:uid="{D70DDF96-6DDB-416F-A733-D0088C28CCF3}" name="Phase" dataDxfId="16"/>
    <tableColumn id="4" xr3:uid="{020B0153-3A1C-4292-A8B2-AEB07C0B3F67}" name="Qté Lancée" dataDxfId="15"/>
    <tableColumn id="5" xr3:uid="{260D49EC-E734-455D-A372-6ED6380193C4}" name="Qté produite" dataDxfId="14"/>
    <tableColumn id="6" xr3:uid="{07AF5231-45BC-4375-85F4-956FC6FBD3C2}" name="Durée_x000a_en h" dataDxfId="13"/>
    <tableColumn id="7" xr3:uid="{F65CA347-9945-4328-B3C1-0F2C4D4D28EF}" name="Code Poste" dataDxfId="12"/>
    <tableColumn id="8" xr3:uid="{7EC91847-00DB-48AE-AC90-957B1FDC3A46}" name="Désignation" dataDxfId="11"/>
    <tableColumn id="9" xr3:uid="{64949CF0-6198-4E85-8436-7273FD9E5EE8}" name="Statut" dataDxfId="10"/>
    <tableColumn id="10" xr3:uid="{90E48BB7-B171-4E5D-86C7-6BB87D72DF54}" name="Statut2" dataDxfId="9">
      <calculatedColumnFormula>IF(OR([1]!Tableau1[[#This Row],[Statut]]="T",[1]!Tableau1[[#This Row],[Statut]]="O"),"Terminée",IF(I4="R","Non pointée",IF(I4="D","Début",IF(I4="F","Fin",IF([1]!Tableau1[[#This Row],[Statut]]="N","Fin")))))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8725CED-83AC-4085-A77B-EED0EF03AB61}" name="t_Poste" displayName="t_Poste" ref="A5:C107" totalsRowShown="0">
  <autoFilter ref="A5:C107" xr:uid="{18725CED-83AC-4085-A77B-EED0EF03AB61}">
    <filterColumn colId="0" hiddenButton="1"/>
    <filterColumn colId="1" hiddenButton="1"/>
    <filterColumn colId="2" hiddenButton="1"/>
  </autoFilter>
  <tableColumns count="3">
    <tableColumn id="1" xr3:uid="{09DE1B2B-8B33-4016-AA9A-ADF0C2350E92}" name="Code" dataDxfId="22"/>
    <tableColumn id="2" xr3:uid="{CF1E293D-E401-4297-834F-824CA0362850}" name="Désignation"/>
    <tableColumn id="3" xr3:uid="{9C1F9A7A-9BA1-4FF5-8DA0-5176EE5F32E4}" name="Post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B1A2D1A-8BE2-49E1-9702-BCF34B28FD9B}" name="Filtrage" displayName="Filtrage" ref="B2:K12" tableType="queryTable" totalsRowShown="0">
  <autoFilter ref="B2:K12" xr:uid="{CB1A2D1A-8BE2-49E1-9702-BCF34B28FD9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FFC8B0EB-86FC-4E9E-B2EF-32298A14FA15}" uniqueName="1" name="Opérateur" queryTableFieldId="1" dataDxfId="2"/>
    <tableColumn id="2" xr3:uid="{0DDCBDFE-0573-45F8-9E69-DAF865112F0C}" uniqueName="2" name="Numéro de lancement" queryTableFieldId="2" dataDxfId="0"/>
    <tableColumn id="3" xr3:uid="{EF95A41F-9156-4C43-B697-2A751278B45D}" uniqueName="3" name="Phase" queryTableFieldId="3" dataDxfId="1"/>
    <tableColumn id="4" xr3:uid="{9A30884E-8575-4362-82B2-2EF343F3FF50}" uniqueName="4" name="Qté Lancée" queryTableFieldId="4" dataDxfId="3"/>
    <tableColumn id="5" xr3:uid="{B083DFFB-3853-4F09-9A3A-C966C65641C7}" uniqueName="5" name="Qté produite" queryTableFieldId="5" dataDxfId="7"/>
    <tableColumn id="6" xr3:uid="{088CFEC0-D66C-4EEC-AB61-7A0A6DBDBC63}" uniqueName="6" name="Durée_x000a_en h" queryTableFieldId="6" dataDxfId="6"/>
    <tableColumn id="7" xr3:uid="{26A676F2-D2AC-44B8-8303-9556B46FCB13}" uniqueName="7" name="Code Poste" queryTableFieldId="7" dataDxfId="5"/>
    <tableColumn id="8" xr3:uid="{50E284C8-D0AB-4D6A-A8B2-0F7935E39C4D}" uniqueName="8" name="Désignation" queryTableFieldId="8"/>
    <tableColumn id="9" xr3:uid="{6D5014E8-4C6B-439D-98C8-8AD5995D11A5}" uniqueName="9" name="Statut" queryTableFieldId="9" dataDxfId="4"/>
    <tableColumn id="10" xr3:uid="{5BBC1D3B-C7A6-43A5-97B3-E3821B2EE0E6}" uniqueName="10" name="Statut2" queryTableField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DE88F-2822-4C86-966C-308B97FA1079}">
  <sheetPr codeName="Feuil3"/>
  <dimension ref="A1:J60"/>
  <sheetViews>
    <sheetView tabSelected="1" workbookViewId="0">
      <selection activeCell="B1" sqref="B1"/>
    </sheetView>
  </sheetViews>
  <sheetFormatPr baseColWidth="10" defaultRowHeight="14.4" x14ac:dyDescent="0.3"/>
  <cols>
    <col min="1" max="1" width="12.6640625" customWidth="1"/>
    <col min="2" max="2" width="23.109375" customWidth="1"/>
    <col min="4" max="4" width="13.77734375" customWidth="1"/>
    <col min="5" max="5" width="14.77734375" customWidth="1"/>
    <col min="6" max="6" width="11" bestFit="1" customWidth="1"/>
    <col min="7" max="7" width="13.5546875" customWidth="1"/>
    <col min="8" max="8" width="36.88671875" bestFit="1" customWidth="1"/>
    <col min="9" max="9" width="5.77734375" customWidth="1"/>
    <col min="10" max="10" width="11.109375" bestFit="1" customWidth="1"/>
  </cols>
  <sheetData>
    <row r="1" spans="1:10" ht="16.2" thickBot="1" x14ac:dyDescent="0.35">
      <c r="A1" s="16" t="s">
        <v>32</v>
      </c>
      <c r="B1" s="15" t="s">
        <v>88</v>
      </c>
      <c r="C1" s="14">
        <v>44683</v>
      </c>
      <c r="D1" s="12"/>
      <c r="E1" s="12"/>
      <c r="F1" s="12"/>
      <c r="G1" s="13"/>
      <c r="H1" s="12"/>
      <c r="I1" s="11"/>
      <c r="J1" s="11"/>
    </row>
    <row r="2" spans="1:10" ht="15" thickBot="1" x14ac:dyDescent="0.35">
      <c r="A2" s="10"/>
      <c r="B2" s="8"/>
      <c r="C2" s="8"/>
      <c r="D2" s="8"/>
      <c r="E2" s="8"/>
      <c r="F2" s="8"/>
      <c r="G2" s="9"/>
      <c r="H2" s="8"/>
      <c r="I2" s="8"/>
      <c r="J2" s="8"/>
    </row>
    <row r="3" spans="1:10" ht="43.2" thickBot="1" x14ac:dyDescent="0.35">
      <c r="A3" s="18" t="s">
        <v>31</v>
      </c>
      <c r="B3" s="19" t="s">
        <v>30</v>
      </c>
      <c r="C3" s="20" t="s">
        <v>29</v>
      </c>
      <c r="D3" s="19" t="s">
        <v>28</v>
      </c>
      <c r="E3" s="20" t="s">
        <v>27</v>
      </c>
      <c r="F3" s="21" t="s">
        <v>26</v>
      </c>
      <c r="G3" s="21" t="s">
        <v>25</v>
      </c>
      <c r="H3" s="19" t="s">
        <v>24</v>
      </c>
      <c r="I3" s="22" t="s">
        <v>23</v>
      </c>
      <c r="J3" s="22" t="s">
        <v>22</v>
      </c>
    </row>
    <row r="4" spans="1:10" x14ac:dyDescent="0.3">
      <c r="A4" s="5"/>
      <c r="B4" s="1" t="s">
        <v>213</v>
      </c>
      <c r="C4" s="1" t="s">
        <v>214</v>
      </c>
      <c r="D4" s="1">
        <v>36</v>
      </c>
      <c r="E4" s="1">
        <v>0</v>
      </c>
      <c r="F4" s="1">
        <v>0</v>
      </c>
      <c r="G4" s="4" t="s">
        <v>215</v>
      </c>
      <c r="H4" s="3" t="s">
        <v>216</v>
      </c>
      <c r="I4" s="7" t="s">
        <v>21</v>
      </c>
      <c r="J4" s="1" t="e">
        <f>IF(OR([1]!Tableau1[[#This Row],[Statut]]="T",[1]!Tableau1[[#This Row],[Statut]]="O"),"Terminée",IF(I4="R","Non pointée",IF(I4="D","Début",IF(I4="F","Fin",IF([1]!Tableau1[[#This Row],[Statut]]="N","Fin")))))</f>
        <v>#REF!</v>
      </c>
    </row>
    <row r="5" spans="1:10" x14ac:dyDescent="0.3">
      <c r="A5" s="5"/>
      <c r="B5" s="1" t="s">
        <v>217</v>
      </c>
      <c r="C5" s="1" t="s">
        <v>218</v>
      </c>
      <c r="D5" s="1">
        <v>125</v>
      </c>
      <c r="E5" s="1">
        <v>0</v>
      </c>
      <c r="F5" s="1">
        <v>0</v>
      </c>
      <c r="G5" s="4" t="s">
        <v>215</v>
      </c>
      <c r="H5" s="3" t="s">
        <v>216</v>
      </c>
      <c r="I5" s="7" t="s">
        <v>21</v>
      </c>
      <c r="J5" s="1" t="e">
        <f>IF(OR([1]!Tableau1[[#This Row],[Statut]]="T",[1]!Tableau1[[#This Row],[Statut]]="O"),"Terminée",IF(I5="R","Non pointée",IF(I5="D","Début",IF(I5="F","Fin",IF([1]!Tableau1[[#This Row],[Statut]]="N","Fin")))))</f>
        <v>#REF!</v>
      </c>
    </row>
    <row r="6" spans="1:10" x14ac:dyDescent="0.3">
      <c r="A6" s="5"/>
      <c r="B6" s="1" t="s">
        <v>219</v>
      </c>
      <c r="C6" s="1" t="s">
        <v>218</v>
      </c>
      <c r="D6" s="1">
        <v>720</v>
      </c>
      <c r="E6" s="1">
        <v>0</v>
      </c>
      <c r="F6" s="1">
        <v>0</v>
      </c>
      <c r="G6" s="4" t="s">
        <v>220</v>
      </c>
      <c r="H6" s="3" t="s">
        <v>221</v>
      </c>
      <c r="I6" s="7" t="s">
        <v>21</v>
      </c>
      <c r="J6" s="1" t="e">
        <f>IF(OR([1]!Tableau1[[#This Row],[Statut]]="T",[1]!Tableau1[[#This Row],[Statut]]="O"),"Terminée",IF(I6="R","Non pointée",IF(I6="D","Début",IF(I6="F","Fin",IF([1]!Tableau1[[#This Row],[Statut]]="N","Fin")))))</f>
        <v>#REF!</v>
      </c>
    </row>
    <row r="7" spans="1:10" x14ac:dyDescent="0.3">
      <c r="A7" s="5" t="s">
        <v>222</v>
      </c>
      <c r="B7" s="1" t="s">
        <v>223</v>
      </c>
      <c r="C7" s="1" t="s">
        <v>224</v>
      </c>
      <c r="D7" s="1">
        <v>48</v>
      </c>
      <c r="E7" s="1">
        <v>48</v>
      </c>
      <c r="F7" s="1">
        <v>7.4</v>
      </c>
      <c r="G7" s="4" t="s">
        <v>177</v>
      </c>
      <c r="H7" s="3" t="s">
        <v>178</v>
      </c>
      <c r="I7" s="2" t="s">
        <v>0</v>
      </c>
      <c r="J7" s="1" t="e">
        <f>IF(OR([1]!Tableau1[[#This Row],[Statut]]="T",[1]!Tableau1[[#This Row],[Statut]]="O"),"Terminée",IF(I7="R","Non pointée",IF(I7="D","Début",IF(I7="F","Fin",IF([1]!Tableau1[[#This Row],[Statut]]="N","Fin")))))</f>
        <v>#REF!</v>
      </c>
    </row>
    <row r="8" spans="1:10" x14ac:dyDescent="0.3">
      <c r="A8" s="5" t="s">
        <v>225</v>
      </c>
      <c r="B8" s="1" t="s">
        <v>226</v>
      </c>
      <c r="C8" s="1" t="s">
        <v>227</v>
      </c>
      <c r="D8" s="1">
        <v>1</v>
      </c>
      <c r="E8" s="1">
        <v>1</v>
      </c>
      <c r="F8" s="1">
        <v>0.01</v>
      </c>
      <c r="G8" s="4" t="s">
        <v>228</v>
      </c>
      <c r="H8" s="3" t="s">
        <v>229</v>
      </c>
      <c r="I8" s="2" t="s">
        <v>230</v>
      </c>
      <c r="J8" s="1" t="e">
        <f>IF(OR([1]!Tableau1[[#This Row],[Statut]]="T",[1]!Tableau1[[#This Row],[Statut]]="O"),"Terminée",IF(I8="R","Non pointée",IF(I8="D","Début",IF(I8="F","Fin",IF([1]!Tableau1[[#This Row],[Statut]]="N","Fin")))))</f>
        <v>#REF!</v>
      </c>
    </row>
    <row r="9" spans="1:10" x14ac:dyDescent="0.3">
      <c r="A9" s="5" t="s">
        <v>225</v>
      </c>
      <c r="B9" s="1" t="s">
        <v>223</v>
      </c>
      <c r="C9" s="1" t="s">
        <v>231</v>
      </c>
      <c r="D9" s="1">
        <v>48</v>
      </c>
      <c r="E9" s="1">
        <v>48</v>
      </c>
      <c r="F9" s="1">
        <v>4.34</v>
      </c>
      <c r="G9" s="4" t="s">
        <v>181</v>
      </c>
      <c r="H9" s="3" t="s">
        <v>182</v>
      </c>
      <c r="I9" s="2" t="s">
        <v>0</v>
      </c>
      <c r="J9" s="1" t="e">
        <f>IF(OR([1]!Tableau1[[#This Row],[Statut]]="T",[1]!Tableau1[[#This Row],[Statut]]="O"),"Terminée",IF(I9="R","Non pointée",IF(I9="D","Début",IF(I9="F","Fin",IF([1]!Tableau1[[#This Row],[Statut]]="N","Fin")))))</f>
        <v>#REF!</v>
      </c>
    </row>
    <row r="10" spans="1:10" x14ac:dyDescent="0.3">
      <c r="A10" s="5" t="s">
        <v>232</v>
      </c>
      <c r="B10" s="1" t="s">
        <v>233</v>
      </c>
      <c r="C10" s="1" t="s">
        <v>234</v>
      </c>
      <c r="D10" s="1">
        <v>49</v>
      </c>
      <c r="E10" s="1">
        <v>7</v>
      </c>
      <c r="F10" s="1">
        <v>8</v>
      </c>
      <c r="G10" s="4" t="s">
        <v>177</v>
      </c>
      <c r="H10" s="3" t="s">
        <v>178</v>
      </c>
      <c r="I10" s="2" t="s">
        <v>0</v>
      </c>
      <c r="J10" s="1" t="e">
        <f>IF(OR([1]!Tableau1[[#This Row],[Statut]]="T",[1]!Tableau1[[#This Row],[Statut]]="O"),"Terminée",IF(I10="R","Non pointée",IF(I10="D","Début",IF(I10="F","Fin",IF([1]!Tableau1[[#This Row],[Statut]]="N","Fin")))))</f>
        <v>#REF!</v>
      </c>
    </row>
    <row r="11" spans="1:10" x14ac:dyDescent="0.3">
      <c r="A11" s="5" t="s">
        <v>232</v>
      </c>
      <c r="B11" s="1" t="s">
        <v>233</v>
      </c>
      <c r="C11" s="1" t="s">
        <v>235</v>
      </c>
      <c r="D11" s="1">
        <v>49</v>
      </c>
      <c r="E11" s="1">
        <v>49</v>
      </c>
      <c r="F11" s="1">
        <v>8</v>
      </c>
      <c r="G11" s="4" t="s">
        <v>177</v>
      </c>
      <c r="H11" s="3" t="s">
        <v>178</v>
      </c>
      <c r="I11" s="2" t="s">
        <v>0</v>
      </c>
      <c r="J11" s="1" t="e">
        <f>IF(OR([1]!Tableau1[[#This Row],[Statut]]="T",[1]!Tableau1[[#This Row],[Statut]]="O"),"Terminée",IF(I11="R","Non pointée",IF(I11="D","Début",IF(I11="F","Fin",IF([1]!Tableau1[[#This Row],[Statut]]="N","Fin")))))</f>
        <v>#REF!</v>
      </c>
    </row>
    <row r="12" spans="1:10" x14ac:dyDescent="0.3">
      <c r="A12" s="5" t="s">
        <v>17</v>
      </c>
      <c r="B12" s="1" t="s">
        <v>236</v>
      </c>
      <c r="C12" s="1" t="s">
        <v>224</v>
      </c>
      <c r="D12" s="1">
        <v>10</v>
      </c>
      <c r="E12" s="1">
        <v>10</v>
      </c>
      <c r="F12" s="1">
        <v>0.47</v>
      </c>
      <c r="G12" s="4" t="s">
        <v>46</v>
      </c>
      <c r="H12" s="3" t="s">
        <v>47</v>
      </c>
      <c r="I12" s="2" t="s">
        <v>0</v>
      </c>
      <c r="J12" s="1" t="e">
        <f>IF(OR([1]!Tableau1[[#This Row],[Statut]]="T",[1]!Tableau1[[#This Row],[Statut]]="O"),"Terminée",IF(I12="R","Non pointée",IF(I12="D","Début",IF(I12="F","Fin",IF([1]!Tableau1[[#This Row],[Statut]]="N","Fin")))))</f>
        <v>#REF!</v>
      </c>
    </row>
    <row r="13" spans="1:10" x14ac:dyDescent="0.3">
      <c r="A13" s="5" t="s">
        <v>17</v>
      </c>
      <c r="B13" s="1" t="s">
        <v>237</v>
      </c>
      <c r="C13" s="1" t="s">
        <v>9</v>
      </c>
      <c r="D13" s="1">
        <v>10</v>
      </c>
      <c r="E13" s="1">
        <v>10</v>
      </c>
      <c r="F13" s="1">
        <v>0.43</v>
      </c>
      <c r="G13" s="4" t="s">
        <v>46</v>
      </c>
      <c r="H13" s="3" t="s">
        <v>47</v>
      </c>
      <c r="I13" s="2" t="s">
        <v>0</v>
      </c>
      <c r="J13" s="1" t="e">
        <f>IF(OR([1]!Tableau1[[#This Row],[Statut]]="T",[1]!Tableau1[[#This Row],[Statut]]="O"),"Terminée",IF(I13="R","Non pointée",IF(I13="D","Début",IF(I13="F","Fin",IF([1]!Tableau1[[#This Row],[Statut]]="N","Fin")))))</f>
        <v>#REF!</v>
      </c>
    </row>
    <row r="14" spans="1:10" x14ac:dyDescent="0.3">
      <c r="A14" s="5" t="s">
        <v>17</v>
      </c>
      <c r="B14" s="1" t="s">
        <v>238</v>
      </c>
      <c r="C14" s="1" t="s">
        <v>224</v>
      </c>
      <c r="D14" s="1">
        <v>20</v>
      </c>
      <c r="E14" s="1">
        <v>20</v>
      </c>
      <c r="F14" s="1">
        <v>1.26</v>
      </c>
      <c r="G14" s="4" t="s">
        <v>46</v>
      </c>
      <c r="H14" s="3" t="s">
        <v>47</v>
      </c>
      <c r="I14" s="2" t="s">
        <v>0</v>
      </c>
      <c r="J14" s="1" t="e">
        <f>IF(OR([1]!Tableau1[[#This Row],[Statut]]="T",[1]!Tableau1[[#This Row],[Statut]]="O"),"Terminée",IF(I14="R","Non pointée",IF(I14="D","Début",IF(I14="F","Fin",IF([1]!Tableau1[[#This Row],[Statut]]="N","Fin")))))</f>
        <v>#REF!</v>
      </c>
    </row>
    <row r="15" spans="1:10" x14ac:dyDescent="0.3">
      <c r="A15" s="5" t="s">
        <v>17</v>
      </c>
      <c r="B15" s="1" t="s">
        <v>239</v>
      </c>
      <c r="C15" s="1" t="s">
        <v>9</v>
      </c>
      <c r="D15" s="1">
        <v>30</v>
      </c>
      <c r="E15" s="1">
        <v>30</v>
      </c>
      <c r="F15" s="1">
        <v>1.85</v>
      </c>
      <c r="G15" s="4" t="s">
        <v>46</v>
      </c>
      <c r="H15" s="3" t="s">
        <v>47</v>
      </c>
      <c r="I15" s="2" t="s">
        <v>0</v>
      </c>
      <c r="J15" s="1" t="e">
        <f>IF(OR([1]!Tableau1[[#This Row],[Statut]]="T",[1]!Tableau1[[#This Row],[Statut]]="O"),"Terminée",IF(I15="R","Non pointée",IF(I15="D","Début",IF(I15="F","Fin",IF([1]!Tableau1[[#This Row],[Statut]]="N","Fin")))))</f>
        <v>#REF!</v>
      </c>
    </row>
    <row r="16" spans="1:10" x14ac:dyDescent="0.3">
      <c r="A16" s="5" t="s">
        <v>17</v>
      </c>
      <c r="B16" s="1" t="s">
        <v>16</v>
      </c>
      <c r="C16" s="1" t="s">
        <v>9</v>
      </c>
      <c r="D16" s="1">
        <v>30</v>
      </c>
      <c r="E16" s="1">
        <v>30</v>
      </c>
      <c r="F16" s="1">
        <v>1.45</v>
      </c>
      <c r="G16" s="4" t="s">
        <v>46</v>
      </c>
      <c r="H16" s="3" t="s">
        <v>47</v>
      </c>
      <c r="I16" s="2" t="s">
        <v>0</v>
      </c>
      <c r="J16" s="1" t="e">
        <f>IF(OR([1]!Tableau1[[#This Row],[Statut]]="T",[1]!Tableau1[[#This Row],[Statut]]="O"),"Terminée",IF(I16="R","Non pointée",IF(I16="D","Début",IF(I16="F","Fin",IF([1]!Tableau1[[#This Row],[Statut]]="N","Fin")))))</f>
        <v>#REF!</v>
      </c>
    </row>
    <row r="17" spans="1:10" x14ac:dyDescent="0.3">
      <c r="A17" s="5" t="s">
        <v>240</v>
      </c>
      <c r="B17" s="1" t="s">
        <v>226</v>
      </c>
      <c r="C17" s="1" t="s">
        <v>227</v>
      </c>
      <c r="D17" s="1">
        <v>1</v>
      </c>
      <c r="E17" s="1">
        <v>1</v>
      </c>
      <c r="F17" s="1">
        <v>7.75</v>
      </c>
      <c r="G17" s="4" t="s">
        <v>228</v>
      </c>
      <c r="H17" s="3" t="s">
        <v>229</v>
      </c>
      <c r="I17" s="2" t="s">
        <v>230</v>
      </c>
      <c r="J17" s="1" t="e">
        <f>IF(OR([1]!Tableau1[[#This Row],[Statut]]="T",[1]!Tableau1[[#This Row],[Statut]]="O"),"Terminée",IF(I17="R","Non pointée",IF(I17="D","Début",IF(I17="F","Fin",IF([1]!Tableau1[[#This Row],[Statut]]="N","Fin")))))</f>
        <v>#REF!</v>
      </c>
    </row>
    <row r="18" spans="1:10" x14ac:dyDescent="0.3">
      <c r="A18" s="5" t="s">
        <v>240</v>
      </c>
      <c r="B18" s="1" t="s">
        <v>241</v>
      </c>
      <c r="C18" s="1" t="s">
        <v>242</v>
      </c>
      <c r="D18" s="1">
        <v>1152</v>
      </c>
      <c r="E18" s="1">
        <v>1152</v>
      </c>
      <c r="F18" s="1">
        <v>7.75</v>
      </c>
      <c r="G18" s="4" t="s">
        <v>46</v>
      </c>
      <c r="H18" s="3" t="s">
        <v>47</v>
      </c>
      <c r="I18" s="2" t="s">
        <v>230</v>
      </c>
      <c r="J18" s="1" t="e">
        <f>IF(OR([1]!Tableau1[[#This Row],[Statut]]="T",[1]!Tableau1[[#This Row],[Statut]]="O"),"Terminée",IF(I18="R","Non pointée",IF(I18="D","Début",IF(I18="F","Fin",IF([1]!Tableau1[[#This Row],[Statut]]="N","Fin")))))</f>
        <v>#REF!</v>
      </c>
    </row>
    <row r="19" spans="1:10" x14ac:dyDescent="0.3">
      <c r="A19" s="5" t="s">
        <v>240</v>
      </c>
      <c r="B19" s="1" t="s">
        <v>241</v>
      </c>
      <c r="C19" s="1" t="s">
        <v>243</v>
      </c>
      <c r="D19" s="1">
        <v>1152</v>
      </c>
      <c r="E19" s="1">
        <v>1152</v>
      </c>
      <c r="F19" s="1">
        <v>7.75</v>
      </c>
      <c r="G19" s="4" t="s">
        <v>15</v>
      </c>
      <c r="H19" s="3" t="s">
        <v>14</v>
      </c>
      <c r="I19" s="2" t="s">
        <v>244</v>
      </c>
      <c r="J19" s="1" t="e">
        <f>IF(OR([1]!Tableau1[[#This Row],[Statut]]="T",[1]!Tableau1[[#This Row],[Statut]]="O"),"Terminée",IF(I19="R","Non pointée",IF(I19="D","Début",IF(I19="F","Fin",IF([1]!Tableau1[[#This Row],[Statut]]="N","Fin")))))</f>
        <v>#REF!</v>
      </c>
    </row>
    <row r="20" spans="1:10" x14ac:dyDescent="0.3">
      <c r="A20" s="5" t="s">
        <v>240</v>
      </c>
      <c r="B20" s="1" t="s">
        <v>245</v>
      </c>
      <c r="C20" s="1" t="s">
        <v>242</v>
      </c>
      <c r="D20" s="1">
        <v>240</v>
      </c>
      <c r="E20" s="1">
        <v>240</v>
      </c>
      <c r="F20" s="1">
        <v>7.7666666700000002</v>
      </c>
      <c r="G20" s="4" t="s">
        <v>46</v>
      </c>
      <c r="H20" s="3" t="s">
        <v>47</v>
      </c>
      <c r="I20" s="2" t="s">
        <v>230</v>
      </c>
      <c r="J20" s="1" t="e">
        <f>IF(OR([1]!Tableau1[[#This Row],[Statut]]="T",[1]!Tableau1[[#This Row],[Statut]]="O"),"Terminée",IF(I20="R","Non pointée",IF(I20="D","Début",IF(I20="F","Fin",IF([1]!Tableau1[[#This Row],[Statut]]="N","Fin")))))</f>
        <v>#REF!</v>
      </c>
    </row>
    <row r="21" spans="1:10" x14ac:dyDescent="0.3">
      <c r="A21" s="5" t="s">
        <v>240</v>
      </c>
      <c r="B21" s="1" t="s">
        <v>245</v>
      </c>
      <c r="C21" s="1" t="s">
        <v>243</v>
      </c>
      <c r="D21" s="1">
        <v>240</v>
      </c>
      <c r="E21" s="1">
        <v>240</v>
      </c>
      <c r="F21" s="1">
        <v>7.7666666700000002</v>
      </c>
      <c r="G21" s="4" t="s">
        <v>15</v>
      </c>
      <c r="H21" s="3" t="s">
        <v>14</v>
      </c>
      <c r="I21" s="2" t="s">
        <v>244</v>
      </c>
      <c r="J21" s="1" t="e">
        <f>IF(OR([1]!Tableau1[[#This Row],[Statut]]="T",[1]!Tableau1[[#This Row],[Statut]]="O"),"Terminée",IF(I21="R","Non pointée",IF(I21="D","Début",IF(I21="F","Fin",IF([1]!Tableau1[[#This Row],[Statut]]="N","Fin")))))</f>
        <v>#REF!</v>
      </c>
    </row>
    <row r="22" spans="1:10" x14ac:dyDescent="0.3">
      <c r="A22" s="5" t="s">
        <v>246</v>
      </c>
      <c r="B22" s="1" t="s">
        <v>247</v>
      </c>
      <c r="C22" s="1" t="s">
        <v>248</v>
      </c>
      <c r="D22" s="1">
        <v>1</v>
      </c>
      <c r="E22" s="1">
        <v>1</v>
      </c>
      <c r="F22" s="1">
        <v>0.16666666999999999</v>
      </c>
      <c r="G22" s="4" t="s">
        <v>249</v>
      </c>
      <c r="H22" s="3" t="s">
        <v>250</v>
      </c>
      <c r="I22" s="6" t="s">
        <v>13</v>
      </c>
      <c r="J22" s="1" t="e">
        <f>IF(OR([1]!Tableau1[[#This Row],[Statut]]="T",[1]!Tableau1[[#This Row],[Statut]]="O"),"Terminée",IF(I22="R","Non pointée",IF(I22="D","Début",IF(I22="F","Fin",IF([1]!Tableau1[[#This Row],[Statut]]="N","Fin")))))</f>
        <v>#REF!</v>
      </c>
    </row>
    <row r="23" spans="1:10" x14ac:dyDescent="0.3">
      <c r="A23" s="5" t="s">
        <v>251</v>
      </c>
      <c r="B23" s="1" t="s">
        <v>226</v>
      </c>
      <c r="C23" s="1" t="s">
        <v>227</v>
      </c>
      <c r="D23" s="1">
        <v>1</v>
      </c>
      <c r="E23" s="1">
        <v>1</v>
      </c>
      <c r="F23" s="1">
        <v>0.01</v>
      </c>
      <c r="G23" s="4" t="s">
        <v>228</v>
      </c>
      <c r="H23" s="3" t="s">
        <v>229</v>
      </c>
      <c r="I23" s="2" t="s">
        <v>230</v>
      </c>
      <c r="J23" s="1" t="e">
        <f>IF(OR([1]!Tableau1[[#This Row],[Statut]]="T",[1]!Tableau1[[#This Row],[Statut]]="O"),"Terminée",IF(I23="R","Non pointée",IF(I23="D","Début",IF(I23="F","Fin",IF([1]!Tableau1[[#This Row],[Statut]]="N","Fin")))))</f>
        <v>#REF!</v>
      </c>
    </row>
    <row r="24" spans="1:10" x14ac:dyDescent="0.3">
      <c r="A24" s="5" t="s">
        <v>251</v>
      </c>
      <c r="B24" s="1" t="s">
        <v>252</v>
      </c>
      <c r="C24" s="1" t="s">
        <v>253</v>
      </c>
      <c r="D24" s="1">
        <v>50</v>
      </c>
      <c r="E24" s="1">
        <v>50</v>
      </c>
      <c r="F24" s="1">
        <v>2.74</v>
      </c>
      <c r="G24" s="4" t="s">
        <v>130</v>
      </c>
      <c r="H24" s="3" t="s">
        <v>131</v>
      </c>
      <c r="I24" s="2" t="s">
        <v>0</v>
      </c>
      <c r="J24" s="1" t="e">
        <f>IF(OR([1]!Tableau1[[#This Row],[Statut]]="T",[1]!Tableau1[[#This Row],[Statut]]="O"),"Terminée",IF(I24="R","Non pointée",IF(I24="D","Début",IF(I24="F","Fin",IF([1]!Tableau1[[#This Row],[Statut]]="N","Fin")))))</f>
        <v>#REF!</v>
      </c>
    </row>
    <row r="25" spans="1:10" x14ac:dyDescent="0.3">
      <c r="A25" s="5" t="s">
        <v>251</v>
      </c>
      <c r="B25" s="1" t="s">
        <v>252</v>
      </c>
      <c r="C25" s="1" t="s">
        <v>243</v>
      </c>
      <c r="D25" s="1">
        <v>50</v>
      </c>
      <c r="E25" s="1">
        <v>50</v>
      </c>
      <c r="F25" s="1">
        <v>4.9400000000000004</v>
      </c>
      <c r="G25" s="4" t="s">
        <v>195</v>
      </c>
      <c r="H25" s="3" t="s">
        <v>196</v>
      </c>
      <c r="I25" s="2" t="s">
        <v>0</v>
      </c>
      <c r="J25" s="1" t="e">
        <f>IF(OR([1]!Tableau1[[#This Row],[Statut]]="T",[1]!Tableau1[[#This Row],[Statut]]="O"),"Terminée",IF(I25="R","Non pointée",IF(I25="D","Début",IF(I25="F","Fin",IF([1]!Tableau1[[#This Row],[Statut]]="N","Fin")))))</f>
        <v>#REF!</v>
      </c>
    </row>
    <row r="26" spans="1:10" x14ac:dyDescent="0.3">
      <c r="A26" s="5" t="s">
        <v>254</v>
      </c>
      <c r="B26" s="1" t="s">
        <v>226</v>
      </c>
      <c r="C26" s="1" t="s">
        <v>227</v>
      </c>
      <c r="D26" s="1">
        <v>1</v>
      </c>
      <c r="E26" s="1">
        <v>1</v>
      </c>
      <c r="F26" s="1">
        <v>0.5</v>
      </c>
      <c r="G26" s="4" t="s">
        <v>228</v>
      </c>
      <c r="H26" s="3" t="s">
        <v>229</v>
      </c>
      <c r="I26" s="2" t="s">
        <v>230</v>
      </c>
      <c r="J26" s="1" t="e">
        <f>IF(OR([1]!Tableau1[[#This Row],[Statut]]="T",[1]!Tableau1[[#This Row],[Statut]]="O"),"Terminée",IF(I26="R","Non pointée",IF(I26="D","Début",IF(I26="F","Fin",IF([1]!Tableau1[[#This Row],[Statut]]="N","Fin")))))</f>
        <v>#REF!</v>
      </c>
    </row>
    <row r="27" spans="1:10" x14ac:dyDescent="0.3">
      <c r="A27" s="5" t="s">
        <v>254</v>
      </c>
      <c r="B27" s="1" t="s">
        <v>237</v>
      </c>
      <c r="C27" s="1" t="s">
        <v>218</v>
      </c>
      <c r="D27" s="1">
        <v>10</v>
      </c>
      <c r="E27" s="1">
        <v>10</v>
      </c>
      <c r="F27" s="1">
        <v>0.75</v>
      </c>
      <c r="G27" s="4" t="s">
        <v>160</v>
      </c>
      <c r="H27" s="3" t="s">
        <v>161</v>
      </c>
      <c r="I27" s="2" t="s">
        <v>0</v>
      </c>
      <c r="J27" s="1" t="e">
        <f>IF(OR([1]!Tableau1[[#This Row],[Statut]]="T",[1]!Tableau1[[#This Row],[Statut]]="O"),"Terminée",IF(I27="R","Non pointée",IF(I27="D","Début",IF(I27="F","Fin",IF([1]!Tableau1[[#This Row],[Statut]]="N","Fin")))))</f>
        <v>#REF!</v>
      </c>
    </row>
    <row r="28" spans="1:10" x14ac:dyDescent="0.3">
      <c r="A28" s="5" t="s">
        <v>254</v>
      </c>
      <c r="B28" s="1" t="s">
        <v>16</v>
      </c>
      <c r="C28" s="1" t="s">
        <v>255</v>
      </c>
      <c r="D28" s="1">
        <v>30</v>
      </c>
      <c r="E28" s="1">
        <v>30</v>
      </c>
      <c r="F28" s="1">
        <v>2.5</v>
      </c>
      <c r="G28" s="4" t="s">
        <v>101</v>
      </c>
      <c r="H28" s="3" t="s">
        <v>102</v>
      </c>
      <c r="I28" s="2" t="s">
        <v>230</v>
      </c>
      <c r="J28" s="1" t="e">
        <f>IF(OR([1]!Tableau1[[#This Row],[Statut]]="T",[1]!Tableau1[[#This Row],[Statut]]="O"),"Terminée",IF(I28="R","Non pointée",IF(I28="D","Début",IF(I28="F","Fin",IF([1]!Tableau1[[#This Row],[Statut]]="N","Fin")))))</f>
        <v>#REF!</v>
      </c>
    </row>
    <row r="29" spans="1:10" x14ac:dyDescent="0.3">
      <c r="A29" s="5" t="s">
        <v>254</v>
      </c>
      <c r="B29" s="1" t="s">
        <v>256</v>
      </c>
      <c r="C29" s="1" t="s">
        <v>255</v>
      </c>
      <c r="D29" s="1">
        <v>25</v>
      </c>
      <c r="E29" s="1">
        <v>25</v>
      </c>
      <c r="F29" s="1">
        <v>1</v>
      </c>
      <c r="G29" s="4" t="s">
        <v>89</v>
      </c>
      <c r="H29" s="3" t="s">
        <v>90</v>
      </c>
      <c r="I29" s="2" t="s">
        <v>0</v>
      </c>
      <c r="J29" s="1" t="e">
        <f>IF(OR([1]!Tableau1[[#This Row],[Statut]]="T",[1]!Tableau1[[#This Row],[Statut]]="O"),"Terminée",IF(I29="R","Non pointée",IF(I29="D","Début",IF(I29="F","Fin",IF([1]!Tableau1[[#This Row],[Statut]]="N","Fin")))))</f>
        <v>#REF!</v>
      </c>
    </row>
    <row r="30" spans="1:10" x14ac:dyDescent="0.3">
      <c r="A30" s="5" t="s">
        <v>254</v>
      </c>
      <c r="B30" s="1" t="s">
        <v>256</v>
      </c>
      <c r="C30" s="1" t="s">
        <v>255</v>
      </c>
      <c r="D30" s="1">
        <v>25</v>
      </c>
      <c r="E30" s="1">
        <v>26</v>
      </c>
      <c r="F30" s="1">
        <v>1.4166666699999999</v>
      </c>
      <c r="G30" s="4" t="s">
        <v>89</v>
      </c>
      <c r="H30" s="3" t="s">
        <v>90</v>
      </c>
      <c r="I30" s="2" t="s">
        <v>0</v>
      </c>
      <c r="J30" s="1" t="e">
        <f>IF(OR([1]!Tableau1[[#This Row],[Statut]]="T",[1]!Tableau1[[#This Row],[Statut]]="O"),"Terminée",IF(I30="R","Non pointée",IF(I30="D","Début",IF(I30="F","Fin",IF([1]!Tableau1[[#This Row],[Statut]]="N","Fin")))))</f>
        <v>#REF!</v>
      </c>
    </row>
    <row r="31" spans="1:10" x14ac:dyDescent="0.3">
      <c r="A31" s="5" t="s">
        <v>254</v>
      </c>
      <c r="B31" s="1" t="s">
        <v>257</v>
      </c>
      <c r="C31" s="1" t="s">
        <v>255</v>
      </c>
      <c r="D31" s="1">
        <v>25</v>
      </c>
      <c r="E31" s="1">
        <v>25</v>
      </c>
      <c r="F31" s="1">
        <v>1.3333333300000001</v>
      </c>
      <c r="G31" s="4" t="s">
        <v>89</v>
      </c>
      <c r="H31" s="3" t="s">
        <v>90</v>
      </c>
      <c r="I31" s="2" t="s">
        <v>230</v>
      </c>
      <c r="J31" s="1" t="e">
        <f>IF(OR([1]!Tableau1[[#This Row],[Statut]]="T",[1]!Tableau1[[#This Row],[Statut]]="O"),"Terminée",IF(I31="R","Non pointée",IF(I31="D","Début",IF(I31="F","Fin",IF([1]!Tableau1[[#This Row],[Statut]]="N","Fin")))))</f>
        <v>#REF!</v>
      </c>
    </row>
    <row r="32" spans="1:10" x14ac:dyDescent="0.3">
      <c r="A32" s="5" t="s">
        <v>258</v>
      </c>
      <c r="B32" s="1" t="s">
        <v>226</v>
      </c>
      <c r="C32" s="1" t="s">
        <v>227</v>
      </c>
      <c r="D32" s="1">
        <v>1</v>
      </c>
      <c r="E32" s="1">
        <v>1</v>
      </c>
      <c r="F32" s="1">
        <v>0.01</v>
      </c>
      <c r="G32" s="4" t="s">
        <v>228</v>
      </c>
      <c r="H32" s="3" t="s">
        <v>229</v>
      </c>
      <c r="I32" s="2" t="s">
        <v>230</v>
      </c>
      <c r="J32" s="1" t="e">
        <f>IF(OR([1]!Tableau1[[#This Row],[Statut]]="T",[1]!Tableau1[[#This Row],[Statut]]="O"),"Terminée",IF(I32="R","Non pointée",IF(I32="D","Début",IF(I32="F","Fin",IF([1]!Tableau1[[#This Row],[Statut]]="N","Fin")))))</f>
        <v>#REF!</v>
      </c>
    </row>
    <row r="33" spans="1:10" x14ac:dyDescent="0.3">
      <c r="A33" s="5" t="s">
        <v>258</v>
      </c>
      <c r="B33" s="1" t="s">
        <v>233</v>
      </c>
      <c r="C33" s="1" t="s">
        <v>234</v>
      </c>
      <c r="D33" s="1">
        <v>49</v>
      </c>
      <c r="E33" s="1">
        <v>49</v>
      </c>
      <c r="F33" s="1">
        <v>4.75</v>
      </c>
      <c r="G33" s="4" t="s">
        <v>177</v>
      </c>
      <c r="H33" s="3" t="s">
        <v>178</v>
      </c>
      <c r="I33" s="2" t="s">
        <v>0</v>
      </c>
      <c r="J33" s="1" t="e">
        <f>IF(OR([1]!Tableau1[[#This Row],[Statut]]="T",[1]!Tableau1[[#This Row],[Statut]]="O"),"Terminée",IF(I33="R","Non pointée",IF(I33="D","Début",IF(I33="F","Fin",IF([1]!Tableau1[[#This Row],[Statut]]="N","Fin")))))</f>
        <v>#REF!</v>
      </c>
    </row>
    <row r="34" spans="1:10" x14ac:dyDescent="0.3">
      <c r="A34" s="5" t="s">
        <v>258</v>
      </c>
      <c r="B34" s="1" t="s">
        <v>233</v>
      </c>
      <c r="C34" s="1" t="s">
        <v>235</v>
      </c>
      <c r="D34" s="1">
        <v>49</v>
      </c>
      <c r="E34" s="1">
        <v>49</v>
      </c>
      <c r="F34" s="1">
        <v>2.71</v>
      </c>
      <c r="G34" s="4" t="s">
        <v>177</v>
      </c>
      <c r="H34" s="3" t="s">
        <v>178</v>
      </c>
      <c r="I34" s="2" t="s">
        <v>0</v>
      </c>
      <c r="J34" s="1" t="e">
        <f>IF(OR([1]!Tableau1[[#This Row],[Statut]]="T",[1]!Tableau1[[#This Row],[Statut]]="O"),"Terminée",IF(I34="R","Non pointée",IF(I34="D","Début",IF(I34="F","Fin",IF([1]!Tableau1[[#This Row],[Statut]]="N","Fin")))))</f>
        <v>#REF!</v>
      </c>
    </row>
    <row r="35" spans="1:10" x14ac:dyDescent="0.3">
      <c r="A35" s="5" t="s">
        <v>4</v>
      </c>
      <c r="B35" s="1" t="s">
        <v>259</v>
      </c>
      <c r="C35" s="1" t="s">
        <v>234</v>
      </c>
      <c r="D35" s="1">
        <v>29</v>
      </c>
      <c r="E35" s="1">
        <v>8</v>
      </c>
      <c r="F35" s="1">
        <v>1.1666666699999999</v>
      </c>
      <c r="G35" s="4" t="s">
        <v>2</v>
      </c>
      <c r="H35" s="3" t="s">
        <v>1</v>
      </c>
      <c r="I35" s="2" t="s">
        <v>0</v>
      </c>
      <c r="J35" s="1" t="e">
        <f>IF(OR([1]!Tableau1[[#This Row],[Statut]]="T",[1]!Tableau1[[#This Row],[Statut]]="O"),"Terminée",IF(I35="R","Non pointée",IF(I35="D","Début",IF(I35="F","Fin",IF([1]!Tableau1[[#This Row],[Statut]]="N","Fin")))))</f>
        <v>#REF!</v>
      </c>
    </row>
    <row r="36" spans="1:10" x14ac:dyDescent="0.3">
      <c r="A36" s="5"/>
      <c r="B36" s="1" t="s">
        <v>260</v>
      </c>
      <c r="C36" s="1" t="s">
        <v>261</v>
      </c>
      <c r="D36" s="1">
        <v>180</v>
      </c>
      <c r="E36" s="1">
        <v>0</v>
      </c>
      <c r="F36" s="1">
        <v>0</v>
      </c>
      <c r="G36" s="4" t="s">
        <v>220</v>
      </c>
      <c r="H36" s="3" t="s">
        <v>221</v>
      </c>
      <c r="I36" s="7" t="s">
        <v>21</v>
      </c>
      <c r="J36" s="1" t="e">
        <f>IF(OR([1]!Tableau1[[#This Row],[Statut]]="T",[1]!Tableau1[[#This Row],[Statut]]="O"),"Terminée",IF(I36="R","Non pointée",IF(I36="D","Début",IF(I36="F","Fin",IF([1]!Tableau1[[#This Row],[Statut]]="N","Fin")))))</f>
        <v>#REF!</v>
      </c>
    </row>
    <row r="37" spans="1:10" x14ac:dyDescent="0.3">
      <c r="A37" s="5" t="s">
        <v>4</v>
      </c>
      <c r="B37" s="1" t="s">
        <v>259</v>
      </c>
      <c r="C37" s="1" t="s">
        <v>234</v>
      </c>
      <c r="D37" s="1">
        <v>29</v>
      </c>
      <c r="E37" s="1">
        <v>6</v>
      </c>
      <c r="F37" s="1">
        <v>1</v>
      </c>
      <c r="G37" s="4" t="s">
        <v>2</v>
      </c>
      <c r="H37" s="3" t="s">
        <v>1</v>
      </c>
      <c r="I37" s="2" t="s">
        <v>0</v>
      </c>
      <c r="J37" s="1" t="e">
        <f>IF(OR([1]!Tableau1[[#This Row],[Statut]]="T",[1]!Tableau1[[#This Row],[Statut]]="O"),"Terminée",IF(I37="R","Non pointée",IF(I37="D","Début",IF(I37="F","Fin",IF([1]!Tableau1[[#This Row],[Statut]]="N","Fin")))))</f>
        <v>#REF!</v>
      </c>
    </row>
    <row r="38" spans="1:10" x14ac:dyDescent="0.3">
      <c r="A38" s="5" t="s">
        <v>4</v>
      </c>
      <c r="B38" s="1" t="s">
        <v>223</v>
      </c>
      <c r="C38" s="1" t="s">
        <v>262</v>
      </c>
      <c r="D38" s="1">
        <v>48</v>
      </c>
      <c r="E38" s="1">
        <v>1</v>
      </c>
      <c r="F38" s="1">
        <v>0.66666667000000002</v>
      </c>
      <c r="G38" s="4" t="s">
        <v>2</v>
      </c>
      <c r="H38" s="3" t="s">
        <v>1</v>
      </c>
      <c r="I38" s="2" t="s">
        <v>0</v>
      </c>
      <c r="J38" s="1" t="e">
        <f>IF(OR([1]!Tableau1[[#This Row],[Statut]]="T",[1]!Tableau1[[#This Row],[Statut]]="O"),"Terminée",IF(I38="R","Non pointée",IF(I38="D","Début",IF(I38="F","Fin",IF([1]!Tableau1[[#This Row],[Statut]]="N","Fin")))))</f>
        <v>#REF!</v>
      </c>
    </row>
    <row r="39" spans="1:10" x14ac:dyDescent="0.3">
      <c r="A39" s="5" t="s">
        <v>4</v>
      </c>
      <c r="B39" s="1" t="s">
        <v>263</v>
      </c>
      <c r="C39" s="1" t="s">
        <v>264</v>
      </c>
      <c r="D39" s="1">
        <v>400</v>
      </c>
      <c r="E39" s="1">
        <v>1</v>
      </c>
      <c r="F39" s="1">
        <v>0.33333332999999998</v>
      </c>
      <c r="G39" s="4" t="s">
        <v>2</v>
      </c>
      <c r="H39" s="3" t="s">
        <v>1</v>
      </c>
      <c r="I39" s="2" t="s">
        <v>0</v>
      </c>
      <c r="J39" s="1" t="e">
        <f>IF(OR([1]!Tableau1[[#This Row],[Statut]]="T",[1]!Tableau1[[#This Row],[Statut]]="O"),"Terminée",IF(I39="R","Non pointée",IF(I39="D","Début",IF(I39="F","Fin",IF([1]!Tableau1[[#This Row],[Statut]]="N","Fin")))))</f>
        <v>#REF!</v>
      </c>
    </row>
    <row r="40" spans="1:10" x14ac:dyDescent="0.3">
      <c r="A40" s="5" t="s">
        <v>265</v>
      </c>
      <c r="B40" s="1" t="s">
        <v>266</v>
      </c>
      <c r="C40" s="1" t="s">
        <v>12</v>
      </c>
      <c r="D40" s="1">
        <v>174</v>
      </c>
      <c r="E40" s="1">
        <v>174</v>
      </c>
      <c r="F40" s="1">
        <v>7.95</v>
      </c>
      <c r="G40" s="4" t="s">
        <v>177</v>
      </c>
      <c r="H40" s="3" t="s">
        <v>178</v>
      </c>
      <c r="I40" s="6" t="s">
        <v>13</v>
      </c>
      <c r="J40" s="1" t="e">
        <f>IF(OR([1]!Tableau1[[#This Row],[Statut]]="T",[1]!Tableau1[[#This Row],[Statut]]="O"),"Terminée",IF(I40="R","Non pointée",IF(I40="D","Début",IF(I40="F","Fin",IF([1]!Tableau1[[#This Row],[Statut]]="N","Fin")))))</f>
        <v>#REF!</v>
      </c>
    </row>
    <row r="41" spans="1:10" x14ac:dyDescent="0.3">
      <c r="A41" s="5" t="s">
        <v>267</v>
      </c>
      <c r="B41" s="1" t="s">
        <v>223</v>
      </c>
      <c r="C41" s="1" t="s">
        <v>12</v>
      </c>
      <c r="D41" s="1">
        <v>48</v>
      </c>
      <c r="E41" s="1">
        <v>48</v>
      </c>
      <c r="F41" s="1">
        <v>79.180000000000007</v>
      </c>
      <c r="G41" s="4" t="s">
        <v>162</v>
      </c>
      <c r="H41" s="3" t="s">
        <v>163</v>
      </c>
      <c r="I41" s="2" t="s">
        <v>230</v>
      </c>
      <c r="J41" s="1" t="e">
        <f>IF(OR([1]!Tableau1[[#This Row],[Statut]]="T",[1]!Tableau1[[#This Row],[Statut]]="O"),"Terminée",IF(I41="R","Non pointée",IF(I41="D","Début",IF(I41="F","Fin",IF([1]!Tableau1[[#This Row],[Statut]]="N","Fin")))))</f>
        <v>#REF!</v>
      </c>
    </row>
    <row r="42" spans="1:10" x14ac:dyDescent="0.3">
      <c r="A42" s="5" t="s">
        <v>267</v>
      </c>
      <c r="B42" s="1" t="s">
        <v>223</v>
      </c>
      <c r="C42" s="1" t="s">
        <v>12</v>
      </c>
      <c r="D42" s="1">
        <v>48</v>
      </c>
      <c r="E42" s="1">
        <v>48</v>
      </c>
      <c r="F42" s="1">
        <v>7.61</v>
      </c>
      <c r="G42" s="4" t="s">
        <v>162</v>
      </c>
      <c r="H42" s="3" t="s">
        <v>163</v>
      </c>
      <c r="I42" s="2" t="s">
        <v>230</v>
      </c>
      <c r="J42" s="1" t="e">
        <f>IF(OR([1]!Tableau1[[#This Row],[Statut]]="T",[1]!Tableau1[[#This Row],[Statut]]="O"),"Terminée",IF(I42="R","Non pointée",IF(I42="D","Début",IF(I42="F","Fin",IF([1]!Tableau1[[#This Row],[Statut]]="N","Fin")))))</f>
        <v>#REF!</v>
      </c>
    </row>
    <row r="43" spans="1:10" x14ac:dyDescent="0.3">
      <c r="A43" s="5" t="s">
        <v>268</v>
      </c>
      <c r="B43" s="1" t="s">
        <v>241</v>
      </c>
      <c r="C43" s="1" t="s">
        <v>269</v>
      </c>
      <c r="D43" s="1">
        <v>1152</v>
      </c>
      <c r="E43" s="1">
        <v>1152</v>
      </c>
      <c r="F43" s="1">
        <v>0</v>
      </c>
      <c r="G43" s="4" t="s">
        <v>270</v>
      </c>
      <c r="H43" s="3" t="s">
        <v>271</v>
      </c>
      <c r="I43" s="2" t="s">
        <v>230</v>
      </c>
      <c r="J43" s="1" t="e">
        <f>IF(OR([1]!Tableau1[[#This Row],[Statut]]="T",[1]!Tableau1[[#This Row],[Statut]]="O"),"Terminée",IF(I43="R","Non pointée",IF(I43="D","Début",IF(I43="F","Fin",IF([1]!Tableau1[[#This Row],[Statut]]="N","Fin")))))</f>
        <v>#REF!</v>
      </c>
    </row>
    <row r="44" spans="1:10" x14ac:dyDescent="0.3">
      <c r="A44" s="5" t="s">
        <v>268</v>
      </c>
      <c r="B44" s="1" t="s">
        <v>241</v>
      </c>
      <c r="C44" s="1" t="s">
        <v>242</v>
      </c>
      <c r="D44" s="1">
        <v>1152</v>
      </c>
      <c r="E44" s="1">
        <v>43</v>
      </c>
      <c r="F44" s="1">
        <v>0.68333332999999996</v>
      </c>
      <c r="G44" s="4" t="s">
        <v>46</v>
      </c>
      <c r="H44" s="3" t="s">
        <v>47</v>
      </c>
      <c r="I44" s="2" t="s">
        <v>230</v>
      </c>
      <c r="J44" s="1" t="e">
        <f>IF(OR([1]!Tableau1[[#This Row],[Statut]]="T",[1]!Tableau1[[#This Row],[Statut]]="O"),"Terminée",IF(I44="R","Non pointée",IF(I44="D","Début",IF(I44="F","Fin",IF([1]!Tableau1[[#This Row],[Statut]]="N","Fin")))))</f>
        <v>#REF!</v>
      </c>
    </row>
    <row r="45" spans="1:10" x14ac:dyDescent="0.3">
      <c r="A45" s="5" t="s">
        <v>268</v>
      </c>
      <c r="B45" s="1" t="s">
        <v>245</v>
      </c>
      <c r="C45" s="1" t="s">
        <v>269</v>
      </c>
      <c r="D45" s="1">
        <v>240</v>
      </c>
      <c r="E45" s="1">
        <v>240</v>
      </c>
      <c r="F45" s="1">
        <v>1.6666670000000001E-2</v>
      </c>
      <c r="G45" s="4" t="s">
        <v>270</v>
      </c>
      <c r="H45" s="3" t="s">
        <v>271</v>
      </c>
      <c r="I45" s="2" t="s">
        <v>230</v>
      </c>
      <c r="J45" s="1" t="e">
        <f>IF(OR([1]!Tableau1[[#This Row],[Statut]]="T",[1]!Tableau1[[#This Row],[Statut]]="O"),"Terminée",IF(I45="R","Non pointée",IF(I45="D","Début",IF(I45="F","Fin",IF([1]!Tableau1[[#This Row],[Statut]]="N","Fin")))))</f>
        <v>#REF!</v>
      </c>
    </row>
    <row r="46" spans="1:10" x14ac:dyDescent="0.3">
      <c r="A46" s="5" t="s">
        <v>268</v>
      </c>
      <c r="B46" s="1" t="s">
        <v>245</v>
      </c>
      <c r="C46" s="1" t="s">
        <v>242</v>
      </c>
      <c r="D46" s="1">
        <v>240</v>
      </c>
      <c r="E46" s="1">
        <v>33</v>
      </c>
      <c r="F46" s="1">
        <v>0.7</v>
      </c>
      <c r="G46" s="4" t="s">
        <v>46</v>
      </c>
      <c r="H46" s="3" t="s">
        <v>47</v>
      </c>
      <c r="I46" s="2" t="s">
        <v>230</v>
      </c>
      <c r="J46" s="1" t="e">
        <f>IF(OR([1]!Tableau1[[#This Row],[Statut]]="T",[1]!Tableau1[[#This Row],[Statut]]="O"),"Terminée",IF(I46="R","Non pointée",IF(I46="D","Début",IF(I46="F","Fin",IF([1]!Tableau1[[#This Row],[Statut]]="N","Fin")))))</f>
        <v>#REF!</v>
      </c>
    </row>
    <row r="47" spans="1:10" x14ac:dyDescent="0.3">
      <c r="A47" s="5" t="s">
        <v>6</v>
      </c>
      <c r="B47" s="1" t="s">
        <v>259</v>
      </c>
      <c r="C47" s="1" t="s">
        <v>272</v>
      </c>
      <c r="D47" s="1">
        <v>29</v>
      </c>
      <c r="E47" s="1">
        <v>29</v>
      </c>
      <c r="F47" s="1">
        <v>4.1100000000000003</v>
      </c>
      <c r="G47" s="4" t="s">
        <v>152</v>
      </c>
      <c r="H47" s="3" t="s">
        <v>153</v>
      </c>
      <c r="I47" s="2" t="s">
        <v>0</v>
      </c>
      <c r="J47" s="1" t="e">
        <f>IF(OR([1]!Tableau1[[#This Row],[Statut]]="T",[1]!Tableau1[[#This Row],[Statut]]="O"),"Terminée",IF(I47="R","Non pointée",IF(I47="D","Début",IF(I47="F","Fin",IF([1]!Tableau1[[#This Row],[Statut]]="N","Fin")))))</f>
        <v>#REF!</v>
      </c>
    </row>
    <row r="48" spans="1:10" x14ac:dyDescent="0.3">
      <c r="A48" s="5" t="s">
        <v>6</v>
      </c>
      <c r="B48" s="1" t="s">
        <v>259</v>
      </c>
      <c r="C48" s="1" t="s">
        <v>272</v>
      </c>
      <c r="D48" s="1">
        <v>29</v>
      </c>
      <c r="E48" s="1">
        <v>29</v>
      </c>
      <c r="F48" s="1">
        <v>2.94</v>
      </c>
      <c r="G48" s="4" t="s">
        <v>152</v>
      </c>
      <c r="H48" s="3" t="s">
        <v>153</v>
      </c>
      <c r="I48" s="2" t="s">
        <v>0</v>
      </c>
      <c r="J48" s="1" t="e">
        <f>IF(OR([1]!Tableau1[[#This Row],[Statut]]="T",[1]!Tableau1[[#This Row],[Statut]]="O"),"Terminée",IF(I48="R","Non pointée",IF(I48="D","Début",IF(I48="F","Fin",IF([1]!Tableau1[[#This Row],[Statut]]="N","Fin")))))</f>
        <v>#REF!</v>
      </c>
    </row>
    <row r="49" spans="1:10" x14ac:dyDescent="0.3">
      <c r="A49" s="5" t="s">
        <v>273</v>
      </c>
      <c r="B49" s="1" t="s">
        <v>236</v>
      </c>
      <c r="C49" s="1" t="s">
        <v>234</v>
      </c>
      <c r="D49" s="1">
        <v>10</v>
      </c>
      <c r="E49" s="1">
        <v>10</v>
      </c>
      <c r="F49" s="1">
        <v>1.18333333</v>
      </c>
      <c r="G49" s="4" t="s">
        <v>89</v>
      </c>
      <c r="H49" s="3" t="s">
        <v>90</v>
      </c>
      <c r="I49" s="2" t="s">
        <v>230</v>
      </c>
      <c r="J49" s="1" t="e">
        <f>IF(OR([1]!Tableau1[[#This Row],[Statut]]="T",[1]!Tableau1[[#This Row],[Statut]]="O"),"Terminée",IF(I49="R","Non pointée",IF(I49="D","Début",IF(I49="F","Fin",IF([1]!Tableau1[[#This Row],[Statut]]="N","Fin")))))</f>
        <v>#REF!</v>
      </c>
    </row>
    <row r="50" spans="1:10" x14ac:dyDescent="0.3">
      <c r="A50" s="5" t="s">
        <v>273</v>
      </c>
      <c r="B50" s="1" t="s">
        <v>236</v>
      </c>
      <c r="C50" s="1" t="s">
        <v>274</v>
      </c>
      <c r="D50" s="1">
        <v>10</v>
      </c>
      <c r="E50" s="1">
        <v>10</v>
      </c>
      <c r="F50" s="1">
        <v>0.71666666999999995</v>
      </c>
      <c r="G50" s="4" t="s">
        <v>160</v>
      </c>
      <c r="H50" s="3" t="s">
        <v>161</v>
      </c>
      <c r="I50" s="2" t="s">
        <v>0</v>
      </c>
      <c r="J50" s="1" t="e">
        <f>IF(OR([1]!Tableau1[[#This Row],[Statut]]="T",[1]!Tableau1[[#This Row],[Statut]]="O"),"Terminée",IF(I50="R","Non pointée",IF(I50="D","Début",IF(I50="F","Fin",IF([1]!Tableau1[[#This Row],[Statut]]="N","Fin")))))</f>
        <v>#REF!</v>
      </c>
    </row>
    <row r="51" spans="1:10" x14ac:dyDescent="0.3">
      <c r="A51" s="5" t="s">
        <v>273</v>
      </c>
      <c r="B51" s="1" t="s">
        <v>16</v>
      </c>
      <c r="C51" s="1" t="s">
        <v>255</v>
      </c>
      <c r="D51" s="1">
        <v>30</v>
      </c>
      <c r="E51" s="1">
        <v>30</v>
      </c>
      <c r="F51" s="1">
        <v>1.6666666699999999</v>
      </c>
      <c r="G51" s="4" t="s">
        <v>101</v>
      </c>
      <c r="H51" s="3" t="s">
        <v>102</v>
      </c>
      <c r="I51" s="2" t="s">
        <v>230</v>
      </c>
      <c r="J51" s="1" t="e">
        <f>IF(OR([1]!Tableau1[[#This Row],[Statut]]="T",[1]!Tableau1[[#This Row],[Statut]]="O"),"Terminée",IF(I51="R","Non pointée",IF(I51="D","Début",IF(I51="F","Fin",IF([1]!Tableau1[[#This Row],[Statut]]="N","Fin")))))</f>
        <v>#REF!</v>
      </c>
    </row>
    <row r="52" spans="1:10" x14ac:dyDescent="0.3">
      <c r="A52" s="5" t="s">
        <v>273</v>
      </c>
      <c r="B52" s="1" t="s">
        <v>16</v>
      </c>
      <c r="C52" s="1" t="s">
        <v>234</v>
      </c>
      <c r="D52" s="1">
        <v>30</v>
      </c>
      <c r="E52" s="1">
        <v>30</v>
      </c>
      <c r="F52" s="1">
        <v>0.75</v>
      </c>
      <c r="G52" s="4" t="s">
        <v>95</v>
      </c>
      <c r="H52" s="3" t="s">
        <v>96</v>
      </c>
      <c r="I52" s="2" t="s">
        <v>230</v>
      </c>
      <c r="J52" s="1" t="e">
        <f>IF(OR([1]!Tableau1[[#This Row],[Statut]]="T",[1]!Tableau1[[#This Row],[Statut]]="O"),"Terminée",IF(I52="R","Non pointée",IF(I52="D","Début",IF(I52="F","Fin",IF([1]!Tableau1[[#This Row],[Statut]]="N","Fin")))))</f>
        <v>#REF!</v>
      </c>
    </row>
    <row r="53" spans="1:10" x14ac:dyDescent="0.3">
      <c r="A53" s="5" t="s">
        <v>273</v>
      </c>
      <c r="B53" s="1" t="s">
        <v>257</v>
      </c>
      <c r="C53" s="1" t="s">
        <v>255</v>
      </c>
      <c r="D53" s="1">
        <v>25</v>
      </c>
      <c r="E53" s="1">
        <v>26</v>
      </c>
      <c r="F53" s="1">
        <v>1.5</v>
      </c>
      <c r="G53" s="4" t="s">
        <v>89</v>
      </c>
      <c r="H53" s="3" t="s">
        <v>90</v>
      </c>
      <c r="I53" s="2" t="s">
        <v>230</v>
      </c>
      <c r="J53" s="1" t="e">
        <f>IF(OR([1]!Tableau1[[#This Row],[Statut]]="T",[1]!Tableau1[[#This Row],[Statut]]="O"),"Terminée",IF(I53="R","Non pointée",IF(I53="D","Début",IF(I53="F","Fin",IF([1]!Tableau1[[#This Row],[Statut]]="N","Fin")))))</f>
        <v>#REF!</v>
      </c>
    </row>
    <row r="54" spans="1:10" x14ac:dyDescent="0.3">
      <c r="A54" s="5" t="s">
        <v>275</v>
      </c>
      <c r="B54" s="1" t="s">
        <v>276</v>
      </c>
      <c r="C54" s="1" t="s">
        <v>277</v>
      </c>
      <c r="D54" s="1">
        <v>49</v>
      </c>
      <c r="E54" s="1">
        <v>49</v>
      </c>
      <c r="F54" s="1">
        <v>3.96666667</v>
      </c>
      <c r="G54" s="4" t="s">
        <v>126</v>
      </c>
      <c r="H54" s="3" t="s">
        <v>127</v>
      </c>
      <c r="I54" s="2" t="s">
        <v>230</v>
      </c>
      <c r="J54" s="1" t="e">
        <f>IF(OR([1]!Tableau1[[#This Row],[Statut]]="T",[1]!Tableau1[[#This Row],[Statut]]="O"),"Terminée",IF(I54="R","Non pointée",IF(I54="D","Début",IF(I54="F","Fin",IF([1]!Tableau1[[#This Row],[Statut]]="N","Fin")))))</f>
        <v>#REF!</v>
      </c>
    </row>
    <row r="55" spans="1:10" x14ac:dyDescent="0.3">
      <c r="A55" s="5" t="s">
        <v>278</v>
      </c>
      <c r="B55" s="1" t="s">
        <v>266</v>
      </c>
      <c r="C55" s="1" t="s">
        <v>9</v>
      </c>
      <c r="D55" s="1">
        <v>174</v>
      </c>
      <c r="E55" s="1">
        <v>174</v>
      </c>
      <c r="F55" s="1">
        <v>2.15</v>
      </c>
      <c r="G55" s="4" t="s">
        <v>162</v>
      </c>
      <c r="H55" s="3" t="s">
        <v>163</v>
      </c>
      <c r="I55" s="6" t="s">
        <v>13</v>
      </c>
      <c r="J55" s="1" t="e">
        <f>IF(OR([1]!Tableau1[[#This Row],[Statut]]="T",[1]!Tableau1[[#This Row],[Statut]]="O"),"Terminée",IF(I55="R","Non pointée",IF(I55="D","Début",IF(I55="F","Fin",IF([1]!Tableau1[[#This Row],[Statut]]="N","Fin")))))</f>
        <v>#REF!</v>
      </c>
    </row>
    <row r="56" spans="1:10" x14ac:dyDescent="0.3">
      <c r="A56" s="5" t="s">
        <v>278</v>
      </c>
      <c r="B56" s="1" t="s">
        <v>266</v>
      </c>
      <c r="C56" s="1" t="s">
        <v>9</v>
      </c>
      <c r="D56" s="1">
        <v>174</v>
      </c>
      <c r="E56" s="1">
        <v>174</v>
      </c>
      <c r="F56" s="1">
        <v>1.71</v>
      </c>
      <c r="G56" s="4" t="s">
        <v>162</v>
      </c>
      <c r="H56" s="3" t="s">
        <v>163</v>
      </c>
      <c r="I56" s="6" t="s">
        <v>13</v>
      </c>
      <c r="J56" s="1" t="e">
        <f>IF(OR([1]!Tableau1[[#This Row],[Statut]]="T",[1]!Tableau1[[#This Row],[Statut]]="O"),"Terminée",IF(I56="R","Non pointée",IF(I56="D","Début",IF(I56="F","Fin",IF([1]!Tableau1[[#This Row],[Statut]]="N","Fin")))))</f>
        <v>#REF!</v>
      </c>
    </row>
    <row r="57" spans="1:10" x14ac:dyDescent="0.3">
      <c r="A57" s="5" t="s">
        <v>278</v>
      </c>
      <c r="B57" s="1" t="s">
        <v>266</v>
      </c>
      <c r="C57" s="1" t="s">
        <v>3</v>
      </c>
      <c r="D57" s="1">
        <v>174</v>
      </c>
      <c r="E57" s="1">
        <v>174</v>
      </c>
      <c r="F57" s="1">
        <v>2.15</v>
      </c>
      <c r="G57" s="4" t="s">
        <v>148</v>
      </c>
      <c r="H57" s="3" t="s">
        <v>149</v>
      </c>
      <c r="I57" s="6" t="s">
        <v>13</v>
      </c>
      <c r="J57" s="1" t="e">
        <f>IF(OR([1]!Tableau1[[#This Row],[Statut]]="T",[1]!Tableau1[[#This Row],[Statut]]="O"),"Terminée",IF(I57="R","Non pointée",IF(I57="D","Début",IF(I57="F","Fin",IF([1]!Tableau1[[#This Row],[Statut]]="N","Fin")))))</f>
        <v>#REF!</v>
      </c>
    </row>
    <row r="58" spans="1:10" x14ac:dyDescent="0.3">
      <c r="A58" s="5" t="s">
        <v>278</v>
      </c>
      <c r="B58" s="1" t="s">
        <v>266</v>
      </c>
      <c r="C58" s="1" t="s">
        <v>3</v>
      </c>
      <c r="D58" s="1">
        <v>174</v>
      </c>
      <c r="E58" s="1">
        <v>174</v>
      </c>
      <c r="F58" s="1">
        <v>1.71</v>
      </c>
      <c r="G58" s="4" t="s">
        <v>148</v>
      </c>
      <c r="H58" s="3" t="s">
        <v>149</v>
      </c>
      <c r="I58" s="6" t="s">
        <v>13</v>
      </c>
      <c r="J58" s="1" t="e">
        <f>IF(OR([1]!Tableau1[[#This Row],[Statut]]="T",[1]!Tableau1[[#This Row],[Statut]]="O"),"Terminée",IF(I58="R","Non pointée",IF(I58="D","Début",IF(I58="F","Fin",IF([1]!Tableau1[[#This Row],[Statut]]="N","Fin")))))</f>
        <v>#REF!</v>
      </c>
    </row>
    <row r="59" spans="1:10" x14ac:dyDescent="0.3">
      <c r="A59" s="5" t="s">
        <v>279</v>
      </c>
      <c r="B59" s="1" t="s">
        <v>276</v>
      </c>
      <c r="C59" s="1" t="s">
        <v>277</v>
      </c>
      <c r="D59" s="1">
        <v>49</v>
      </c>
      <c r="E59" s="1">
        <v>49</v>
      </c>
      <c r="F59" s="1">
        <v>2.9166666700000001</v>
      </c>
      <c r="G59" s="4" t="s">
        <v>126</v>
      </c>
      <c r="H59" s="3" t="s">
        <v>127</v>
      </c>
      <c r="I59" s="2" t="s">
        <v>230</v>
      </c>
      <c r="J59" s="1" t="e">
        <f>IF(OR([1]!Tableau1[[#This Row],[Statut]]="T",[1]!Tableau1[[#This Row],[Statut]]="O"),"Terminée",IF(I59="R","Non pointée",IF(I59="D","Début",IF(I59="F","Fin",IF([1]!Tableau1[[#This Row],[Statut]]="N","Fin")))))</f>
        <v>#REF!</v>
      </c>
    </row>
    <row r="60" spans="1:10" x14ac:dyDescent="0.3">
      <c r="A60" s="23" t="s">
        <v>280</v>
      </c>
      <c r="B60" s="24" t="s">
        <v>223</v>
      </c>
      <c r="C60" s="24" t="s">
        <v>224</v>
      </c>
      <c r="D60" s="24">
        <v>48</v>
      </c>
      <c r="E60" s="24">
        <v>48</v>
      </c>
      <c r="F60" s="24">
        <v>7.96</v>
      </c>
      <c r="G60" s="25" t="s">
        <v>177</v>
      </c>
      <c r="H60" s="26" t="s">
        <v>178</v>
      </c>
      <c r="I60" s="27" t="s">
        <v>0</v>
      </c>
      <c r="J60" s="24" t="e">
        <f>IF(OR([1]!Tableau1[[#This Row],[Statut]]="T",[1]!Tableau1[[#This Row],[Statut]]="O"),"Terminée",IF(I60="R","Non pointée",IF(I60="D","Début",IF(I60="F","Fin",IF([1]!Tableau1[[#This Row],[Statut]]="N","Fin")))))</f>
        <v>#REF!</v>
      </c>
    </row>
  </sheetData>
  <conditionalFormatting sqref="A4:B60">
    <cfRule type="expression" dxfId="8" priority="1">
      <formula>OR($J4="D",$J4="R")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Pointagecde">
                <anchor moveWithCells="1" sizeWithCells="1">
                  <from>
                    <xdr:col>3</xdr:col>
                    <xdr:colOff>213360</xdr:colOff>
                    <xdr:row>0</xdr:row>
                    <xdr:rowOff>99060</xdr:rowOff>
                  </from>
                  <to>
                    <xdr:col>4</xdr:col>
                    <xdr:colOff>403860</xdr:colOff>
                    <xdr:row>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1]!definirremplissage">
                <anchor moveWithCells="1" sizeWithCells="1">
                  <from>
                    <xdr:col>4</xdr:col>
                    <xdr:colOff>495300</xdr:colOff>
                    <xdr:row>0</xdr:row>
                    <xdr:rowOff>83820</xdr:rowOff>
                  </from>
                  <to>
                    <xdr:col>5</xdr:col>
                    <xdr:colOff>693420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48175BB-6D3E-43DD-830E-114C25A4BFC9}">
          <x14:formula1>
            <xm:f>POSTE!$D$2:$I$2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C2AFA-261B-4BB8-8B70-90514E1ADF1E}">
  <sheetPr codeName="Feuil2"/>
  <dimension ref="A1:I107"/>
  <sheetViews>
    <sheetView workbookViewId="0">
      <selection activeCell="B8" sqref="B8"/>
    </sheetView>
  </sheetViews>
  <sheetFormatPr baseColWidth="10" defaultRowHeight="14.4" x14ac:dyDescent="0.3"/>
  <cols>
    <col min="1" max="1" width="26.5546875" bestFit="1" customWidth="1"/>
    <col min="2" max="2" width="37.44140625" bestFit="1" customWidth="1"/>
  </cols>
  <sheetData>
    <row r="1" spans="1:9" x14ac:dyDescent="0.3">
      <c r="A1" s="17" t="s">
        <v>33</v>
      </c>
    </row>
    <row r="2" spans="1:9" x14ac:dyDescent="0.3">
      <c r="A2" s="17"/>
      <c r="D2" t="s">
        <v>1</v>
      </c>
      <c r="E2" t="s">
        <v>37</v>
      </c>
      <c r="F2" t="s">
        <v>85</v>
      </c>
      <c r="G2" t="s">
        <v>88</v>
      </c>
      <c r="H2" t="s">
        <v>137</v>
      </c>
      <c r="I2" t="s">
        <v>113</v>
      </c>
    </row>
    <row r="3" spans="1:9" x14ac:dyDescent="0.3">
      <c r="A3" s="17"/>
    </row>
    <row r="4" spans="1:9" x14ac:dyDescent="0.3">
      <c r="A4" s="17"/>
    </row>
    <row r="5" spans="1:9" x14ac:dyDescent="0.3">
      <c r="A5" s="17" t="s">
        <v>34</v>
      </c>
      <c r="B5" t="s">
        <v>24</v>
      </c>
      <c r="C5" t="s">
        <v>35</v>
      </c>
    </row>
    <row r="6" spans="1:9" x14ac:dyDescent="0.3">
      <c r="A6" s="17">
        <v>12538</v>
      </c>
      <c r="B6" t="s">
        <v>36</v>
      </c>
      <c r="C6" t="s">
        <v>37</v>
      </c>
    </row>
    <row r="7" spans="1:9" x14ac:dyDescent="0.3">
      <c r="A7" s="17">
        <v>12540</v>
      </c>
      <c r="B7" t="s">
        <v>38</v>
      </c>
      <c r="C7" t="s">
        <v>37</v>
      </c>
    </row>
    <row r="8" spans="1:9" x14ac:dyDescent="0.3">
      <c r="A8" s="17">
        <v>12541</v>
      </c>
      <c r="B8" t="s">
        <v>39</v>
      </c>
      <c r="C8" t="s">
        <v>37</v>
      </c>
    </row>
    <row r="9" spans="1:9" x14ac:dyDescent="0.3">
      <c r="A9" s="17">
        <v>12542</v>
      </c>
      <c r="B9" t="s">
        <v>40</v>
      </c>
      <c r="C9" t="s">
        <v>37</v>
      </c>
    </row>
    <row r="10" spans="1:9" x14ac:dyDescent="0.3">
      <c r="A10" s="17">
        <v>12543</v>
      </c>
      <c r="B10" t="s">
        <v>41</v>
      </c>
      <c r="C10" t="s">
        <v>37</v>
      </c>
    </row>
    <row r="11" spans="1:9" x14ac:dyDescent="0.3">
      <c r="A11" s="17">
        <v>12544</v>
      </c>
      <c r="B11" t="s">
        <v>42</v>
      </c>
      <c r="C11" t="s">
        <v>37</v>
      </c>
    </row>
    <row r="12" spans="1:9" x14ac:dyDescent="0.3">
      <c r="A12" s="17">
        <v>12545</v>
      </c>
      <c r="B12" t="s">
        <v>43</v>
      </c>
      <c r="C12" t="s">
        <v>37</v>
      </c>
    </row>
    <row r="13" spans="1:9" x14ac:dyDescent="0.3">
      <c r="A13" s="17">
        <v>12547</v>
      </c>
      <c r="B13" t="s">
        <v>44</v>
      </c>
      <c r="C13" t="s">
        <v>37</v>
      </c>
    </row>
    <row r="14" spans="1:9" x14ac:dyDescent="0.3">
      <c r="A14" s="17">
        <v>12548</v>
      </c>
      <c r="B14" t="s">
        <v>45</v>
      </c>
      <c r="C14" t="s">
        <v>37</v>
      </c>
    </row>
    <row r="15" spans="1:9" x14ac:dyDescent="0.3">
      <c r="A15" s="17" t="s">
        <v>46</v>
      </c>
      <c r="B15" t="s">
        <v>47</v>
      </c>
      <c r="C15" t="s">
        <v>37</v>
      </c>
    </row>
    <row r="16" spans="1:9" x14ac:dyDescent="0.3">
      <c r="A16" s="17" t="s">
        <v>19</v>
      </c>
      <c r="B16" t="s">
        <v>18</v>
      </c>
      <c r="C16" t="s">
        <v>37</v>
      </c>
    </row>
    <row r="17" spans="1:3" x14ac:dyDescent="0.3">
      <c r="A17" s="17" t="s">
        <v>48</v>
      </c>
      <c r="B17" t="s">
        <v>49</v>
      </c>
      <c r="C17" t="s">
        <v>37</v>
      </c>
    </row>
    <row r="18" spans="1:3" x14ac:dyDescent="0.3">
      <c r="A18" s="17" t="s">
        <v>50</v>
      </c>
      <c r="B18" t="s">
        <v>51</v>
      </c>
      <c r="C18" t="s">
        <v>37</v>
      </c>
    </row>
    <row r="19" spans="1:3" x14ac:dyDescent="0.3">
      <c r="A19" s="17" t="s">
        <v>52</v>
      </c>
      <c r="B19" t="s">
        <v>53</v>
      </c>
      <c r="C19" t="s">
        <v>37</v>
      </c>
    </row>
    <row r="20" spans="1:3" x14ac:dyDescent="0.3">
      <c r="A20" s="17" t="s">
        <v>54</v>
      </c>
      <c r="B20" t="s">
        <v>55</v>
      </c>
      <c r="C20" t="s">
        <v>37</v>
      </c>
    </row>
    <row r="21" spans="1:3" x14ac:dyDescent="0.3">
      <c r="A21" s="17">
        <v>12557</v>
      </c>
      <c r="B21" t="s">
        <v>56</v>
      </c>
      <c r="C21" t="s">
        <v>37</v>
      </c>
    </row>
    <row r="22" spans="1:3" x14ac:dyDescent="0.3">
      <c r="A22" s="17">
        <v>12558</v>
      </c>
      <c r="B22" t="s">
        <v>20</v>
      </c>
      <c r="C22" t="s">
        <v>37</v>
      </c>
    </row>
    <row r="23" spans="1:3" x14ac:dyDescent="0.3">
      <c r="A23" s="17" t="s">
        <v>57</v>
      </c>
      <c r="B23" t="s">
        <v>58</v>
      </c>
      <c r="C23" t="s">
        <v>37</v>
      </c>
    </row>
    <row r="24" spans="1:3" x14ac:dyDescent="0.3">
      <c r="A24" s="17" t="s">
        <v>59</v>
      </c>
      <c r="B24" t="s">
        <v>60</v>
      </c>
      <c r="C24" t="s">
        <v>37</v>
      </c>
    </row>
    <row r="25" spans="1:3" x14ac:dyDescent="0.3">
      <c r="A25" s="17" t="s">
        <v>61</v>
      </c>
      <c r="B25" t="s">
        <v>62</v>
      </c>
      <c r="C25" t="s">
        <v>37</v>
      </c>
    </row>
    <row r="26" spans="1:3" x14ac:dyDescent="0.3">
      <c r="A26" s="17" t="s">
        <v>63</v>
      </c>
      <c r="B26" t="s">
        <v>64</v>
      </c>
      <c r="C26" t="s">
        <v>37</v>
      </c>
    </row>
    <row r="27" spans="1:3" x14ac:dyDescent="0.3">
      <c r="A27" s="17" t="s">
        <v>65</v>
      </c>
      <c r="B27" t="s">
        <v>66</v>
      </c>
      <c r="C27" t="s">
        <v>37</v>
      </c>
    </row>
    <row r="28" spans="1:3" x14ac:dyDescent="0.3">
      <c r="A28" s="17" t="s">
        <v>67</v>
      </c>
      <c r="B28" t="s">
        <v>68</v>
      </c>
      <c r="C28" t="s">
        <v>37</v>
      </c>
    </row>
    <row r="29" spans="1:3" x14ac:dyDescent="0.3">
      <c r="A29" s="17">
        <v>12567</v>
      </c>
      <c r="B29" t="s">
        <v>69</v>
      </c>
      <c r="C29" t="s">
        <v>37</v>
      </c>
    </row>
    <row r="30" spans="1:3" x14ac:dyDescent="0.3">
      <c r="A30" s="17">
        <v>12568</v>
      </c>
      <c r="B30" t="s">
        <v>70</v>
      </c>
      <c r="C30" t="s">
        <v>37</v>
      </c>
    </row>
    <row r="31" spans="1:3" x14ac:dyDescent="0.3">
      <c r="A31" s="17">
        <v>12569</v>
      </c>
      <c r="B31" t="s">
        <v>71</v>
      </c>
      <c r="C31" t="s">
        <v>37</v>
      </c>
    </row>
    <row r="32" spans="1:3" x14ac:dyDescent="0.3">
      <c r="A32" s="17" t="s">
        <v>72</v>
      </c>
      <c r="B32" t="s">
        <v>73</v>
      </c>
      <c r="C32" t="s">
        <v>37</v>
      </c>
    </row>
    <row r="33" spans="1:3" x14ac:dyDescent="0.3">
      <c r="A33" s="17">
        <v>12575</v>
      </c>
      <c r="B33" t="s">
        <v>74</v>
      </c>
      <c r="C33" t="s">
        <v>37</v>
      </c>
    </row>
    <row r="34" spans="1:3" x14ac:dyDescent="0.3">
      <c r="A34" s="17">
        <v>12580</v>
      </c>
      <c r="B34" t="s">
        <v>75</v>
      </c>
      <c r="C34" t="s">
        <v>37</v>
      </c>
    </row>
    <row r="35" spans="1:3" x14ac:dyDescent="0.3">
      <c r="A35" s="17">
        <v>12585</v>
      </c>
      <c r="B35" t="s">
        <v>76</v>
      </c>
      <c r="C35" t="s">
        <v>37</v>
      </c>
    </row>
    <row r="36" spans="1:3" x14ac:dyDescent="0.3">
      <c r="A36" s="17">
        <v>12589</v>
      </c>
      <c r="B36" t="s">
        <v>77</v>
      </c>
      <c r="C36" t="s">
        <v>37</v>
      </c>
    </row>
    <row r="37" spans="1:3" x14ac:dyDescent="0.3">
      <c r="A37" s="17" t="s">
        <v>78</v>
      </c>
      <c r="B37" t="s">
        <v>79</v>
      </c>
      <c r="C37" t="s">
        <v>37</v>
      </c>
    </row>
    <row r="38" spans="1:3" x14ac:dyDescent="0.3">
      <c r="A38" s="17">
        <v>12595</v>
      </c>
      <c r="B38" t="s">
        <v>80</v>
      </c>
      <c r="C38" t="s">
        <v>37</v>
      </c>
    </row>
    <row r="39" spans="1:3" x14ac:dyDescent="0.3">
      <c r="A39" s="17" t="s">
        <v>15</v>
      </c>
      <c r="B39" t="s">
        <v>14</v>
      </c>
      <c r="C39" t="s">
        <v>37</v>
      </c>
    </row>
    <row r="40" spans="1:3" x14ac:dyDescent="0.3">
      <c r="A40" s="17" t="s">
        <v>81</v>
      </c>
      <c r="B40" t="s">
        <v>82</v>
      </c>
      <c r="C40" t="s">
        <v>37</v>
      </c>
    </row>
    <row r="41" spans="1:3" x14ac:dyDescent="0.3">
      <c r="A41" s="17" t="s">
        <v>83</v>
      </c>
      <c r="B41" t="s">
        <v>84</v>
      </c>
      <c r="C41" t="s">
        <v>85</v>
      </c>
    </row>
    <row r="42" spans="1:3" x14ac:dyDescent="0.3">
      <c r="A42" s="17" t="s">
        <v>86</v>
      </c>
      <c r="B42" t="s">
        <v>87</v>
      </c>
      <c r="C42" t="s">
        <v>88</v>
      </c>
    </row>
    <row r="43" spans="1:3" x14ac:dyDescent="0.3">
      <c r="A43" s="17" t="s">
        <v>89</v>
      </c>
      <c r="B43" t="s">
        <v>90</v>
      </c>
      <c r="C43" t="s">
        <v>88</v>
      </c>
    </row>
    <row r="44" spans="1:3" x14ac:dyDescent="0.3">
      <c r="A44" s="17" t="s">
        <v>91</v>
      </c>
      <c r="B44" t="s">
        <v>92</v>
      </c>
      <c r="C44" t="s">
        <v>88</v>
      </c>
    </row>
    <row r="45" spans="1:3" x14ac:dyDescent="0.3">
      <c r="A45" s="17" t="s">
        <v>93</v>
      </c>
      <c r="B45" t="s">
        <v>94</v>
      </c>
      <c r="C45" t="s">
        <v>88</v>
      </c>
    </row>
    <row r="46" spans="1:3" x14ac:dyDescent="0.3">
      <c r="A46" s="17" t="s">
        <v>95</v>
      </c>
      <c r="B46" t="s">
        <v>96</v>
      </c>
      <c r="C46" t="s">
        <v>88</v>
      </c>
    </row>
    <row r="47" spans="1:3" x14ac:dyDescent="0.3">
      <c r="A47" s="17" t="s">
        <v>97</v>
      </c>
      <c r="B47" t="s">
        <v>98</v>
      </c>
      <c r="C47" t="s">
        <v>88</v>
      </c>
    </row>
    <row r="48" spans="1:3" x14ac:dyDescent="0.3">
      <c r="A48" s="17" t="s">
        <v>99</v>
      </c>
      <c r="B48" t="s">
        <v>100</v>
      </c>
      <c r="C48" t="s">
        <v>88</v>
      </c>
    </row>
    <row r="49" spans="1:3" x14ac:dyDescent="0.3">
      <c r="A49" s="17" t="s">
        <v>101</v>
      </c>
      <c r="B49" t="s">
        <v>102</v>
      </c>
      <c r="C49" t="s">
        <v>88</v>
      </c>
    </row>
    <row r="50" spans="1:3" x14ac:dyDescent="0.3">
      <c r="A50" s="17" t="s">
        <v>103</v>
      </c>
      <c r="B50" t="s">
        <v>104</v>
      </c>
      <c r="C50" t="s">
        <v>88</v>
      </c>
    </row>
    <row r="51" spans="1:3" x14ac:dyDescent="0.3">
      <c r="A51" s="17" t="s">
        <v>105</v>
      </c>
      <c r="B51" t="s">
        <v>106</v>
      </c>
      <c r="C51" t="s">
        <v>88</v>
      </c>
    </row>
    <row r="52" spans="1:3" x14ac:dyDescent="0.3">
      <c r="A52" s="17" t="s">
        <v>107</v>
      </c>
      <c r="B52" t="s">
        <v>108</v>
      </c>
      <c r="C52" t="s">
        <v>88</v>
      </c>
    </row>
    <row r="53" spans="1:3" x14ac:dyDescent="0.3">
      <c r="A53" s="17" t="s">
        <v>109</v>
      </c>
      <c r="B53" t="s">
        <v>110</v>
      </c>
      <c r="C53" t="s">
        <v>88</v>
      </c>
    </row>
    <row r="54" spans="1:3" x14ac:dyDescent="0.3">
      <c r="A54" s="17" t="s">
        <v>111</v>
      </c>
      <c r="B54" t="s">
        <v>112</v>
      </c>
      <c r="C54" t="s">
        <v>113</v>
      </c>
    </row>
    <row r="55" spans="1:3" x14ac:dyDescent="0.3">
      <c r="A55" s="17" t="s">
        <v>114</v>
      </c>
      <c r="B55" t="s">
        <v>115</v>
      </c>
      <c r="C55" t="s">
        <v>113</v>
      </c>
    </row>
    <row r="56" spans="1:3" x14ac:dyDescent="0.3">
      <c r="A56" s="17" t="s">
        <v>116</v>
      </c>
      <c r="B56" t="s">
        <v>117</v>
      </c>
      <c r="C56" t="s">
        <v>113</v>
      </c>
    </row>
    <row r="57" spans="1:3" x14ac:dyDescent="0.3">
      <c r="A57" s="17" t="s">
        <v>118</v>
      </c>
      <c r="B57" t="s">
        <v>119</v>
      </c>
      <c r="C57" t="s">
        <v>113</v>
      </c>
    </row>
    <row r="58" spans="1:3" x14ac:dyDescent="0.3">
      <c r="A58" s="17" t="s">
        <v>120</v>
      </c>
      <c r="B58" t="s">
        <v>121</v>
      </c>
      <c r="C58" t="s">
        <v>113</v>
      </c>
    </row>
    <row r="59" spans="1:3" x14ac:dyDescent="0.3">
      <c r="A59" s="17" t="s">
        <v>122</v>
      </c>
      <c r="B59" t="s">
        <v>123</v>
      </c>
      <c r="C59" t="s">
        <v>113</v>
      </c>
    </row>
    <row r="60" spans="1:3" x14ac:dyDescent="0.3">
      <c r="A60" s="17" t="s">
        <v>124</v>
      </c>
      <c r="B60" t="s">
        <v>125</v>
      </c>
      <c r="C60" t="s">
        <v>113</v>
      </c>
    </row>
    <row r="61" spans="1:3" x14ac:dyDescent="0.3">
      <c r="A61" s="17" t="s">
        <v>126</v>
      </c>
      <c r="B61" t="s">
        <v>127</v>
      </c>
      <c r="C61" t="s">
        <v>113</v>
      </c>
    </row>
    <row r="62" spans="1:3" x14ac:dyDescent="0.3">
      <c r="A62" s="17" t="s">
        <v>128</v>
      </c>
      <c r="B62" t="s">
        <v>129</v>
      </c>
      <c r="C62" t="s">
        <v>113</v>
      </c>
    </row>
    <row r="63" spans="1:3" x14ac:dyDescent="0.3">
      <c r="A63" s="17" t="s">
        <v>130</v>
      </c>
      <c r="B63" t="s">
        <v>131</v>
      </c>
      <c r="C63" t="s">
        <v>113</v>
      </c>
    </row>
    <row r="64" spans="1:3" x14ac:dyDescent="0.3">
      <c r="A64" s="17" t="s">
        <v>132</v>
      </c>
      <c r="B64" t="s">
        <v>133</v>
      </c>
      <c r="C64" t="s">
        <v>113</v>
      </c>
    </row>
    <row r="65" spans="1:3" x14ac:dyDescent="0.3">
      <c r="A65" s="17" t="s">
        <v>2</v>
      </c>
      <c r="B65" t="s">
        <v>1</v>
      </c>
      <c r="C65" t="s">
        <v>134</v>
      </c>
    </row>
    <row r="66" spans="1:3" x14ac:dyDescent="0.3">
      <c r="A66" s="17" t="s">
        <v>135</v>
      </c>
      <c r="B66" t="s">
        <v>136</v>
      </c>
      <c r="C66" t="s">
        <v>137</v>
      </c>
    </row>
    <row r="67" spans="1:3" x14ac:dyDescent="0.3">
      <c r="A67" s="17" t="s">
        <v>138</v>
      </c>
      <c r="B67" t="s">
        <v>139</v>
      </c>
      <c r="C67" t="s">
        <v>137</v>
      </c>
    </row>
    <row r="68" spans="1:3" x14ac:dyDescent="0.3">
      <c r="A68" s="17" t="s">
        <v>140</v>
      </c>
      <c r="B68" t="s">
        <v>141</v>
      </c>
      <c r="C68" t="s">
        <v>113</v>
      </c>
    </row>
    <row r="69" spans="1:3" x14ac:dyDescent="0.3">
      <c r="A69" s="17" t="s">
        <v>142</v>
      </c>
      <c r="B69" t="s">
        <v>143</v>
      </c>
      <c r="C69" t="s">
        <v>113</v>
      </c>
    </row>
    <row r="70" spans="1:3" x14ac:dyDescent="0.3">
      <c r="A70" s="17" t="s">
        <v>144</v>
      </c>
      <c r="B70" t="s">
        <v>145</v>
      </c>
      <c r="C70" t="s">
        <v>113</v>
      </c>
    </row>
    <row r="71" spans="1:3" x14ac:dyDescent="0.3">
      <c r="A71" s="17" t="s">
        <v>146</v>
      </c>
      <c r="B71" t="s">
        <v>147</v>
      </c>
      <c r="C71" t="s">
        <v>113</v>
      </c>
    </row>
    <row r="72" spans="1:3" x14ac:dyDescent="0.3">
      <c r="A72" s="17" t="s">
        <v>148</v>
      </c>
      <c r="B72" t="s">
        <v>149</v>
      </c>
      <c r="C72" t="s">
        <v>85</v>
      </c>
    </row>
    <row r="73" spans="1:3" x14ac:dyDescent="0.3">
      <c r="A73" s="17" t="s">
        <v>150</v>
      </c>
      <c r="B73" t="s">
        <v>151</v>
      </c>
      <c r="C73" t="s">
        <v>85</v>
      </c>
    </row>
    <row r="74" spans="1:3" x14ac:dyDescent="0.3">
      <c r="A74" s="17" t="s">
        <v>152</v>
      </c>
      <c r="B74" t="s">
        <v>153</v>
      </c>
      <c r="C74" t="s">
        <v>85</v>
      </c>
    </row>
    <row r="75" spans="1:3" x14ac:dyDescent="0.3">
      <c r="A75" s="17" t="s">
        <v>154</v>
      </c>
      <c r="B75" t="s">
        <v>155</v>
      </c>
      <c r="C75" t="s">
        <v>85</v>
      </c>
    </row>
    <row r="76" spans="1:3" x14ac:dyDescent="0.3">
      <c r="A76" s="17" t="s">
        <v>156</v>
      </c>
      <c r="B76" t="s">
        <v>157</v>
      </c>
      <c r="C76" t="s">
        <v>88</v>
      </c>
    </row>
    <row r="77" spans="1:3" x14ac:dyDescent="0.3">
      <c r="A77" s="17" t="s">
        <v>158</v>
      </c>
      <c r="B77" t="s">
        <v>159</v>
      </c>
      <c r="C77" t="s">
        <v>88</v>
      </c>
    </row>
    <row r="78" spans="1:3" x14ac:dyDescent="0.3">
      <c r="A78" s="17" t="s">
        <v>160</v>
      </c>
      <c r="B78" t="s">
        <v>161</v>
      </c>
      <c r="C78" t="s">
        <v>88</v>
      </c>
    </row>
    <row r="79" spans="1:3" x14ac:dyDescent="0.3">
      <c r="A79" s="17" t="s">
        <v>162</v>
      </c>
      <c r="B79" t="s">
        <v>163</v>
      </c>
      <c r="C79" t="s">
        <v>85</v>
      </c>
    </row>
    <row r="80" spans="1:3" x14ac:dyDescent="0.3">
      <c r="A80" s="17" t="s">
        <v>164</v>
      </c>
      <c r="B80" t="s">
        <v>165</v>
      </c>
      <c r="C80" t="s">
        <v>85</v>
      </c>
    </row>
    <row r="81" spans="1:3" x14ac:dyDescent="0.3">
      <c r="A81" s="17" t="s">
        <v>8</v>
      </c>
      <c r="B81" t="s">
        <v>7</v>
      </c>
      <c r="C81" t="s">
        <v>85</v>
      </c>
    </row>
    <row r="82" spans="1:3" x14ac:dyDescent="0.3">
      <c r="A82" s="17" t="s">
        <v>166</v>
      </c>
      <c r="B82" t="s">
        <v>167</v>
      </c>
      <c r="C82" t="s">
        <v>85</v>
      </c>
    </row>
    <row r="83" spans="1:3" x14ac:dyDescent="0.3">
      <c r="A83" s="17" t="s">
        <v>168</v>
      </c>
      <c r="B83" t="s">
        <v>169</v>
      </c>
      <c r="C83" t="s">
        <v>113</v>
      </c>
    </row>
    <row r="84" spans="1:3" x14ac:dyDescent="0.3">
      <c r="A84" s="17" t="s">
        <v>170</v>
      </c>
      <c r="B84" t="s">
        <v>171</v>
      </c>
      <c r="C84" t="s">
        <v>85</v>
      </c>
    </row>
    <row r="85" spans="1:3" x14ac:dyDescent="0.3">
      <c r="A85" s="17" t="s">
        <v>172</v>
      </c>
      <c r="B85" t="s">
        <v>173</v>
      </c>
      <c r="C85" t="s">
        <v>85</v>
      </c>
    </row>
    <row r="86" spans="1:3" x14ac:dyDescent="0.3">
      <c r="A86" s="17" t="s">
        <v>174</v>
      </c>
      <c r="B86" t="s">
        <v>175</v>
      </c>
      <c r="C86" t="s">
        <v>85</v>
      </c>
    </row>
    <row r="87" spans="1:3" x14ac:dyDescent="0.3">
      <c r="A87" s="17">
        <v>27510</v>
      </c>
      <c r="B87" t="s">
        <v>176</v>
      </c>
      <c r="C87" t="s">
        <v>85</v>
      </c>
    </row>
    <row r="88" spans="1:3" x14ac:dyDescent="0.3">
      <c r="A88" s="17">
        <v>27520</v>
      </c>
      <c r="B88" t="s">
        <v>5</v>
      </c>
      <c r="C88" t="s">
        <v>85</v>
      </c>
    </row>
    <row r="89" spans="1:3" x14ac:dyDescent="0.3">
      <c r="A89" s="17" t="s">
        <v>177</v>
      </c>
      <c r="B89" t="s">
        <v>178</v>
      </c>
      <c r="C89" t="s">
        <v>85</v>
      </c>
    </row>
    <row r="90" spans="1:3" x14ac:dyDescent="0.3">
      <c r="A90" s="17" t="s">
        <v>179</v>
      </c>
      <c r="B90" t="s">
        <v>180</v>
      </c>
      <c r="C90" t="s">
        <v>85</v>
      </c>
    </row>
    <row r="91" spans="1:3" x14ac:dyDescent="0.3">
      <c r="A91" s="17" t="s">
        <v>181</v>
      </c>
      <c r="B91" t="s">
        <v>182</v>
      </c>
      <c r="C91" t="s">
        <v>85</v>
      </c>
    </row>
    <row r="92" spans="1:3" x14ac:dyDescent="0.3">
      <c r="A92" s="17" t="s">
        <v>183</v>
      </c>
      <c r="B92" t="s">
        <v>184</v>
      </c>
      <c r="C92" t="s">
        <v>85</v>
      </c>
    </row>
    <row r="93" spans="1:3" x14ac:dyDescent="0.3">
      <c r="A93" s="17" t="s">
        <v>11</v>
      </c>
      <c r="B93" t="s">
        <v>10</v>
      </c>
      <c r="C93" t="s">
        <v>85</v>
      </c>
    </row>
    <row r="94" spans="1:3" x14ac:dyDescent="0.3">
      <c r="A94" s="17" t="s">
        <v>185</v>
      </c>
      <c r="B94" t="s">
        <v>186</v>
      </c>
      <c r="C94" t="s">
        <v>85</v>
      </c>
    </row>
    <row r="95" spans="1:3" x14ac:dyDescent="0.3">
      <c r="A95" s="17" t="s">
        <v>187</v>
      </c>
      <c r="B95" t="s">
        <v>188</v>
      </c>
      <c r="C95" t="s">
        <v>85</v>
      </c>
    </row>
    <row r="96" spans="1:3" x14ac:dyDescent="0.3">
      <c r="A96" s="17" t="s">
        <v>189</v>
      </c>
      <c r="B96" t="s">
        <v>190</v>
      </c>
      <c r="C96" t="s">
        <v>85</v>
      </c>
    </row>
    <row r="97" spans="1:3" x14ac:dyDescent="0.3">
      <c r="A97" s="17" t="s">
        <v>191</v>
      </c>
      <c r="B97" t="s">
        <v>192</v>
      </c>
      <c r="C97" t="s">
        <v>85</v>
      </c>
    </row>
    <row r="98" spans="1:3" x14ac:dyDescent="0.3">
      <c r="A98" s="17" t="s">
        <v>193</v>
      </c>
      <c r="B98" t="s">
        <v>194</v>
      </c>
      <c r="C98" t="s">
        <v>85</v>
      </c>
    </row>
    <row r="99" spans="1:3" x14ac:dyDescent="0.3">
      <c r="A99" s="17" t="s">
        <v>195</v>
      </c>
      <c r="B99" t="s">
        <v>196</v>
      </c>
      <c r="C99" t="s">
        <v>85</v>
      </c>
    </row>
    <row r="100" spans="1:3" x14ac:dyDescent="0.3">
      <c r="A100" s="17" t="s">
        <v>197</v>
      </c>
      <c r="B100" t="s">
        <v>198</v>
      </c>
      <c r="C100" t="s">
        <v>85</v>
      </c>
    </row>
    <row r="101" spans="1:3" x14ac:dyDescent="0.3">
      <c r="A101" s="17" t="s">
        <v>199</v>
      </c>
      <c r="B101" t="s">
        <v>200</v>
      </c>
      <c r="C101" t="s">
        <v>85</v>
      </c>
    </row>
    <row r="102" spans="1:3" x14ac:dyDescent="0.3">
      <c r="A102" s="17" t="s">
        <v>201</v>
      </c>
      <c r="B102" t="s">
        <v>202</v>
      </c>
      <c r="C102" t="s">
        <v>85</v>
      </c>
    </row>
    <row r="103" spans="1:3" x14ac:dyDescent="0.3">
      <c r="A103" s="17" t="s">
        <v>203</v>
      </c>
      <c r="B103" t="s">
        <v>204</v>
      </c>
      <c r="C103" t="s">
        <v>85</v>
      </c>
    </row>
    <row r="104" spans="1:3" x14ac:dyDescent="0.3">
      <c r="A104" s="17" t="s">
        <v>205</v>
      </c>
      <c r="B104" t="s">
        <v>206</v>
      </c>
      <c r="C104" t="s">
        <v>85</v>
      </c>
    </row>
    <row r="105" spans="1:3" x14ac:dyDescent="0.3">
      <c r="A105" s="17" t="s">
        <v>207</v>
      </c>
      <c r="B105" t="s">
        <v>208</v>
      </c>
      <c r="C105" t="s">
        <v>85</v>
      </c>
    </row>
    <row r="106" spans="1:3" x14ac:dyDescent="0.3">
      <c r="A106" s="17" t="s">
        <v>209</v>
      </c>
      <c r="B106" t="s">
        <v>210</v>
      </c>
      <c r="C106" t="s">
        <v>85</v>
      </c>
    </row>
    <row r="107" spans="1:3" x14ac:dyDescent="0.3">
      <c r="A107" s="17" t="s">
        <v>211</v>
      </c>
      <c r="B107" t="s">
        <v>212</v>
      </c>
      <c r="C107" t="s">
        <v>85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C55C7-81BD-47EE-A883-0A1E90285C2C}">
  <sheetPr codeName="Feuil1"/>
  <dimension ref="B1:K12"/>
  <sheetViews>
    <sheetView showGridLines="0" workbookViewId="0">
      <selection activeCell="B16" sqref="B16"/>
    </sheetView>
  </sheetViews>
  <sheetFormatPr baseColWidth="10" defaultRowHeight="14.4" x14ac:dyDescent="0.3"/>
  <cols>
    <col min="1" max="1" width="3.77734375" customWidth="1"/>
    <col min="2" max="2" width="11.77734375" bestFit="1" customWidth="1"/>
    <col min="3" max="3" width="22.109375" bestFit="1" customWidth="1"/>
    <col min="4" max="4" width="8.21875" bestFit="1" customWidth="1"/>
    <col min="5" max="5" width="12.5546875" bestFit="1" customWidth="1"/>
    <col min="6" max="6" width="13.88671875" bestFit="1" customWidth="1"/>
    <col min="7" max="7" width="11.88671875" bestFit="1" customWidth="1"/>
    <col min="8" max="8" width="12.6640625" bestFit="1" customWidth="1"/>
    <col min="9" max="9" width="33" bestFit="1" customWidth="1"/>
    <col min="10" max="10" width="8.33203125" bestFit="1" customWidth="1"/>
    <col min="11" max="11" width="9.33203125" bestFit="1" customWidth="1"/>
    <col min="12" max="12" width="3.77734375" customWidth="1"/>
  </cols>
  <sheetData>
    <row r="1" spans="2:11" ht="30" customHeight="1" x14ac:dyDescent="0.3"/>
    <row r="2" spans="2:11" x14ac:dyDescent="0.3">
      <c r="B2" t="s">
        <v>31</v>
      </c>
      <c r="C2" t="s">
        <v>30</v>
      </c>
      <c r="D2" t="s">
        <v>29</v>
      </c>
      <c r="E2" t="s">
        <v>28</v>
      </c>
      <c r="F2" t="s">
        <v>27</v>
      </c>
      <c r="G2" t="s">
        <v>26</v>
      </c>
      <c r="H2" t="s">
        <v>25</v>
      </c>
      <c r="I2" t="s">
        <v>24</v>
      </c>
      <c r="J2" t="s">
        <v>23</v>
      </c>
      <c r="K2" t="s">
        <v>22</v>
      </c>
    </row>
    <row r="3" spans="2:11" x14ac:dyDescent="0.3">
      <c r="B3" s="30" t="s">
        <v>254</v>
      </c>
      <c r="C3" s="30" t="s">
        <v>237</v>
      </c>
      <c r="D3" s="30" t="s">
        <v>218</v>
      </c>
      <c r="E3" s="28">
        <v>10</v>
      </c>
      <c r="F3" s="28">
        <v>10</v>
      </c>
      <c r="G3" s="29">
        <v>0.75</v>
      </c>
      <c r="H3" s="30" t="s">
        <v>160</v>
      </c>
      <c r="I3" t="s">
        <v>161</v>
      </c>
      <c r="J3" s="30" t="s">
        <v>0</v>
      </c>
    </row>
    <row r="4" spans="2:11" x14ac:dyDescent="0.3">
      <c r="B4" s="30" t="s">
        <v>254</v>
      </c>
      <c r="C4" s="30" t="s">
        <v>16</v>
      </c>
      <c r="D4" s="30" t="s">
        <v>255</v>
      </c>
      <c r="E4" s="28">
        <v>30</v>
      </c>
      <c r="F4" s="28">
        <v>30</v>
      </c>
      <c r="G4" s="29">
        <v>2.5</v>
      </c>
      <c r="H4" s="30" t="s">
        <v>101</v>
      </c>
      <c r="I4" t="s">
        <v>102</v>
      </c>
      <c r="J4" s="30" t="s">
        <v>230</v>
      </c>
    </row>
    <row r="5" spans="2:11" x14ac:dyDescent="0.3">
      <c r="B5" s="30" t="s">
        <v>254</v>
      </c>
      <c r="C5" s="30" t="s">
        <v>256</v>
      </c>
      <c r="D5" s="30" t="s">
        <v>255</v>
      </c>
      <c r="E5" s="28">
        <v>25</v>
      </c>
      <c r="F5" s="28">
        <v>25</v>
      </c>
      <c r="G5" s="29">
        <v>1</v>
      </c>
      <c r="H5" s="30" t="s">
        <v>89</v>
      </c>
      <c r="I5" t="s">
        <v>90</v>
      </c>
      <c r="J5" s="30" t="s">
        <v>0</v>
      </c>
    </row>
    <row r="6" spans="2:11" x14ac:dyDescent="0.3">
      <c r="B6" s="30" t="s">
        <v>254</v>
      </c>
      <c r="C6" s="30" t="s">
        <v>256</v>
      </c>
      <c r="D6" s="30" t="s">
        <v>255</v>
      </c>
      <c r="E6" s="28">
        <v>25</v>
      </c>
      <c r="F6" s="28">
        <v>26</v>
      </c>
      <c r="G6" s="29">
        <v>1.4166666699999999</v>
      </c>
      <c r="H6" s="30" t="s">
        <v>89</v>
      </c>
      <c r="I6" t="s">
        <v>90</v>
      </c>
      <c r="J6" s="30" t="s">
        <v>0</v>
      </c>
    </row>
    <row r="7" spans="2:11" x14ac:dyDescent="0.3">
      <c r="B7" s="30" t="s">
        <v>254</v>
      </c>
      <c r="C7" s="30" t="s">
        <v>257</v>
      </c>
      <c r="D7" s="30" t="s">
        <v>255</v>
      </c>
      <c r="E7" s="28">
        <v>25</v>
      </c>
      <c r="F7" s="28">
        <v>25</v>
      </c>
      <c r="G7" s="29">
        <v>1.3333333300000001</v>
      </c>
      <c r="H7" s="30" t="s">
        <v>89</v>
      </c>
      <c r="I7" t="s">
        <v>90</v>
      </c>
      <c r="J7" s="30" t="s">
        <v>230</v>
      </c>
    </row>
    <row r="8" spans="2:11" x14ac:dyDescent="0.3">
      <c r="B8" s="30" t="s">
        <v>273</v>
      </c>
      <c r="C8" s="30" t="s">
        <v>236</v>
      </c>
      <c r="D8" s="30" t="s">
        <v>234</v>
      </c>
      <c r="E8" s="28">
        <v>10</v>
      </c>
      <c r="F8" s="28">
        <v>10</v>
      </c>
      <c r="G8" s="29">
        <v>1.18333333</v>
      </c>
      <c r="H8" s="30" t="s">
        <v>89</v>
      </c>
      <c r="I8" t="s">
        <v>90</v>
      </c>
      <c r="J8" s="30" t="s">
        <v>230</v>
      </c>
    </row>
    <row r="9" spans="2:11" x14ac:dyDescent="0.3">
      <c r="B9" s="30" t="s">
        <v>273</v>
      </c>
      <c r="C9" s="30" t="s">
        <v>236</v>
      </c>
      <c r="D9" s="30" t="s">
        <v>274</v>
      </c>
      <c r="E9" s="28">
        <v>10</v>
      </c>
      <c r="F9" s="28">
        <v>10</v>
      </c>
      <c r="G9" s="29">
        <v>0.71666666999999995</v>
      </c>
      <c r="H9" s="30" t="s">
        <v>160</v>
      </c>
      <c r="I9" t="s">
        <v>161</v>
      </c>
      <c r="J9" s="30" t="s">
        <v>0</v>
      </c>
    </row>
    <row r="10" spans="2:11" x14ac:dyDescent="0.3">
      <c r="B10" s="30" t="s">
        <v>273</v>
      </c>
      <c r="C10" s="30" t="s">
        <v>16</v>
      </c>
      <c r="D10" s="30" t="s">
        <v>255</v>
      </c>
      <c r="E10" s="28">
        <v>30</v>
      </c>
      <c r="F10" s="28">
        <v>30</v>
      </c>
      <c r="G10" s="29">
        <v>1.6666666699999999</v>
      </c>
      <c r="H10" s="30" t="s">
        <v>101</v>
      </c>
      <c r="I10" t="s">
        <v>102</v>
      </c>
      <c r="J10" s="30" t="s">
        <v>230</v>
      </c>
    </row>
    <row r="11" spans="2:11" x14ac:dyDescent="0.3">
      <c r="B11" s="30" t="s">
        <v>273</v>
      </c>
      <c r="C11" s="30" t="s">
        <v>16</v>
      </c>
      <c r="D11" s="30" t="s">
        <v>234</v>
      </c>
      <c r="E11" s="28">
        <v>30</v>
      </c>
      <c r="F11" s="28">
        <v>30</v>
      </c>
      <c r="G11" s="29">
        <v>0.75</v>
      </c>
      <c r="H11" s="30" t="s">
        <v>95</v>
      </c>
      <c r="I11" t="s">
        <v>96</v>
      </c>
      <c r="J11" s="30" t="s">
        <v>230</v>
      </c>
    </row>
    <row r="12" spans="2:11" x14ac:dyDescent="0.3">
      <c r="B12" s="30" t="s">
        <v>273</v>
      </c>
      <c r="C12" s="30" t="s">
        <v>257</v>
      </c>
      <c r="D12" s="30" t="s">
        <v>255</v>
      </c>
      <c r="E12" s="28">
        <v>25</v>
      </c>
      <c r="F12" s="28">
        <v>26</v>
      </c>
      <c r="G12" s="29">
        <v>1.5</v>
      </c>
      <c r="H12" s="30" t="s">
        <v>89</v>
      </c>
      <c r="I12" t="s">
        <v>90</v>
      </c>
      <c r="J12" s="30" t="s">
        <v>230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765FD9B-5796-497E-BFDD-B3DCD7DDC91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POINTAGE</vt:lpstr>
      <vt:lpstr>POSTE</vt:lpstr>
      <vt:lpstr>Résultat</vt:lpstr>
      <vt:lpstr>_ChoixPoste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CAO1</dc:creator>
  <cp:lastModifiedBy>JoDan</cp:lastModifiedBy>
  <dcterms:created xsi:type="dcterms:W3CDTF">2022-05-05T06:44:11Z</dcterms:created>
  <dcterms:modified xsi:type="dcterms:W3CDTF">2022-05-09T08:51:11Z</dcterms:modified>
</cp:coreProperties>
</file>