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885E80D-6334-4EBE-B74D-41EFCEC65C34}" xr6:coauthVersionLast="47" xr6:coauthVersionMax="47" xr10:uidLastSave="{00000000-0000-0000-0000-000000000000}"/>
  <bookViews>
    <workbookView xWindow="-108" yWindow="-108" windowWidth="23256" windowHeight="12576" xr2:uid="{4432F8F8-4CBA-4914-A6EB-5087B051FC3B}"/>
  </bookViews>
  <sheets>
    <sheet name="Feuil3" sheetId="3" r:id="rId1"/>
    <sheet name="NO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3" l="1"/>
  <c r="G6" i="3"/>
  <c r="G7" i="3"/>
  <c r="G5" i="3"/>
  <c r="F5" i="3"/>
  <c r="J6" i="2"/>
  <c r="K4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5" i="2"/>
  <c r="J4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F6" i="3"/>
  <c r="F8" i="3"/>
  <c r="F7" i="3"/>
  <c r="E58" i="2" l="1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</calcChain>
</file>

<file path=xl/sharedStrings.xml><?xml version="1.0" encoding="utf-8"?>
<sst xmlns="http://schemas.openxmlformats.org/spreadsheetml/2006/main" count="26" uniqueCount="8">
  <si>
    <t>NOTE</t>
  </si>
  <si>
    <t>DEF</t>
  </si>
  <si>
    <t>MIL</t>
  </si>
  <si>
    <t>GB</t>
  </si>
  <si>
    <t>ATT</t>
  </si>
  <si>
    <t>ÂGE</t>
  </si>
  <si>
    <t>Note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</si>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</sst>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_-* #,##0.00000_-;\-* #,##0.00000_-;_-* &quot;-&quot;??_-;_-@_-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43" fontId="0" fillId="0" borderId="0" xfId="1" applyFont="1" applyAlignment="1">
      <alignment horizontal="center"/>
    </xf>
    <xf numFmtId="44" fontId="0" fillId="0" borderId="0" xfId="2" applyFont="1"/>
    <xf numFmtId="43" fontId="0" fillId="0" borderId="0" xfId="1" applyFont="1"/>
    <xf numFmtId="165" fontId="0" fillId="0" borderId="0" xfId="1" applyNumberFormat="1" applyFont="1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 vertical="center"/>
    </xf>
    <xf numFmtId="43" fontId="0" fillId="0" borderId="0" xfId="1" applyFont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166" fontId="2" fillId="0" borderId="0" xfId="0" applyNumberFormat="1" applyFont="1"/>
  </cellXfs>
  <cellStyles count="3">
    <cellStyle name="Milliers" xfId="1" builtinId="3"/>
    <cellStyle name="Monétaire" xfId="2" builtinId="4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4F2C1F-4615-47EC-B5CD-1D2D0FC09B2F}" name="Tableau6" displayName="Tableau6" ref="A3:E58" totalsRowShown="0" dataDxfId="10" dataCellStyle="Monétaire">
  <autoFilter ref="A3:E58" xr:uid="{944F2C1F-4615-47EC-B5CD-1D2D0FC09B2F}"/>
  <tableColumns count="5">
    <tableColumn id="1" xr3:uid="{14B6DA59-D637-4FC9-A207-533E65E3E9B7}" name="NOTE"/>
    <tableColumn id="2" xr3:uid="{C2101CC6-5515-4789-B5FB-C5429924679A}" name="GB" dataDxfId="9" dataCellStyle="Monétaire">
      <calculatedColumnFormula>SUM(A4*R4*$R$1*$R$2)</calculatedColumnFormula>
    </tableColumn>
    <tableColumn id="3" xr3:uid="{A8ADC882-7B11-491B-9C7C-862E4CCC52FF}" name="DEF" dataDxfId="8" dataCellStyle="Monétaire">
      <calculatedColumnFormula>SUM(A4*S4*$S$1*$S$2)</calculatedColumnFormula>
    </tableColumn>
    <tableColumn id="4" xr3:uid="{FF921321-4CAD-42D9-99CE-AAB5CF94C4CB}" name="MIL" dataDxfId="7" dataCellStyle="Monétaire">
      <calculatedColumnFormula>SUM(A4*T4*$T$1*$T$2)</calculatedColumnFormula>
    </tableColumn>
    <tableColumn id="5" xr3:uid="{2AF78400-AD74-4B2E-B769-9CDCD4188F69}" name="ATT" dataDxfId="6" dataCellStyle="Milliers">
      <calculatedColumnFormula>SUM(A4*U4*$U$1*$U$2)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0C740C5-95EF-4D04-ACB8-183D2B6209F3}" name="Tableau7" displayName="Tableau7" ref="G3:K29" totalsRowShown="0" headerRowDxfId="5" dataDxfId="4" headerRowCellStyle="Milliers" dataCellStyle="Milliers">
  <autoFilter ref="G3:K29" xr:uid="{A0C740C5-95EF-4D04-ACB8-183D2B6209F3}"/>
  <tableColumns count="5">
    <tableColumn id="1" xr3:uid="{EF62B4F5-BBE7-46B2-81A6-033C612A967B}" name="ÂGE"/>
    <tableColumn id="2" xr3:uid="{20886A73-B14D-46C5-988A-CAE48062110C}" name="GB" dataDxfId="3" dataCellStyle="Milliers">
      <calculatedColumnFormula>SUM(G4*M4*$M$1)</calculatedColumnFormula>
    </tableColumn>
    <tableColumn id="3" xr3:uid="{3BEE278B-1ED7-47AD-92D7-9DD54C42FE04}" name="DEF" dataDxfId="2" dataCellStyle="Milliers">
      <calculatedColumnFormula>SUM(G4*N4*$N$1)</calculatedColumnFormula>
    </tableColumn>
    <tableColumn id="4" xr3:uid="{67009B82-6E93-4ABF-9163-94F41B66D13B}" name="MIL" dataDxfId="1" dataCellStyle="Milliers">
      <calculatedColumnFormula>SUM(G4*O4*$O$1)</calculatedColumnFormula>
    </tableColumn>
    <tableColumn id="5" xr3:uid="{4FE01634-500C-4EBD-8341-D47D0E2C56E2}" name="ATT" dataDxfId="0" dataCellStyle="Millier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7C265-197F-4411-85D9-DEFB270C8747}">
  <dimension ref="B4:G8"/>
  <sheetViews>
    <sheetView showGridLines="0" tabSelected="1" workbookViewId="0">
      <selection activeCell="E15" sqref="E15"/>
    </sheetView>
  </sheetViews>
  <sheetFormatPr baseColWidth="10" defaultRowHeight="14.4" x14ac:dyDescent="0.3"/>
  <sheetData>
    <row r="4" spans="2:7" x14ac:dyDescent="0.3">
      <c r="C4" s="5" t="s">
        <v>6</v>
      </c>
      <c r="D4" s="5" t="s">
        <v>7</v>
      </c>
      <c r="F4" s="11" t="s">
        <v>6</v>
      </c>
      <c r="G4" s="11" t="s">
        <v>7</v>
      </c>
    </row>
    <row r="5" spans="2:7" x14ac:dyDescent="0.3">
      <c r="B5" s="10" t="s">
        <v>3</v>
      </c>
      <c r="C5" s="10">
        <v>70.040000000000006</v>
      </c>
      <c r="D5" s="10">
        <v>25</v>
      </c>
      <c r="F5" s="12">
        <f ca="1">INDEX(INDIRECT("Tableau6["&amp;B5&amp;"]"),MATCH(ROUND(C5,0),Tableau6[NOTE],0))</f>
        <v>70000</v>
      </c>
      <c r="G5" s="9">
        <f ca="1">INDEX(INDIRECT("Tableau7["&amp;B5&amp;"]"),MATCH(ROUND(D5,0),Tableau7[ÂGE],0))</f>
        <v>45</v>
      </c>
    </row>
    <row r="6" spans="2:7" x14ac:dyDescent="0.3">
      <c r="B6" s="10" t="s">
        <v>1</v>
      </c>
      <c r="C6" s="10">
        <v>65.88</v>
      </c>
      <c r="D6" s="10">
        <v>32</v>
      </c>
      <c r="F6" s="12">
        <f ca="1">INDEX(INDIRECT("Tableau6["&amp;B6&amp;"]"),MATCH(ROUND(C6,0),Tableau6[NOTE],0))</f>
        <v>10560</v>
      </c>
      <c r="G6" s="9">
        <f ca="1">INDEX(INDIRECT("Tableau7["&amp;B6&amp;"]"),MATCH(ROUND(D6,0),Tableau7[ÂGE],0))</f>
        <v>80</v>
      </c>
    </row>
    <row r="7" spans="2:7" x14ac:dyDescent="0.3">
      <c r="B7" s="10" t="s">
        <v>2</v>
      </c>
      <c r="C7" s="10">
        <v>53.05</v>
      </c>
      <c r="D7" s="10">
        <v>17</v>
      </c>
      <c r="F7" s="12">
        <f ca="1">INDEX(INDIRECT("Tableau6["&amp;B7&amp;"]"),MATCH(ROUND(C7,0),Tableau6[NOTE],0))</f>
        <v>1589.9999999999998</v>
      </c>
      <c r="G7" s="9">
        <f ca="1">INDEX(INDIRECT("Tableau7["&amp;B7&amp;"]"),MATCH(ROUND(D7,0),Tableau7[ÂGE],0))</f>
        <v>23.799999999999997</v>
      </c>
    </row>
    <row r="8" spans="2:7" x14ac:dyDescent="0.3">
      <c r="B8" s="10" t="s">
        <v>4</v>
      </c>
      <c r="C8" s="10">
        <v>47.56</v>
      </c>
      <c r="D8" s="10">
        <v>28</v>
      </c>
      <c r="F8" s="12">
        <f ca="1">INDEX(INDIRECT("Tableau6["&amp;B8&amp;"]"),MATCH(ROUND(C8,0),Tableau6[NOTE],0))</f>
        <v>1920</v>
      </c>
      <c r="G8" s="9">
        <f ca="1">INDEX(INDIRECT("Tableau7["&amp;B8&amp;"]"),MATCH(ROUND(D8,0),Tableau7[ÂGE],0))</f>
        <v>160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08397-5B75-482C-8F91-911BC37BF660}">
  <dimension ref="A1:U60"/>
  <sheetViews>
    <sheetView workbookViewId="0">
      <selection activeCell="H19" sqref="H19"/>
    </sheetView>
  </sheetViews>
  <sheetFormatPr baseColWidth="10" defaultRowHeight="14.4" x14ac:dyDescent="0.3"/>
  <cols>
    <col min="1" max="1" width="7.88671875" bestFit="1" customWidth="1"/>
    <col min="2" max="2" width="12.6640625" style="3" bestFit="1" customWidth="1"/>
    <col min="3" max="5" width="11.6640625" bestFit="1" customWidth="1"/>
    <col min="6" max="6" width="5.5546875" customWidth="1"/>
    <col min="7" max="7" width="6.6640625" bestFit="1" customWidth="1"/>
    <col min="8" max="10" width="7.77734375" style="3" bestFit="1" customWidth="1"/>
    <col min="11" max="11" width="7.77734375" bestFit="1" customWidth="1"/>
    <col min="13" max="13" width="6.44140625" style="3" bestFit="1" customWidth="1"/>
    <col min="14" max="16" width="7.21875" bestFit="1" customWidth="1"/>
    <col min="18" max="21" width="10.6640625" style="3"/>
  </cols>
  <sheetData>
    <row r="1" spans="1:21" x14ac:dyDescent="0.3">
      <c r="F1" s="6"/>
      <c r="M1" s="6">
        <v>1</v>
      </c>
      <c r="N1" s="6">
        <v>1</v>
      </c>
      <c r="O1" s="6">
        <v>1</v>
      </c>
      <c r="P1" s="6">
        <v>1</v>
      </c>
      <c r="R1" s="6">
        <v>1</v>
      </c>
      <c r="S1" s="6">
        <v>1</v>
      </c>
      <c r="T1" s="6">
        <v>1</v>
      </c>
      <c r="U1" s="6">
        <v>1</v>
      </c>
    </row>
    <row r="2" spans="1:21" x14ac:dyDescent="0.3">
      <c r="F2" s="8"/>
      <c r="H2" s="8"/>
      <c r="I2" s="8"/>
      <c r="J2" s="7"/>
      <c r="K2" s="8"/>
      <c r="M2" s="8"/>
      <c r="N2" s="8"/>
      <c r="O2" s="8"/>
      <c r="P2" s="8"/>
      <c r="R2" s="8">
        <v>1000</v>
      </c>
      <c r="S2" s="8">
        <v>1000</v>
      </c>
      <c r="T2" s="8">
        <v>1000</v>
      </c>
      <c r="U2" s="8">
        <v>1000</v>
      </c>
    </row>
    <row r="3" spans="1:21" x14ac:dyDescent="0.3">
      <c r="A3" t="s">
        <v>0</v>
      </c>
      <c r="B3" s="3" t="s">
        <v>3</v>
      </c>
      <c r="C3" t="s">
        <v>1</v>
      </c>
      <c r="D3" t="s">
        <v>2</v>
      </c>
      <c r="E3" t="s">
        <v>4</v>
      </c>
      <c r="G3" t="s">
        <v>5</v>
      </c>
      <c r="H3" s="3" t="s">
        <v>3</v>
      </c>
      <c r="I3" s="3" t="s">
        <v>1</v>
      </c>
      <c r="J3" s="3" t="s">
        <v>2</v>
      </c>
      <c r="K3" t="s">
        <v>4</v>
      </c>
      <c r="M3" s="3" t="s">
        <v>3</v>
      </c>
      <c r="N3" t="s">
        <v>1</v>
      </c>
      <c r="O3" t="s">
        <v>2</v>
      </c>
      <c r="P3" t="s">
        <v>4</v>
      </c>
      <c r="R3" s="1" t="s">
        <v>3</v>
      </c>
      <c r="S3" s="1" t="s">
        <v>1</v>
      </c>
      <c r="T3" s="1" t="s">
        <v>2</v>
      </c>
      <c r="U3" s="1" t="s">
        <v>4</v>
      </c>
    </row>
    <row r="4" spans="1:21" x14ac:dyDescent="0.3">
      <c r="A4">
        <v>82</v>
      </c>
      <c r="B4" s="2">
        <f t="shared" ref="B4:B35" si="0">SUM(A4*R4*$R$1*$R$2)</f>
        <v>202950.00000000003</v>
      </c>
      <c r="C4" s="2">
        <f t="shared" ref="C4:C35" si="1">SUM(A4*S4*$S$1*$S$2)</f>
        <v>26240.000000000004</v>
      </c>
      <c r="D4" s="2">
        <f t="shared" ref="D4:D35" si="2">SUM(A4*T4*$T$1*$T$2)</f>
        <v>26240.000000000004</v>
      </c>
      <c r="E4" s="2">
        <f t="shared" ref="E4:E35" si="3">SUM(A4*U4*$U$1*$U$2)</f>
        <v>81179.999999999985</v>
      </c>
      <c r="F4" s="2"/>
      <c r="G4">
        <v>40</v>
      </c>
      <c r="H4" s="3">
        <f t="shared" ref="H4:H29" si="4">SUM(G4*M4*$M$1)</f>
        <v>160</v>
      </c>
      <c r="I4" s="3">
        <f t="shared" ref="I4:I29" si="5">SUM(G4*N4*$N$1)</f>
        <v>160</v>
      </c>
      <c r="J4" s="3">
        <f t="shared" ref="J4:J29" si="6">SUM(G4*O4*$O$1)</f>
        <v>160</v>
      </c>
      <c r="K4" s="3">
        <f>SUM(G4*P4*$P$1)</f>
        <v>160</v>
      </c>
      <c r="M4" s="3">
        <v>4</v>
      </c>
      <c r="N4" s="2">
        <v>4</v>
      </c>
      <c r="O4" s="2">
        <v>4</v>
      </c>
      <c r="P4" s="2">
        <v>4</v>
      </c>
      <c r="R4" s="3">
        <v>2.4750000000000001</v>
      </c>
      <c r="S4" s="4">
        <v>0.32</v>
      </c>
      <c r="T4" s="4">
        <v>0.32</v>
      </c>
      <c r="U4" s="3">
        <v>0.99</v>
      </c>
    </row>
    <row r="5" spans="1:21" x14ac:dyDescent="0.3">
      <c r="A5">
        <v>81</v>
      </c>
      <c r="B5" s="2">
        <f t="shared" si="0"/>
        <v>198450.00000000003</v>
      </c>
      <c r="C5" s="2">
        <f t="shared" si="1"/>
        <v>25110</v>
      </c>
      <c r="D5" s="2">
        <f t="shared" si="2"/>
        <v>25110</v>
      </c>
      <c r="E5" s="3">
        <f t="shared" si="3"/>
        <v>79380</v>
      </c>
      <c r="F5" s="3"/>
      <c r="G5">
        <v>39</v>
      </c>
      <c r="H5" s="3">
        <f t="shared" si="4"/>
        <v>144.30000000000001</v>
      </c>
      <c r="I5" s="3">
        <f t="shared" si="5"/>
        <v>144.30000000000001</v>
      </c>
      <c r="J5" s="3">
        <f t="shared" si="6"/>
        <v>144.30000000000001</v>
      </c>
      <c r="K5" s="3">
        <v>160</v>
      </c>
      <c r="M5" s="3">
        <v>3.7</v>
      </c>
      <c r="N5" s="2">
        <v>3.7</v>
      </c>
      <c r="O5" s="2">
        <v>3.7</v>
      </c>
      <c r="P5" s="3">
        <v>3.7</v>
      </c>
      <c r="R5" s="3">
        <v>2.4500000000000002</v>
      </c>
      <c r="S5" s="4">
        <v>0.31</v>
      </c>
      <c r="T5" s="4">
        <v>0.31</v>
      </c>
      <c r="U5" s="3">
        <v>0.98</v>
      </c>
    </row>
    <row r="6" spans="1:21" x14ac:dyDescent="0.3">
      <c r="A6">
        <v>80</v>
      </c>
      <c r="B6" s="2">
        <f t="shared" si="0"/>
        <v>194000</v>
      </c>
      <c r="C6" s="2">
        <f t="shared" si="1"/>
        <v>24000</v>
      </c>
      <c r="D6" s="2">
        <f t="shared" si="2"/>
        <v>24000</v>
      </c>
      <c r="E6" s="3">
        <f t="shared" si="3"/>
        <v>77600</v>
      </c>
      <c r="F6" s="3"/>
      <c r="G6">
        <v>38</v>
      </c>
      <c r="H6" s="3">
        <f t="shared" si="4"/>
        <v>129.19999999999999</v>
      </c>
      <c r="I6" s="3">
        <f t="shared" si="5"/>
        <v>129.19999999999999</v>
      </c>
      <c r="J6" s="3">
        <f t="shared" si="6"/>
        <v>129.19999999999999</v>
      </c>
      <c r="K6" s="3">
        <v>160</v>
      </c>
      <c r="M6" s="3">
        <v>3.4</v>
      </c>
      <c r="N6" s="2">
        <v>3.4</v>
      </c>
      <c r="O6" s="2">
        <v>3.4</v>
      </c>
      <c r="P6" s="3">
        <v>3.4</v>
      </c>
      <c r="R6" s="3">
        <v>2.4249999999999998</v>
      </c>
      <c r="S6" s="4">
        <v>0.3</v>
      </c>
      <c r="T6" s="4">
        <v>0.3</v>
      </c>
      <c r="U6" s="3">
        <v>0.97</v>
      </c>
    </row>
    <row r="7" spans="1:21" x14ac:dyDescent="0.3">
      <c r="A7">
        <v>79</v>
      </c>
      <c r="B7" s="2">
        <f t="shared" si="0"/>
        <v>189600</v>
      </c>
      <c r="C7" s="2">
        <f t="shared" si="1"/>
        <v>22910</v>
      </c>
      <c r="D7" s="2">
        <f t="shared" si="2"/>
        <v>22910</v>
      </c>
      <c r="E7" s="3">
        <f t="shared" si="3"/>
        <v>75840</v>
      </c>
      <c r="F7" s="3"/>
      <c r="G7">
        <v>37</v>
      </c>
      <c r="H7" s="3">
        <f t="shared" si="4"/>
        <v>118.4</v>
      </c>
      <c r="I7" s="3">
        <f t="shared" si="5"/>
        <v>118.4</v>
      </c>
      <c r="J7" s="3">
        <f t="shared" si="6"/>
        <v>118.4</v>
      </c>
      <c r="K7" s="3">
        <v>160</v>
      </c>
      <c r="M7" s="3">
        <v>3.2</v>
      </c>
      <c r="N7" s="2">
        <v>3.2</v>
      </c>
      <c r="O7" s="2">
        <v>3.2</v>
      </c>
      <c r="P7" s="3">
        <v>3.2</v>
      </c>
      <c r="R7" s="3">
        <v>2.4</v>
      </c>
      <c r="S7" s="4">
        <v>0.28999999999999998</v>
      </c>
      <c r="T7" s="4">
        <v>0.28999999999999998</v>
      </c>
      <c r="U7" s="3">
        <v>0.96</v>
      </c>
    </row>
    <row r="8" spans="1:21" x14ac:dyDescent="0.3">
      <c r="A8">
        <v>78</v>
      </c>
      <c r="B8" s="2">
        <f t="shared" si="0"/>
        <v>185250</v>
      </c>
      <c r="C8" s="2">
        <f t="shared" si="1"/>
        <v>21840.000000000004</v>
      </c>
      <c r="D8" s="2">
        <f t="shared" si="2"/>
        <v>21840.000000000004</v>
      </c>
      <c r="E8" s="3">
        <f t="shared" si="3"/>
        <v>74100</v>
      </c>
      <c r="F8" s="3"/>
      <c r="G8">
        <v>36</v>
      </c>
      <c r="H8" s="3">
        <f t="shared" si="4"/>
        <v>108</v>
      </c>
      <c r="I8" s="3">
        <f t="shared" si="5"/>
        <v>108</v>
      </c>
      <c r="J8" s="3">
        <f t="shared" si="6"/>
        <v>108</v>
      </c>
      <c r="K8" s="3">
        <v>160</v>
      </c>
      <c r="M8" s="3">
        <v>3</v>
      </c>
      <c r="N8" s="2">
        <v>3</v>
      </c>
      <c r="O8" s="2">
        <v>3</v>
      </c>
      <c r="P8" s="3">
        <v>3</v>
      </c>
      <c r="R8" s="3">
        <v>2.375</v>
      </c>
      <c r="S8" s="4">
        <v>0.28000000000000003</v>
      </c>
      <c r="T8" s="4">
        <v>0.28000000000000003</v>
      </c>
      <c r="U8" s="3">
        <v>0.95</v>
      </c>
    </row>
    <row r="9" spans="1:21" x14ac:dyDescent="0.3">
      <c r="A9">
        <v>77</v>
      </c>
      <c r="B9" s="2">
        <f t="shared" si="0"/>
        <v>173250</v>
      </c>
      <c r="C9" s="2">
        <f t="shared" si="1"/>
        <v>20790.000000000004</v>
      </c>
      <c r="D9" s="2">
        <f t="shared" si="2"/>
        <v>20790.000000000004</v>
      </c>
      <c r="E9" s="3">
        <f t="shared" si="3"/>
        <v>69300</v>
      </c>
      <c r="F9" s="3"/>
      <c r="G9">
        <v>35</v>
      </c>
      <c r="H9" s="3">
        <f t="shared" si="4"/>
        <v>99.75</v>
      </c>
      <c r="I9" s="3">
        <f t="shared" si="5"/>
        <v>99.75</v>
      </c>
      <c r="J9" s="3">
        <f t="shared" si="6"/>
        <v>99.75</v>
      </c>
      <c r="K9" s="3">
        <v>160</v>
      </c>
      <c r="M9" s="3">
        <v>2.85</v>
      </c>
      <c r="N9" s="2">
        <v>2.85</v>
      </c>
      <c r="O9" s="2">
        <v>2.85</v>
      </c>
      <c r="P9" s="3">
        <v>2.85</v>
      </c>
      <c r="R9" s="3">
        <v>2.25</v>
      </c>
      <c r="S9" s="4">
        <v>0.27</v>
      </c>
      <c r="T9" s="4">
        <v>0.27</v>
      </c>
      <c r="U9" s="3">
        <v>0.9</v>
      </c>
    </row>
    <row r="10" spans="1:21" x14ac:dyDescent="0.3">
      <c r="A10">
        <v>76</v>
      </c>
      <c r="B10" s="2">
        <f t="shared" si="0"/>
        <v>161500</v>
      </c>
      <c r="C10" s="2">
        <f t="shared" si="1"/>
        <v>19760</v>
      </c>
      <c r="D10" s="2">
        <f t="shared" si="2"/>
        <v>19760</v>
      </c>
      <c r="E10" s="3">
        <f t="shared" si="3"/>
        <v>64599.999999999993</v>
      </c>
      <c r="F10" s="3"/>
      <c r="G10">
        <v>34</v>
      </c>
      <c r="H10" s="3">
        <f t="shared" si="4"/>
        <v>91.800000000000011</v>
      </c>
      <c r="I10" s="3">
        <f t="shared" si="5"/>
        <v>91.800000000000011</v>
      </c>
      <c r="J10" s="3">
        <f t="shared" si="6"/>
        <v>91.800000000000011</v>
      </c>
      <c r="K10" s="3">
        <v>160</v>
      </c>
      <c r="M10" s="3">
        <v>2.7</v>
      </c>
      <c r="N10" s="2">
        <v>2.7</v>
      </c>
      <c r="O10" s="2">
        <v>2.7</v>
      </c>
      <c r="P10" s="3">
        <v>2.7</v>
      </c>
      <c r="R10" s="3">
        <v>2.125</v>
      </c>
      <c r="S10" s="4">
        <v>0.26</v>
      </c>
      <c r="T10" s="4">
        <v>0.26</v>
      </c>
      <c r="U10" s="3">
        <v>0.85</v>
      </c>
    </row>
    <row r="11" spans="1:21" x14ac:dyDescent="0.3">
      <c r="A11">
        <v>75</v>
      </c>
      <c r="B11" s="2">
        <f t="shared" si="0"/>
        <v>140625</v>
      </c>
      <c r="C11" s="2">
        <f t="shared" si="1"/>
        <v>18750</v>
      </c>
      <c r="D11" s="2">
        <f t="shared" si="2"/>
        <v>18750</v>
      </c>
      <c r="E11" s="3">
        <f t="shared" si="3"/>
        <v>56250</v>
      </c>
      <c r="F11" s="3"/>
      <c r="G11">
        <v>33</v>
      </c>
      <c r="H11" s="3">
        <f t="shared" si="4"/>
        <v>85.8</v>
      </c>
      <c r="I11" s="3">
        <f t="shared" si="5"/>
        <v>85.8</v>
      </c>
      <c r="J11" s="3">
        <f t="shared" si="6"/>
        <v>85.8</v>
      </c>
      <c r="K11" s="3">
        <v>160</v>
      </c>
      <c r="M11" s="3">
        <v>2.6</v>
      </c>
      <c r="N11" s="2">
        <v>2.6</v>
      </c>
      <c r="O11" s="2">
        <v>2.6</v>
      </c>
      <c r="P11" s="3">
        <v>2.6</v>
      </c>
      <c r="R11" s="3">
        <v>1.875</v>
      </c>
      <c r="S11" s="4">
        <v>0.25</v>
      </c>
      <c r="T11" s="4">
        <v>0.25</v>
      </c>
      <c r="U11" s="3">
        <v>0.75</v>
      </c>
    </row>
    <row r="12" spans="1:21" x14ac:dyDescent="0.3">
      <c r="A12">
        <v>74</v>
      </c>
      <c r="B12" s="2">
        <f t="shared" si="0"/>
        <v>111000</v>
      </c>
      <c r="C12" s="2">
        <f t="shared" si="1"/>
        <v>17759.999999999996</v>
      </c>
      <c r="D12" s="2">
        <f t="shared" si="2"/>
        <v>17759.999999999996</v>
      </c>
      <c r="E12" s="3">
        <f t="shared" si="3"/>
        <v>44400</v>
      </c>
      <c r="F12" s="3"/>
      <c r="G12">
        <v>32</v>
      </c>
      <c r="H12" s="3">
        <f t="shared" si="4"/>
        <v>80</v>
      </c>
      <c r="I12" s="3">
        <f t="shared" si="5"/>
        <v>80</v>
      </c>
      <c r="J12" s="3">
        <f t="shared" si="6"/>
        <v>80</v>
      </c>
      <c r="K12" s="3">
        <v>160</v>
      </c>
      <c r="M12" s="3">
        <v>2.5</v>
      </c>
      <c r="N12" s="2">
        <v>2.5</v>
      </c>
      <c r="O12" s="2">
        <v>2.5</v>
      </c>
      <c r="P12" s="3">
        <v>2.5</v>
      </c>
      <c r="R12" s="3">
        <v>1.5</v>
      </c>
      <c r="S12" s="4">
        <v>0.24</v>
      </c>
      <c r="T12" s="4">
        <v>0.24</v>
      </c>
      <c r="U12" s="3">
        <v>0.6</v>
      </c>
    </row>
    <row r="13" spans="1:21" x14ac:dyDescent="0.3">
      <c r="A13">
        <v>73</v>
      </c>
      <c r="B13" s="2">
        <f t="shared" si="0"/>
        <v>100375</v>
      </c>
      <c r="C13" s="2">
        <f t="shared" si="1"/>
        <v>16790</v>
      </c>
      <c r="D13" s="2">
        <f t="shared" si="2"/>
        <v>16790</v>
      </c>
      <c r="E13" s="3">
        <f t="shared" si="3"/>
        <v>40150.000000000007</v>
      </c>
      <c r="F13" s="3"/>
      <c r="G13">
        <v>31</v>
      </c>
      <c r="H13" s="3">
        <f t="shared" si="4"/>
        <v>74.399999999999991</v>
      </c>
      <c r="I13" s="3">
        <f t="shared" si="5"/>
        <v>74.399999999999991</v>
      </c>
      <c r="J13" s="3">
        <f t="shared" si="6"/>
        <v>74.399999999999991</v>
      </c>
      <c r="K13" s="3">
        <v>160</v>
      </c>
      <c r="M13" s="3">
        <v>2.4</v>
      </c>
      <c r="N13" s="2">
        <v>2.4</v>
      </c>
      <c r="O13" s="2">
        <v>2.4</v>
      </c>
      <c r="P13" s="3">
        <v>2.4</v>
      </c>
      <c r="R13" s="3">
        <v>1.375</v>
      </c>
      <c r="S13" s="4">
        <v>0.23</v>
      </c>
      <c r="T13" s="4">
        <v>0.23</v>
      </c>
      <c r="U13" s="3">
        <v>0.55000000000000004</v>
      </c>
    </row>
    <row r="14" spans="1:21" x14ac:dyDescent="0.3">
      <c r="A14">
        <v>72</v>
      </c>
      <c r="B14" s="2">
        <f t="shared" si="0"/>
        <v>90000</v>
      </c>
      <c r="C14" s="2">
        <f t="shared" si="1"/>
        <v>15840</v>
      </c>
      <c r="D14" s="2">
        <f t="shared" si="2"/>
        <v>15840</v>
      </c>
      <c r="E14" s="3">
        <f t="shared" si="3"/>
        <v>36000</v>
      </c>
      <c r="F14" s="3"/>
      <c r="G14">
        <v>30</v>
      </c>
      <c r="H14" s="3">
        <f t="shared" si="4"/>
        <v>69</v>
      </c>
      <c r="I14" s="3">
        <f t="shared" si="5"/>
        <v>69</v>
      </c>
      <c r="J14" s="3">
        <f t="shared" si="6"/>
        <v>69</v>
      </c>
      <c r="K14" s="3">
        <v>160</v>
      </c>
      <c r="M14" s="3">
        <v>2.2999999999999998</v>
      </c>
      <c r="N14" s="2">
        <v>2.2999999999999998</v>
      </c>
      <c r="O14" s="2">
        <v>2.2999999999999998</v>
      </c>
      <c r="P14" s="3">
        <v>2.2999999999999998</v>
      </c>
      <c r="R14" s="3">
        <v>1.25</v>
      </c>
      <c r="S14" s="4">
        <v>0.22</v>
      </c>
      <c r="T14" s="4">
        <v>0.22</v>
      </c>
      <c r="U14" s="3">
        <v>0.5</v>
      </c>
    </row>
    <row r="15" spans="1:21" x14ac:dyDescent="0.3">
      <c r="A15">
        <v>71</v>
      </c>
      <c r="B15" s="2">
        <f t="shared" si="0"/>
        <v>79875</v>
      </c>
      <c r="C15" s="2">
        <f t="shared" si="1"/>
        <v>14910</v>
      </c>
      <c r="D15" s="2">
        <f t="shared" si="2"/>
        <v>14910</v>
      </c>
      <c r="E15" s="3">
        <f t="shared" si="3"/>
        <v>31950</v>
      </c>
      <c r="F15" s="3"/>
      <c r="G15">
        <v>29</v>
      </c>
      <c r="H15" s="3">
        <f t="shared" si="4"/>
        <v>63.800000000000004</v>
      </c>
      <c r="I15" s="3">
        <f t="shared" si="5"/>
        <v>63.800000000000004</v>
      </c>
      <c r="J15" s="3">
        <f t="shared" si="6"/>
        <v>63.800000000000004</v>
      </c>
      <c r="K15" s="3">
        <v>160</v>
      </c>
      <c r="M15" s="3">
        <v>2.2000000000000002</v>
      </c>
      <c r="N15" s="2">
        <v>2.2000000000000002</v>
      </c>
      <c r="O15" s="2">
        <v>2.2000000000000002</v>
      </c>
      <c r="P15" s="3">
        <v>2.2000000000000002</v>
      </c>
      <c r="R15" s="3">
        <v>1.125</v>
      </c>
      <c r="S15" s="4">
        <v>0.21</v>
      </c>
      <c r="T15" s="4">
        <v>0.21</v>
      </c>
      <c r="U15" s="3">
        <v>0.45</v>
      </c>
    </row>
    <row r="16" spans="1:21" x14ac:dyDescent="0.3">
      <c r="A16">
        <v>70</v>
      </c>
      <c r="B16" s="2">
        <f t="shared" si="0"/>
        <v>70000</v>
      </c>
      <c r="C16" s="2">
        <f t="shared" si="1"/>
        <v>14000</v>
      </c>
      <c r="D16" s="2">
        <f t="shared" si="2"/>
        <v>14000</v>
      </c>
      <c r="E16" s="3">
        <f t="shared" si="3"/>
        <v>28000</v>
      </c>
      <c r="F16" s="3"/>
      <c r="G16">
        <v>28</v>
      </c>
      <c r="H16" s="3">
        <f t="shared" si="4"/>
        <v>58.800000000000004</v>
      </c>
      <c r="I16" s="3">
        <f t="shared" si="5"/>
        <v>58.800000000000004</v>
      </c>
      <c r="J16" s="3">
        <f t="shared" si="6"/>
        <v>58.800000000000004</v>
      </c>
      <c r="K16" s="3">
        <v>160</v>
      </c>
      <c r="M16" s="3">
        <v>2.1</v>
      </c>
      <c r="N16" s="2">
        <v>2.1</v>
      </c>
      <c r="O16" s="2">
        <v>2.1</v>
      </c>
      <c r="P16" s="3">
        <v>2.1</v>
      </c>
      <c r="R16" s="3">
        <v>1</v>
      </c>
      <c r="S16" s="4">
        <v>0.2</v>
      </c>
      <c r="T16" s="4">
        <v>0.2</v>
      </c>
      <c r="U16" s="3">
        <v>0.4</v>
      </c>
    </row>
    <row r="17" spans="1:21" x14ac:dyDescent="0.3">
      <c r="A17">
        <v>69</v>
      </c>
      <c r="B17" s="2">
        <f t="shared" si="0"/>
        <v>60375</v>
      </c>
      <c r="C17" s="2">
        <f t="shared" si="1"/>
        <v>13110</v>
      </c>
      <c r="D17" s="2">
        <f t="shared" si="2"/>
        <v>13110</v>
      </c>
      <c r="E17" s="3">
        <f t="shared" si="3"/>
        <v>24150</v>
      </c>
      <c r="F17" s="3"/>
      <c r="G17">
        <v>27</v>
      </c>
      <c r="H17" s="3">
        <f t="shared" si="4"/>
        <v>54</v>
      </c>
      <c r="I17" s="3">
        <f t="shared" si="5"/>
        <v>54</v>
      </c>
      <c r="J17" s="3">
        <f t="shared" si="6"/>
        <v>54</v>
      </c>
      <c r="K17" s="3">
        <v>160</v>
      </c>
      <c r="M17" s="3">
        <v>2</v>
      </c>
      <c r="N17" s="2">
        <v>2</v>
      </c>
      <c r="O17" s="2">
        <v>2</v>
      </c>
      <c r="P17" s="3">
        <v>2</v>
      </c>
      <c r="R17" s="3">
        <v>0.875</v>
      </c>
      <c r="S17" s="4">
        <v>0.19</v>
      </c>
      <c r="T17" s="4">
        <v>0.19</v>
      </c>
      <c r="U17" s="3">
        <v>0.35</v>
      </c>
    </row>
    <row r="18" spans="1:21" x14ac:dyDescent="0.3">
      <c r="A18">
        <v>68</v>
      </c>
      <c r="B18" s="2">
        <f t="shared" si="0"/>
        <v>51000</v>
      </c>
      <c r="C18" s="2">
        <f t="shared" si="1"/>
        <v>12240</v>
      </c>
      <c r="D18" s="2">
        <f t="shared" si="2"/>
        <v>12240</v>
      </c>
      <c r="E18" s="3">
        <f t="shared" si="3"/>
        <v>20400</v>
      </c>
      <c r="F18" s="3"/>
      <c r="G18">
        <v>26</v>
      </c>
      <c r="H18" s="3">
        <f t="shared" si="4"/>
        <v>48.1</v>
      </c>
      <c r="I18" s="3">
        <f t="shared" si="5"/>
        <v>48.1</v>
      </c>
      <c r="J18" s="3">
        <f t="shared" si="6"/>
        <v>48.1</v>
      </c>
      <c r="K18" s="3">
        <v>160</v>
      </c>
      <c r="M18" s="3">
        <v>1.85</v>
      </c>
      <c r="N18" s="2">
        <v>1.85</v>
      </c>
      <c r="O18" s="2">
        <v>1.85</v>
      </c>
      <c r="P18" s="3">
        <v>1.85</v>
      </c>
      <c r="R18" s="3">
        <v>0.75</v>
      </c>
      <c r="S18" s="4">
        <v>0.18</v>
      </c>
      <c r="T18" s="4">
        <v>0.18</v>
      </c>
      <c r="U18" s="3">
        <v>0.3</v>
      </c>
    </row>
    <row r="19" spans="1:21" x14ac:dyDescent="0.3">
      <c r="A19">
        <v>67</v>
      </c>
      <c r="B19" s="2">
        <f t="shared" si="0"/>
        <v>41875</v>
      </c>
      <c r="C19" s="2">
        <f t="shared" si="1"/>
        <v>11390</v>
      </c>
      <c r="D19" s="2">
        <f t="shared" si="2"/>
        <v>11390</v>
      </c>
      <c r="E19" s="3">
        <f t="shared" si="3"/>
        <v>16750</v>
      </c>
      <c r="F19" s="3"/>
      <c r="G19">
        <v>25</v>
      </c>
      <c r="H19" s="3">
        <f t="shared" si="4"/>
        <v>45</v>
      </c>
      <c r="I19" s="3">
        <f t="shared" si="5"/>
        <v>45</v>
      </c>
      <c r="J19" s="3">
        <f t="shared" si="6"/>
        <v>45</v>
      </c>
      <c r="K19" s="3">
        <v>160</v>
      </c>
      <c r="M19" s="3">
        <v>1.8</v>
      </c>
      <c r="N19" s="2">
        <v>1.8</v>
      </c>
      <c r="O19" s="2">
        <v>1.8</v>
      </c>
      <c r="P19" s="3">
        <v>1.8</v>
      </c>
      <c r="R19" s="3">
        <v>0.625</v>
      </c>
      <c r="S19" s="4">
        <v>0.17</v>
      </c>
      <c r="T19" s="4">
        <v>0.17</v>
      </c>
      <c r="U19" s="3">
        <v>0.25</v>
      </c>
    </row>
    <row r="20" spans="1:21" x14ac:dyDescent="0.3">
      <c r="A20">
        <v>66</v>
      </c>
      <c r="B20" s="2">
        <f t="shared" si="0"/>
        <v>37125</v>
      </c>
      <c r="C20" s="2">
        <f t="shared" si="1"/>
        <v>10560</v>
      </c>
      <c r="D20" s="2">
        <f t="shared" si="2"/>
        <v>10560</v>
      </c>
      <c r="E20" s="3">
        <f t="shared" si="3"/>
        <v>14850</v>
      </c>
      <c r="F20" s="3"/>
      <c r="G20">
        <v>24</v>
      </c>
      <c r="H20" s="3">
        <f t="shared" si="4"/>
        <v>42</v>
      </c>
      <c r="I20" s="3">
        <f t="shared" si="5"/>
        <v>42</v>
      </c>
      <c r="J20" s="3">
        <f t="shared" si="6"/>
        <v>42</v>
      </c>
      <c r="K20" s="3">
        <v>160</v>
      </c>
      <c r="M20" s="3">
        <v>1.75</v>
      </c>
      <c r="N20" s="2">
        <v>1.75</v>
      </c>
      <c r="O20" s="2">
        <v>1.75</v>
      </c>
      <c r="P20" s="3">
        <v>1.75</v>
      </c>
      <c r="R20" s="3">
        <v>0.5625</v>
      </c>
      <c r="S20" s="4">
        <v>0.16</v>
      </c>
      <c r="T20" s="4">
        <v>0.16</v>
      </c>
      <c r="U20" s="3">
        <v>0.22500000000000001</v>
      </c>
    </row>
    <row r="21" spans="1:21" x14ac:dyDescent="0.3">
      <c r="A21">
        <v>65</v>
      </c>
      <c r="B21" s="2">
        <f t="shared" si="0"/>
        <v>32500</v>
      </c>
      <c r="C21" s="2">
        <f t="shared" si="1"/>
        <v>9750</v>
      </c>
      <c r="D21" s="2">
        <f t="shared" si="2"/>
        <v>9750</v>
      </c>
      <c r="E21" s="3">
        <f t="shared" si="3"/>
        <v>13000</v>
      </c>
      <c r="F21" s="3"/>
      <c r="G21">
        <v>23</v>
      </c>
      <c r="H21" s="3">
        <f t="shared" si="4"/>
        <v>39.1</v>
      </c>
      <c r="I21" s="3">
        <f t="shared" si="5"/>
        <v>39.1</v>
      </c>
      <c r="J21" s="3">
        <f t="shared" si="6"/>
        <v>39.1</v>
      </c>
      <c r="K21" s="3">
        <v>160</v>
      </c>
      <c r="M21" s="3">
        <v>1.7</v>
      </c>
      <c r="N21" s="2">
        <v>1.7</v>
      </c>
      <c r="O21" s="2">
        <v>1.7</v>
      </c>
      <c r="P21" s="3">
        <v>1.7</v>
      </c>
      <c r="R21" s="3">
        <v>0.5</v>
      </c>
      <c r="S21" s="4">
        <v>0.15</v>
      </c>
      <c r="T21" s="4">
        <v>0.15</v>
      </c>
      <c r="U21" s="3">
        <v>0.2</v>
      </c>
    </row>
    <row r="22" spans="1:21" x14ac:dyDescent="0.3">
      <c r="A22">
        <v>64</v>
      </c>
      <c r="B22" s="2">
        <f t="shared" si="0"/>
        <v>30400</v>
      </c>
      <c r="C22" s="2">
        <f t="shared" si="1"/>
        <v>8960</v>
      </c>
      <c r="D22" s="2">
        <f t="shared" si="2"/>
        <v>8960</v>
      </c>
      <c r="E22" s="3">
        <f t="shared" si="3"/>
        <v>12160</v>
      </c>
      <c r="F22" s="3"/>
      <c r="G22">
        <v>22</v>
      </c>
      <c r="H22" s="3">
        <f t="shared" si="4"/>
        <v>36.299999999999997</v>
      </c>
      <c r="I22" s="3">
        <f t="shared" si="5"/>
        <v>36.299999999999997</v>
      </c>
      <c r="J22" s="3">
        <f t="shared" si="6"/>
        <v>36.299999999999997</v>
      </c>
      <c r="K22" s="3">
        <v>160</v>
      </c>
      <c r="M22" s="3">
        <v>1.65</v>
      </c>
      <c r="N22" s="2">
        <v>1.65</v>
      </c>
      <c r="O22" s="2">
        <v>1.65</v>
      </c>
      <c r="P22" s="3">
        <v>1.65</v>
      </c>
      <c r="R22" s="3">
        <v>0.47499999999999998</v>
      </c>
      <c r="S22" s="4">
        <v>0.14000000000000001</v>
      </c>
      <c r="T22" s="4">
        <v>0.14000000000000001</v>
      </c>
      <c r="U22" s="3">
        <v>0.19</v>
      </c>
    </row>
    <row r="23" spans="1:21" x14ac:dyDescent="0.3">
      <c r="A23">
        <v>63</v>
      </c>
      <c r="B23" s="2">
        <f t="shared" si="0"/>
        <v>28349.999999999996</v>
      </c>
      <c r="C23" s="2">
        <f t="shared" si="1"/>
        <v>8189.9999999999991</v>
      </c>
      <c r="D23" s="2">
        <f t="shared" si="2"/>
        <v>8189.9999999999991</v>
      </c>
      <c r="E23" s="3">
        <f t="shared" si="3"/>
        <v>11340</v>
      </c>
      <c r="F23" s="3"/>
      <c r="G23">
        <v>21</v>
      </c>
      <c r="H23" s="3">
        <f t="shared" si="4"/>
        <v>33.6</v>
      </c>
      <c r="I23" s="3">
        <f t="shared" si="5"/>
        <v>33.6</v>
      </c>
      <c r="J23" s="3">
        <f t="shared" si="6"/>
        <v>33.6</v>
      </c>
      <c r="K23" s="3">
        <v>160</v>
      </c>
      <c r="M23" s="3">
        <v>1.6</v>
      </c>
      <c r="N23" s="2">
        <v>1.6</v>
      </c>
      <c r="O23" s="2">
        <v>1.6</v>
      </c>
      <c r="P23" s="3">
        <v>1.6</v>
      </c>
      <c r="R23" s="3">
        <v>0.44999999999999996</v>
      </c>
      <c r="S23" s="4">
        <v>0.13</v>
      </c>
      <c r="T23" s="4">
        <v>0.13</v>
      </c>
      <c r="U23" s="3">
        <v>0.18</v>
      </c>
    </row>
    <row r="24" spans="1:21" x14ac:dyDescent="0.3">
      <c r="A24">
        <v>62</v>
      </c>
      <c r="B24" s="2">
        <f t="shared" si="0"/>
        <v>26350</v>
      </c>
      <c r="C24" s="2">
        <f t="shared" si="1"/>
        <v>7439.9999999999991</v>
      </c>
      <c r="D24" s="2">
        <f t="shared" si="2"/>
        <v>7439.9999999999991</v>
      </c>
      <c r="E24" s="3">
        <f t="shared" si="3"/>
        <v>10540.000000000002</v>
      </c>
      <c r="F24" s="3"/>
      <c r="G24">
        <v>20</v>
      </c>
      <c r="H24" s="3">
        <f t="shared" si="4"/>
        <v>31</v>
      </c>
      <c r="I24" s="3">
        <f t="shared" si="5"/>
        <v>31</v>
      </c>
      <c r="J24" s="3">
        <f t="shared" si="6"/>
        <v>31</v>
      </c>
      <c r="K24" s="3">
        <v>160</v>
      </c>
      <c r="M24" s="3">
        <v>1.55</v>
      </c>
      <c r="N24" s="2">
        <v>1.55</v>
      </c>
      <c r="O24" s="2">
        <v>1.55</v>
      </c>
      <c r="P24" s="3">
        <v>1.55</v>
      </c>
      <c r="R24" s="3">
        <v>0.42500000000000004</v>
      </c>
      <c r="S24" s="4">
        <v>0.12</v>
      </c>
      <c r="T24" s="4">
        <v>0.12</v>
      </c>
      <c r="U24" s="3">
        <v>0.17</v>
      </c>
    </row>
    <row r="25" spans="1:21" x14ac:dyDescent="0.3">
      <c r="A25">
        <v>61</v>
      </c>
      <c r="B25" s="2">
        <f t="shared" si="0"/>
        <v>25376</v>
      </c>
      <c r="C25" s="2">
        <f t="shared" si="1"/>
        <v>6710</v>
      </c>
      <c r="D25" s="2">
        <f t="shared" si="2"/>
        <v>6710</v>
      </c>
      <c r="E25" s="3">
        <f t="shared" si="3"/>
        <v>9760</v>
      </c>
      <c r="F25" s="3"/>
      <c r="G25">
        <v>19</v>
      </c>
      <c r="H25" s="3">
        <f t="shared" si="4"/>
        <v>28.5</v>
      </c>
      <c r="I25" s="3">
        <f t="shared" si="5"/>
        <v>28.5</v>
      </c>
      <c r="J25" s="3">
        <f t="shared" si="6"/>
        <v>28.5</v>
      </c>
      <c r="K25" s="3">
        <v>160</v>
      </c>
      <c r="M25" s="3">
        <v>1.5</v>
      </c>
      <c r="N25" s="2">
        <v>1.5</v>
      </c>
      <c r="O25" s="2">
        <v>1.5</v>
      </c>
      <c r="P25" s="3">
        <v>1.5</v>
      </c>
      <c r="R25" s="3">
        <v>0.41600000000000004</v>
      </c>
      <c r="S25" s="4">
        <v>0.11</v>
      </c>
      <c r="T25" s="4">
        <v>0.11</v>
      </c>
      <c r="U25" s="3">
        <v>0.16</v>
      </c>
    </row>
    <row r="26" spans="1:21" x14ac:dyDescent="0.3">
      <c r="A26">
        <v>60</v>
      </c>
      <c r="B26" s="2">
        <f t="shared" si="0"/>
        <v>24300</v>
      </c>
      <c r="C26" s="2">
        <f t="shared" si="1"/>
        <v>6000</v>
      </c>
      <c r="D26" s="2">
        <f t="shared" si="2"/>
        <v>6000</v>
      </c>
      <c r="E26" s="3">
        <f t="shared" si="3"/>
        <v>9000</v>
      </c>
      <c r="F26" s="3"/>
      <c r="G26">
        <v>18</v>
      </c>
      <c r="H26" s="3">
        <f t="shared" si="4"/>
        <v>26.099999999999998</v>
      </c>
      <c r="I26" s="3">
        <f t="shared" si="5"/>
        <v>26.099999999999998</v>
      </c>
      <c r="J26" s="3">
        <f t="shared" si="6"/>
        <v>26.099999999999998</v>
      </c>
      <c r="K26" s="3">
        <v>160</v>
      </c>
      <c r="M26" s="3">
        <v>1.45</v>
      </c>
      <c r="N26" s="2">
        <v>1.45</v>
      </c>
      <c r="O26" s="2">
        <v>1.45</v>
      </c>
      <c r="P26" s="3">
        <v>1.45</v>
      </c>
      <c r="R26" s="3">
        <v>0.40500000000000003</v>
      </c>
      <c r="S26" s="4">
        <v>0.1</v>
      </c>
      <c r="T26" s="4">
        <v>0.1</v>
      </c>
      <c r="U26" s="3">
        <v>0.15</v>
      </c>
    </row>
    <row r="27" spans="1:21" x14ac:dyDescent="0.3">
      <c r="A27">
        <v>59</v>
      </c>
      <c r="B27" s="2">
        <f t="shared" si="0"/>
        <v>23128</v>
      </c>
      <c r="C27" s="2">
        <f t="shared" si="1"/>
        <v>5310</v>
      </c>
      <c r="D27" s="2">
        <f t="shared" si="2"/>
        <v>5310</v>
      </c>
      <c r="E27" s="3">
        <f t="shared" si="3"/>
        <v>8260.0000000000018</v>
      </c>
      <c r="F27" s="3"/>
      <c r="G27">
        <v>17</v>
      </c>
      <c r="H27" s="3">
        <f t="shared" si="4"/>
        <v>23.799999999999997</v>
      </c>
      <c r="I27" s="3">
        <f t="shared" si="5"/>
        <v>23.799999999999997</v>
      </c>
      <c r="J27" s="3">
        <f t="shared" si="6"/>
        <v>23.799999999999997</v>
      </c>
      <c r="K27" s="3">
        <v>160</v>
      </c>
      <c r="M27" s="3">
        <v>1.4</v>
      </c>
      <c r="N27" s="2">
        <v>1.4</v>
      </c>
      <c r="O27" s="2">
        <v>1.4</v>
      </c>
      <c r="P27" s="3">
        <v>1.4</v>
      </c>
      <c r="R27" s="3">
        <v>0.39200000000000002</v>
      </c>
      <c r="S27" s="4">
        <v>0.09</v>
      </c>
      <c r="T27" s="4">
        <v>0.09</v>
      </c>
      <c r="U27" s="3">
        <v>0.14000000000000001</v>
      </c>
    </row>
    <row r="28" spans="1:21" x14ac:dyDescent="0.3">
      <c r="A28">
        <v>58</v>
      </c>
      <c r="B28" s="2">
        <f t="shared" si="0"/>
        <v>21866</v>
      </c>
      <c r="C28" s="2">
        <f t="shared" si="1"/>
        <v>4640</v>
      </c>
      <c r="D28" s="2">
        <f t="shared" si="2"/>
        <v>4640</v>
      </c>
      <c r="E28" s="3">
        <f t="shared" si="3"/>
        <v>7540</v>
      </c>
      <c r="F28" s="3"/>
      <c r="G28">
        <v>16</v>
      </c>
      <c r="H28" s="3">
        <f t="shared" si="4"/>
        <v>21.6</v>
      </c>
      <c r="I28" s="3">
        <f t="shared" si="5"/>
        <v>21.6</v>
      </c>
      <c r="J28" s="3">
        <f t="shared" si="6"/>
        <v>21.6</v>
      </c>
      <c r="K28" s="3">
        <v>160</v>
      </c>
      <c r="M28" s="3">
        <v>1.35</v>
      </c>
      <c r="N28" s="2">
        <v>1.35</v>
      </c>
      <c r="O28" s="2">
        <v>1.35</v>
      </c>
      <c r="P28" s="3">
        <v>1.35</v>
      </c>
      <c r="R28" s="3">
        <v>0.377</v>
      </c>
      <c r="S28" s="4">
        <v>0.08</v>
      </c>
      <c r="T28" s="4">
        <v>0.08</v>
      </c>
      <c r="U28" s="3">
        <v>0.13</v>
      </c>
    </row>
    <row r="29" spans="1:21" x14ac:dyDescent="0.3">
      <c r="A29">
        <v>57</v>
      </c>
      <c r="B29" s="2">
        <f t="shared" si="0"/>
        <v>19950</v>
      </c>
      <c r="C29" s="2">
        <f t="shared" si="1"/>
        <v>3990</v>
      </c>
      <c r="D29" s="2">
        <f t="shared" si="2"/>
        <v>3990</v>
      </c>
      <c r="E29" s="3">
        <f t="shared" si="3"/>
        <v>6840</v>
      </c>
      <c r="F29" s="3"/>
      <c r="G29">
        <v>15</v>
      </c>
      <c r="H29" s="3">
        <f t="shared" si="4"/>
        <v>19.5</v>
      </c>
      <c r="I29" s="3">
        <f t="shared" si="5"/>
        <v>19.5</v>
      </c>
      <c r="J29" s="3">
        <f t="shared" si="6"/>
        <v>19.5</v>
      </c>
      <c r="K29" s="3">
        <v>160</v>
      </c>
      <c r="M29" s="3">
        <v>1.3</v>
      </c>
      <c r="N29" s="2">
        <v>1.3</v>
      </c>
      <c r="O29" s="2">
        <v>1.3</v>
      </c>
      <c r="P29" s="3">
        <v>1.3</v>
      </c>
      <c r="R29" s="3">
        <v>0.35</v>
      </c>
      <c r="S29" s="4">
        <v>7.0000000000000007E-2</v>
      </c>
      <c r="T29" s="4">
        <v>7.0000000000000007E-2</v>
      </c>
      <c r="U29" s="3">
        <v>0.12</v>
      </c>
    </row>
    <row r="30" spans="1:21" x14ac:dyDescent="0.3">
      <c r="A30">
        <v>56</v>
      </c>
      <c r="B30" s="2">
        <f t="shared" si="0"/>
        <v>16800</v>
      </c>
      <c r="C30" s="2">
        <f t="shared" si="1"/>
        <v>3360</v>
      </c>
      <c r="D30" s="2">
        <f t="shared" si="2"/>
        <v>3360</v>
      </c>
      <c r="E30" s="3">
        <f t="shared" si="3"/>
        <v>6160</v>
      </c>
      <c r="F30" s="3"/>
      <c r="H30" s="2"/>
      <c r="I30" s="2"/>
      <c r="K30" s="3"/>
      <c r="M30" s="2"/>
      <c r="N30" s="2"/>
      <c r="O30" s="2"/>
      <c r="P30" s="3"/>
      <c r="R30" s="3">
        <v>0.3</v>
      </c>
      <c r="S30" s="4">
        <v>0.06</v>
      </c>
      <c r="T30" s="4">
        <v>0.06</v>
      </c>
      <c r="U30" s="3">
        <v>0.11</v>
      </c>
    </row>
    <row r="31" spans="1:21" x14ac:dyDescent="0.3">
      <c r="A31">
        <v>55</v>
      </c>
      <c r="B31" s="2">
        <f t="shared" si="0"/>
        <v>15400.000000000002</v>
      </c>
      <c r="C31" s="2">
        <f t="shared" si="1"/>
        <v>2750</v>
      </c>
      <c r="D31" s="2">
        <f t="shared" si="2"/>
        <v>2750</v>
      </c>
      <c r="E31" s="3">
        <f t="shared" si="3"/>
        <v>5500</v>
      </c>
      <c r="F31" s="3"/>
      <c r="H31" s="2"/>
      <c r="I31" s="2"/>
      <c r="K31" s="3"/>
      <c r="M31" s="2"/>
      <c r="N31" s="2"/>
      <c r="O31" s="2"/>
      <c r="P31" s="3"/>
      <c r="R31" s="3">
        <v>0.28000000000000003</v>
      </c>
      <c r="S31" s="4">
        <v>0.05</v>
      </c>
      <c r="T31" s="4">
        <v>0.05</v>
      </c>
      <c r="U31" s="3">
        <v>0.1</v>
      </c>
    </row>
    <row r="32" spans="1:21" x14ac:dyDescent="0.3">
      <c r="A32">
        <v>54</v>
      </c>
      <c r="B32" s="2">
        <f t="shared" si="0"/>
        <v>13500</v>
      </c>
      <c r="C32" s="2">
        <f t="shared" si="1"/>
        <v>2160</v>
      </c>
      <c r="D32" s="2">
        <f t="shared" si="2"/>
        <v>2160</v>
      </c>
      <c r="E32" s="3">
        <f t="shared" si="3"/>
        <v>4859.9999999999991</v>
      </c>
      <c r="F32" s="3"/>
      <c r="H32" s="2"/>
      <c r="I32" s="2"/>
      <c r="K32" s="3"/>
      <c r="M32" s="2"/>
      <c r="N32" s="2"/>
      <c r="O32" s="2"/>
      <c r="P32" s="3"/>
      <c r="R32" s="3">
        <v>0.25</v>
      </c>
      <c r="S32" s="4">
        <v>0.04</v>
      </c>
      <c r="T32" s="4">
        <v>0.04</v>
      </c>
      <c r="U32" s="3">
        <v>0.09</v>
      </c>
    </row>
    <row r="33" spans="1:21" x14ac:dyDescent="0.3">
      <c r="A33">
        <v>53</v>
      </c>
      <c r="B33" s="2">
        <f t="shared" si="0"/>
        <v>11660</v>
      </c>
      <c r="C33" s="2">
        <f t="shared" si="1"/>
        <v>1589.9999999999998</v>
      </c>
      <c r="D33" s="2">
        <f t="shared" si="2"/>
        <v>1589.9999999999998</v>
      </c>
      <c r="E33" s="3">
        <f t="shared" si="3"/>
        <v>4240</v>
      </c>
      <c r="F33" s="3"/>
      <c r="H33" s="2"/>
      <c r="I33" s="2"/>
      <c r="K33" s="3"/>
      <c r="M33" s="2"/>
      <c r="N33" s="2"/>
      <c r="O33" s="2"/>
      <c r="P33" s="3"/>
      <c r="R33" s="3">
        <v>0.22</v>
      </c>
      <c r="S33" s="4">
        <v>0.03</v>
      </c>
      <c r="T33" s="4">
        <v>0.03</v>
      </c>
      <c r="U33" s="3">
        <v>0.08</v>
      </c>
    </row>
    <row r="34" spans="1:21" x14ac:dyDescent="0.3">
      <c r="A34">
        <v>52</v>
      </c>
      <c r="B34" s="2">
        <f t="shared" si="0"/>
        <v>10400</v>
      </c>
      <c r="C34" s="2">
        <f t="shared" si="1"/>
        <v>1040</v>
      </c>
      <c r="D34" s="2">
        <f t="shared" si="2"/>
        <v>1040</v>
      </c>
      <c r="E34" s="3">
        <f t="shared" si="3"/>
        <v>3640.0000000000005</v>
      </c>
      <c r="F34" s="3"/>
      <c r="H34" s="2"/>
      <c r="I34" s="2"/>
      <c r="K34" s="3"/>
      <c r="M34" s="2"/>
      <c r="N34" s="2"/>
      <c r="O34" s="2"/>
      <c r="P34" s="3"/>
      <c r="R34" s="3">
        <v>0.2</v>
      </c>
      <c r="S34" s="4">
        <v>0.02</v>
      </c>
      <c r="T34" s="4">
        <v>0.02</v>
      </c>
      <c r="U34" s="3">
        <v>7.0000000000000007E-2</v>
      </c>
    </row>
    <row r="35" spans="1:21" x14ac:dyDescent="0.3">
      <c r="A35">
        <v>51</v>
      </c>
      <c r="B35" s="2">
        <f t="shared" si="0"/>
        <v>10200.000000000002</v>
      </c>
      <c r="C35" s="2">
        <f t="shared" si="1"/>
        <v>510</v>
      </c>
      <c r="D35" s="2">
        <f t="shared" si="2"/>
        <v>510</v>
      </c>
      <c r="E35" s="3">
        <f t="shared" si="3"/>
        <v>3060</v>
      </c>
      <c r="F35" s="3"/>
      <c r="H35" s="2"/>
      <c r="I35" s="2"/>
      <c r="K35" s="3"/>
      <c r="M35" s="2"/>
      <c r="N35" s="2"/>
      <c r="O35" s="2"/>
      <c r="P35" s="3"/>
      <c r="R35" s="3">
        <v>0.2</v>
      </c>
      <c r="S35" s="4">
        <v>0.01</v>
      </c>
      <c r="T35" s="4">
        <v>0.01</v>
      </c>
      <c r="U35" s="3">
        <v>0.06</v>
      </c>
    </row>
    <row r="36" spans="1:21" x14ac:dyDescent="0.3">
      <c r="A36">
        <v>50</v>
      </c>
      <c r="B36" s="2">
        <f t="shared" ref="B36:B67" si="7">SUM(A36*R36*$R$1*$R$2)</f>
        <v>10000</v>
      </c>
      <c r="C36" s="2">
        <f t="shared" ref="C36:C58" si="8">SUM(A36*S36*$S$1*$S$2)</f>
        <v>449.99999999999994</v>
      </c>
      <c r="D36" s="2">
        <f t="shared" ref="D36:D58" si="9">SUM(A36*T36*$T$1*$T$2)</f>
        <v>449.99999999999994</v>
      </c>
      <c r="E36" s="3">
        <f t="shared" ref="E36:E58" si="10">SUM(A36*U36*$U$1*$U$2)</f>
        <v>2500</v>
      </c>
      <c r="F36" s="3"/>
      <c r="H36" s="2"/>
      <c r="I36" s="2"/>
      <c r="K36" s="3"/>
      <c r="M36" s="2"/>
      <c r="N36" s="2"/>
      <c r="O36" s="2"/>
      <c r="P36" s="3"/>
      <c r="R36" s="3">
        <v>0.2</v>
      </c>
      <c r="S36" s="4">
        <v>8.9999999999999993E-3</v>
      </c>
      <c r="T36" s="4">
        <v>8.9999999999999993E-3</v>
      </c>
      <c r="U36" s="3">
        <v>0.05</v>
      </c>
    </row>
    <row r="37" spans="1:21" x14ac:dyDescent="0.3">
      <c r="A37">
        <v>49</v>
      </c>
      <c r="B37" s="2">
        <f t="shared" si="7"/>
        <v>9800</v>
      </c>
      <c r="C37" s="2">
        <f t="shared" si="8"/>
        <v>392</v>
      </c>
      <c r="D37" s="2">
        <f t="shared" si="9"/>
        <v>392</v>
      </c>
      <c r="E37" s="3">
        <f t="shared" si="10"/>
        <v>2205</v>
      </c>
      <c r="F37" s="3"/>
      <c r="H37" s="2"/>
      <c r="I37" s="2"/>
      <c r="K37" s="3"/>
      <c r="M37" s="2"/>
      <c r="N37" s="2"/>
      <c r="O37" s="2"/>
      <c r="P37" s="3"/>
      <c r="R37" s="3">
        <v>0.2</v>
      </c>
      <c r="S37" s="4">
        <v>8.0000000000000002E-3</v>
      </c>
      <c r="T37" s="4">
        <v>8.0000000000000002E-3</v>
      </c>
      <c r="U37" s="3">
        <v>4.4999999999999998E-2</v>
      </c>
    </row>
    <row r="38" spans="1:21" x14ac:dyDescent="0.3">
      <c r="A38">
        <v>48</v>
      </c>
      <c r="B38" s="2">
        <f t="shared" si="7"/>
        <v>9600.0000000000018</v>
      </c>
      <c r="C38" s="2">
        <f t="shared" si="8"/>
        <v>336</v>
      </c>
      <c r="D38" s="2">
        <f t="shared" si="9"/>
        <v>336</v>
      </c>
      <c r="E38" s="3">
        <f t="shared" si="10"/>
        <v>1920</v>
      </c>
      <c r="F38" s="3"/>
      <c r="H38" s="2"/>
      <c r="I38" s="2"/>
      <c r="K38" s="3"/>
      <c r="M38" s="2"/>
      <c r="N38" s="2"/>
      <c r="O38" s="2"/>
      <c r="P38" s="3"/>
      <c r="R38" s="3">
        <v>0.2</v>
      </c>
      <c r="S38" s="4">
        <v>7.0000000000000001E-3</v>
      </c>
      <c r="T38" s="4">
        <v>7.0000000000000001E-3</v>
      </c>
      <c r="U38" s="3">
        <v>0.04</v>
      </c>
    </row>
    <row r="39" spans="1:21" x14ac:dyDescent="0.3">
      <c r="A39">
        <v>47</v>
      </c>
      <c r="B39" s="2">
        <f t="shared" si="7"/>
        <v>9400</v>
      </c>
      <c r="C39" s="2">
        <f t="shared" si="8"/>
        <v>282</v>
      </c>
      <c r="D39" s="2">
        <f t="shared" si="9"/>
        <v>282</v>
      </c>
      <c r="E39" s="3">
        <f t="shared" si="10"/>
        <v>1645.0000000000002</v>
      </c>
      <c r="F39" s="3"/>
      <c r="H39" s="2"/>
      <c r="I39" s="2"/>
      <c r="K39" s="3"/>
      <c r="M39" s="2"/>
      <c r="N39" s="2"/>
      <c r="O39" s="2"/>
      <c r="P39" s="3"/>
      <c r="R39" s="3">
        <v>0.2</v>
      </c>
      <c r="S39" s="4">
        <v>6.0000000000000001E-3</v>
      </c>
      <c r="T39" s="4">
        <v>6.0000000000000001E-3</v>
      </c>
      <c r="U39" s="3">
        <v>3.5000000000000003E-2</v>
      </c>
    </row>
    <row r="40" spans="1:21" x14ac:dyDescent="0.3">
      <c r="A40">
        <v>46</v>
      </c>
      <c r="B40" s="2">
        <f t="shared" si="7"/>
        <v>9200.0000000000018</v>
      </c>
      <c r="C40" s="2">
        <f t="shared" si="8"/>
        <v>230</v>
      </c>
      <c r="D40" s="2">
        <f t="shared" si="9"/>
        <v>230</v>
      </c>
      <c r="E40" s="3">
        <f t="shared" si="10"/>
        <v>1380</v>
      </c>
      <c r="F40" s="3"/>
      <c r="H40" s="2"/>
      <c r="I40" s="2"/>
      <c r="K40" s="3"/>
      <c r="M40" s="2"/>
      <c r="N40" s="2"/>
      <c r="O40" s="2"/>
      <c r="P40" s="3"/>
      <c r="R40" s="3">
        <v>0.2</v>
      </c>
      <c r="S40" s="4">
        <v>5.0000000000000001E-3</v>
      </c>
      <c r="T40" s="4">
        <v>5.0000000000000001E-3</v>
      </c>
      <c r="U40" s="3">
        <v>0.03</v>
      </c>
    </row>
    <row r="41" spans="1:21" x14ac:dyDescent="0.3">
      <c r="A41">
        <v>45</v>
      </c>
      <c r="B41" s="2">
        <f t="shared" si="7"/>
        <v>9000</v>
      </c>
      <c r="C41" s="2">
        <f t="shared" si="8"/>
        <v>180</v>
      </c>
      <c r="D41" s="2">
        <f t="shared" si="9"/>
        <v>180</v>
      </c>
      <c r="E41" s="3">
        <f t="shared" si="10"/>
        <v>1125</v>
      </c>
      <c r="F41" s="3"/>
      <c r="H41" s="2"/>
      <c r="I41" s="2"/>
      <c r="K41" s="3"/>
      <c r="M41" s="2"/>
      <c r="N41" s="2"/>
      <c r="O41" s="2"/>
      <c r="P41" s="3"/>
      <c r="R41" s="3">
        <v>0.2</v>
      </c>
      <c r="S41" s="4">
        <v>4.0000000000000001E-3</v>
      </c>
      <c r="T41" s="4">
        <v>4.0000000000000001E-3</v>
      </c>
      <c r="U41" s="3">
        <v>2.5000000000000001E-2</v>
      </c>
    </row>
    <row r="42" spans="1:21" x14ac:dyDescent="0.3">
      <c r="A42">
        <v>44</v>
      </c>
      <c r="B42" s="2">
        <f t="shared" si="7"/>
        <v>8800</v>
      </c>
      <c r="C42" s="2">
        <f t="shared" si="8"/>
        <v>132</v>
      </c>
      <c r="D42" s="2">
        <f t="shared" si="9"/>
        <v>132</v>
      </c>
      <c r="E42" s="3">
        <f t="shared" si="10"/>
        <v>880</v>
      </c>
      <c r="F42" s="3"/>
      <c r="H42" s="2"/>
      <c r="I42" s="2"/>
      <c r="K42" s="3"/>
      <c r="M42" s="2"/>
      <c r="N42" s="2"/>
      <c r="O42" s="2"/>
      <c r="P42" s="3"/>
      <c r="R42" s="3">
        <v>0.2</v>
      </c>
      <c r="S42" s="4">
        <v>3.0000000000000001E-3</v>
      </c>
      <c r="T42" s="4">
        <v>3.0000000000000001E-3</v>
      </c>
      <c r="U42" s="3">
        <v>0.02</v>
      </c>
    </row>
    <row r="43" spans="1:21" x14ac:dyDescent="0.3">
      <c r="A43">
        <v>43</v>
      </c>
      <c r="B43" s="2">
        <f t="shared" si="7"/>
        <v>8600</v>
      </c>
      <c r="C43" s="2">
        <f t="shared" si="8"/>
        <v>86</v>
      </c>
      <c r="D43" s="2">
        <f t="shared" si="9"/>
        <v>86</v>
      </c>
      <c r="E43" s="3">
        <f t="shared" si="10"/>
        <v>817</v>
      </c>
      <c r="F43" s="3"/>
      <c r="H43" s="2"/>
      <c r="I43" s="2"/>
      <c r="K43" s="3"/>
      <c r="M43" s="2"/>
      <c r="N43" s="2"/>
      <c r="O43" s="2"/>
      <c r="P43" s="3"/>
      <c r="R43" s="3">
        <v>0.2</v>
      </c>
      <c r="S43" s="4">
        <v>2E-3</v>
      </c>
      <c r="T43" s="4">
        <v>2E-3</v>
      </c>
      <c r="U43" s="3">
        <v>1.9E-2</v>
      </c>
    </row>
    <row r="44" spans="1:21" x14ac:dyDescent="0.3">
      <c r="A44">
        <v>42</v>
      </c>
      <c r="B44" s="2">
        <f t="shared" si="7"/>
        <v>8400</v>
      </c>
      <c r="C44" s="2">
        <f t="shared" si="8"/>
        <v>42</v>
      </c>
      <c r="D44" s="2">
        <f t="shared" si="9"/>
        <v>42</v>
      </c>
      <c r="E44" s="3">
        <f t="shared" si="10"/>
        <v>755.99999999999989</v>
      </c>
      <c r="F44" s="3"/>
      <c r="H44" s="2"/>
      <c r="I44" s="2"/>
      <c r="K44" s="3"/>
      <c r="M44" s="2">
        <f t="shared" ref="M44:M58" si="11">SUM(K44*X44*$R$1*$R$2)</f>
        <v>0</v>
      </c>
      <c r="N44" s="2">
        <v>0</v>
      </c>
      <c r="O44" s="2">
        <v>0</v>
      </c>
      <c r="P44" s="3">
        <v>0</v>
      </c>
      <c r="R44" s="3">
        <v>0.2</v>
      </c>
      <c r="S44" s="4">
        <v>1E-3</v>
      </c>
      <c r="T44" s="4">
        <v>1E-3</v>
      </c>
      <c r="U44" s="3">
        <v>1.7999999999999999E-2</v>
      </c>
    </row>
    <row r="45" spans="1:21" x14ac:dyDescent="0.3">
      <c r="A45">
        <v>41</v>
      </c>
      <c r="B45" s="2">
        <f t="shared" si="7"/>
        <v>8200.0000000000018</v>
      </c>
      <c r="C45" s="2">
        <f t="shared" si="8"/>
        <v>36.900000000000006</v>
      </c>
      <c r="D45" s="2">
        <f t="shared" si="9"/>
        <v>36.900000000000006</v>
      </c>
      <c r="E45" s="3">
        <f t="shared" si="10"/>
        <v>697.00000000000011</v>
      </c>
      <c r="F45" s="3"/>
      <c r="H45" s="2"/>
      <c r="I45" s="2"/>
      <c r="K45" s="3"/>
      <c r="M45" s="2">
        <f t="shared" si="11"/>
        <v>0</v>
      </c>
      <c r="N45" s="2">
        <v>0</v>
      </c>
      <c r="O45" s="2">
        <v>0</v>
      </c>
      <c r="P45" s="3">
        <v>0</v>
      </c>
      <c r="R45" s="3">
        <v>0.2</v>
      </c>
      <c r="S45" s="4">
        <v>8.9999999999999998E-4</v>
      </c>
      <c r="T45" s="4">
        <v>8.9999999999999998E-4</v>
      </c>
      <c r="U45" s="3">
        <v>1.7000000000000001E-2</v>
      </c>
    </row>
    <row r="46" spans="1:21" x14ac:dyDescent="0.3">
      <c r="A46">
        <v>40</v>
      </c>
      <c r="B46" s="2">
        <f t="shared" si="7"/>
        <v>8000</v>
      </c>
      <c r="C46" s="2">
        <f t="shared" si="8"/>
        <v>32</v>
      </c>
      <c r="D46" s="2">
        <f t="shared" si="9"/>
        <v>32</v>
      </c>
      <c r="E46" s="3">
        <f t="shared" si="10"/>
        <v>640</v>
      </c>
      <c r="F46" s="3"/>
      <c r="H46" s="2"/>
      <c r="I46" s="2"/>
      <c r="K46" s="3"/>
      <c r="M46" s="2">
        <f t="shared" si="11"/>
        <v>0</v>
      </c>
      <c r="N46" s="2">
        <v>0</v>
      </c>
      <c r="O46" s="2">
        <v>0</v>
      </c>
      <c r="P46" s="3">
        <v>0</v>
      </c>
      <c r="R46" s="3">
        <v>0.2</v>
      </c>
      <c r="S46" s="4">
        <v>8.0000000000000004E-4</v>
      </c>
      <c r="T46" s="4">
        <v>8.0000000000000004E-4</v>
      </c>
      <c r="U46" s="3">
        <v>1.6E-2</v>
      </c>
    </row>
    <row r="47" spans="1:21" x14ac:dyDescent="0.3">
      <c r="A47">
        <v>39</v>
      </c>
      <c r="B47" s="2">
        <f t="shared" si="7"/>
        <v>7800.0000000000009</v>
      </c>
      <c r="C47" s="2">
        <f t="shared" si="8"/>
        <v>27.3</v>
      </c>
      <c r="D47" s="2">
        <f t="shared" si="9"/>
        <v>27.3</v>
      </c>
      <c r="E47" s="3">
        <f t="shared" si="10"/>
        <v>585</v>
      </c>
      <c r="F47" s="3"/>
      <c r="H47" s="2"/>
      <c r="I47" s="2"/>
      <c r="K47" s="3"/>
      <c r="M47" s="2">
        <f t="shared" si="11"/>
        <v>0</v>
      </c>
      <c r="N47" s="2">
        <v>0</v>
      </c>
      <c r="O47" s="2">
        <v>0</v>
      </c>
      <c r="P47" s="3">
        <v>0</v>
      </c>
      <c r="R47" s="3">
        <v>0.2</v>
      </c>
      <c r="S47" s="4">
        <v>6.9999999999999999E-4</v>
      </c>
      <c r="T47" s="4">
        <v>6.9999999999999999E-4</v>
      </c>
      <c r="U47" s="3">
        <v>1.4999999999999999E-2</v>
      </c>
    </row>
    <row r="48" spans="1:21" x14ac:dyDescent="0.3">
      <c r="A48">
        <v>38</v>
      </c>
      <c r="B48" s="2">
        <f t="shared" si="7"/>
        <v>7600.0000000000009</v>
      </c>
      <c r="C48" s="2">
        <f t="shared" si="8"/>
        <v>22.799999999999997</v>
      </c>
      <c r="D48" s="2">
        <f t="shared" si="9"/>
        <v>22.799999999999997</v>
      </c>
      <c r="E48" s="3">
        <f t="shared" si="10"/>
        <v>532</v>
      </c>
      <c r="F48" s="3"/>
      <c r="H48" s="2"/>
      <c r="I48" s="2"/>
      <c r="K48" s="3"/>
      <c r="M48" s="2">
        <f t="shared" si="11"/>
        <v>0</v>
      </c>
      <c r="N48" s="2">
        <v>0</v>
      </c>
      <c r="O48" s="2">
        <v>0</v>
      </c>
      <c r="P48" s="3">
        <v>0</v>
      </c>
      <c r="R48" s="3">
        <v>0.2</v>
      </c>
      <c r="S48" s="4">
        <v>5.9999999999999995E-4</v>
      </c>
      <c r="T48" s="4">
        <v>5.9999999999999995E-4</v>
      </c>
      <c r="U48" s="3">
        <v>1.4E-2</v>
      </c>
    </row>
    <row r="49" spans="1:21" x14ac:dyDescent="0.3">
      <c r="A49">
        <v>37</v>
      </c>
      <c r="B49" s="2">
        <f t="shared" si="7"/>
        <v>7400</v>
      </c>
      <c r="C49" s="2">
        <f t="shared" si="8"/>
        <v>18.5</v>
      </c>
      <c r="D49" s="2">
        <f t="shared" si="9"/>
        <v>18.5</v>
      </c>
      <c r="E49" s="3">
        <f t="shared" si="10"/>
        <v>481</v>
      </c>
      <c r="F49" s="3"/>
      <c r="H49" s="2"/>
      <c r="I49" s="2"/>
      <c r="K49" s="3"/>
      <c r="M49" s="2">
        <f t="shared" si="11"/>
        <v>0</v>
      </c>
      <c r="N49" s="2">
        <v>0</v>
      </c>
      <c r="O49" s="2">
        <v>0</v>
      </c>
      <c r="P49" s="3">
        <v>0</v>
      </c>
      <c r="R49" s="3">
        <v>0.2</v>
      </c>
      <c r="S49" s="4">
        <v>5.0000000000000001E-4</v>
      </c>
      <c r="T49" s="4">
        <v>5.0000000000000001E-4</v>
      </c>
      <c r="U49" s="3">
        <v>1.2999999999999999E-2</v>
      </c>
    </row>
    <row r="50" spans="1:21" x14ac:dyDescent="0.3">
      <c r="A50">
        <v>36</v>
      </c>
      <c r="B50" s="2">
        <f t="shared" si="7"/>
        <v>7200</v>
      </c>
      <c r="C50" s="2">
        <f t="shared" si="8"/>
        <v>14.400000000000002</v>
      </c>
      <c r="D50" s="2">
        <f t="shared" si="9"/>
        <v>14.400000000000002</v>
      </c>
      <c r="E50" s="3">
        <f t="shared" si="10"/>
        <v>432</v>
      </c>
      <c r="F50" s="3"/>
      <c r="H50" s="2"/>
      <c r="I50" s="2"/>
      <c r="K50" s="3"/>
      <c r="M50" s="2">
        <f t="shared" si="11"/>
        <v>0</v>
      </c>
      <c r="N50" s="2">
        <v>0</v>
      </c>
      <c r="O50" s="2">
        <v>0</v>
      </c>
      <c r="P50" s="3">
        <v>0</v>
      </c>
      <c r="R50" s="3">
        <v>0.2</v>
      </c>
      <c r="S50" s="4">
        <v>4.0000000000000002E-4</v>
      </c>
      <c r="T50" s="4">
        <v>4.0000000000000002E-4</v>
      </c>
      <c r="U50" s="3">
        <v>1.2E-2</v>
      </c>
    </row>
    <row r="51" spans="1:21" x14ac:dyDescent="0.3">
      <c r="A51">
        <v>35</v>
      </c>
      <c r="B51" s="2">
        <f t="shared" si="7"/>
        <v>7000</v>
      </c>
      <c r="C51" s="2">
        <f t="shared" si="8"/>
        <v>10.499999999999998</v>
      </c>
      <c r="D51" s="2">
        <f t="shared" si="9"/>
        <v>10.499999999999998</v>
      </c>
      <c r="E51" s="3">
        <f t="shared" si="10"/>
        <v>384.99999999999994</v>
      </c>
      <c r="F51" s="3"/>
      <c r="H51" s="2"/>
      <c r="I51" s="2"/>
      <c r="K51" s="3"/>
      <c r="M51" s="2">
        <f t="shared" si="11"/>
        <v>0</v>
      </c>
      <c r="N51" s="2">
        <v>0</v>
      </c>
      <c r="O51" s="2">
        <v>0</v>
      </c>
      <c r="P51" s="3">
        <v>0</v>
      </c>
      <c r="R51" s="3">
        <v>0.2</v>
      </c>
      <c r="S51" s="4">
        <v>2.9999999999999997E-4</v>
      </c>
      <c r="T51" s="4">
        <v>2.9999999999999997E-4</v>
      </c>
      <c r="U51" s="3">
        <v>1.0999999999999999E-2</v>
      </c>
    </row>
    <row r="52" spans="1:21" x14ac:dyDescent="0.3">
      <c r="A52">
        <v>34</v>
      </c>
      <c r="B52" s="2">
        <f t="shared" si="7"/>
        <v>6800.0000000000009</v>
      </c>
      <c r="C52" s="2">
        <f t="shared" si="8"/>
        <v>6.8000000000000007</v>
      </c>
      <c r="D52" s="2">
        <f t="shared" si="9"/>
        <v>6.8000000000000007</v>
      </c>
      <c r="E52" s="3">
        <f t="shared" si="10"/>
        <v>340</v>
      </c>
      <c r="F52" s="3"/>
      <c r="H52" s="2"/>
      <c r="I52" s="2"/>
      <c r="K52" s="3"/>
      <c r="M52" s="2">
        <f t="shared" si="11"/>
        <v>0</v>
      </c>
      <c r="N52" s="2">
        <v>0</v>
      </c>
      <c r="O52" s="2">
        <v>0</v>
      </c>
      <c r="P52" s="3">
        <v>0</v>
      </c>
      <c r="R52" s="3">
        <v>0.2</v>
      </c>
      <c r="S52" s="4">
        <v>2.0000000000000001E-4</v>
      </c>
      <c r="T52" s="4">
        <v>2.0000000000000001E-4</v>
      </c>
      <c r="U52" s="3">
        <v>0.01</v>
      </c>
    </row>
    <row r="53" spans="1:21" x14ac:dyDescent="0.3">
      <c r="A53">
        <v>33</v>
      </c>
      <c r="B53" s="2">
        <f t="shared" si="7"/>
        <v>6600.0000000000009</v>
      </c>
      <c r="C53" s="2">
        <f t="shared" si="8"/>
        <v>3.3</v>
      </c>
      <c r="D53" s="2">
        <f t="shared" si="9"/>
        <v>3.3</v>
      </c>
      <c r="E53" s="3">
        <f t="shared" si="10"/>
        <v>297</v>
      </c>
      <c r="F53" s="3"/>
      <c r="H53" s="2"/>
      <c r="I53" s="2"/>
      <c r="K53" s="3"/>
      <c r="M53" s="2">
        <f t="shared" si="11"/>
        <v>0</v>
      </c>
      <c r="N53" s="2">
        <v>0</v>
      </c>
      <c r="O53" s="2">
        <v>0</v>
      </c>
      <c r="P53" s="3">
        <v>0</v>
      </c>
      <c r="R53" s="3">
        <v>0.2</v>
      </c>
      <c r="S53" s="4">
        <v>1E-4</v>
      </c>
      <c r="T53" s="4">
        <v>1E-4</v>
      </c>
      <c r="U53" s="3">
        <v>8.9999999999999993E-3</v>
      </c>
    </row>
    <row r="54" spans="1:21" x14ac:dyDescent="0.3">
      <c r="A54">
        <v>32</v>
      </c>
      <c r="B54" s="2">
        <f t="shared" si="7"/>
        <v>6400</v>
      </c>
      <c r="C54" s="2">
        <f t="shared" si="8"/>
        <v>2.8800000000000003</v>
      </c>
      <c r="D54" s="2">
        <f t="shared" si="9"/>
        <v>2.8800000000000003</v>
      </c>
      <c r="E54" s="3">
        <f t="shared" si="10"/>
        <v>256</v>
      </c>
      <c r="F54" s="3"/>
      <c r="H54" s="2"/>
      <c r="I54" s="2"/>
      <c r="K54" s="3"/>
      <c r="M54" s="2">
        <f t="shared" si="11"/>
        <v>0</v>
      </c>
      <c r="N54" s="2">
        <v>0</v>
      </c>
      <c r="O54" s="2">
        <v>0</v>
      </c>
      <c r="P54" s="3">
        <v>0</v>
      </c>
      <c r="R54" s="3">
        <v>0.2</v>
      </c>
      <c r="S54" s="4">
        <v>9.0000000000000006E-5</v>
      </c>
      <c r="T54" s="4">
        <v>9.0000000000000006E-5</v>
      </c>
      <c r="U54" s="3">
        <v>8.0000000000000002E-3</v>
      </c>
    </row>
    <row r="55" spans="1:21" x14ac:dyDescent="0.3">
      <c r="A55">
        <v>31</v>
      </c>
      <c r="B55" s="2">
        <f t="shared" si="7"/>
        <v>6200</v>
      </c>
      <c r="C55" s="2">
        <f t="shared" si="8"/>
        <v>2.48</v>
      </c>
      <c r="D55" s="2">
        <f t="shared" si="9"/>
        <v>2.48</v>
      </c>
      <c r="E55" s="3">
        <f t="shared" si="10"/>
        <v>217</v>
      </c>
      <c r="F55" s="3"/>
      <c r="H55" s="2"/>
      <c r="I55" s="2"/>
      <c r="K55" s="3"/>
      <c r="M55" s="2">
        <f t="shared" si="11"/>
        <v>0</v>
      </c>
      <c r="N55" s="2">
        <v>0</v>
      </c>
      <c r="O55" s="2">
        <v>0</v>
      </c>
      <c r="P55" s="3">
        <v>0</v>
      </c>
      <c r="R55" s="3">
        <v>0.2</v>
      </c>
      <c r="S55" s="4">
        <v>8.0000000000000007E-5</v>
      </c>
      <c r="T55" s="4">
        <v>8.0000000000000007E-5</v>
      </c>
      <c r="U55" s="3">
        <v>7.0000000000000001E-3</v>
      </c>
    </row>
    <row r="56" spans="1:21" x14ac:dyDescent="0.3">
      <c r="A56">
        <v>30</v>
      </c>
      <c r="B56" s="2">
        <f t="shared" si="7"/>
        <v>6000</v>
      </c>
      <c r="C56" s="2">
        <f t="shared" si="8"/>
        <v>2.1</v>
      </c>
      <c r="D56" s="2">
        <f t="shared" si="9"/>
        <v>2.1</v>
      </c>
      <c r="E56" s="3">
        <f t="shared" si="10"/>
        <v>180</v>
      </c>
      <c r="F56" s="3"/>
      <c r="H56" s="2"/>
      <c r="I56" s="2"/>
      <c r="K56" s="3"/>
      <c r="M56" s="2">
        <f t="shared" si="11"/>
        <v>0</v>
      </c>
      <c r="N56" s="2">
        <v>0</v>
      </c>
      <c r="O56" s="2">
        <v>0</v>
      </c>
      <c r="P56" s="3">
        <v>0</v>
      </c>
      <c r="R56" s="3">
        <v>0.2</v>
      </c>
      <c r="S56" s="4">
        <v>6.9999999999999994E-5</v>
      </c>
      <c r="T56" s="4">
        <v>6.9999999999999994E-5</v>
      </c>
      <c r="U56" s="3">
        <v>6.0000000000000001E-3</v>
      </c>
    </row>
    <row r="57" spans="1:21" x14ac:dyDescent="0.3">
      <c r="A57">
        <v>29</v>
      </c>
      <c r="B57" s="2">
        <f t="shared" si="7"/>
        <v>5800.0000000000009</v>
      </c>
      <c r="C57" s="2">
        <f t="shared" si="8"/>
        <v>1.74</v>
      </c>
      <c r="D57" s="2">
        <f t="shared" si="9"/>
        <v>1.74</v>
      </c>
      <c r="E57" s="3">
        <f t="shared" si="10"/>
        <v>145</v>
      </c>
      <c r="F57" s="3"/>
      <c r="H57" s="2"/>
      <c r="I57" s="2"/>
      <c r="K57" s="3"/>
      <c r="M57" s="2">
        <f t="shared" si="11"/>
        <v>0</v>
      </c>
      <c r="N57" s="2">
        <v>0</v>
      </c>
      <c r="O57" s="2">
        <v>0</v>
      </c>
      <c r="P57" s="3">
        <v>0</v>
      </c>
      <c r="R57" s="3">
        <v>0.2</v>
      </c>
      <c r="S57" s="4">
        <v>6.0000000000000002E-5</v>
      </c>
      <c r="T57" s="4">
        <v>6.0000000000000002E-5</v>
      </c>
      <c r="U57" s="3">
        <v>5.0000000000000001E-3</v>
      </c>
    </row>
    <row r="58" spans="1:21" x14ac:dyDescent="0.3">
      <c r="A58">
        <v>28</v>
      </c>
      <c r="B58" s="2">
        <f t="shared" si="7"/>
        <v>5600.0000000000009</v>
      </c>
      <c r="C58" s="2">
        <f t="shared" si="8"/>
        <v>1.4</v>
      </c>
      <c r="D58" s="2">
        <f t="shared" si="9"/>
        <v>1.4</v>
      </c>
      <c r="E58" s="3">
        <f t="shared" si="10"/>
        <v>112</v>
      </c>
      <c r="F58" s="3"/>
      <c r="H58" s="2"/>
      <c r="I58" s="2"/>
      <c r="K58" s="3"/>
      <c r="M58" s="2">
        <f t="shared" si="11"/>
        <v>0</v>
      </c>
      <c r="N58" s="2">
        <v>0</v>
      </c>
      <c r="O58" s="2">
        <v>0</v>
      </c>
      <c r="P58" s="3">
        <v>0</v>
      </c>
      <c r="R58" s="3">
        <v>0.2</v>
      </c>
      <c r="S58" s="4">
        <v>5.0000000000000002E-5</v>
      </c>
      <c r="T58" s="4">
        <v>5.0000000000000002E-5</v>
      </c>
      <c r="U58" s="3">
        <v>4.0000000000000001E-3</v>
      </c>
    </row>
    <row r="59" spans="1:21" x14ac:dyDescent="0.3">
      <c r="D59" s="2"/>
      <c r="O59" s="2"/>
    </row>
    <row r="60" spans="1:21" x14ac:dyDescent="0.3">
      <c r="D60" s="2"/>
      <c r="O60" s="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NOTES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JoDan</cp:lastModifiedBy>
  <dcterms:created xsi:type="dcterms:W3CDTF">2022-04-18T21:54:02Z</dcterms:created>
  <dcterms:modified xsi:type="dcterms:W3CDTF">2022-04-18T23:25:08Z</dcterms:modified>
</cp:coreProperties>
</file>