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977A5577-A719-445D-B092-7E1D3F17B273}" xr6:coauthVersionLast="47" xr6:coauthVersionMax="47" xr10:uidLastSave="{00000000-0000-0000-0000-000000000000}"/>
  <bookViews>
    <workbookView xWindow="-108" yWindow="-108" windowWidth="23256" windowHeight="12576" xr2:uid="{5FD8AF73-98AF-452F-8133-63E18CF61A64}"/>
  </bookViews>
  <sheets>
    <sheet name="Feuil1" sheetId="1" r:id="rId1"/>
  </sheets>
  <definedNames>
    <definedName name="_xlcn.WorksheetConnection_Classeur1Tableau1" hidden="1">Tableau1[]</definedName>
    <definedName name="_xlcn.WorksheetConnection_Classeur1Tableau2" hidden="1">Tableau2[]</definedName>
  </definedNames>
  <calcPr calcId="191029"/>
  <pivotCaches>
    <pivotCache cacheId="25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ableau2" connection="WorksheetConnection_Classeur1!Tableau2"/>
          <x15:modelTable id="Tableau1" name="Tableau1" connection="WorksheetConnection_Classeur1!Tableau1"/>
        </x15:modelTables>
        <x15:modelRelationships>
          <x15:modelRelationship fromTable="Tableau1" fromColumn="Magasin" toTable="Tableau2" toColumn="Magasin"/>
        </x15:modelRelationships>
      </x15:dataModel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G16" i="1"/>
  <c r="G18" i="1"/>
  <c r="G15" i="1"/>
  <c r="G1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B236DB-AA40-45C7-9077-6AC2BF7F0296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32F7CB38-C94F-48E2-8F40-9A3617DE61F3}" name="WorksheetConnection_Classeur1!Tableau1" type="102" refreshedVersion="7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Classeur1Tableau1"/>
        </x15:connection>
      </ext>
    </extLst>
  </connection>
  <connection id="3" xr16:uid="{E724E94D-0434-4E55-B20D-C1F30D68EB5D}" name="WorksheetConnection_Classeur1!Tableau2" type="102" refreshedVersion="7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2].[proprio].&amp;[Y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<sst xmlns="http://schemas.openxmlformats.org/spreadsheetml/2006/main" count="50" uniqueCount="23">
  <si>
    <t>Magasin</t>
  </si>
  <si>
    <t>A</t>
  </si>
  <si>
    <t>B</t>
  </si>
  <si>
    <t>C</t>
  </si>
  <si>
    <t>D</t>
  </si>
  <si>
    <t>Étiquettes de lignes</t>
  </si>
  <si>
    <t>Total général</t>
  </si>
  <si>
    <t>E</t>
  </si>
  <si>
    <t>F</t>
  </si>
  <si>
    <t>G</t>
  </si>
  <si>
    <t>H</t>
  </si>
  <si>
    <t>Qtés vendues</t>
  </si>
  <si>
    <t>Nb Passages caisse</t>
  </si>
  <si>
    <t>Somme de Qtés vendues</t>
  </si>
  <si>
    <t>Somme de Nb Passages caisse</t>
  </si>
  <si>
    <t xml:space="preserve">Résultat attendu </t>
  </si>
  <si>
    <t>proprio</t>
  </si>
  <si>
    <t>X</t>
  </si>
  <si>
    <t>Y</t>
  </si>
  <si>
    <t>Z</t>
  </si>
  <si>
    <t>Proprio</t>
  </si>
  <si>
    <t>rang</t>
  </si>
  <si>
    <t>Somme de 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</si>
</sst>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alcChain" Target="calcChain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4626.628046064812" backgroundQuery="1" createdVersion="7" refreshedVersion="7" minRefreshableVersion="3" recordCount="0" supportSubquery="1" supportAdvancedDrill="1" xr:uid="{DC4D0DA1-024D-44DC-B9DF-DF19BEE80853}">
  <cacheSource type="external" connectionId="1"/>
  <cacheFields count="5">
    <cacheField name="[Measures].[Somme de Qtés vendues]" caption="Somme de Qtés vendues" numFmtId="0" hierarchy="10" level="32767"/>
    <cacheField name="[Measures].[Somme de Nb Passages caisse]" caption="Somme de Nb Passages caisse" numFmtId="0" hierarchy="11" level="32767"/>
    <cacheField name="[Tableau2].[Magasin].[Magasin]" caption="Magasin" numFmtId="0" hierarchy="3" level="1">
      <sharedItems count="3">
        <s v="D"/>
        <s v="E"/>
        <s v="F"/>
      </sharedItems>
    </cacheField>
    <cacheField name="[Tableau2].[proprio].[proprio]" caption="proprio" numFmtId="0" hierarchy="4" level="1">
      <sharedItems containsSemiMixedTypes="0" containsNonDate="0" containsString="0"/>
    </cacheField>
    <cacheField name="[Measures].[Somme de rang]" caption="Somme de rang" numFmtId="0" hierarchy="12" level="32767"/>
  </cacheFields>
  <cacheHierarchies count="13">
    <cacheHierarchy uniqueName="[Tableau1].[Magasin]" caption="Magasin" attribute="1" defaultMemberUniqueName="[Tableau1].[Magasin].[All]" allUniqueName="[Tableau1].[Magasin].[All]" dimensionUniqueName="[Tableau1]" displayFolder="" count="0" memberValueDatatype="130" unbalanced="0"/>
    <cacheHierarchy uniqueName="[Tableau1].[Proprio]" caption="Proprio" attribute="1" defaultMemberUniqueName="[Tableau1].[Proprio].[All]" allUniqueName="[Tableau1].[Proprio].[All]" dimensionUniqueName="[Tableau1]" displayFolder="" count="0" memberValueDatatype="130" unbalanced="0"/>
    <cacheHierarchy uniqueName="[Tableau1].[Qtés vendues]" caption="Qtés vendues" attribute="1" defaultMemberUniqueName="[Tableau1].[Qtés vendues].[All]" allUniqueName="[Tableau1].[Qtés vendues].[All]" dimensionUniqueName="[Tableau1]" displayFolder="" count="0" memberValueDatatype="20" unbalanced="0"/>
    <cacheHierarchy uniqueName="[Tableau2].[Magasin]" caption="Magasin" attribute="1" defaultMemberUniqueName="[Tableau2].[Magasin].[All]" allUniqueName="[Tableau2].[Magasin].[All]" dimensionUniqueName="[Tableau2]" displayFolder="" count="2" memberValueDatatype="130" unbalanced="0">
      <fieldsUsage count="2">
        <fieldUsage x="-1"/>
        <fieldUsage x="2"/>
      </fieldsUsage>
    </cacheHierarchy>
    <cacheHierarchy uniqueName="[Tableau2].[proprio]" caption="proprio" attribute="1" defaultMemberUniqueName="[Tableau2].[proprio].[All]" allUniqueName="[Tableau2].[proprio].[All]" dimensionUniqueName="[Tableau2]" displayFolder="" count="2" memberValueDatatype="130" unbalanced="0">
      <fieldsUsage count="2">
        <fieldUsage x="-1"/>
        <fieldUsage x="3"/>
      </fieldsUsage>
    </cacheHierarchy>
    <cacheHierarchy uniqueName="[Tableau2].[Nb Passages caisse]" caption="Nb Passages caisse" attribute="1" defaultMemberUniqueName="[Tableau2].[Nb Passages caisse].[All]" allUniqueName="[Tableau2].[Nb Passages caisse].[All]" dimensionUniqueName="[Tableau2]" displayFolder="" count="0" memberValueDatatype="20" unbalanced="0"/>
    <cacheHierarchy uniqueName="[Tableau2].[rang]" caption="rang" attribute="1" defaultMemberUniqueName="[Tableau2].[rang].[All]" allUniqueName="[Tableau2].[rang].[All]" dimensionUniqueName="[Tableau2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  <cacheHierarchy uniqueName="[Measures].[Somme de Qtés vendues]" caption="Somme de Qtés vendues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Nb Passages caisse]" caption="Somme de Nb Passages caisse" measure="1" displayFolder="" measureGroup="Tableau2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rang]" caption="Somme de rang" measure="1" displayFolder="" measureGroup="Tableau2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3">
    <dimension measure="1" name="Measures" uniqueName="[Measures]" caption="Measures"/>
    <dimension name="Tableau1" uniqueName="[Tableau1]" caption="Tableau1"/>
    <dimension name="Tableau2" uniqueName="[Tableau2]" caption="Tableau2"/>
  </dimensions>
  <measureGroups count="2">
    <measureGroup name="Tableau1" caption="Tableau1"/>
    <measureGroup name="Tableau2" caption="Tableau2"/>
  </measureGroups>
  <maps count="3">
    <map measureGroup="0" dimension="1"/>
    <map measureGroup="0" dimension="2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C63DDC-7A30-4854-88CC-CD826358E1EF}" name="Tableau croisé dynamique5" cacheId="25" applyNumberFormats="0" applyBorderFormats="0" applyFontFormats="0" applyPatternFormats="0" applyAlignmentFormats="0" applyWidthHeightFormats="1" dataCaption="Valeurs" updatedVersion="7" minRefreshableVersion="3" useAutoFormatting="1" subtotalHiddenItems="1" itemPrintTitles="1" createdVersion="7" indent="0" outline="1" outlineData="1" multipleFieldFilters="0">
  <location ref="E25:H29" firstHeaderRow="0" firstDataRow="1" firstDataCol="1" rowPageCount="1" colPageCount="1"/>
  <pivotFields count="5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axis="axisPage" allDrilled="1" subtotalTop="0" showAll="0" dataSourceSort="1" defaultSubtotal="0" defaultAttributeDrillState="1"/>
    <pivotField dataField="1" subtotalTop="0" showAll="0" defaultSubtotal="0"/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3" hier="4" name="[Tableau2].[proprio].&amp;[Y]" cap="Y"/>
  </pageFields>
  <dataFields count="3">
    <dataField name="Somme de Qtés vendues" fld="0" baseField="0" baseItem="0"/>
    <dataField name="Somme de Nb Passages caisse" fld="1" baseField="0" baseItem="0"/>
    <dataField name="Somme de rang" fld="4" baseField="0" baseItem="0"/>
  </dataFields>
  <pivotHierarchies count="13">
    <pivotHierarchy dragToData="1"/>
    <pivotHierarchy multipleItemSelectionAllowed="1" dragToData="1"/>
    <pivotHierarchy dragToData="1"/>
    <pivotHierarchy dragToData="1"/>
    <pivotHierarchy multipleItemSelectionAllowed="1" dragToData="1">
      <members count="1" level="1">
        <member name="[Tableau2].[proprio].&amp;[Y]"/>
      </members>
    </pivotHierarchy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3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  <x15:activeTabTopLevelEntity name="[Tableau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63DBE2-F156-42B6-8029-5A6AFEEC50A2}" name="Tableau1" displayName="Tableau1" ref="A2:C10" totalsRowShown="0">
  <autoFilter ref="A2:C10" xr:uid="{FF63DBE2-F156-42B6-8029-5A6AFEEC50A2}"/>
  <tableColumns count="3">
    <tableColumn id="1" xr3:uid="{44353D02-D70A-48C5-BA64-1D4A979F07ED}" name="Magasin"/>
    <tableColumn id="3" xr3:uid="{BB0E438C-52EB-4B99-9D27-3870F5661519}" name="Proprio"/>
    <tableColumn id="2" xr3:uid="{12DAF2BF-4E8F-4A0C-B98C-4DD76413A0E1}" name="Qtés vendu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937DED-8B0D-4DDC-B85C-C4DCDCAB4ED7}" name="Tableau2" displayName="Tableau2" ref="J2:M10" totalsRowShown="0">
  <autoFilter ref="J2:M10" xr:uid="{AB937DED-8B0D-4DDC-B85C-C4DCDCAB4ED7}"/>
  <tableColumns count="4">
    <tableColumn id="1" xr3:uid="{99B8DF7D-6A43-4089-A1D7-87CEEBA66A27}" name="Magasin"/>
    <tableColumn id="3" xr3:uid="{263AF762-5CEA-476D-AA2F-935FA91A0E42}" name="proprio"/>
    <tableColumn id="2" xr3:uid="{4DE3D866-AF3F-42C2-9EA4-C0B1C0055B01}" name="Nb Passages caisse"/>
    <tableColumn id="4" xr3:uid="{A558FF6A-84D0-423F-AB6F-4B7C37BA3B15}" name="rang" dataDxfId="0">
      <calculatedColumnFormula>RANK(Tableau2[[#This Row],[Nb Passages caisse]],Tableau2[Nb Passages caisse],1)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1F64A-1A63-4ED1-BFB0-C1DFDE3AD105}">
  <dimension ref="A1:M29"/>
  <sheetViews>
    <sheetView showGridLines="0" tabSelected="1" topLeftCell="B19" workbookViewId="0">
      <selection activeCell="H26" sqref="H26"/>
    </sheetView>
  </sheetViews>
  <sheetFormatPr baseColWidth="10" defaultRowHeight="14.4" outlineLevelRow="1" x14ac:dyDescent="0.3"/>
  <cols>
    <col min="3" max="3" width="19.5546875" bestFit="1" customWidth="1"/>
    <col min="4" max="4" width="21.6640625" bestFit="1" customWidth="1"/>
    <col min="5" max="5" width="19.5546875" bestFit="1" customWidth="1"/>
    <col min="6" max="6" width="22" bestFit="1" customWidth="1"/>
    <col min="7" max="7" width="26.44140625" bestFit="1" customWidth="1"/>
    <col min="8" max="8" width="14.21875" bestFit="1" customWidth="1"/>
    <col min="12" max="12" width="18.44140625" customWidth="1"/>
  </cols>
  <sheetData>
    <row r="1" spans="1:13" hidden="1" outlineLevel="1" x14ac:dyDescent="0.3"/>
    <row r="2" spans="1:13" hidden="1" outlineLevel="1" x14ac:dyDescent="0.3">
      <c r="A2" t="s">
        <v>0</v>
      </c>
      <c r="B2" t="s">
        <v>20</v>
      </c>
      <c r="C2" t="s">
        <v>11</v>
      </c>
      <c r="J2" t="s">
        <v>0</v>
      </c>
      <c r="K2" t="s">
        <v>16</v>
      </c>
      <c r="L2" t="s">
        <v>12</v>
      </c>
      <c r="M2" t="s">
        <v>21</v>
      </c>
    </row>
    <row r="3" spans="1:13" hidden="1" outlineLevel="1" x14ac:dyDescent="0.3">
      <c r="A3" t="s">
        <v>1</v>
      </c>
      <c r="B3" t="s">
        <v>17</v>
      </c>
      <c r="C3">
        <v>1000</v>
      </c>
      <c r="J3" t="s">
        <v>1</v>
      </c>
      <c r="K3" t="s">
        <v>17</v>
      </c>
      <c r="L3">
        <v>180</v>
      </c>
      <c r="M3">
        <f>RANK(Tableau2[[#This Row],[Nb Passages caisse]],Tableau2[Nb Passages caisse],1)</f>
        <v>4</v>
      </c>
    </row>
    <row r="4" spans="1:13" hidden="1" outlineLevel="1" x14ac:dyDescent="0.3">
      <c r="A4" t="s">
        <v>2</v>
      </c>
      <c r="B4" t="s">
        <v>17</v>
      </c>
      <c r="C4">
        <v>2000</v>
      </c>
      <c r="J4" t="s">
        <v>2</v>
      </c>
      <c r="K4" t="s">
        <v>17</v>
      </c>
      <c r="L4">
        <v>210</v>
      </c>
      <c r="M4">
        <f>RANK(Tableau2[[#This Row],[Nb Passages caisse]],Tableau2[Nb Passages caisse],1)</f>
        <v>6</v>
      </c>
    </row>
    <row r="5" spans="1:13" hidden="1" outlineLevel="1" x14ac:dyDescent="0.3">
      <c r="A5" t="s">
        <v>3</v>
      </c>
      <c r="B5" t="s">
        <v>17</v>
      </c>
      <c r="C5">
        <v>3000</v>
      </c>
      <c r="J5" t="s">
        <v>3</v>
      </c>
      <c r="K5" t="s">
        <v>17</v>
      </c>
      <c r="L5">
        <v>150</v>
      </c>
      <c r="M5">
        <f>RANK(Tableau2[[#This Row],[Nb Passages caisse]],Tableau2[Nb Passages caisse],1)</f>
        <v>2</v>
      </c>
    </row>
    <row r="6" spans="1:13" hidden="1" outlineLevel="1" x14ac:dyDescent="0.3">
      <c r="A6" t="s">
        <v>4</v>
      </c>
      <c r="B6" t="s">
        <v>18</v>
      </c>
      <c r="C6">
        <v>3500</v>
      </c>
      <c r="J6" t="s">
        <v>4</v>
      </c>
      <c r="K6" t="s">
        <v>18</v>
      </c>
      <c r="L6">
        <v>500</v>
      </c>
      <c r="M6">
        <f>RANK(Tableau2[[#This Row],[Nb Passages caisse]],Tableau2[Nb Passages caisse],1)</f>
        <v>8</v>
      </c>
    </row>
    <row r="7" spans="1:13" hidden="1" outlineLevel="1" x14ac:dyDescent="0.3">
      <c r="A7" t="s">
        <v>7</v>
      </c>
      <c r="B7" t="s">
        <v>18</v>
      </c>
      <c r="C7">
        <v>2050</v>
      </c>
      <c r="J7" t="s">
        <v>7</v>
      </c>
      <c r="K7" t="s">
        <v>18</v>
      </c>
      <c r="L7">
        <v>210</v>
      </c>
      <c r="M7">
        <f>RANK(Tableau2[[#This Row],[Nb Passages caisse]],Tableau2[Nb Passages caisse],1)</f>
        <v>6</v>
      </c>
    </row>
    <row r="8" spans="1:13" hidden="1" outlineLevel="1" x14ac:dyDescent="0.3">
      <c r="A8" t="s">
        <v>8</v>
      </c>
      <c r="B8" t="s">
        <v>18</v>
      </c>
      <c r="C8">
        <v>1900</v>
      </c>
      <c r="J8" t="s">
        <v>8</v>
      </c>
      <c r="K8" t="s">
        <v>18</v>
      </c>
      <c r="L8">
        <v>130</v>
      </c>
      <c r="M8">
        <f>RANK(Tableau2[[#This Row],[Nb Passages caisse]],Tableau2[Nb Passages caisse],1)</f>
        <v>1</v>
      </c>
    </row>
    <row r="9" spans="1:13" hidden="1" outlineLevel="1" x14ac:dyDescent="0.3">
      <c r="A9" t="s">
        <v>9</v>
      </c>
      <c r="B9" t="s">
        <v>19</v>
      </c>
      <c r="C9">
        <v>1500</v>
      </c>
      <c r="J9" t="s">
        <v>9</v>
      </c>
      <c r="K9" t="s">
        <v>19</v>
      </c>
      <c r="L9">
        <v>160</v>
      </c>
      <c r="M9">
        <f>RANK(Tableau2[[#This Row],[Nb Passages caisse]],Tableau2[Nb Passages caisse],1)</f>
        <v>3</v>
      </c>
    </row>
    <row r="10" spans="1:13" hidden="1" outlineLevel="1" x14ac:dyDescent="0.3">
      <c r="A10" t="s">
        <v>10</v>
      </c>
      <c r="B10" t="s">
        <v>19</v>
      </c>
      <c r="C10">
        <v>2800</v>
      </c>
      <c r="J10" t="s">
        <v>10</v>
      </c>
      <c r="K10" t="s">
        <v>19</v>
      </c>
      <c r="L10">
        <v>200</v>
      </c>
      <c r="M10">
        <f>RANK(Tableau2[[#This Row],[Nb Passages caisse]],Tableau2[Nb Passages caisse],1)</f>
        <v>5</v>
      </c>
    </row>
    <row r="11" spans="1:13" hidden="1" outlineLevel="1" x14ac:dyDescent="0.3"/>
    <row r="12" spans="1:13" hidden="1" outlineLevel="1" x14ac:dyDescent="0.3"/>
    <row r="13" spans="1:13" hidden="1" outlineLevel="1" x14ac:dyDescent="0.3"/>
    <row r="14" spans="1:13" hidden="1" outlineLevel="1" x14ac:dyDescent="0.3">
      <c r="G14" s="5" t="s">
        <v>15</v>
      </c>
    </row>
    <row r="15" spans="1:13" hidden="1" outlineLevel="1" x14ac:dyDescent="0.3">
      <c r="G15" s="6" t="e">
        <f>GETPIVOTDATA("[Measures].[Somme de Qtés vendues]",$E$25,"[Tableau2].[Magasin]","[Tableau2].[Magasin].&amp;[A]")/GETPIVOTDATA("[Measures].[Somme de Nb Passages caisse]",$E$25,"[Tableau2].[Magasin]","[Tableau2].[Magasin].&amp;[A]")</f>
        <v>#REF!</v>
      </c>
    </row>
    <row r="16" spans="1:13" hidden="1" outlineLevel="1" x14ac:dyDescent="0.3">
      <c r="G16" s="6" t="e">
        <f>GETPIVOTDATA("[Measures].[Somme de Qtés vendues]",$E$25,"[Tableau2].[Magasin]","[Tableau2].[Magasin].&amp;[B]")/GETPIVOTDATA("[Measures].[Somme de Nb Passages caisse]",$E$25,"[Tableau2].[Magasin]","[Tableau2].[Magasin].&amp;[B]")</f>
        <v>#REF!</v>
      </c>
    </row>
    <row r="17" spans="5:8" hidden="1" outlineLevel="1" x14ac:dyDescent="0.3">
      <c r="G17" s="6" t="e">
        <f>GETPIVOTDATA("[Measures].[Somme de Qtés vendues]",$E$25,"[Tableau2].[Magasin]","[Tableau2].[Magasin].&amp;[C]")/GETPIVOTDATA("[Measures].[Somme de Nb Passages caisse]",$E$25,"[Tableau2].[Magasin]","[Tableau2].[Magasin].&amp;[C]")</f>
        <v>#REF!</v>
      </c>
    </row>
    <row r="18" spans="5:8" hidden="1" outlineLevel="1" x14ac:dyDescent="0.3">
      <c r="G18" s="6">
        <f>GETPIVOTDATA("[Measures].[Somme de Qtés vendues]",$E$25,"[Tableau2].[Magasin]","[Tableau2].[Magasin].&amp;[D]")/GETPIVOTDATA("[Measures].[Somme de Nb Passages caisse]",$E$25,"[Tableau2].[Magasin]","[Tableau2].[Magasin].&amp;[D]")</f>
        <v>7</v>
      </c>
    </row>
    <row r="19" spans="5:8" collapsed="1" x14ac:dyDescent="0.3">
      <c r="G19" s="4"/>
    </row>
    <row r="20" spans="5:8" x14ac:dyDescent="0.3">
      <c r="G20" s="4"/>
    </row>
    <row r="21" spans="5:8" x14ac:dyDescent="0.3">
      <c r="G21" s="4"/>
    </row>
    <row r="22" spans="5:8" x14ac:dyDescent="0.3">
      <c r="G22" s="4"/>
    </row>
    <row r="23" spans="5:8" x14ac:dyDescent="0.3">
      <c r="E23" s="1" t="s">
        <v>16</v>
      </c>
      <c r="F23" t="s" vm="1">
        <v>18</v>
      </c>
    </row>
    <row r="25" spans="5:8" x14ac:dyDescent="0.3">
      <c r="E25" s="1" t="s">
        <v>5</v>
      </c>
      <c r="F25" t="s">
        <v>13</v>
      </c>
      <c r="G25" t="s">
        <v>14</v>
      </c>
      <c r="H25" t="s">
        <v>22</v>
      </c>
    </row>
    <row r="26" spans="5:8" x14ac:dyDescent="0.3">
      <c r="E26" s="2" t="s">
        <v>4</v>
      </c>
      <c r="F26" s="3">
        <v>3500</v>
      </c>
      <c r="G26" s="3">
        <v>500</v>
      </c>
      <c r="H26" s="3">
        <v>8</v>
      </c>
    </row>
    <row r="27" spans="5:8" x14ac:dyDescent="0.3">
      <c r="E27" s="2" t="s">
        <v>7</v>
      </c>
      <c r="F27" s="3">
        <v>2050</v>
      </c>
      <c r="G27" s="3">
        <v>210</v>
      </c>
      <c r="H27" s="3">
        <v>6</v>
      </c>
    </row>
    <row r="28" spans="5:8" x14ac:dyDescent="0.3">
      <c r="E28" s="2" t="s">
        <v>8</v>
      </c>
      <c r="F28" s="3">
        <v>1900</v>
      </c>
      <c r="G28" s="3">
        <v>130</v>
      </c>
      <c r="H28" s="3">
        <v>1</v>
      </c>
    </row>
    <row r="29" spans="5:8" x14ac:dyDescent="0.3">
      <c r="E29" s="2" t="s">
        <v>6</v>
      </c>
      <c r="F29" s="3">
        <v>7450</v>
      </c>
      <c r="G29" s="3">
        <v>840</v>
      </c>
      <c r="H29" s="3">
        <v>15</v>
      </c>
    </row>
  </sheetData>
  <pageMargins left="0.7" right="0.7" top="0.75" bottom="0.75" header="0.3" footer="0.3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JoDan</cp:lastModifiedBy>
  <dcterms:created xsi:type="dcterms:W3CDTF">2022-03-06T11:36:42Z</dcterms:created>
  <dcterms:modified xsi:type="dcterms:W3CDTF">2022-03-06T14:05:33Z</dcterms:modified>
</cp:coreProperties>
</file>