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97B88C9-EC87-44D1-9ED0-9487635122AE}" xr6:coauthVersionLast="47" xr6:coauthVersionMax="47" xr10:uidLastSave="{00000000-0000-0000-0000-000000000000}"/>
  <bookViews>
    <workbookView xWindow="-108" yWindow="-108" windowWidth="23256" windowHeight="12576" xr2:uid="{89D9A5D5-1BB7-4129-9043-4F010E67821D}"/>
  </bookViews>
  <sheets>
    <sheet name="Planning" sheetId="1" r:id="rId1"/>
    <sheet name="Base" sheetId="2" r:id="rId2"/>
    <sheet name="Paramètres" sheetId="3" r:id="rId3"/>
  </sheets>
  <definedNames>
    <definedName name="l_Lieu">t_Lieu[Lieu]</definedName>
    <definedName name="l_Lundis">t_Lundis[Liste lundi]</definedName>
    <definedName name="l_Type">t_Type[Type]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F4" i="3" s="1"/>
  <c r="F5" i="3" s="1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55" i="3" s="1"/>
  <c r="B3" i="1" l="1"/>
  <c r="B6" i="1" s="1"/>
  <c r="E8" i="1" l="1" a="1"/>
  <c r="E8" i="1" s="1"/>
  <c r="H8" i="1" a="1"/>
  <c r="H8" i="1" s="1"/>
  <c r="G7" i="1" a="1"/>
  <c r="G7" i="1" s="1"/>
  <c r="F6" i="1" a="1"/>
  <c r="F6" i="1" s="1"/>
  <c r="G8" i="1" a="1"/>
  <c r="G8" i="1" s="1"/>
  <c r="F7" i="1" a="1"/>
  <c r="F7" i="1" s="1"/>
  <c r="E6" i="1" a="1"/>
  <c r="E6" i="1" s="1"/>
  <c r="J8" i="1" a="1"/>
  <c r="J8" i="1" s="1"/>
  <c r="F8" i="1" a="1"/>
  <c r="F8" i="1" s="1"/>
  <c r="I7" i="1" a="1"/>
  <c r="I7" i="1" s="1"/>
  <c r="E7" i="1" a="1"/>
  <c r="E7" i="1" s="1"/>
  <c r="H6" i="1" a="1"/>
  <c r="H6" i="1" s="1"/>
  <c r="D6" i="1" a="1"/>
  <c r="D6" i="1" s="1"/>
  <c r="I8" i="1" a="1"/>
  <c r="I8" i="1" s="1"/>
  <c r="H7" i="1" a="1"/>
  <c r="H7" i="1" s="1"/>
  <c r="D7" i="1" a="1"/>
  <c r="D7" i="1" s="1"/>
  <c r="G6" i="1" a="1"/>
  <c r="G6" i="1" s="1"/>
  <c r="D8" i="1" a="1"/>
  <c r="D8" i="1" s="1"/>
  <c r="J6" i="1" a="1"/>
  <c r="J6" i="1" s="1"/>
  <c r="J7" i="1" a="1"/>
  <c r="J7" i="1" s="1"/>
  <c r="I6" i="1" a="1"/>
  <c r="I6" i="1" s="1"/>
  <c r="B9" i="1"/>
  <c r="H4" i="1" a="1"/>
  <c r="H4" i="1" s="1"/>
  <c r="D3" i="1" a="1"/>
  <c r="D3" i="1" s="1"/>
  <c r="E5" i="1" a="1"/>
  <c r="E5" i="1" s="1"/>
  <c r="I3" i="1" a="1"/>
  <c r="I3" i="1" s="1"/>
  <c r="J4" i="1" a="1"/>
  <c r="J4" i="1" s="1"/>
  <c r="D5" i="1" a="1"/>
  <c r="D5" i="1" s="1"/>
  <c r="H3" i="1" a="1"/>
  <c r="H3" i="1" s="1"/>
  <c r="G5" i="1" a="1"/>
  <c r="G5" i="1" s="1"/>
  <c r="I4" i="1" a="1"/>
  <c r="I4" i="1" s="1"/>
  <c r="E4" i="1" a="1"/>
  <c r="E4" i="1" s="1"/>
  <c r="G3" i="1" a="1"/>
  <c r="G3" i="1" s="1"/>
  <c r="D4" i="1" a="1"/>
  <c r="D4" i="1" s="1"/>
  <c r="J5" i="1" a="1"/>
  <c r="J5" i="1" s="1"/>
  <c r="F5" i="1" a="1"/>
  <c r="F5" i="1" s="1"/>
  <c r="J3" i="1" a="1"/>
  <c r="J3" i="1" s="1"/>
  <c r="F3" i="1" a="1"/>
  <c r="F3" i="1" s="1"/>
  <c r="I5" i="1" a="1"/>
  <c r="I5" i="1" s="1"/>
  <c r="G4" i="1" a="1"/>
  <c r="G4" i="1" s="1"/>
  <c r="E3" i="1" a="1"/>
  <c r="E3" i="1" s="1"/>
  <c r="H5" i="1" a="1"/>
  <c r="H5" i="1" s="1"/>
  <c r="F4" i="1" a="1"/>
  <c r="F4" i="1" s="1"/>
  <c r="B12" i="1" l="1"/>
  <c r="J10" i="1" a="1"/>
  <c r="J10" i="1" s="1"/>
  <c r="I9" i="1" a="1"/>
  <c r="I9" i="1" s="1"/>
  <c r="J11" i="1" a="1"/>
  <c r="J11" i="1" s="1"/>
  <c r="I10" i="1" a="1"/>
  <c r="I10" i="1" s="1"/>
  <c r="H9" i="1" a="1"/>
  <c r="H9" i="1" s="1"/>
  <c r="I11" i="1" a="1"/>
  <c r="I11" i="1" s="1"/>
  <c r="E11" i="1" a="1"/>
  <c r="E11" i="1" s="1"/>
  <c r="H10" i="1" a="1"/>
  <c r="H10" i="1" s="1"/>
  <c r="D10" i="1" a="1"/>
  <c r="D10" i="1" s="1"/>
  <c r="G9" i="1" a="1"/>
  <c r="G9" i="1" s="1"/>
  <c r="H11" i="1" a="1"/>
  <c r="H11" i="1" s="1"/>
  <c r="D11" i="1" a="1"/>
  <c r="D11" i="1" s="1"/>
  <c r="G10" i="1" a="1"/>
  <c r="G10" i="1" s="1"/>
  <c r="J9" i="1" a="1"/>
  <c r="J9" i="1" s="1"/>
  <c r="F9" i="1" a="1"/>
  <c r="F9" i="1" s="1"/>
  <c r="G11" i="1" a="1"/>
  <c r="G11" i="1" s="1"/>
  <c r="F10" i="1" a="1"/>
  <c r="F10" i="1" s="1"/>
  <c r="E9" i="1" a="1"/>
  <c r="E9" i="1" s="1"/>
  <c r="F11" i="1" a="1"/>
  <c r="F11" i="1" s="1"/>
  <c r="E10" i="1" a="1"/>
  <c r="E10" i="1" s="1"/>
  <c r="D9" i="1" a="1"/>
  <c r="D9" i="1" s="1"/>
  <c r="B15" i="1" l="1"/>
  <c r="F14" i="1" a="1"/>
  <c r="F14" i="1" s="1"/>
  <c r="E13" i="1" a="1"/>
  <c r="E13" i="1" s="1"/>
  <c r="D12" i="1" a="1"/>
  <c r="D12" i="1" s="1"/>
  <c r="E14" i="1" a="1"/>
  <c r="E14" i="1" s="1"/>
  <c r="D13" i="1" a="1"/>
  <c r="D13" i="1" s="1"/>
  <c r="H14" i="1" a="1"/>
  <c r="H14" i="1" s="1"/>
  <c r="D14" i="1" a="1"/>
  <c r="D14" i="1" s="1"/>
  <c r="G13" i="1" a="1"/>
  <c r="G13" i="1" s="1"/>
  <c r="J12" i="1" a="1"/>
  <c r="J12" i="1" s="1"/>
  <c r="F12" i="1" a="1"/>
  <c r="F12" i="1" s="1"/>
  <c r="G14" i="1" a="1"/>
  <c r="G14" i="1" s="1"/>
  <c r="J13" i="1" a="1"/>
  <c r="J13" i="1" s="1"/>
  <c r="F13" i="1" a="1"/>
  <c r="F13" i="1" s="1"/>
  <c r="I12" i="1" a="1"/>
  <c r="I12" i="1" s="1"/>
  <c r="E12" i="1" a="1"/>
  <c r="E12" i="1" s="1"/>
  <c r="J14" i="1" a="1"/>
  <c r="J14" i="1" s="1"/>
  <c r="I13" i="1" a="1"/>
  <c r="I13" i="1" s="1"/>
  <c r="H12" i="1" a="1"/>
  <c r="H12" i="1" s="1"/>
  <c r="I14" i="1" a="1"/>
  <c r="I14" i="1" s="1"/>
  <c r="H13" i="1" a="1"/>
  <c r="H13" i="1" s="1"/>
  <c r="G12" i="1" a="1"/>
  <c r="G12" i="1" s="1"/>
  <c r="J17" i="1" l="1" a="1"/>
  <c r="J17" i="1" s="1"/>
  <c r="E17" i="1" a="1"/>
  <c r="E17" i="1" s="1"/>
  <c r="G15" i="1" a="1"/>
  <c r="G15" i="1" s="1"/>
  <c r="H17" i="1" a="1"/>
  <c r="H17" i="1" s="1"/>
  <c r="G16" i="1" a="1"/>
  <c r="G16" i="1" s="1"/>
  <c r="F15" i="1" a="1"/>
  <c r="F15" i="1" s="1"/>
  <c r="G17" i="1" a="1"/>
  <c r="G17" i="1" s="1"/>
  <c r="J16" i="1" a="1"/>
  <c r="J16" i="1" s="1"/>
  <c r="F16" i="1" a="1"/>
  <c r="F16" i="1" s="1"/>
  <c r="I15" i="1" a="1"/>
  <c r="I15" i="1" s="1"/>
  <c r="E15" i="1" a="1"/>
  <c r="E15" i="1" s="1"/>
  <c r="F17" i="1" a="1"/>
  <c r="F17" i="1" s="1"/>
  <c r="I16" i="1" a="1"/>
  <c r="I16" i="1" s="1"/>
  <c r="E16" i="1" a="1"/>
  <c r="E16" i="1" s="1"/>
  <c r="H15" i="1" a="1"/>
  <c r="H15" i="1" s="1"/>
  <c r="D15" i="1" a="1"/>
  <c r="D15" i="1" s="1"/>
  <c r="I17" i="1" a="1"/>
  <c r="I17" i="1" s="1"/>
  <c r="H16" i="1" a="1"/>
  <c r="H16" i="1" s="1"/>
  <c r="D16" i="1" a="1"/>
  <c r="D16" i="1" s="1"/>
  <c r="D17" i="1" a="1"/>
  <c r="D17" i="1" s="1"/>
  <c r="J15" i="1" a="1"/>
  <c r="J15" i="1" s="1"/>
</calcChain>
</file>

<file path=xl/sharedStrings.xml><?xml version="1.0" encoding="utf-8"?>
<sst xmlns="http://schemas.openxmlformats.org/spreadsheetml/2006/main" count="52" uniqueCount="19">
  <si>
    <t>CANON</t>
  </si>
  <si>
    <t>ENROUL</t>
  </si>
  <si>
    <t>EXTRU 3</t>
  </si>
  <si>
    <t>EXTRU 4</t>
  </si>
  <si>
    <t>J</t>
  </si>
  <si>
    <t>N</t>
  </si>
  <si>
    <t>S</t>
  </si>
  <si>
    <t>Date</t>
  </si>
  <si>
    <t>Type</t>
  </si>
  <si>
    <t>Tâche</t>
  </si>
  <si>
    <t>Lieu</t>
  </si>
  <si>
    <t>CS75550</t>
  </si>
  <si>
    <t>90040VRAC</t>
  </si>
  <si>
    <t>CS74050</t>
  </si>
  <si>
    <t>CS79180</t>
  </si>
  <si>
    <t>CS79200-PRE</t>
  </si>
  <si>
    <t>90238</t>
  </si>
  <si>
    <t>CS75050</t>
  </si>
  <si>
    <t>Liste 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</si>
</sst>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7" formatCode="ddd\ d\ m\ yyyy"/>
  </numFmts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 style="medium">
        <color theme="0" tint="-0.24994659260841701"/>
      </left>
      <right/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/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Continuous" vertical="center"/>
    </xf>
    <xf numFmtId="14" fontId="1" fillId="0" borderId="6" xfId="0" applyNumberFormat="1" applyFont="1" applyBorder="1" applyAlignment="1">
      <alignment horizontal="centerContinuous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49" fontId="0" fillId="0" borderId="0" xfId="0" applyNumberFormat="1" applyAlignment="1">
      <alignment horizontal="left" inden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vertical="center"/>
    </xf>
  </cellXfs>
  <cellStyles count="1">
    <cellStyle name="Normal" xfId="0" builtinId="0"/>
  </cellStyles>
  <dxfs count="1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30" formatCode="@"/>
      <alignment vertical="center" textRotation="0" wrapText="0" indent="0" justifyLastLine="0" shrinkToFit="0" readingOrder="0"/>
    </dxf>
    <dxf>
      <numFmt numFmtId="30" formatCode="@"/>
      <alignment horizontal="left" vertical="bottom" textRotation="0" wrapText="0" indent="1" justifyLastLine="0" shrinkToFit="0" readingOrder="0"/>
    </dxf>
    <dxf>
      <numFmt numFmtId="30" formatCode="@"/>
      <alignment horizontal="left" vertical="bottom" textRotation="0" wrapText="0" indent="1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EC72FF-B70F-4F5C-8913-026DC52E520B}" name="Tableau1" displayName="Tableau1" ref="B2:E10" totalsRowShown="0">
  <autoFilter ref="B2:E10" xr:uid="{67EC72FF-B70F-4F5C-8913-026DC52E520B}">
    <filterColumn colId="0" hiddenButton="1"/>
    <filterColumn colId="1" hiddenButton="1"/>
    <filterColumn colId="2" hiddenButton="1"/>
    <filterColumn colId="3" hiddenButton="1"/>
  </autoFilter>
  <tableColumns count="4">
    <tableColumn id="1" xr3:uid="{C768579D-59A8-4C82-8B47-E276B64C25FF}" name="Date" dataDxfId="12"/>
    <tableColumn id="2" xr3:uid="{7D695C3C-AFE3-44B3-93FA-610AC6E9D9CF}" name="Type" dataDxfId="11"/>
    <tableColumn id="4" xr3:uid="{F58F62BA-2A84-42B9-B1E6-1223E1EA8D93}" name="Lieu" dataDxfId="10"/>
    <tableColumn id="3" xr3:uid="{CA8BA7A8-7CD1-4C85-A8DD-2D874A94B2D9}" name="Tâche" dataDxfId="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D145FE-46AF-409E-A80E-9BF8A6D9E5A3}" name="t_Lieu" displayName="t_Lieu" ref="B2:B9" totalsRowShown="0" headerRowDxfId="7" dataDxfId="6">
  <autoFilter ref="B2:B9" xr:uid="{1CD145FE-46AF-409E-A80E-9BF8A6D9E5A3}">
    <filterColumn colId="0" hiddenButton="1"/>
  </autoFilter>
  <tableColumns count="1">
    <tableColumn id="1" xr3:uid="{6496FF0F-9721-4A5F-823E-FC623BEACF89}" name="Lieu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19739C-3279-4200-9C5D-91D67E1B1E48}" name="t_Type" displayName="t_Type" ref="D2:D5" totalsRowShown="0" headerRowDxfId="1" dataDxfId="0">
  <autoFilter ref="D2:D5" xr:uid="{9219739C-3279-4200-9C5D-91D67E1B1E48}">
    <filterColumn colId="0" hiddenButton="1"/>
  </autoFilter>
  <tableColumns count="1">
    <tableColumn id="1" xr3:uid="{564152AF-EA2C-485B-8215-CF733E36C951}" name="Type" dataDxfId="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489633E-35A0-4A81-A9DA-177828CC1352}" name="t_Lundis" displayName="t_Lundis" ref="F2:F55" totalsRowShown="0" headerRowDxfId="4" dataDxfId="3">
  <autoFilter ref="F2:F55" xr:uid="{6489633E-35A0-4A81-A9DA-177828CC1352}">
    <filterColumn colId="0" hiddenButton="1"/>
  </autoFilter>
  <tableColumns count="1">
    <tableColumn id="1" xr3:uid="{421F0534-2C83-43CF-8F28-BFE4D48EB873}" name="Liste lundi" dataDxfId="5">
      <calculatedColumnFormula>F2+7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FB633-DA0F-4B65-B564-A6ED53DD9BD9}">
  <dimension ref="B1:J17"/>
  <sheetViews>
    <sheetView showGridLines="0" tabSelected="1" workbookViewId="0">
      <selection activeCell="B2" sqref="B2"/>
    </sheetView>
  </sheetViews>
  <sheetFormatPr baseColWidth="10" defaultRowHeight="16.8" x14ac:dyDescent="0.4"/>
  <cols>
    <col min="1" max="2" width="11.19921875" style="2"/>
    <col min="3" max="3" width="3.69921875" style="3" customWidth="1"/>
    <col min="4" max="10" width="11.69921875" style="2" customWidth="1"/>
    <col min="11" max="16384" width="11.19921875" style="2"/>
  </cols>
  <sheetData>
    <row r="1" spans="2:10" ht="17.399999999999999" thickBot="1" x14ac:dyDescent="0.45"/>
    <row r="2" spans="2:10" ht="17.399999999999999" thickBot="1" x14ac:dyDescent="0.45">
      <c r="B2" s="8">
        <v>44613</v>
      </c>
      <c r="C2" s="9"/>
      <c r="D2" s="7">
        <v>34</v>
      </c>
      <c r="E2" s="7">
        <v>33</v>
      </c>
      <c r="F2" s="7">
        <v>32</v>
      </c>
      <c r="G2" s="7" t="s">
        <v>0</v>
      </c>
      <c r="H2" s="7" t="s">
        <v>1</v>
      </c>
      <c r="I2" s="7" t="s">
        <v>2</v>
      </c>
      <c r="J2" s="7" t="s">
        <v>3</v>
      </c>
    </row>
    <row r="3" spans="2:10" x14ac:dyDescent="0.4">
      <c r="B3" s="17">
        <f>B2</f>
        <v>44613</v>
      </c>
      <c r="C3" s="4" t="s">
        <v>4</v>
      </c>
      <c r="D3" s="14" t="str">
        <f t="array" ref="D3">IFERROR(INDEX(Tableau1[Tâche],MATCH($B3&amp;$C3&amp;D$2,Tableau1[Date]&amp;Tableau1[Type]&amp;Tableau1[Lieu],0)),"")</f>
        <v/>
      </c>
      <c r="E3" s="14" t="str">
        <f t="array" ref="E3">IFERROR(INDEX(Tableau1[Tâche],MATCH($B3&amp;$C3&amp;E$2,Tableau1[Date]&amp;Tableau1[Type]&amp;Tableau1[Lieu],0)),"")</f>
        <v/>
      </c>
      <c r="F3" s="14" t="str">
        <f t="array" ref="F3">IFERROR(INDEX(Tableau1[Tâche],MATCH($B3&amp;$C3&amp;F$2,Tableau1[Date]&amp;Tableau1[Type]&amp;Tableau1[Lieu],0)),"")</f>
        <v/>
      </c>
      <c r="G3" s="14" t="str">
        <f t="array" ref="G3">IFERROR(INDEX(Tableau1[Tâche],MATCH($B3&amp;$C3&amp;G$2,Tableau1[Date]&amp;Tableau1[Type]&amp;Tableau1[Lieu],0)),"")</f>
        <v/>
      </c>
      <c r="H3" s="14" t="str">
        <f t="array" ref="H3">IFERROR(INDEX(Tableau1[Tâche],MATCH($B3&amp;$C3&amp;H$2,Tableau1[Date]&amp;Tableau1[Type]&amp;Tableau1[Lieu],0)),"")</f>
        <v/>
      </c>
      <c r="I3" s="14" t="str">
        <f t="array" ref="I3">IFERROR(INDEX(Tableau1[Tâche],MATCH($B3&amp;$C3&amp;I$2,Tableau1[Date]&amp;Tableau1[Type]&amp;Tableau1[Lieu],0)),"")</f>
        <v/>
      </c>
      <c r="J3" s="14" t="str">
        <f t="array" ref="J3">IFERROR(INDEX(Tableau1[Tâche],MATCH($B3&amp;$C3&amp;J$2,Tableau1[Date]&amp;Tableau1[Type]&amp;Tableau1[Lieu],0)),"")</f>
        <v/>
      </c>
    </row>
    <row r="4" spans="2:10" x14ac:dyDescent="0.4">
      <c r="B4" s="18"/>
      <c r="C4" s="5" t="s">
        <v>6</v>
      </c>
      <c r="D4" s="15">
        <f t="array" ref="D4">IFERROR(INDEX(Tableau1[Tâche],MATCH($B3&amp;$C4&amp;D$2,Tableau1[Date]&amp;Tableau1[Type]&amp;Tableau1[Lieu],0)),"")</f>
        <v>90254</v>
      </c>
      <c r="E4" s="15" t="str">
        <f t="array" ref="E4">IFERROR(INDEX(Tableau1[Tâche],MATCH($B3&amp;$C4&amp;E$2,Tableau1[Date]&amp;Tableau1[Type]&amp;Tableau1[Lieu],0)),"")</f>
        <v/>
      </c>
      <c r="F4" s="15" t="str">
        <f t="array" ref="F4">IFERROR(INDEX(Tableau1[Tâche],MATCH($B3&amp;$C4&amp;F$2,Tableau1[Date]&amp;Tableau1[Type]&amp;Tableau1[Lieu],0)),"")</f>
        <v/>
      </c>
      <c r="G4" s="15" t="str">
        <f t="array" ref="G4">IFERROR(INDEX(Tableau1[Tâche],MATCH($B3&amp;$C4&amp;G$2,Tableau1[Date]&amp;Tableau1[Type]&amp;Tableau1[Lieu],0)),"")</f>
        <v/>
      </c>
      <c r="H4" s="15" t="str">
        <f t="array" ref="H4">IFERROR(INDEX(Tableau1[Tâche],MATCH($B3&amp;$C4&amp;H$2,Tableau1[Date]&amp;Tableau1[Type]&amp;Tableau1[Lieu],0)),"")</f>
        <v>CS75550</v>
      </c>
      <c r="I4" s="15" t="str">
        <f t="array" ref="I4">IFERROR(INDEX(Tableau1[Tâche],MATCH($B3&amp;$C4&amp;I$2,Tableau1[Date]&amp;Tableau1[Type]&amp;Tableau1[Lieu],0)),"")</f>
        <v/>
      </c>
      <c r="J4" s="15" t="str">
        <f t="array" ref="J4">IFERROR(INDEX(Tableau1[Tâche],MATCH($B3&amp;$C4&amp;J$2,Tableau1[Date]&amp;Tableau1[Type]&amp;Tableau1[Lieu],0)),"")</f>
        <v/>
      </c>
    </row>
    <row r="5" spans="2:10" ht="17.399999999999999" thickBot="1" x14ac:dyDescent="0.45">
      <c r="B5" s="19"/>
      <c r="C5" s="6" t="s">
        <v>5</v>
      </c>
      <c r="D5" s="16" t="str">
        <f t="array" ref="D5">IFERROR(INDEX(Tableau1[Tâche],MATCH($B3&amp;$C5&amp;D$2,Tableau1[Date]&amp;Tableau1[Type]&amp;Tableau1[Lieu],0)),"")</f>
        <v/>
      </c>
      <c r="E5" s="16" t="str">
        <f t="array" ref="E5">IFERROR(INDEX(Tableau1[Tâche],MATCH($B3&amp;$C5&amp;E$2,Tableau1[Date]&amp;Tableau1[Type]&amp;Tableau1[Lieu],0)),"")</f>
        <v/>
      </c>
      <c r="F5" s="16" t="str">
        <f t="array" ref="F5">IFERROR(INDEX(Tableau1[Tâche],MATCH($B3&amp;$C5&amp;F$2,Tableau1[Date]&amp;Tableau1[Type]&amp;Tableau1[Lieu],0)),"")</f>
        <v/>
      </c>
      <c r="G5" s="16" t="str">
        <f t="array" ref="G5">IFERROR(INDEX(Tableau1[Tâche],MATCH($B3&amp;$C5&amp;G$2,Tableau1[Date]&amp;Tableau1[Type]&amp;Tableau1[Lieu],0)),"")</f>
        <v/>
      </c>
      <c r="H5" s="16" t="str">
        <f t="array" ref="H5">IFERROR(INDEX(Tableau1[Tâche],MATCH($B3&amp;$C5&amp;H$2,Tableau1[Date]&amp;Tableau1[Type]&amp;Tableau1[Lieu],0)),"")</f>
        <v/>
      </c>
      <c r="I5" s="16" t="str">
        <f t="array" ref="I5">IFERROR(INDEX(Tableau1[Tâche],MATCH($B3&amp;$C5&amp;I$2,Tableau1[Date]&amp;Tableau1[Type]&amp;Tableau1[Lieu],0)),"")</f>
        <v/>
      </c>
      <c r="J5" s="16" t="str">
        <f t="array" ref="J5">IFERROR(INDEX(Tableau1[Tâche],MATCH($B3&amp;$C5&amp;J$2,Tableau1[Date]&amp;Tableau1[Type]&amp;Tableau1[Lieu],0)),"")</f>
        <v/>
      </c>
    </row>
    <row r="6" spans="2:10" x14ac:dyDescent="0.4">
      <c r="B6" s="17">
        <f>B3+1</f>
        <v>44614</v>
      </c>
      <c r="C6" s="4" t="s">
        <v>4</v>
      </c>
      <c r="D6" s="14" t="str">
        <f t="array" ref="D6">IFERROR(INDEX(Tableau1[Tâche],MATCH($B6&amp;$C6&amp;D$2,Tableau1[Date]&amp;Tableau1[Type]&amp;Tableau1[Lieu],0)),"")</f>
        <v/>
      </c>
      <c r="E6" s="14" t="str">
        <f t="array" ref="E6">IFERROR(INDEX(Tableau1[Tâche],MATCH($B6&amp;$C6&amp;E$2,Tableau1[Date]&amp;Tableau1[Type]&amp;Tableau1[Lieu],0)),"")</f>
        <v/>
      </c>
      <c r="F6" s="14" t="str">
        <f t="array" ref="F6">IFERROR(INDEX(Tableau1[Tâche],MATCH($B6&amp;$C6&amp;F$2,Tableau1[Date]&amp;Tableau1[Type]&amp;Tableau1[Lieu],0)),"")</f>
        <v/>
      </c>
      <c r="G6" s="14" t="str">
        <f t="array" ref="G6">IFERROR(INDEX(Tableau1[Tâche],MATCH($B6&amp;$C6&amp;G$2,Tableau1[Date]&amp;Tableau1[Type]&amp;Tableau1[Lieu],0)),"")</f>
        <v/>
      </c>
      <c r="H6" s="14" t="str">
        <f t="array" ref="H6">IFERROR(INDEX(Tableau1[Tâche],MATCH($B6&amp;$C6&amp;H$2,Tableau1[Date]&amp;Tableau1[Type]&amp;Tableau1[Lieu],0)),"")</f>
        <v/>
      </c>
      <c r="I6" s="14" t="str">
        <f t="array" ref="I6">IFERROR(INDEX(Tableau1[Tâche],MATCH($B6&amp;$C6&amp;I$2,Tableau1[Date]&amp;Tableau1[Type]&amp;Tableau1[Lieu],0)),"")</f>
        <v>90040VRAC</v>
      </c>
      <c r="J6" s="14" t="str">
        <f t="array" ref="J6">IFERROR(INDEX(Tableau1[Tâche],MATCH($B6&amp;$C6&amp;J$2,Tableau1[Date]&amp;Tableau1[Type]&amp;Tableau1[Lieu],0)),"")</f>
        <v/>
      </c>
    </row>
    <row r="7" spans="2:10" x14ac:dyDescent="0.4">
      <c r="B7" s="18"/>
      <c r="C7" s="5" t="s">
        <v>6</v>
      </c>
      <c r="D7" s="15" t="str">
        <f t="array" ref="D7">IFERROR(INDEX(Tableau1[Tâche],MATCH($B6&amp;$C7&amp;D$2,Tableau1[Date]&amp;Tableau1[Type]&amp;Tableau1[Lieu],0)),"")</f>
        <v/>
      </c>
      <c r="E7" s="15" t="str">
        <f t="array" ref="E7">IFERROR(INDEX(Tableau1[Tâche],MATCH($B6&amp;$C7&amp;E$2,Tableau1[Date]&amp;Tableau1[Type]&amp;Tableau1[Lieu],0)),"")</f>
        <v/>
      </c>
      <c r="F7" s="15" t="str">
        <f t="array" ref="F7">IFERROR(INDEX(Tableau1[Tâche],MATCH($B6&amp;$C7&amp;F$2,Tableau1[Date]&amp;Tableau1[Type]&amp;Tableau1[Lieu],0)),"")</f>
        <v/>
      </c>
      <c r="G7" s="15" t="str">
        <f t="array" ref="G7">IFERROR(INDEX(Tableau1[Tâche],MATCH($B6&amp;$C7&amp;G$2,Tableau1[Date]&amp;Tableau1[Type]&amp;Tableau1[Lieu],0)),"")</f>
        <v>CS74050</v>
      </c>
      <c r="H7" s="15" t="str">
        <f t="array" ref="H7">IFERROR(INDEX(Tableau1[Tâche],MATCH($B6&amp;$C7&amp;H$2,Tableau1[Date]&amp;Tableau1[Type]&amp;Tableau1[Lieu],0)),"")</f>
        <v/>
      </c>
      <c r="I7" s="15" t="str">
        <f t="array" ref="I7">IFERROR(INDEX(Tableau1[Tâche],MATCH($B6&amp;$C7&amp;I$2,Tableau1[Date]&amp;Tableau1[Type]&amp;Tableau1[Lieu],0)),"")</f>
        <v/>
      </c>
      <c r="J7" s="15" t="str">
        <f t="array" ref="J7">IFERROR(INDEX(Tableau1[Tâche],MATCH($B6&amp;$C7&amp;J$2,Tableau1[Date]&amp;Tableau1[Type]&amp;Tableau1[Lieu],0)),"")</f>
        <v/>
      </c>
    </row>
    <row r="8" spans="2:10" ht="17.399999999999999" thickBot="1" x14ac:dyDescent="0.45">
      <c r="B8" s="19"/>
      <c r="C8" s="6" t="s">
        <v>5</v>
      </c>
      <c r="D8" s="16" t="str">
        <f t="array" ref="D8">IFERROR(INDEX(Tableau1[Tâche],MATCH($B6&amp;$C8&amp;D$2,Tableau1[Date]&amp;Tableau1[Type]&amp;Tableau1[Lieu],0)),"")</f>
        <v/>
      </c>
      <c r="E8" s="16" t="str">
        <f t="array" ref="E8">IFERROR(INDEX(Tableau1[Tâche],MATCH($B6&amp;$C8&amp;E$2,Tableau1[Date]&amp;Tableau1[Type]&amp;Tableau1[Lieu],0)),"")</f>
        <v/>
      </c>
      <c r="F8" s="16" t="str">
        <f t="array" ref="F8">IFERROR(INDEX(Tableau1[Tâche],MATCH($B6&amp;$C8&amp;F$2,Tableau1[Date]&amp;Tableau1[Type]&amp;Tableau1[Lieu],0)),"")</f>
        <v/>
      </c>
      <c r="G8" s="16" t="str">
        <f t="array" ref="G8">IFERROR(INDEX(Tableau1[Tâche],MATCH($B6&amp;$C8&amp;G$2,Tableau1[Date]&amp;Tableau1[Type]&amp;Tableau1[Lieu],0)),"")</f>
        <v/>
      </c>
      <c r="H8" s="16" t="str">
        <f t="array" ref="H8">IFERROR(INDEX(Tableau1[Tâche],MATCH($B6&amp;$C8&amp;H$2,Tableau1[Date]&amp;Tableau1[Type]&amp;Tableau1[Lieu],0)),"")</f>
        <v/>
      </c>
      <c r="I8" s="16" t="str">
        <f t="array" ref="I8">IFERROR(INDEX(Tableau1[Tâche],MATCH($B6&amp;$C8&amp;I$2,Tableau1[Date]&amp;Tableau1[Type]&amp;Tableau1[Lieu],0)),"")</f>
        <v/>
      </c>
      <c r="J8" s="16" t="str">
        <f t="array" ref="J8">IFERROR(INDEX(Tableau1[Tâche],MATCH($B6&amp;$C8&amp;J$2,Tableau1[Date]&amp;Tableau1[Type]&amp;Tableau1[Lieu],0)),"")</f>
        <v/>
      </c>
    </row>
    <row r="9" spans="2:10" x14ac:dyDescent="0.4">
      <c r="B9" s="17">
        <f t="shared" ref="B9" si="0">B6+1</f>
        <v>44615</v>
      </c>
      <c r="C9" s="4" t="s">
        <v>4</v>
      </c>
      <c r="D9" s="14" t="str">
        <f t="array" ref="D9">IFERROR(INDEX(Tableau1[Tâche],MATCH($B9&amp;$C9&amp;D$2,Tableau1[Date]&amp;Tableau1[Type]&amp;Tableau1[Lieu],0)),"")</f>
        <v/>
      </c>
      <c r="E9" s="14" t="str">
        <f t="array" ref="E9">IFERROR(INDEX(Tableau1[Tâche],MATCH($B9&amp;$C9&amp;E$2,Tableau1[Date]&amp;Tableau1[Type]&amp;Tableau1[Lieu],0)),"")</f>
        <v/>
      </c>
      <c r="F9" s="14" t="str">
        <f t="array" ref="F9">IFERROR(INDEX(Tableau1[Tâche],MATCH($B9&amp;$C9&amp;F$2,Tableau1[Date]&amp;Tableau1[Type]&amp;Tableau1[Lieu],0)),"")</f>
        <v/>
      </c>
      <c r="G9" s="14" t="str">
        <f t="array" ref="G9">IFERROR(INDEX(Tableau1[Tâche],MATCH($B9&amp;$C9&amp;G$2,Tableau1[Date]&amp;Tableau1[Type]&amp;Tableau1[Lieu],0)),"")</f>
        <v/>
      </c>
      <c r="H9" s="14" t="str">
        <f t="array" ref="H9">IFERROR(INDEX(Tableau1[Tâche],MATCH($B9&amp;$C9&amp;H$2,Tableau1[Date]&amp;Tableau1[Type]&amp;Tableau1[Lieu],0)),"")</f>
        <v/>
      </c>
      <c r="I9" s="14" t="str">
        <f t="array" ref="I9">IFERROR(INDEX(Tableau1[Tâche],MATCH($B9&amp;$C9&amp;I$2,Tableau1[Date]&amp;Tableau1[Type]&amp;Tableau1[Lieu],0)),"")</f>
        <v/>
      </c>
      <c r="J9" s="14" t="str">
        <f t="array" ref="J9">IFERROR(INDEX(Tableau1[Tâche],MATCH($B9&amp;$C9&amp;J$2,Tableau1[Date]&amp;Tableau1[Type]&amp;Tableau1[Lieu],0)),"")</f>
        <v/>
      </c>
    </row>
    <row r="10" spans="2:10" x14ac:dyDescent="0.4">
      <c r="B10" s="18"/>
      <c r="C10" s="5" t="s">
        <v>6</v>
      </c>
      <c r="D10" s="15" t="str">
        <f t="array" ref="D10">IFERROR(INDEX(Tableau1[Tâche],MATCH($B9&amp;$C10&amp;D$2,Tableau1[Date]&amp;Tableau1[Type]&amp;Tableau1[Lieu],0)),"")</f>
        <v/>
      </c>
      <c r="E10" s="15" t="str">
        <f t="array" ref="E10">IFERROR(INDEX(Tableau1[Tâche],MATCH($B9&amp;$C10&amp;E$2,Tableau1[Date]&amp;Tableau1[Type]&amp;Tableau1[Lieu],0)),"")</f>
        <v/>
      </c>
      <c r="F10" s="15" t="str">
        <f t="array" ref="F10">IFERROR(INDEX(Tableau1[Tâche],MATCH($B9&amp;$C10&amp;F$2,Tableau1[Date]&amp;Tableau1[Type]&amp;Tableau1[Lieu],0)),"")</f>
        <v/>
      </c>
      <c r="G10" s="15" t="str">
        <f t="array" ref="G10">IFERROR(INDEX(Tableau1[Tâche],MATCH($B9&amp;$C10&amp;G$2,Tableau1[Date]&amp;Tableau1[Type]&amp;Tableau1[Lieu],0)),"")</f>
        <v/>
      </c>
      <c r="H10" s="15" t="str">
        <f t="array" ref="H10">IFERROR(INDEX(Tableau1[Tâche],MATCH($B9&amp;$C10&amp;H$2,Tableau1[Date]&amp;Tableau1[Type]&amp;Tableau1[Lieu],0)),"")</f>
        <v/>
      </c>
      <c r="I10" s="15" t="str">
        <f t="array" ref="I10">IFERROR(INDEX(Tableau1[Tâche],MATCH($B9&amp;$C10&amp;I$2,Tableau1[Date]&amp;Tableau1[Type]&amp;Tableau1[Lieu],0)),"")</f>
        <v/>
      </c>
      <c r="J10" s="15" t="str">
        <f t="array" ref="J10">IFERROR(INDEX(Tableau1[Tâche],MATCH($B9&amp;$C10&amp;J$2,Tableau1[Date]&amp;Tableau1[Type]&amp;Tableau1[Lieu],0)),"")</f>
        <v/>
      </c>
    </row>
    <row r="11" spans="2:10" ht="17.399999999999999" thickBot="1" x14ac:dyDescent="0.45">
      <c r="B11" s="19"/>
      <c r="C11" s="6" t="s">
        <v>5</v>
      </c>
      <c r="D11" s="16" t="str">
        <f t="array" ref="D11">IFERROR(INDEX(Tableau1[Tâche],MATCH($B9&amp;$C11&amp;D$2,Tableau1[Date]&amp;Tableau1[Type]&amp;Tableau1[Lieu],0)),"")</f>
        <v/>
      </c>
      <c r="E11" s="16" t="str">
        <f t="array" ref="E11">IFERROR(INDEX(Tableau1[Tâche],MATCH($B9&amp;$C11&amp;E$2,Tableau1[Date]&amp;Tableau1[Type]&amp;Tableau1[Lieu],0)),"")</f>
        <v/>
      </c>
      <c r="F11" s="16" t="str">
        <f t="array" ref="F11">IFERROR(INDEX(Tableau1[Tâche],MATCH($B9&amp;$C11&amp;F$2,Tableau1[Date]&amp;Tableau1[Type]&amp;Tableau1[Lieu],0)),"")</f>
        <v/>
      </c>
      <c r="G11" s="16" t="str">
        <f t="array" ref="G11">IFERROR(INDEX(Tableau1[Tâche],MATCH($B9&amp;$C11&amp;G$2,Tableau1[Date]&amp;Tableau1[Type]&amp;Tableau1[Lieu],0)),"")</f>
        <v/>
      </c>
      <c r="H11" s="16" t="str">
        <f t="array" ref="H11">IFERROR(INDEX(Tableau1[Tâche],MATCH($B9&amp;$C11&amp;H$2,Tableau1[Date]&amp;Tableau1[Type]&amp;Tableau1[Lieu],0)),"")</f>
        <v/>
      </c>
      <c r="I11" s="16" t="str">
        <f t="array" ref="I11">IFERROR(INDEX(Tableau1[Tâche],MATCH($B9&amp;$C11&amp;I$2,Tableau1[Date]&amp;Tableau1[Type]&amp;Tableau1[Lieu],0)),"")</f>
        <v/>
      </c>
      <c r="J11" s="16" t="str">
        <f t="array" ref="J11">IFERROR(INDEX(Tableau1[Tâche],MATCH($B9&amp;$C11&amp;J$2,Tableau1[Date]&amp;Tableau1[Type]&amp;Tableau1[Lieu],0)),"")</f>
        <v/>
      </c>
    </row>
    <row r="12" spans="2:10" x14ac:dyDescent="0.4">
      <c r="B12" s="17">
        <f t="shared" ref="B12" si="1">B9+1</f>
        <v>44616</v>
      </c>
      <c r="C12" s="4" t="s">
        <v>4</v>
      </c>
      <c r="D12" s="14" t="str">
        <f t="array" ref="D12">IFERROR(INDEX(Tableau1[Tâche],MATCH($B12&amp;$C12&amp;D$2,Tableau1[Date]&amp;Tableau1[Type]&amp;Tableau1[Lieu],0)),"")</f>
        <v>CS79180</v>
      </c>
      <c r="E12" s="14" t="str">
        <f t="array" ref="E12">IFERROR(INDEX(Tableau1[Tâche],MATCH($B12&amp;$C12&amp;E$2,Tableau1[Date]&amp;Tableau1[Type]&amp;Tableau1[Lieu],0)),"")</f>
        <v>CS79200-PRE</v>
      </c>
      <c r="F12" s="14" t="str">
        <f t="array" ref="F12">IFERROR(INDEX(Tableau1[Tâche],MATCH($B12&amp;$C12&amp;F$2,Tableau1[Date]&amp;Tableau1[Type]&amp;Tableau1[Lieu],0)),"")</f>
        <v>90238</v>
      </c>
      <c r="G12" s="14" t="str">
        <f t="array" ref="G12">IFERROR(INDEX(Tableau1[Tâche],MATCH($B12&amp;$C12&amp;G$2,Tableau1[Date]&amp;Tableau1[Type]&amp;Tableau1[Lieu],0)),"")</f>
        <v>CS75050</v>
      </c>
      <c r="H12" s="14" t="str">
        <f t="array" ref="H12">IFERROR(INDEX(Tableau1[Tâche],MATCH($B12&amp;$C12&amp;H$2,Tableau1[Date]&amp;Tableau1[Type]&amp;Tableau1[Lieu],0)),"")</f>
        <v/>
      </c>
      <c r="I12" s="14" t="str">
        <f t="array" ref="I12">IFERROR(INDEX(Tableau1[Tâche],MATCH($B12&amp;$C12&amp;I$2,Tableau1[Date]&amp;Tableau1[Type]&amp;Tableau1[Lieu],0)),"")</f>
        <v/>
      </c>
      <c r="J12" s="14" t="str">
        <f t="array" ref="J12">IFERROR(INDEX(Tableau1[Tâche],MATCH($B12&amp;$C12&amp;J$2,Tableau1[Date]&amp;Tableau1[Type]&amp;Tableau1[Lieu],0)),"")</f>
        <v/>
      </c>
    </row>
    <row r="13" spans="2:10" x14ac:dyDescent="0.4">
      <c r="B13" s="18"/>
      <c r="C13" s="5" t="s">
        <v>6</v>
      </c>
      <c r="D13" s="15" t="str">
        <f t="array" ref="D13">IFERROR(INDEX(Tableau1[Tâche],MATCH($B12&amp;$C13&amp;D$2,Tableau1[Date]&amp;Tableau1[Type]&amp;Tableau1[Lieu],0)),"")</f>
        <v/>
      </c>
      <c r="E13" s="15" t="str">
        <f t="array" ref="E13">IFERROR(INDEX(Tableau1[Tâche],MATCH($B12&amp;$C13&amp;E$2,Tableau1[Date]&amp;Tableau1[Type]&amp;Tableau1[Lieu],0)),"")</f>
        <v/>
      </c>
      <c r="F13" s="15" t="str">
        <f t="array" ref="F13">IFERROR(INDEX(Tableau1[Tâche],MATCH($B12&amp;$C13&amp;F$2,Tableau1[Date]&amp;Tableau1[Type]&amp;Tableau1[Lieu],0)),"")</f>
        <v/>
      </c>
      <c r="G13" s="15" t="str">
        <f t="array" ref="G13">IFERROR(INDEX(Tableau1[Tâche],MATCH($B12&amp;$C13&amp;G$2,Tableau1[Date]&amp;Tableau1[Type]&amp;Tableau1[Lieu],0)),"")</f>
        <v/>
      </c>
      <c r="H13" s="15" t="str">
        <f t="array" ref="H13">IFERROR(INDEX(Tableau1[Tâche],MATCH($B12&amp;$C13&amp;H$2,Tableau1[Date]&amp;Tableau1[Type]&amp;Tableau1[Lieu],0)),"")</f>
        <v/>
      </c>
      <c r="I13" s="15" t="str">
        <f t="array" ref="I13">IFERROR(INDEX(Tableau1[Tâche],MATCH($B12&amp;$C13&amp;I$2,Tableau1[Date]&amp;Tableau1[Type]&amp;Tableau1[Lieu],0)),"")</f>
        <v/>
      </c>
      <c r="J13" s="15" t="str">
        <f t="array" ref="J13">IFERROR(INDEX(Tableau1[Tâche],MATCH($B12&amp;$C13&amp;J$2,Tableau1[Date]&amp;Tableau1[Type]&amp;Tableau1[Lieu],0)),"")</f>
        <v/>
      </c>
    </row>
    <row r="14" spans="2:10" ht="17.399999999999999" thickBot="1" x14ac:dyDescent="0.45">
      <c r="B14" s="19"/>
      <c r="C14" s="6" t="s">
        <v>5</v>
      </c>
      <c r="D14" s="16" t="str">
        <f t="array" ref="D14">IFERROR(INDEX(Tableau1[Tâche],MATCH($B12&amp;$C14&amp;D$2,Tableau1[Date]&amp;Tableau1[Type]&amp;Tableau1[Lieu],0)),"")</f>
        <v/>
      </c>
      <c r="E14" s="16" t="str">
        <f t="array" ref="E14">IFERROR(INDEX(Tableau1[Tâche],MATCH($B12&amp;$C14&amp;E$2,Tableau1[Date]&amp;Tableau1[Type]&amp;Tableau1[Lieu],0)),"")</f>
        <v/>
      </c>
      <c r="F14" s="16" t="str">
        <f t="array" ref="F14">IFERROR(INDEX(Tableau1[Tâche],MATCH($B12&amp;$C14&amp;F$2,Tableau1[Date]&amp;Tableau1[Type]&amp;Tableau1[Lieu],0)),"")</f>
        <v/>
      </c>
      <c r="G14" s="16" t="str">
        <f t="array" ref="G14">IFERROR(INDEX(Tableau1[Tâche],MATCH($B12&amp;$C14&amp;G$2,Tableau1[Date]&amp;Tableau1[Type]&amp;Tableau1[Lieu],0)),"")</f>
        <v/>
      </c>
      <c r="H14" s="16" t="str">
        <f t="array" ref="H14">IFERROR(INDEX(Tableau1[Tâche],MATCH($B12&amp;$C14&amp;H$2,Tableau1[Date]&amp;Tableau1[Type]&amp;Tableau1[Lieu],0)),"")</f>
        <v/>
      </c>
      <c r="I14" s="16" t="str">
        <f t="array" ref="I14">IFERROR(INDEX(Tableau1[Tâche],MATCH($B12&amp;$C14&amp;I$2,Tableau1[Date]&amp;Tableau1[Type]&amp;Tableau1[Lieu],0)),"")</f>
        <v/>
      </c>
      <c r="J14" s="16" t="str">
        <f t="array" ref="J14">IFERROR(INDEX(Tableau1[Tâche],MATCH($B12&amp;$C14&amp;J$2,Tableau1[Date]&amp;Tableau1[Type]&amp;Tableau1[Lieu],0)),"")</f>
        <v/>
      </c>
    </row>
    <row r="15" spans="2:10" x14ac:dyDescent="0.4">
      <c r="B15" s="17">
        <f t="shared" ref="B15" si="2">B12+1</f>
        <v>44617</v>
      </c>
      <c r="C15" s="4" t="s">
        <v>4</v>
      </c>
      <c r="D15" s="14" t="str">
        <f t="array" ref="D15">IFERROR(INDEX(Tableau1[Tâche],MATCH($B15&amp;$C15&amp;D$2,Tableau1[Date]&amp;Tableau1[Type]&amp;Tableau1[Lieu],0)),"")</f>
        <v/>
      </c>
      <c r="E15" s="14" t="str">
        <f t="array" ref="E15">IFERROR(INDEX(Tableau1[Tâche],MATCH($B15&amp;$C15&amp;E$2,Tableau1[Date]&amp;Tableau1[Type]&amp;Tableau1[Lieu],0)),"")</f>
        <v/>
      </c>
      <c r="F15" s="14" t="str">
        <f t="array" ref="F15">IFERROR(INDEX(Tableau1[Tâche],MATCH($B15&amp;$C15&amp;F$2,Tableau1[Date]&amp;Tableau1[Type]&amp;Tableau1[Lieu],0)),"")</f>
        <v/>
      </c>
      <c r="G15" s="14" t="str">
        <f t="array" ref="G15">IFERROR(INDEX(Tableau1[Tâche],MATCH($B15&amp;$C15&amp;G$2,Tableau1[Date]&amp;Tableau1[Type]&amp;Tableau1[Lieu],0)),"")</f>
        <v/>
      </c>
      <c r="H15" s="14" t="str">
        <f t="array" ref="H15">IFERROR(INDEX(Tableau1[Tâche],MATCH($B15&amp;$C15&amp;H$2,Tableau1[Date]&amp;Tableau1[Type]&amp;Tableau1[Lieu],0)),"")</f>
        <v/>
      </c>
      <c r="I15" s="14" t="str">
        <f t="array" ref="I15">IFERROR(INDEX(Tableau1[Tâche],MATCH($B15&amp;$C15&amp;I$2,Tableau1[Date]&amp;Tableau1[Type]&amp;Tableau1[Lieu],0)),"")</f>
        <v/>
      </c>
      <c r="J15" s="14" t="str">
        <f t="array" ref="J15">IFERROR(INDEX(Tableau1[Tâche],MATCH($B15&amp;$C15&amp;J$2,Tableau1[Date]&amp;Tableau1[Type]&amp;Tableau1[Lieu],0)),"")</f>
        <v/>
      </c>
    </row>
    <row r="16" spans="2:10" x14ac:dyDescent="0.4">
      <c r="B16" s="18"/>
      <c r="C16" s="5" t="s">
        <v>6</v>
      </c>
      <c r="D16" s="15" t="str">
        <f t="array" ref="D16">IFERROR(INDEX(Tableau1[Tâche],MATCH($B15&amp;$C16&amp;D$2,Tableau1[Date]&amp;Tableau1[Type]&amp;Tableau1[Lieu],0)),"")</f>
        <v/>
      </c>
      <c r="E16" s="15" t="str">
        <f t="array" ref="E16">IFERROR(INDEX(Tableau1[Tâche],MATCH($B15&amp;$C16&amp;E$2,Tableau1[Date]&amp;Tableau1[Type]&amp;Tableau1[Lieu],0)),"")</f>
        <v/>
      </c>
      <c r="F16" s="15" t="str">
        <f t="array" ref="F16">IFERROR(INDEX(Tableau1[Tâche],MATCH($B15&amp;$C16&amp;F$2,Tableau1[Date]&amp;Tableau1[Type]&amp;Tableau1[Lieu],0)),"")</f>
        <v/>
      </c>
      <c r="G16" s="15" t="str">
        <f t="array" ref="G16">IFERROR(INDEX(Tableau1[Tâche],MATCH($B15&amp;$C16&amp;G$2,Tableau1[Date]&amp;Tableau1[Type]&amp;Tableau1[Lieu],0)),"")</f>
        <v/>
      </c>
      <c r="H16" s="15" t="str">
        <f t="array" ref="H16">IFERROR(INDEX(Tableau1[Tâche],MATCH($B15&amp;$C16&amp;H$2,Tableau1[Date]&amp;Tableau1[Type]&amp;Tableau1[Lieu],0)),"")</f>
        <v/>
      </c>
      <c r="I16" s="15" t="str">
        <f t="array" ref="I16">IFERROR(INDEX(Tableau1[Tâche],MATCH($B15&amp;$C16&amp;I$2,Tableau1[Date]&amp;Tableau1[Type]&amp;Tableau1[Lieu],0)),"")</f>
        <v/>
      </c>
      <c r="J16" s="15" t="str">
        <f t="array" ref="J16">IFERROR(INDEX(Tableau1[Tâche],MATCH($B15&amp;$C16&amp;J$2,Tableau1[Date]&amp;Tableau1[Type]&amp;Tableau1[Lieu],0)),"")</f>
        <v/>
      </c>
    </row>
    <row r="17" spans="2:10" ht="17.399999999999999" thickBot="1" x14ac:dyDescent="0.45">
      <c r="B17" s="19"/>
      <c r="C17" s="6" t="s">
        <v>5</v>
      </c>
      <c r="D17" s="16" t="str">
        <f t="array" ref="D17">IFERROR(INDEX(Tableau1[Tâche],MATCH($B15&amp;$C17&amp;D$2,Tableau1[Date]&amp;Tableau1[Type]&amp;Tableau1[Lieu],0)),"")</f>
        <v/>
      </c>
      <c r="E17" s="16" t="str">
        <f t="array" ref="E17">IFERROR(INDEX(Tableau1[Tâche],MATCH($B15&amp;$C17&amp;E$2,Tableau1[Date]&amp;Tableau1[Type]&amp;Tableau1[Lieu],0)),"")</f>
        <v/>
      </c>
      <c r="F17" s="16" t="str">
        <f t="array" ref="F17">IFERROR(INDEX(Tableau1[Tâche],MATCH($B15&amp;$C17&amp;F$2,Tableau1[Date]&amp;Tableau1[Type]&amp;Tableau1[Lieu],0)),"")</f>
        <v/>
      </c>
      <c r="G17" s="16" t="str">
        <f t="array" ref="G17">IFERROR(INDEX(Tableau1[Tâche],MATCH($B15&amp;$C17&amp;G$2,Tableau1[Date]&amp;Tableau1[Type]&amp;Tableau1[Lieu],0)),"")</f>
        <v/>
      </c>
      <c r="H17" s="16" t="str">
        <f t="array" ref="H17">IFERROR(INDEX(Tableau1[Tâche],MATCH($B15&amp;$C17&amp;H$2,Tableau1[Date]&amp;Tableau1[Type]&amp;Tableau1[Lieu],0)),"")</f>
        <v/>
      </c>
      <c r="I17" s="16" t="str">
        <f t="array" ref="I17">IFERROR(INDEX(Tableau1[Tâche],MATCH($B15&amp;$C17&amp;I$2,Tableau1[Date]&amp;Tableau1[Type]&amp;Tableau1[Lieu],0)),"")</f>
        <v/>
      </c>
      <c r="J17" s="16" t="str">
        <f t="array" ref="J17">IFERROR(INDEX(Tableau1[Tâche],MATCH($B15&amp;$C17&amp;J$2,Tableau1[Date]&amp;Tableau1[Type]&amp;Tableau1[Lieu],0)),"")</f>
        <v/>
      </c>
    </row>
  </sheetData>
  <mergeCells count="5">
    <mergeCell ref="B3:B5"/>
    <mergeCell ref="B6:B8"/>
    <mergeCell ref="B9:B11"/>
    <mergeCell ref="B12:B14"/>
    <mergeCell ref="B15:B17"/>
  </mergeCells>
  <dataValidations count="1">
    <dataValidation type="list" allowBlank="1" showInputMessage="1" showErrorMessage="1" sqref="B2" xr:uid="{E8CB8613-A2DF-426B-96E1-DAB15D92BF46}">
      <formula1>l_Lundis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1B8A1-8E9D-4632-AF04-932F58141981}">
  <dimension ref="B2:E10"/>
  <sheetViews>
    <sheetView showGridLines="0" workbookViewId="0">
      <selection activeCell="G5" sqref="G5"/>
    </sheetView>
  </sheetViews>
  <sheetFormatPr baseColWidth="10" defaultRowHeight="16.8" x14ac:dyDescent="0.4"/>
  <cols>
    <col min="3" max="3" width="6.3984375" customWidth="1"/>
    <col min="4" max="4" width="9.09765625" bestFit="1" customWidth="1"/>
    <col min="5" max="5" width="13.19921875" bestFit="1" customWidth="1"/>
  </cols>
  <sheetData>
    <row r="2" spans="2:5" x14ac:dyDescent="0.4">
      <c r="B2" s="1" t="s">
        <v>7</v>
      </c>
      <c r="C2" s="1" t="s">
        <v>8</v>
      </c>
      <c r="D2" s="12" t="s">
        <v>10</v>
      </c>
      <c r="E2" s="12" t="s">
        <v>9</v>
      </c>
    </row>
    <row r="3" spans="2:5" x14ac:dyDescent="0.4">
      <c r="B3" s="11">
        <v>44613</v>
      </c>
      <c r="C3" s="10" t="s">
        <v>6</v>
      </c>
      <c r="D3" s="13">
        <v>34</v>
      </c>
      <c r="E3" s="13">
        <v>90254</v>
      </c>
    </row>
    <row r="4" spans="2:5" x14ac:dyDescent="0.4">
      <c r="B4" s="11">
        <v>44613</v>
      </c>
      <c r="C4" s="10" t="s">
        <v>6</v>
      </c>
      <c r="D4" s="13" t="s">
        <v>1</v>
      </c>
      <c r="E4" s="13" t="s">
        <v>11</v>
      </c>
    </row>
    <row r="5" spans="2:5" x14ac:dyDescent="0.4">
      <c r="B5" s="11">
        <v>44614</v>
      </c>
      <c r="C5" s="10" t="s">
        <v>4</v>
      </c>
      <c r="D5" s="13" t="s">
        <v>2</v>
      </c>
      <c r="E5" s="13" t="s">
        <v>12</v>
      </c>
    </row>
    <row r="6" spans="2:5" x14ac:dyDescent="0.4">
      <c r="B6" s="11">
        <v>44614</v>
      </c>
      <c r="C6" s="10" t="s">
        <v>6</v>
      </c>
      <c r="D6" s="13" t="s">
        <v>0</v>
      </c>
      <c r="E6" s="13" t="s">
        <v>13</v>
      </c>
    </row>
    <row r="7" spans="2:5" x14ac:dyDescent="0.4">
      <c r="B7" s="11">
        <v>44616</v>
      </c>
      <c r="C7" s="10" t="s">
        <v>4</v>
      </c>
      <c r="D7" s="13">
        <v>34</v>
      </c>
      <c r="E7" s="13" t="s">
        <v>14</v>
      </c>
    </row>
    <row r="8" spans="2:5" x14ac:dyDescent="0.4">
      <c r="B8" s="11">
        <v>44616</v>
      </c>
      <c r="C8" s="10" t="s">
        <v>4</v>
      </c>
      <c r="D8" s="13">
        <v>33</v>
      </c>
      <c r="E8" s="13" t="s">
        <v>15</v>
      </c>
    </row>
    <row r="9" spans="2:5" x14ac:dyDescent="0.4">
      <c r="B9" s="11">
        <v>44616</v>
      </c>
      <c r="C9" s="10" t="s">
        <v>4</v>
      </c>
      <c r="D9" s="13">
        <v>32</v>
      </c>
      <c r="E9" s="13" t="s">
        <v>16</v>
      </c>
    </row>
    <row r="10" spans="2:5" x14ac:dyDescent="0.4">
      <c r="B10" s="11">
        <v>44616</v>
      </c>
      <c r="C10" s="10" t="s">
        <v>4</v>
      </c>
      <c r="D10" s="13" t="s">
        <v>0</v>
      </c>
      <c r="E10" s="13" t="s">
        <v>17</v>
      </c>
    </row>
  </sheetData>
  <dataValidations count="2">
    <dataValidation type="list" allowBlank="1" showInputMessage="1" showErrorMessage="1" sqref="D3:D10" xr:uid="{8EB65484-8BE2-4557-A155-4DEC8DA8E5FA}">
      <formula1>l_Lieu</formula1>
    </dataValidation>
    <dataValidation type="list" allowBlank="1" showInputMessage="1" showErrorMessage="1" sqref="C3:C10" xr:uid="{9C3D64E8-458C-4991-9914-3C8D54A53142}">
      <formula1>l_Type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E8CAF-443A-4D71-B861-376D7DE9767F}">
  <dimension ref="B2:F56"/>
  <sheetViews>
    <sheetView showGridLines="0" workbookViewId="0">
      <selection activeCell="B2" sqref="B2"/>
    </sheetView>
  </sheetViews>
  <sheetFormatPr baseColWidth="10" defaultRowHeight="16.8" x14ac:dyDescent="0.4"/>
  <cols>
    <col min="1" max="1" width="2.69921875" style="2" customWidth="1"/>
    <col min="2" max="2" width="11.19921875" style="2"/>
    <col min="3" max="3" width="2.69921875" style="2" customWidth="1"/>
    <col min="4" max="4" width="6.69921875" style="2" customWidth="1"/>
    <col min="5" max="5" width="2.69921875" style="2" customWidth="1"/>
    <col min="6" max="6" width="12.796875" style="2" bestFit="1" customWidth="1"/>
    <col min="7" max="16384" width="11.19921875" style="2"/>
  </cols>
  <sheetData>
    <row r="2" spans="2:6" x14ac:dyDescent="0.4">
      <c r="B2" s="2" t="s">
        <v>10</v>
      </c>
      <c r="D2" s="20" t="s">
        <v>8</v>
      </c>
      <c r="F2" s="20" t="s">
        <v>18</v>
      </c>
    </row>
    <row r="3" spans="2:6" x14ac:dyDescent="0.4">
      <c r="B3" s="21">
        <v>34</v>
      </c>
      <c r="D3" s="20" t="s">
        <v>4</v>
      </c>
      <c r="F3" s="22">
        <f ca="1">DATE(YEAR(TODAY()),1,1)-WEEKDAY(DATE(YEAR(TODAY()),1,1),3)</f>
        <v>44557</v>
      </c>
    </row>
    <row r="4" spans="2:6" x14ac:dyDescent="0.4">
      <c r="B4" s="21">
        <v>33</v>
      </c>
      <c r="D4" s="20" t="s">
        <v>6</v>
      </c>
      <c r="F4" s="22">
        <f ca="1">F3+7</f>
        <v>44564</v>
      </c>
    </row>
    <row r="5" spans="2:6" x14ac:dyDescent="0.4">
      <c r="B5" s="21">
        <v>32</v>
      </c>
      <c r="D5" s="20" t="s">
        <v>5</v>
      </c>
      <c r="F5" s="22">
        <f t="shared" ref="F5:F56" ca="1" si="0">F4+7</f>
        <v>44571</v>
      </c>
    </row>
    <row r="6" spans="2:6" x14ac:dyDescent="0.4">
      <c r="B6" s="21" t="s">
        <v>0</v>
      </c>
      <c r="F6" s="22">
        <f t="shared" ca="1" si="0"/>
        <v>44578</v>
      </c>
    </row>
    <row r="7" spans="2:6" x14ac:dyDescent="0.4">
      <c r="B7" s="21" t="s">
        <v>1</v>
      </c>
      <c r="F7" s="22">
        <f t="shared" ca="1" si="0"/>
        <v>44585</v>
      </c>
    </row>
    <row r="8" spans="2:6" x14ac:dyDescent="0.4">
      <c r="B8" s="21" t="s">
        <v>2</v>
      </c>
      <c r="F8" s="22">
        <f t="shared" ca="1" si="0"/>
        <v>44592</v>
      </c>
    </row>
    <row r="9" spans="2:6" x14ac:dyDescent="0.4">
      <c r="B9" s="21" t="s">
        <v>3</v>
      </c>
      <c r="F9" s="22">
        <f t="shared" ca="1" si="0"/>
        <v>44599</v>
      </c>
    </row>
    <row r="10" spans="2:6" x14ac:dyDescent="0.4">
      <c r="F10" s="22">
        <f t="shared" ca="1" si="0"/>
        <v>44606</v>
      </c>
    </row>
    <row r="11" spans="2:6" x14ac:dyDescent="0.4">
      <c r="F11" s="22">
        <f t="shared" ca="1" si="0"/>
        <v>44613</v>
      </c>
    </row>
    <row r="12" spans="2:6" x14ac:dyDescent="0.4">
      <c r="F12" s="22">
        <f t="shared" ca="1" si="0"/>
        <v>44620</v>
      </c>
    </row>
    <row r="13" spans="2:6" x14ac:dyDescent="0.4">
      <c r="F13" s="22">
        <f t="shared" ca="1" si="0"/>
        <v>44627</v>
      </c>
    </row>
    <row r="14" spans="2:6" x14ac:dyDescent="0.4">
      <c r="F14" s="22">
        <f t="shared" ca="1" si="0"/>
        <v>44634</v>
      </c>
    </row>
    <row r="15" spans="2:6" x14ac:dyDescent="0.4">
      <c r="F15" s="22">
        <f t="shared" ca="1" si="0"/>
        <v>44641</v>
      </c>
    </row>
    <row r="16" spans="2:6" x14ac:dyDescent="0.4">
      <c r="F16" s="22">
        <f t="shared" ca="1" si="0"/>
        <v>44648</v>
      </c>
    </row>
    <row r="17" spans="6:6" x14ac:dyDescent="0.4">
      <c r="F17" s="22">
        <f t="shared" ca="1" si="0"/>
        <v>44655</v>
      </c>
    </row>
    <row r="18" spans="6:6" x14ac:dyDescent="0.4">
      <c r="F18" s="22">
        <f t="shared" ca="1" si="0"/>
        <v>44662</v>
      </c>
    </row>
    <row r="19" spans="6:6" x14ac:dyDescent="0.4">
      <c r="F19" s="22">
        <f t="shared" ca="1" si="0"/>
        <v>44669</v>
      </c>
    </row>
    <row r="20" spans="6:6" x14ac:dyDescent="0.4">
      <c r="F20" s="22">
        <f t="shared" ca="1" si="0"/>
        <v>44676</v>
      </c>
    </row>
    <row r="21" spans="6:6" x14ac:dyDescent="0.4">
      <c r="F21" s="22">
        <f t="shared" ca="1" si="0"/>
        <v>44683</v>
      </c>
    </row>
    <row r="22" spans="6:6" x14ac:dyDescent="0.4">
      <c r="F22" s="22">
        <f t="shared" ca="1" si="0"/>
        <v>44690</v>
      </c>
    </row>
    <row r="23" spans="6:6" x14ac:dyDescent="0.4">
      <c r="F23" s="22">
        <f t="shared" ca="1" si="0"/>
        <v>44697</v>
      </c>
    </row>
    <row r="24" spans="6:6" x14ac:dyDescent="0.4">
      <c r="F24" s="22">
        <f t="shared" ca="1" si="0"/>
        <v>44704</v>
      </c>
    </row>
    <row r="25" spans="6:6" x14ac:dyDescent="0.4">
      <c r="F25" s="22">
        <f t="shared" ca="1" si="0"/>
        <v>44711</v>
      </c>
    </row>
    <row r="26" spans="6:6" x14ac:dyDescent="0.4">
      <c r="F26" s="22">
        <f t="shared" ca="1" si="0"/>
        <v>44718</v>
      </c>
    </row>
    <row r="27" spans="6:6" x14ac:dyDescent="0.4">
      <c r="F27" s="22">
        <f t="shared" ca="1" si="0"/>
        <v>44725</v>
      </c>
    </row>
    <row r="28" spans="6:6" x14ac:dyDescent="0.4">
      <c r="F28" s="22">
        <f t="shared" ca="1" si="0"/>
        <v>44732</v>
      </c>
    </row>
    <row r="29" spans="6:6" x14ac:dyDescent="0.4">
      <c r="F29" s="22">
        <f t="shared" ca="1" si="0"/>
        <v>44739</v>
      </c>
    </row>
    <row r="30" spans="6:6" x14ac:dyDescent="0.4">
      <c r="F30" s="22">
        <f t="shared" ca="1" si="0"/>
        <v>44746</v>
      </c>
    </row>
    <row r="31" spans="6:6" x14ac:dyDescent="0.4">
      <c r="F31" s="22">
        <f t="shared" ca="1" si="0"/>
        <v>44753</v>
      </c>
    </row>
    <row r="32" spans="6:6" x14ac:dyDescent="0.4">
      <c r="F32" s="22">
        <f t="shared" ca="1" si="0"/>
        <v>44760</v>
      </c>
    </row>
    <row r="33" spans="6:6" x14ac:dyDescent="0.4">
      <c r="F33" s="22">
        <f t="shared" ca="1" si="0"/>
        <v>44767</v>
      </c>
    </row>
    <row r="34" spans="6:6" x14ac:dyDescent="0.4">
      <c r="F34" s="22">
        <f t="shared" ca="1" si="0"/>
        <v>44774</v>
      </c>
    </row>
    <row r="35" spans="6:6" x14ac:dyDescent="0.4">
      <c r="F35" s="22">
        <f t="shared" ca="1" si="0"/>
        <v>44781</v>
      </c>
    </row>
    <row r="36" spans="6:6" x14ac:dyDescent="0.4">
      <c r="F36" s="22">
        <f t="shared" ca="1" si="0"/>
        <v>44788</v>
      </c>
    </row>
    <row r="37" spans="6:6" x14ac:dyDescent="0.4">
      <c r="F37" s="22">
        <f t="shared" ca="1" si="0"/>
        <v>44795</v>
      </c>
    </row>
    <row r="38" spans="6:6" x14ac:dyDescent="0.4">
      <c r="F38" s="22">
        <f t="shared" ca="1" si="0"/>
        <v>44802</v>
      </c>
    </row>
    <row r="39" spans="6:6" x14ac:dyDescent="0.4">
      <c r="F39" s="22">
        <f t="shared" ca="1" si="0"/>
        <v>44809</v>
      </c>
    </row>
    <row r="40" spans="6:6" x14ac:dyDescent="0.4">
      <c r="F40" s="22">
        <f t="shared" ca="1" si="0"/>
        <v>44816</v>
      </c>
    </row>
    <row r="41" spans="6:6" x14ac:dyDescent="0.4">
      <c r="F41" s="22">
        <f t="shared" ca="1" si="0"/>
        <v>44823</v>
      </c>
    </row>
    <row r="42" spans="6:6" x14ac:dyDescent="0.4">
      <c r="F42" s="22">
        <f t="shared" ca="1" si="0"/>
        <v>44830</v>
      </c>
    </row>
    <row r="43" spans="6:6" x14ac:dyDescent="0.4">
      <c r="F43" s="22">
        <f t="shared" ca="1" si="0"/>
        <v>44837</v>
      </c>
    </row>
    <row r="44" spans="6:6" x14ac:dyDescent="0.4">
      <c r="F44" s="22">
        <f t="shared" ca="1" si="0"/>
        <v>44844</v>
      </c>
    </row>
    <row r="45" spans="6:6" x14ac:dyDescent="0.4">
      <c r="F45" s="22">
        <f t="shared" ca="1" si="0"/>
        <v>44851</v>
      </c>
    </row>
    <row r="46" spans="6:6" x14ac:dyDescent="0.4">
      <c r="F46" s="22">
        <f t="shared" ca="1" si="0"/>
        <v>44858</v>
      </c>
    </row>
    <row r="47" spans="6:6" x14ac:dyDescent="0.4">
      <c r="F47" s="22">
        <f t="shared" ca="1" si="0"/>
        <v>44865</v>
      </c>
    </row>
    <row r="48" spans="6:6" x14ac:dyDescent="0.4">
      <c r="F48" s="22">
        <f t="shared" ca="1" si="0"/>
        <v>44872</v>
      </c>
    </row>
    <row r="49" spans="6:6" x14ac:dyDescent="0.4">
      <c r="F49" s="22">
        <f t="shared" ca="1" si="0"/>
        <v>44879</v>
      </c>
    </row>
    <row r="50" spans="6:6" x14ac:dyDescent="0.4">
      <c r="F50" s="22">
        <f t="shared" ca="1" si="0"/>
        <v>44886</v>
      </c>
    </row>
    <row r="51" spans="6:6" x14ac:dyDescent="0.4">
      <c r="F51" s="22">
        <f t="shared" ca="1" si="0"/>
        <v>44893</v>
      </c>
    </row>
    <row r="52" spans="6:6" x14ac:dyDescent="0.4">
      <c r="F52" s="22">
        <f t="shared" ca="1" si="0"/>
        <v>44900</v>
      </c>
    </row>
    <row r="53" spans="6:6" x14ac:dyDescent="0.4">
      <c r="F53" s="22">
        <f t="shared" ca="1" si="0"/>
        <v>44907</v>
      </c>
    </row>
    <row r="54" spans="6:6" x14ac:dyDescent="0.4">
      <c r="F54" s="22">
        <f t="shared" ca="1" si="0"/>
        <v>44914</v>
      </c>
    </row>
    <row r="55" spans="6:6" x14ac:dyDescent="0.4">
      <c r="F55" s="22">
        <f t="shared" ca="1" si="0"/>
        <v>44921</v>
      </c>
    </row>
    <row r="56" spans="6:6" x14ac:dyDescent="0.4">
      <c r="F56" s="23"/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Base</vt:lpstr>
      <vt:lpstr>Paramètres</vt:lpstr>
      <vt:lpstr>l_Lieu</vt:lpstr>
      <vt:lpstr>l_Lundis</vt:lpstr>
      <vt:lpstr>l_Type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2022-02-23T22:28:30Z</dcterms:created>
  <dcterms:modified xsi:type="dcterms:W3CDTF">2022-02-24T01:11:44Z</dcterms:modified>
</cp:coreProperties>
</file>