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2F1CAA73-CFDE-4A8A-A781-4E1335C38589}" xr6:coauthVersionLast="46" xr6:coauthVersionMax="46" xr10:uidLastSave="{00000000-0000-0000-0000-000000000000}"/>
  <bookViews>
    <workbookView xWindow="-108" yWindow="-108" windowWidth="23256" windowHeight="12576" xr2:uid="{AFA3A307-C79C-4C10-95FA-76C894CBBC1D}"/>
  </bookViews>
  <sheets>
    <sheet name="Planning" sheetId="1" r:id="rId1"/>
    <sheet name="Paramètres" sheetId="2" r:id="rId2"/>
  </sheets>
  <definedNames>
    <definedName name="DatePaques">Paramètres!$E$5</definedName>
    <definedName name="Feries">Jours_fériés[Date]</definedName>
    <definedName name="l_Mois">t_Mois[Mois]</definedName>
  </definedNames>
  <calcPr calcId="191029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C5" i="1" s="1"/>
  <c r="E2" i="2"/>
  <c r="E16" i="2" s="1"/>
  <c r="D6" i="1" l="1"/>
  <c r="E8" i="2"/>
  <c r="E5" i="2"/>
  <c r="E10" i="2" s="1"/>
  <c r="E13" i="2"/>
  <c r="E4" i="2"/>
  <c r="E14" i="2"/>
  <c r="E7" i="2"/>
  <c r="E15" i="2"/>
  <c r="E12" i="2"/>
  <c r="C6" i="1" l="1"/>
  <c r="D7" i="1"/>
  <c r="E11" i="2"/>
  <c r="E9" i="2"/>
  <c r="E6" i="2"/>
  <c r="D8" i="1" l="1"/>
  <c r="C7" i="1"/>
  <c r="D9" i="1" l="1"/>
  <c r="C8" i="1"/>
  <c r="D10" i="1" l="1"/>
  <c r="C9" i="1"/>
  <c r="D11" i="1" l="1"/>
  <c r="C10" i="1"/>
  <c r="D12" i="1" l="1"/>
  <c r="C11" i="1"/>
  <c r="D13" i="1" l="1"/>
  <c r="C12" i="1"/>
  <c r="D14" i="1" l="1"/>
  <c r="C13" i="1"/>
  <c r="D15" i="1" l="1"/>
  <c r="C14" i="1"/>
  <c r="D16" i="1" l="1"/>
  <c r="C15" i="1"/>
  <c r="D17" i="1" l="1"/>
  <c r="C16" i="1"/>
  <c r="D18" i="1" l="1"/>
  <c r="C17" i="1"/>
  <c r="D19" i="1" l="1"/>
  <c r="C18" i="1"/>
  <c r="D20" i="1" l="1"/>
  <c r="C19" i="1"/>
  <c r="D21" i="1" l="1"/>
  <c r="C20" i="1"/>
  <c r="D22" i="1" l="1"/>
  <c r="C21" i="1"/>
  <c r="D23" i="1" l="1"/>
  <c r="C22" i="1"/>
  <c r="D24" i="1" l="1"/>
  <c r="C23" i="1"/>
  <c r="D25" i="1" l="1"/>
  <c r="C24" i="1"/>
  <c r="D26" i="1" l="1"/>
  <c r="C25" i="1"/>
  <c r="D27" i="1" l="1"/>
  <c r="C26" i="1"/>
  <c r="D28" i="1" l="1"/>
  <c r="C27" i="1"/>
  <c r="D29" i="1" l="1"/>
  <c r="C28" i="1"/>
  <c r="D30" i="1" l="1"/>
  <c r="C29" i="1"/>
  <c r="D31" i="1" l="1"/>
  <c r="C30" i="1"/>
  <c r="D32" i="1" l="1"/>
  <c r="C31" i="1"/>
  <c r="C32" i="1" l="1"/>
  <c r="D33" i="1"/>
  <c r="D34" i="1" l="1"/>
  <c r="C33" i="1"/>
  <c r="D35" i="1" l="1"/>
  <c r="C35" i="1" s="1"/>
  <c r="C34" i="1"/>
</calcChain>
</file>

<file path=xl/sharedStrings.xml><?xml version="1.0" encoding="utf-8"?>
<sst xmlns="http://schemas.openxmlformats.org/spreadsheetml/2006/main" count="32" uniqueCount="30">
  <si>
    <t>Année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</si>
  <si>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</si>
  <si>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</si>
  <si>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</si>
  <si>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</si>
  <si>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</si>
  <si>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</si>
  <si>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</si>
  <si>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</si>
  <si>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</si>
  <si>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</si>
  <si>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</si>
  <si>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</si>
  <si>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</si>
  <si>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 férié</t>
  </si>
  <si>
    <t>Jour de l'an</t>
  </si>
  <si>
    <t>Pâques</t>
  </si>
  <si>
    <t>Lundi de Pâques</t>
  </si>
  <si>
    <t>Fête du travail</t>
  </si>
  <si>
    <t>Victoire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</si>
  <si>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</si>
  <si>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</si>
  <si>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</si>
  <si>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</si>
  <si>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</si>
  <si>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</si>
  <si>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</si>
  <si>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 </t>
  </si>
  <si>
    <t>Date</t>
  </si>
  <si>
    <t>Année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</si>
</sst>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"/>
    <numFmt numFmtId="165" formatCode="ddd"/>
  </numFmts>
  <fonts count="3" x14ac:knownFonts="1">
    <font>
      <sz val="11"/>
      <color theme="1"/>
      <name val="Segoe UI"/>
      <family val="2"/>
    </font>
    <font>
      <b/>
      <sz val="11"/>
      <color theme="1"/>
      <name val="Segoe UI"/>
      <family val="2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vertical="center"/>
    </xf>
    <xf numFmtId="164" fontId="0" fillId="0" borderId="0" xfId="0" applyNumberFormat="1" applyAlignment="1">
      <alignment vertical="center"/>
    </xf>
    <xf numFmtId="165" fontId="0" fillId="0" borderId="0" xfId="0" applyNumberFormat="1" applyAlignment="1">
      <alignment horizontal="right" vertical="center" indent="1"/>
    </xf>
    <xf numFmtId="164" fontId="0" fillId="0" borderId="0" xfId="0" applyNumberFormat="1" applyAlignment="1">
      <alignment horizontal="right" vertical="center" indent="1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center" indent="1"/>
    </xf>
    <xf numFmtId="14" fontId="0" fillId="0" borderId="0" xfId="0" applyNumberFormat="1" applyFont="1" applyAlignment="1">
      <alignment horizontal="left" vertical="center" indent="1"/>
    </xf>
    <xf numFmtId="0" fontId="1" fillId="0" borderId="0" xfId="0" applyFont="1" applyAlignment="1">
      <alignment horizontal="left" vertical="center" indent="1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9" formatCode="dd/mm/yyyy"/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left" vertical="center" textRotation="0" wrapText="0" indent="1" justifyLastLine="0" shrinkToFit="0" readingOrder="0"/>
    </dxf>
    <dxf>
      <fill>
        <patternFill>
          <bgColor theme="8" tint="0.79998168889431442"/>
        </patternFill>
      </fill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26" fmlaLink="$C$2" max="2050" min="2020" page="10" val="202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22860</xdr:colOff>
          <xdr:row>1</xdr:row>
          <xdr:rowOff>0</xdr:rowOff>
        </xdr:from>
        <xdr:to>
          <xdr:col>3</xdr:col>
          <xdr:colOff>236220</xdr:colOff>
          <xdr:row>2</xdr:row>
          <xdr:rowOff>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6DF14D2-8AD1-41CE-9093-EF951B24CF9C}" name="t_Mois" displayName="t_Mois" ref="B3:B15" totalsRowShown="0" headerRowDxfId="6" dataDxfId="5">
  <autoFilter ref="B3:B15" xr:uid="{B02846EA-9386-4C9B-85DA-67AD8B24CAF9}">
    <filterColumn colId="0" hiddenButton="1"/>
  </autoFilter>
  <tableColumns count="1">
    <tableColumn id="1" xr3:uid="{5959B5C8-DC36-4674-9C18-FDD9A5C21099}" name="Mois" dataDxfId="0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10C5747-8935-4639-8E26-D235F9E174D0}" name="Jours_fériés" displayName="Jours_fériés" ref="D3:E16" totalsRowShown="0" headerRowDxfId="4" dataDxfId="3">
  <autoFilter ref="D3:E16" xr:uid="{8AC2FE17-034E-48F4-BF55-0AC89C9748F4}">
    <filterColumn colId="0" hiddenButton="1"/>
    <filterColumn colId="1" hiddenButton="1"/>
  </autoFilter>
  <tableColumns count="2">
    <tableColumn id="1" xr3:uid="{A34695D5-B677-4570-976C-F6DA447CD47B}" name="Jour férié" dataDxfId="1"/>
    <tableColumn id="3" xr3:uid="{1BAE71F4-E88E-4C7E-A511-69F56F1B31F5}" name="Date" dataDxfId="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EA2CB-B518-488D-BD62-EC32130E928E}">
  <dimension ref="B2:D36"/>
  <sheetViews>
    <sheetView showGridLines="0" tabSelected="1" workbookViewId="0">
      <selection activeCell="E3" sqref="E3"/>
    </sheetView>
  </sheetViews>
  <sheetFormatPr baseColWidth="10" defaultRowHeight="16.8" x14ac:dyDescent="0.4"/>
  <cols>
    <col min="1" max="1" width="3.69921875" style="1" customWidth="1"/>
    <col min="2" max="2" width="6.69921875" style="1" customWidth="1"/>
    <col min="3" max="3" width="9.69921875" style="1" customWidth="1"/>
    <col min="4" max="4" width="4.69921875" style="1" customWidth="1"/>
    <col min="5" max="5" width="11.69921875" style="1" customWidth="1"/>
    <col min="6" max="16384" width="11.19921875" style="1"/>
  </cols>
  <sheetData>
    <row r="2" spans="2:4" x14ac:dyDescent="0.4">
      <c r="B2" s="3" t="s">
        <v>0</v>
      </c>
      <c r="C2" s="2">
        <v>2021</v>
      </c>
    </row>
    <row r="3" spans="2:4" x14ac:dyDescent="0.4">
      <c r="B3" s="3" t="s">
        <v>1</v>
      </c>
      <c r="C3" s="2" t="s">
        <v>2</v>
      </c>
    </row>
    <row r="5" spans="2:4" x14ac:dyDescent="0.4">
      <c r="C5" s="5">
        <f>D5</f>
        <v>44197</v>
      </c>
      <c r="D5" s="6">
        <f>DATE(C2,MONTH(C3&amp;1),1)</f>
        <v>44197</v>
      </c>
    </row>
    <row r="6" spans="2:4" x14ac:dyDescent="0.4">
      <c r="C6" s="5">
        <f t="shared" ref="C6:C35" si="0">D6</f>
        <v>44198</v>
      </c>
      <c r="D6" s="6">
        <f>D5+1</f>
        <v>44198</v>
      </c>
    </row>
    <row r="7" spans="2:4" x14ac:dyDescent="0.4">
      <c r="C7" s="5">
        <f t="shared" si="0"/>
        <v>44199</v>
      </c>
      <c r="D7" s="6">
        <f t="shared" ref="D7:D32" si="1">D6+1</f>
        <v>44199</v>
      </c>
    </row>
    <row r="8" spans="2:4" x14ac:dyDescent="0.4">
      <c r="C8" s="5">
        <f t="shared" si="0"/>
        <v>44200</v>
      </c>
      <c r="D8" s="6">
        <f t="shared" si="1"/>
        <v>44200</v>
      </c>
    </row>
    <row r="9" spans="2:4" x14ac:dyDescent="0.4">
      <c r="C9" s="5">
        <f t="shared" si="0"/>
        <v>44201</v>
      </c>
      <c r="D9" s="6">
        <f t="shared" si="1"/>
        <v>44201</v>
      </c>
    </row>
    <row r="10" spans="2:4" x14ac:dyDescent="0.4">
      <c r="C10" s="5">
        <f t="shared" si="0"/>
        <v>44202</v>
      </c>
      <c r="D10" s="6">
        <f t="shared" si="1"/>
        <v>44202</v>
      </c>
    </row>
    <row r="11" spans="2:4" x14ac:dyDescent="0.4">
      <c r="C11" s="5">
        <f t="shared" si="0"/>
        <v>44203</v>
      </c>
      <c r="D11" s="6">
        <f t="shared" si="1"/>
        <v>44203</v>
      </c>
    </row>
    <row r="12" spans="2:4" x14ac:dyDescent="0.4">
      <c r="C12" s="5">
        <f t="shared" si="0"/>
        <v>44204</v>
      </c>
      <c r="D12" s="6">
        <f t="shared" si="1"/>
        <v>44204</v>
      </c>
    </row>
    <row r="13" spans="2:4" x14ac:dyDescent="0.4">
      <c r="C13" s="5">
        <f t="shared" si="0"/>
        <v>44205</v>
      </c>
      <c r="D13" s="6">
        <f t="shared" si="1"/>
        <v>44205</v>
      </c>
    </row>
    <row r="14" spans="2:4" x14ac:dyDescent="0.4">
      <c r="C14" s="5">
        <f t="shared" si="0"/>
        <v>44206</v>
      </c>
      <c r="D14" s="6">
        <f t="shared" si="1"/>
        <v>44206</v>
      </c>
    </row>
    <row r="15" spans="2:4" x14ac:dyDescent="0.4">
      <c r="C15" s="5">
        <f t="shared" si="0"/>
        <v>44207</v>
      </c>
      <c r="D15" s="6">
        <f t="shared" si="1"/>
        <v>44207</v>
      </c>
    </row>
    <row r="16" spans="2:4" x14ac:dyDescent="0.4">
      <c r="C16" s="5">
        <f t="shared" si="0"/>
        <v>44208</v>
      </c>
      <c r="D16" s="6">
        <f t="shared" si="1"/>
        <v>44208</v>
      </c>
    </row>
    <row r="17" spans="3:4" x14ac:dyDescent="0.4">
      <c r="C17" s="5">
        <f t="shared" si="0"/>
        <v>44209</v>
      </c>
      <c r="D17" s="6">
        <f t="shared" si="1"/>
        <v>44209</v>
      </c>
    </row>
    <row r="18" spans="3:4" x14ac:dyDescent="0.4">
      <c r="C18" s="5">
        <f t="shared" si="0"/>
        <v>44210</v>
      </c>
      <c r="D18" s="6">
        <f t="shared" si="1"/>
        <v>44210</v>
      </c>
    </row>
    <row r="19" spans="3:4" x14ac:dyDescent="0.4">
      <c r="C19" s="5">
        <f t="shared" si="0"/>
        <v>44211</v>
      </c>
      <c r="D19" s="6">
        <f t="shared" si="1"/>
        <v>44211</v>
      </c>
    </row>
    <row r="20" spans="3:4" x14ac:dyDescent="0.4">
      <c r="C20" s="5">
        <f t="shared" si="0"/>
        <v>44212</v>
      </c>
      <c r="D20" s="6">
        <f t="shared" si="1"/>
        <v>44212</v>
      </c>
    </row>
    <row r="21" spans="3:4" x14ac:dyDescent="0.4">
      <c r="C21" s="5">
        <f t="shared" si="0"/>
        <v>44213</v>
      </c>
      <c r="D21" s="6">
        <f t="shared" si="1"/>
        <v>44213</v>
      </c>
    </row>
    <row r="22" spans="3:4" x14ac:dyDescent="0.4">
      <c r="C22" s="5">
        <f t="shared" si="0"/>
        <v>44214</v>
      </c>
      <c r="D22" s="6">
        <f t="shared" si="1"/>
        <v>44214</v>
      </c>
    </row>
    <row r="23" spans="3:4" x14ac:dyDescent="0.4">
      <c r="C23" s="5">
        <f t="shared" si="0"/>
        <v>44215</v>
      </c>
      <c r="D23" s="6">
        <f t="shared" si="1"/>
        <v>44215</v>
      </c>
    </row>
    <row r="24" spans="3:4" x14ac:dyDescent="0.4">
      <c r="C24" s="5">
        <f t="shared" si="0"/>
        <v>44216</v>
      </c>
      <c r="D24" s="6">
        <f t="shared" si="1"/>
        <v>44216</v>
      </c>
    </row>
    <row r="25" spans="3:4" x14ac:dyDescent="0.4">
      <c r="C25" s="5">
        <f t="shared" si="0"/>
        <v>44217</v>
      </c>
      <c r="D25" s="6">
        <f t="shared" si="1"/>
        <v>44217</v>
      </c>
    </row>
    <row r="26" spans="3:4" x14ac:dyDescent="0.4">
      <c r="C26" s="5">
        <f t="shared" si="0"/>
        <v>44218</v>
      </c>
      <c r="D26" s="6">
        <f t="shared" si="1"/>
        <v>44218</v>
      </c>
    </row>
    <row r="27" spans="3:4" x14ac:dyDescent="0.4">
      <c r="C27" s="5">
        <f t="shared" si="0"/>
        <v>44219</v>
      </c>
      <c r="D27" s="6">
        <f t="shared" si="1"/>
        <v>44219</v>
      </c>
    </row>
    <row r="28" spans="3:4" x14ac:dyDescent="0.4">
      <c r="C28" s="5">
        <f t="shared" si="0"/>
        <v>44220</v>
      </c>
      <c r="D28" s="6">
        <f t="shared" si="1"/>
        <v>44220</v>
      </c>
    </row>
    <row r="29" spans="3:4" x14ac:dyDescent="0.4">
      <c r="C29" s="5">
        <f t="shared" si="0"/>
        <v>44221</v>
      </c>
      <c r="D29" s="6">
        <f t="shared" si="1"/>
        <v>44221</v>
      </c>
    </row>
    <row r="30" spans="3:4" x14ac:dyDescent="0.4">
      <c r="C30" s="5">
        <f t="shared" si="0"/>
        <v>44222</v>
      </c>
      <c r="D30" s="6">
        <f t="shared" si="1"/>
        <v>44222</v>
      </c>
    </row>
    <row r="31" spans="3:4" x14ac:dyDescent="0.4">
      <c r="C31" s="5">
        <f t="shared" si="0"/>
        <v>44223</v>
      </c>
      <c r="D31" s="6">
        <f t="shared" si="1"/>
        <v>44223</v>
      </c>
    </row>
    <row r="32" spans="3:4" x14ac:dyDescent="0.4">
      <c r="C32" s="5">
        <f t="shared" si="0"/>
        <v>44224</v>
      </c>
      <c r="D32" s="6">
        <f t="shared" si="1"/>
        <v>44224</v>
      </c>
    </row>
    <row r="33" spans="3:4" x14ac:dyDescent="0.4">
      <c r="C33" s="5">
        <f t="shared" si="0"/>
        <v>44225</v>
      </c>
      <c r="D33" s="6">
        <f>IFERROR(IF(MONTH(D32+1)=MONTH($D$5),D32+1,""),"")</f>
        <v>44225</v>
      </c>
    </row>
    <row r="34" spans="3:4" x14ac:dyDescent="0.4">
      <c r="C34" s="5">
        <f t="shared" si="0"/>
        <v>44226</v>
      </c>
      <c r="D34" s="6">
        <f t="shared" ref="D34:D35" si="2">IFERROR(IF(MONTH(D33+1)=MONTH($D$5),D33+1,""),"")</f>
        <v>44226</v>
      </c>
    </row>
    <row r="35" spans="3:4" x14ac:dyDescent="0.4">
      <c r="C35" s="5">
        <f t="shared" si="0"/>
        <v>44227</v>
      </c>
      <c r="D35" s="6">
        <f t="shared" si="2"/>
        <v>44227</v>
      </c>
    </row>
    <row r="36" spans="3:4" x14ac:dyDescent="0.4">
      <c r="D36" s="4"/>
    </row>
  </sheetData>
  <conditionalFormatting sqref="C5:E35">
    <cfRule type="expression" dxfId="8" priority="3">
      <formula>$D5&lt;&gt;""</formula>
    </cfRule>
    <cfRule type="expression" dxfId="9" priority="2">
      <formula>WEEKDAY($D5,2)&gt;5</formula>
    </cfRule>
    <cfRule type="expression" dxfId="7" priority="1">
      <formula>COUNTIF(Feries,$D5)</formula>
    </cfRule>
  </conditionalFormatting>
  <dataValidations count="1">
    <dataValidation type="list" allowBlank="1" showInputMessage="1" showErrorMessage="1" sqref="C3" xr:uid="{9229CEFA-E55E-4324-94A4-1179AD1BA1C5}">
      <formula1>l_Mois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>
                  <from>
                    <xdr:col>3</xdr:col>
                    <xdr:colOff>22860</xdr:colOff>
                    <xdr:row>1</xdr:row>
                    <xdr:rowOff>0</xdr:rowOff>
                  </from>
                  <to>
                    <xdr:col>3</xdr:col>
                    <xdr:colOff>236220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F829D-464B-4BE2-B7ED-8166A5615130}">
  <dimension ref="B2:E16"/>
  <sheetViews>
    <sheetView showGridLines="0" workbookViewId="0">
      <selection activeCell="G7" sqref="G7"/>
    </sheetView>
  </sheetViews>
  <sheetFormatPr baseColWidth="10" defaultRowHeight="16.8" x14ac:dyDescent="0.4"/>
  <cols>
    <col min="1" max="1" width="3.69921875" style="7" customWidth="1"/>
    <col min="2" max="2" width="11.69921875" style="7" customWidth="1"/>
    <col min="3" max="3" width="3.69921875" style="7" customWidth="1"/>
    <col min="4" max="4" width="16.09765625" style="7" bestFit="1" customWidth="1"/>
    <col min="5" max="5" width="12.69921875" style="7" customWidth="1"/>
    <col min="6" max="16384" width="11.19921875" style="7"/>
  </cols>
  <sheetData>
    <row r="2" spans="2:5" x14ac:dyDescent="0.4">
      <c r="D2" s="10" t="s">
        <v>29</v>
      </c>
      <c r="E2" s="8">
        <f>Planning!C2</f>
        <v>2021</v>
      </c>
    </row>
    <row r="3" spans="2:5" x14ac:dyDescent="0.4">
      <c r="B3" s="8" t="s">
        <v>1</v>
      </c>
      <c r="D3" s="8" t="s">
        <v>14</v>
      </c>
      <c r="E3" s="8" t="s">
        <v>28</v>
      </c>
    </row>
    <row r="4" spans="2:5" x14ac:dyDescent="0.4">
      <c r="B4" s="8" t="s">
        <v>2</v>
      </c>
      <c r="D4" s="8" t="s">
        <v>15</v>
      </c>
      <c r="E4" s="9">
        <f>DATE($E$2,1,1)</f>
        <v>44197</v>
      </c>
    </row>
    <row r="5" spans="2:5" x14ac:dyDescent="0.4">
      <c r="B5" s="8" t="s">
        <v>3</v>
      </c>
      <c r="D5" s="8" t="s">
        <v>16</v>
      </c>
      <c r="E5" s="9">
        <f>FLOOR(DAY(MINUTE(E2/38)/2+56)&amp;"/5/"&amp;E2,7)-34</f>
        <v>44290</v>
      </c>
    </row>
    <row r="6" spans="2:5" x14ac:dyDescent="0.4">
      <c r="B6" s="8" t="s">
        <v>4</v>
      </c>
      <c r="D6" s="8" t="s">
        <v>17</v>
      </c>
      <c r="E6" s="9">
        <f>DatePaques+1</f>
        <v>44291</v>
      </c>
    </row>
    <row r="7" spans="2:5" x14ac:dyDescent="0.4">
      <c r="B7" s="8" t="s">
        <v>5</v>
      </c>
      <c r="D7" s="8" t="s">
        <v>18</v>
      </c>
      <c r="E7" s="9">
        <f>DATE($E$2,5,1)</f>
        <v>44317</v>
      </c>
    </row>
    <row r="8" spans="2:5" x14ac:dyDescent="0.4">
      <c r="B8" s="8" t="s">
        <v>6</v>
      </c>
      <c r="D8" s="8" t="s">
        <v>19</v>
      </c>
      <c r="E8" s="9">
        <f>DATE($E$2,5,8)</f>
        <v>44324</v>
      </c>
    </row>
    <row r="9" spans="2:5" x14ac:dyDescent="0.4">
      <c r="B9" s="8" t="s">
        <v>7</v>
      </c>
      <c r="D9" s="8" t="s">
        <v>20</v>
      </c>
      <c r="E9" s="9">
        <f>DatePaques+39</f>
        <v>44329</v>
      </c>
    </row>
    <row r="10" spans="2:5" x14ac:dyDescent="0.4">
      <c r="B10" s="8" t="s">
        <v>8</v>
      </c>
      <c r="D10" s="8" t="s">
        <v>21</v>
      </c>
      <c r="E10" s="9">
        <f>DatePaques+49</f>
        <v>44339</v>
      </c>
    </row>
    <row r="11" spans="2:5" x14ac:dyDescent="0.4">
      <c r="B11" s="8" t="s">
        <v>9</v>
      </c>
      <c r="D11" s="8" t="s">
        <v>22</v>
      </c>
      <c r="E11" s="9">
        <f>DatePaques+50</f>
        <v>44340</v>
      </c>
    </row>
    <row r="12" spans="2:5" x14ac:dyDescent="0.4">
      <c r="B12" s="8" t="s">
        <v>10</v>
      </c>
      <c r="D12" s="8" t="s">
        <v>23</v>
      </c>
      <c r="E12" s="9">
        <f>DATE($E$2,7,14)</f>
        <v>44391</v>
      </c>
    </row>
    <row r="13" spans="2:5" x14ac:dyDescent="0.4">
      <c r="B13" s="8" t="s">
        <v>11</v>
      </c>
      <c r="D13" s="8" t="s">
        <v>24</v>
      </c>
      <c r="E13" s="9">
        <f>DATE($E$2,8,15)</f>
        <v>44423</v>
      </c>
    </row>
    <row r="14" spans="2:5" x14ac:dyDescent="0.4">
      <c r="B14" s="8" t="s">
        <v>12</v>
      </c>
      <c r="D14" s="8" t="s">
        <v>25</v>
      </c>
      <c r="E14" s="9">
        <f>DATE($E$2,11,1)</f>
        <v>44501</v>
      </c>
    </row>
    <row r="15" spans="2:5" x14ac:dyDescent="0.4">
      <c r="B15" s="8" t="s">
        <v>13</v>
      </c>
      <c r="D15" s="8" t="s">
        <v>26</v>
      </c>
      <c r="E15" s="9">
        <f>DATE($E$2,11,11)</f>
        <v>44511</v>
      </c>
    </row>
    <row r="16" spans="2:5" x14ac:dyDescent="0.4">
      <c r="D16" s="8" t="s">
        <v>27</v>
      </c>
      <c r="E16" s="9">
        <f>DATE($E$2,12,25)</f>
        <v>44555</v>
      </c>
    </row>
  </sheetData>
  <phoneticPr fontId="2" type="noConversion"/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Planning</vt:lpstr>
      <vt:lpstr>Paramètres</vt:lpstr>
      <vt:lpstr>DatePaques</vt:lpstr>
      <vt:lpstr>Feries</vt:lpstr>
      <vt:lpstr>l_Mois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JoDan</cp:lastModifiedBy>
  <dcterms:created xsi:type="dcterms:W3CDTF">2021-09-08T17:20:14Z</dcterms:created>
  <dcterms:modified xsi:type="dcterms:W3CDTF">2021-09-08T17:47:56Z</dcterms:modified>
</cp:coreProperties>
</file>