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tables/table2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xmlns:xr="http://schemas.microsoft.com/office/spreadsheetml/2014/revision" xmlns:xr6="http://schemas.microsoft.com/office/spreadsheetml/2016/revision6" xmlns:xr10="http://schemas.microsoft.com/office/spreadsheetml/2016/revision10" xmlns:xr2="http://schemas.microsoft.com/office/spreadsheetml/2015/revision2" mc:Ignorable="x15 xr xr6 xr10 xr2">
  <fileVersion appName="xl" lastEdited="7" lowestEdited="7" rupBuild="23127"/>
  <workbookPr defaultThemeVersion="166925"/>
  <mc:AlternateContent xmlns:mc="http://schemas.openxmlformats.org/markup-compatibility/2006">
    <mc:Choice Requires="x15">
      <x15ac:absPath xmlns:x15ac="http://schemas.microsoft.com/office/spreadsheetml/2010/11/ac" url="F:\Users\JoDan\Downloads\"/>
    </mc:Choice>
  </mc:AlternateContent>
  <xr:revisionPtr revIDLastSave="0" documentId="8_{01813FF7-E827-43ED-BAD5-0A776A556BA2}" xr6:coauthVersionLast="45" xr6:coauthVersionMax="45" xr10:uidLastSave="{00000000-0000-0000-0000-000000000000}"/>
  <bookViews>
    <workbookView xWindow="-108" yWindow="-108" windowWidth="22320" windowHeight="12048" xr2:uid="{372F899C-C2E3-415E-8DDA-65C54C738B0C}"/>
  </bookViews>
  <sheets>
    <sheet name="Feuil1" sheetId="1" r:id="rId1"/>
    <sheet name="Stock" sheetId="2" r:id="rId2"/>
  </sheets>
  <calcPr calcId="191029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D2" i="1" l="1"/>
  <c r="D3" i="1"/>
  <c r="D4" i="1"/>
  <c r="D5" i="1"/>
  <c r="D6" i="1"/>
  <c r="D7" i="1"/>
  <c r="D8" i="1"/>
  <c r="D9" i="1"/>
  <c r="D10" i="1"/>
  <c r="D11" i="1"/>
  <c r="D12" i="1"/>
  <c r="D13" i="1"/>
  <c r="D14" i="1"/>
  <c r="D15" i="1"/>
  <c r="D16" i="1"/>
  <c r="D17" i="1"/>
  <c r="D18" i="1"/>
  <c r="D19" i="1"/>
  <c r="D20" i="1"/>
  <c r="D21" i="1"/>
  <c r="D22" i="1"/>
  <c r="D23" i="1"/>
  <c r="C3" i="2"/>
  <c r="C4" i="2"/>
  <c r="C2" i="2"/>
  <c r="F2" i="1"/>
</calcChain>
</file>

<file path=xl/sharedStrings.xml><?xml version="1.0" encoding="utf-8"?>
<sst xmlns="http://schemas.openxmlformats.org/spreadsheetml/2006/main" count="55" uniqueCount="16">
  <si>
    <t>REF</t>
  </si>
  <si>
    <t>Ref 1</t>
  </si>
  <si>
    <t>Ref 2</t>
  </si>
  <si>
    <t>Ref 3</t>
  </si>
  <si>
    <t>Article</t>
  </si>
  <si>
    <t>Art A</t>
  </si>
  <si>
    <t>Art B</t>
  </si>
  <si>
    <t>Art C</t>
  </si>
  <si>
    <t>Ref 4</t>
  </si>
  <si>
    <t>Ref 5</t>
  </si>
  <si>
    <t>Ref 6</t>
  </si>
  <si>
    <t>Quantité</t>
  </si>
  <si>
    <t xml:space="preserve">ref </t>
  </si>
  <si>
    <t>Quantité en stock</t>
  </si>
  <si>
    <t xml:space="preserve">Quantité nécessaire </t>
  </si>
  <si>
    <t>Dispo ref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</si>
</sst>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xmlns:xr="http://schemas.microsoft.com/office/spreadsheetml/2014/revision" mc:Ignorable="x14ac x16r2 xr">
  <fonts count="1" x14ac:knownFonts="1">
    <font>
      <sz val="11"/>
      <color theme="1"/>
      <name val="Calibri"/>
      <family val="2"/>
      <scheme val="minor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3">
    <xf numFmtId="0" fontId="0" fillId="0" borderId="0" xfId="0"/>
    <xf numFmtId="3" fontId="0" fillId="0" borderId="0" xfId="0" applyNumberFormat="1"/>
    <xf numFmtId="3" fontId="0" fillId="0" borderId="0" xfId="0" applyNumberFormat="1" applyAlignment="1">
      <alignment horizontal="center"/>
    </xf>
  </cellXfs>
  <cellStyles count="1">
    <cellStyle name="Normal" xfId="0" builtinId="0"/>
  </cellStyles>
  <dxfs count="4">
    <dxf>
      <numFmt numFmtId="3" formatCode="#,##0"/>
    </dxf>
    <dxf>
      <numFmt numFmtId="3" formatCode="#,##0"/>
      <alignment horizontal="center" vertical="bottom" textRotation="0" wrapText="0" indent="0" justifyLastLine="0" shrinkToFit="0" readingOrder="0"/>
    </dxf>
    <dxf>
      <numFmt numFmtId="3" formatCode="#,##0"/>
    </dxf>
    <dxf>
      <numFmt numFmtId="3" formatCode="#,##0"/>
    </dxf>
  </dxfs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theme" Target="theme/theme1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calcChain" Target="calcChain.xml"/><Relationship Id="rId5" Type="http://schemas.openxmlformats.org/officeDocument/2006/relationships/sharedStrings" Target="sharedStrings.xml"/><Relationship Id="rId4" Type="http://schemas.openxmlformats.org/officeDocument/2006/relationships/styles" Target="styles.xml"/></Relationships>
</file>

<file path=xl/tables/table1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1" xr:uid="{90BD9551-850B-43BD-AC4A-9BAF3D2671F4}" name="TConso" displayName="TConso" ref="A1:D23" totalsRowShown="0">
  <autoFilter ref="A1:D23" xr:uid="{505BDE37-3C97-40C8-94B6-72148E4BF46B}">
    <filterColumn colId="0" hiddenButton="1"/>
    <filterColumn colId="1" hiddenButton="1"/>
    <filterColumn colId="2" hiddenButton="1"/>
    <filterColumn colId="3" hiddenButton="1"/>
  </autoFilter>
  <tableColumns count="4">
    <tableColumn id="1" xr3:uid="{8BF46F7B-6257-49D1-8347-50633A4B3851}" name="REF"/>
    <tableColumn id="2" xr3:uid="{312F8D15-44C2-4320-91F0-82202DE88BBE}" name="Article"/>
    <tableColumn id="3" xr3:uid="{F3343514-FBFC-4DA1-9FB5-796CF374C8BE}" name="Quantité" dataDxfId="0"/>
    <tableColumn id="5" xr3:uid="{9333EB5E-8D9F-4A28-AE5B-905A050E3F3F}" name="Dispo ref" dataDxfId="1">
      <calculatedColumnFormula>INDEX(TStock[Quantité en stock],MATCH(B2,TStock[[ref ]],0))-SUMIF($B$2:B2,B2,$C$2:C2)</calculatedColumnFormula>
    </tableColumn>
  </tableColumns>
  <tableStyleInfo name="TableStyleLight1" showFirstColumn="0" showLastColumn="0" showRowStripes="1" showColumnStripes="0"/>
</table>
</file>

<file path=xl/tables/table2.xml><?xml version="1.0" encoding="utf-8"?>
<table xmlns="http://schemas.openxmlformats.org/spreadsheetml/2006/main" xmlns:mc="http://schemas.openxmlformats.org/markup-compatibility/2006" xmlns:xr="http://schemas.microsoft.com/office/spreadsheetml/2014/revision" xmlns:xr3="http://schemas.microsoft.com/office/spreadsheetml/2016/revision3" mc:Ignorable="xr xr3" id="2" xr:uid="{D5D579A0-228D-4F9F-8AE8-74BD39D078E1}" name="TStock" displayName="TStock" ref="A1:C4" totalsRowShown="0">
  <autoFilter ref="A1:C4" xr:uid="{E4F456AF-2E2F-43D3-AD7B-24CF83FB4574}">
    <filterColumn colId="0" hiddenButton="1"/>
    <filterColumn colId="1" hiddenButton="1"/>
    <filterColumn colId="2" hiddenButton="1"/>
  </autoFilter>
  <tableColumns count="3">
    <tableColumn id="1" xr3:uid="{CB961013-0423-4283-9A9A-B04CD5B2BFF8}" name="ref "/>
    <tableColumn id="2" xr3:uid="{37A16A11-1514-4A5F-8D6A-EFFCF2FA2F36}" name="Quantité en stock" dataDxfId="3"/>
    <tableColumn id="3" xr3:uid="{14E12DE9-42E6-4631-8CAB-D6ED5E9BF9CC}" name="Quantité nécessaire " dataDxfId="2">
      <calculatedColumnFormula>SUMIF(TConso[Article],Stock!A2,TConso[Quantité])</calculatedColumnFormula>
    </tableColumn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4472C4"/>
      </a:accent1>
      <a:accent2>
        <a:srgbClr val="ED7D31"/>
      </a:accent2>
      <a:accent3>
        <a:srgbClr val="A5A5A5"/>
      </a:accent3>
      <a:accent4>
        <a:srgbClr val="FFC000"/>
      </a:accent4>
      <a:accent5>
        <a:srgbClr val="5B9BD5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  <a:font script="Armn" typeface="Arial"/>
        <a:font script="Bugi" typeface="Leelawadee UI"/>
        <a:font script="Bopo" typeface="Microsoft JhengHei"/>
        <a:font script="Java" typeface="Javanese Text"/>
        <a:font script="Lisu" typeface="Segoe UI"/>
        <a:font script="Mymr" typeface="Myanmar Text"/>
        <a:font script="Nkoo" typeface="Ebrima"/>
        <a:font script="Olck" typeface="Nirmala UI"/>
        <a:font script="Osma" typeface="Ebrima"/>
        <a:font script="Phag" typeface="Phagspa"/>
        <a:font script="Syrn" typeface="Estrangelo Edessa"/>
        <a:font script="Syrj" typeface="Estrangelo Edessa"/>
        <a:font script="Syre" typeface="Estrangelo Edessa"/>
        <a:font script="Sora" typeface="Nirmala UI"/>
        <a:font script="Tale" typeface="Microsoft Tai Le"/>
        <a:font script="Talu" typeface="Microsoft New Tai Lue"/>
        <a:font script="Tfng" typeface="Ebrima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2.xml.rels><?xml version="1.0" encoding="UTF-8" standalone="yes"?>
<Relationships xmlns="http://schemas.openxmlformats.org/package/2006/relationships"><Relationship Id="rId2" Type="http://schemas.openxmlformats.org/officeDocument/2006/relationships/table" Target="../tables/table2.xml"/><Relationship Id="rId1" Type="http://schemas.openxmlformats.org/officeDocument/2006/relationships/printerSettings" Target="../printerSettings/printerSettings1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77DE5D7C-4F08-488A-B047-9148B733D424}">
  <dimension ref="A1:F1048576"/>
  <sheetViews>
    <sheetView showGridLines="0" tabSelected="1" workbookViewId="0">
      <selection activeCell="F3" sqref="F3"/>
    </sheetView>
  </sheetViews>
  <sheetFormatPr baseColWidth="10" defaultRowHeight="14.4" x14ac:dyDescent="0.3"/>
  <cols>
    <col min="10" max="10" width="21" bestFit="1" customWidth="1"/>
    <col min="11" max="11" width="18.88671875" bestFit="1" customWidth="1"/>
  </cols>
  <sheetData>
    <row r="1" spans="1:6" x14ac:dyDescent="0.3">
      <c r="A1" t="s">
        <v>0</v>
      </c>
      <c r="B1" t="s">
        <v>4</v>
      </c>
      <c r="C1" t="s">
        <v>11</v>
      </c>
      <c r="D1" t="s">
        <v>15</v>
      </c>
    </row>
    <row r="2" spans="1:6" x14ac:dyDescent="0.3">
      <c r="A2" t="s">
        <v>1</v>
      </c>
      <c r="B2" t="s">
        <v>5</v>
      </c>
      <c r="C2" s="1">
        <v>1000</v>
      </c>
      <c r="D2" s="2">
        <f>INDEX(TStock[Quantité en stock],MATCH(B2,TStock[[ref ]],0))-SUMIF($B$2:B2,B2,$C$2:C2)</f>
        <v>4000</v>
      </c>
      <c r="F2" t="str">
        <f ca="1">_xlfn.FORMULATEXT(D2)</f>
        <v>=INDEX(TStock[Quantité en stock];EQUIV(B2;TStock[[ref ]];0))-SOMME.SI($B$2:B2;B2;$C$2:C2)</v>
      </c>
    </row>
    <row r="3" spans="1:6" x14ac:dyDescent="0.3">
      <c r="A3" t="s">
        <v>2</v>
      </c>
      <c r="B3" t="s">
        <v>6</v>
      </c>
      <c r="C3" s="1">
        <v>1500</v>
      </c>
      <c r="D3" s="2">
        <f>INDEX(TStock[Quantité en stock],MATCH(B3,TStock[[ref ]],0))-SUMIF($B$2:B3,B3,$C$2:C3)</f>
        <v>10500</v>
      </c>
    </row>
    <row r="4" spans="1:6" x14ac:dyDescent="0.3">
      <c r="A4" t="s">
        <v>3</v>
      </c>
      <c r="B4" t="s">
        <v>7</v>
      </c>
      <c r="C4" s="1">
        <v>900</v>
      </c>
      <c r="D4" s="2">
        <f>INDEX(TStock[Quantité en stock],MATCH(B4,TStock[[ref ]],0))-SUMIF($B$2:B4,B4,$C$2:C4)</f>
        <v>14100</v>
      </c>
    </row>
    <row r="5" spans="1:6" x14ac:dyDescent="0.3">
      <c r="A5" t="s">
        <v>9</v>
      </c>
      <c r="B5" t="s">
        <v>5</v>
      </c>
      <c r="C5" s="1">
        <v>1000</v>
      </c>
      <c r="D5" s="2">
        <f>INDEX(TStock[Quantité en stock],MATCH(B5,TStock[[ref ]],0))-SUMIF($B$2:B5,B5,$C$2:C5)</f>
        <v>3000</v>
      </c>
    </row>
    <row r="6" spans="1:6" x14ac:dyDescent="0.3">
      <c r="A6" t="s">
        <v>2</v>
      </c>
      <c r="B6" t="s">
        <v>6</v>
      </c>
      <c r="C6" s="1">
        <v>2000</v>
      </c>
      <c r="D6" s="2">
        <f>INDEX(TStock[Quantité en stock],MATCH(B6,TStock[[ref ]],0))-SUMIF($B$2:B6,B6,$C$2:C6)</f>
        <v>8500</v>
      </c>
    </row>
    <row r="7" spans="1:6" x14ac:dyDescent="0.3">
      <c r="A7" t="s">
        <v>8</v>
      </c>
      <c r="B7" t="s">
        <v>6</v>
      </c>
      <c r="C7" s="1">
        <v>1800</v>
      </c>
      <c r="D7" s="2">
        <f>INDEX(TStock[Quantité en stock],MATCH(B7,TStock[[ref ]],0))-SUMIF($B$2:B7,B7,$C$2:C7)</f>
        <v>6700</v>
      </c>
    </row>
    <row r="8" spans="1:6" x14ac:dyDescent="0.3">
      <c r="A8" t="s">
        <v>3</v>
      </c>
      <c r="B8" t="s">
        <v>7</v>
      </c>
      <c r="C8" s="1">
        <v>21000</v>
      </c>
      <c r="D8" s="2">
        <f>INDEX(TStock[Quantité en stock],MATCH(B8,TStock[[ref ]],0))-SUMIF($B$2:B8,B8,$C$2:C8)</f>
        <v>-6900</v>
      </c>
    </row>
    <row r="9" spans="1:6" x14ac:dyDescent="0.3">
      <c r="A9" t="s">
        <v>3</v>
      </c>
      <c r="B9" t="s">
        <v>7</v>
      </c>
      <c r="C9" s="1">
        <v>1900</v>
      </c>
      <c r="D9" s="2">
        <f>INDEX(TStock[Quantité en stock],MATCH(B9,TStock[[ref ]],0))-SUMIF($B$2:B9,B9,$C$2:C9)</f>
        <v>-8800</v>
      </c>
    </row>
    <row r="10" spans="1:6" x14ac:dyDescent="0.3">
      <c r="A10" t="s">
        <v>2</v>
      </c>
      <c r="B10" t="s">
        <v>6</v>
      </c>
      <c r="C10" s="1">
        <v>500</v>
      </c>
      <c r="D10" s="2">
        <f>INDEX(TStock[Quantité en stock],MATCH(B10,TStock[[ref ]],0))-SUMIF($B$2:B10,B10,$C$2:C10)</f>
        <v>6200</v>
      </c>
    </row>
    <row r="11" spans="1:6" x14ac:dyDescent="0.3">
      <c r="A11" t="s">
        <v>1</v>
      </c>
      <c r="B11" t="s">
        <v>5</v>
      </c>
      <c r="C11" s="1">
        <v>600</v>
      </c>
      <c r="D11" s="2">
        <f>INDEX(TStock[Quantité en stock],MATCH(B11,TStock[[ref ]],0))-SUMIF($B$2:B11,B11,$C$2:C11)</f>
        <v>2400</v>
      </c>
    </row>
    <row r="12" spans="1:6" x14ac:dyDescent="0.3">
      <c r="A12" t="s">
        <v>1</v>
      </c>
      <c r="B12" t="s">
        <v>5</v>
      </c>
      <c r="C12" s="1">
        <v>1000</v>
      </c>
      <c r="D12" s="2">
        <f>INDEX(TStock[Quantité en stock],MATCH(B12,TStock[[ref ]],0))-SUMIF($B$2:B12,B12,$C$2:C12)</f>
        <v>1400</v>
      </c>
    </row>
    <row r="13" spans="1:6" x14ac:dyDescent="0.3">
      <c r="A13" t="s">
        <v>3</v>
      </c>
      <c r="B13" t="s">
        <v>7</v>
      </c>
      <c r="C13" s="1">
        <v>1100</v>
      </c>
      <c r="D13" s="2">
        <f>INDEX(TStock[Quantité en stock],MATCH(B13,TStock[[ref ]],0))-SUMIF($B$2:B13,B13,$C$2:C13)</f>
        <v>-9900</v>
      </c>
    </row>
    <row r="14" spans="1:6" x14ac:dyDescent="0.3">
      <c r="A14" t="s">
        <v>2</v>
      </c>
      <c r="B14" t="s">
        <v>6</v>
      </c>
      <c r="C14" s="1">
        <v>1600</v>
      </c>
      <c r="D14" s="2">
        <f>INDEX(TStock[Quantité en stock],MATCH(B14,TStock[[ref ]],0))-SUMIF($B$2:B14,B14,$C$2:C14)</f>
        <v>4600</v>
      </c>
    </row>
    <row r="15" spans="1:6" x14ac:dyDescent="0.3">
      <c r="A15" t="s">
        <v>8</v>
      </c>
      <c r="B15" t="s">
        <v>6</v>
      </c>
      <c r="C15" s="1">
        <v>1800</v>
      </c>
      <c r="D15" s="2">
        <f>INDEX(TStock[Quantité en stock],MATCH(B15,TStock[[ref ]],0))-SUMIF($B$2:B15,B15,$C$2:C15)</f>
        <v>2800</v>
      </c>
    </row>
    <row r="16" spans="1:6" x14ac:dyDescent="0.3">
      <c r="A16" t="s">
        <v>1</v>
      </c>
      <c r="B16" t="s">
        <v>5</v>
      </c>
      <c r="C16" s="1">
        <v>1600</v>
      </c>
      <c r="D16" s="2">
        <f>INDEX(TStock[Quantité en stock],MATCH(B16,TStock[[ref ]],0))-SUMIF($B$2:B16,B16,$C$2:C16)</f>
        <v>-200</v>
      </c>
    </row>
    <row r="17" spans="1:4" x14ac:dyDescent="0.3">
      <c r="A17" t="s">
        <v>1</v>
      </c>
      <c r="B17" t="s">
        <v>5</v>
      </c>
      <c r="C17" s="1">
        <v>1400</v>
      </c>
      <c r="D17" s="2">
        <f>INDEX(TStock[Quantité en stock],MATCH(B17,TStock[[ref ]],0))-SUMIF($B$2:B17,B17,$C$2:C17)</f>
        <v>-1600</v>
      </c>
    </row>
    <row r="18" spans="1:4" x14ac:dyDescent="0.3">
      <c r="A18" t="s">
        <v>2</v>
      </c>
      <c r="B18" t="s">
        <v>6</v>
      </c>
      <c r="C18" s="1">
        <v>1300</v>
      </c>
      <c r="D18" s="2">
        <f>INDEX(TStock[Quantité en stock],MATCH(B18,TStock[[ref ]],0))-SUMIF($B$2:B18,B18,$C$2:C18)</f>
        <v>1500</v>
      </c>
    </row>
    <row r="19" spans="1:4" x14ac:dyDescent="0.3">
      <c r="A19" t="s">
        <v>3</v>
      </c>
      <c r="B19" t="s">
        <v>7</v>
      </c>
      <c r="C19" s="1">
        <v>3000</v>
      </c>
      <c r="D19" s="2">
        <f>INDEX(TStock[Quantité en stock],MATCH(B19,TStock[[ref ]],0))-SUMIF($B$2:B19,B19,$C$2:C19)</f>
        <v>-12900</v>
      </c>
    </row>
    <row r="20" spans="1:4" x14ac:dyDescent="0.3">
      <c r="A20" t="s">
        <v>3</v>
      </c>
      <c r="B20" t="s">
        <v>7</v>
      </c>
      <c r="C20" s="1">
        <v>2100</v>
      </c>
      <c r="D20" s="2">
        <f>INDEX(TStock[Quantité en stock],MATCH(B20,TStock[[ref ]],0))-SUMIF($B$2:B20,B20,$C$2:C20)</f>
        <v>-15000</v>
      </c>
    </row>
    <row r="21" spans="1:4" x14ac:dyDescent="0.3">
      <c r="A21" t="s">
        <v>8</v>
      </c>
      <c r="B21" t="s">
        <v>6</v>
      </c>
      <c r="C21" s="1">
        <v>2300</v>
      </c>
      <c r="D21" s="2">
        <f>INDEX(TStock[Quantité en stock],MATCH(B21,TStock[[ref ]],0))-SUMIF($B$2:B21,B21,$C$2:C21)</f>
        <v>-800</v>
      </c>
    </row>
    <row r="22" spans="1:4" x14ac:dyDescent="0.3">
      <c r="A22" t="s">
        <v>9</v>
      </c>
      <c r="B22" t="s">
        <v>5</v>
      </c>
      <c r="C22" s="1">
        <v>100</v>
      </c>
      <c r="D22" s="2">
        <f>INDEX(TStock[Quantité en stock],MATCH(B22,TStock[[ref ]],0))-SUMIF($B$2:B22,B22,$C$2:C22)</f>
        <v>-1700</v>
      </c>
    </row>
    <row r="23" spans="1:4" x14ac:dyDescent="0.3">
      <c r="A23" t="s">
        <v>10</v>
      </c>
      <c r="B23" t="s">
        <v>7</v>
      </c>
      <c r="C23" s="1">
        <v>3000</v>
      </c>
      <c r="D23" s="2">
        <f>INDEX(TStock[Quantité en stock],MATCH(B23,TStock[[ref ]],0))-SUMIF($B$2:B23,B23,$C$2:C23)</f>
        <v>-18000</v>
      </c>
    </row>
    <row r="1048576" spans="1:1" x14ac:dyDescent="0.3">
      <c r="A1048576" t="s">
        <v>2</v>
      </c>
    </row>
  </sheetData>
  <pageMargins left="0.7" right="0.7" top="0.75" bottom="0.75" header="0.3" footer="0.3"/>
  <tableParts count="1">
    <tablePart r:id="rId1"/>
  </tableParts>
  <extLst>
    <ext xmlns:x14="http://schemas.microsoft.com/office/spreadsheetml/2009/9/main" uri="{78C0D931-6437-407d-A8EE-F0AAD7539E65}">
      <x14:conditionalFormattings>
        <x14:conditionalFormatting xmlns:xm="http://schemas.microsoft.com/office/excel/2006/main">
          <x14:cfRule type="iconSet" priority="1" id="{03810CB6-E4D8-42D6-BD83-C4C73BCD8AE3}">
            <x14:iconSet iconSet="3Symbols2" showValue="0" custom="1">
              <x14:cfvo type="percent">
                <xm:f>0</xm:f>
              </x14:cfvo>
              <x14:cfvo type="num" gte="0">
                <xm:f>0</xm:f>
              </x14:cfvo>
              <x14:cfvo type="num">
                <xm:f>0</xm:f>
              </x14:cfvo>
              <x14:cfIcon iconSet="3Symbols2" iconId="0"/>
              <x14:cfIcon iconSet="NoIcons" iconId="0"/>
              <x14:cfIcon iconSet="3Symbols2" iconId="2"/>
            </x14:iconSet>
          </x14:cfRule>
          <xm:sqref>D2:D23</xm:sqref>
        </x14:conditionalFormatting>
      </x14:conditionalFormattings>
    </ext>
  </extLst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xmlns:xr="http://schemas.microsoft.com/office/spreadsheetml/2014/revision" xmlns:xr2="http://schemas.microsoft.com/office/spreadsheetml/2015/revision2" xmlns:xr3="http://schemas.microsoft.com/office/spreadsheetml/2016/revision3" mc:Ignorable="x14ac xr xr2 xr3" xr:uid="{EA6E3490-B077-4936-8E2A-B0F65369C6C0}">
  <dimension ref="A1:C4"/>
  <sheetViews>
    <sheetView showGridLines="0" workbookViewId="0"/>
  </sheetViews>
  <sheetFormatPr baseColWidth="10" defaultRowHeight="14.4" x14ac:dyDescent="0.3"/>
  <cols>
    <col min="2" max="2" width="17.21875" customWidth="1"/>
    <col min="3" max="3" width="19.44140625" customWidth="1"/>
  </cols>
  <sheetData>
    <row r="1" spans="1:3" x14ac:dyDescent="0.3">
      <c r="A1" t="s">
        <v>12</v>
      </c>
      <c r="B1" t="s">
        <v>13</v>
      </c>
      <c r="C1" t="s">
        <v>14</v>
      </c>
    </row>
    <row r="2" spans="1:3" x14ac:dyDescent="0.3">
      <c r="A2" t="s">
        <v>5</v>
      </c>
      <c r="B2" s="1">
        <v>5000</v>
      </c>
      <c r="C2" s="1">
        <f>SUMIF(TConso[Article],Stock!A2,TConso[Quantité])</f>
        <v>6700</v>
      </c>
    </row>
    <row r="3" spans="1:3" x14ac:dyDescent="0.3">
      <c r="A3" t="s">
        <v>6</v>
      </c>
      <c r="B3" s="1">
        <v>12000</v>
      </c>
      <c r="C3" s="1">
        <f>SUMIF(TConso[Article],Stock!A3,TConso[Quantité])</f>
        <v>12800</v>
      </c>
    </row>
    <row r="4" spans="1:3" x14ac:dyDescent="0.3">
      <c r="A4" t="s">
        <v>7</v>
      </c>
      <c r="B4" s="1">
        <v>15000</v>
      </c>
      <c r="C4" s="1">
        <f>SUMIF(TConso[Article],Stock!A4,TConso[Quantité])</f>
        <v>33000</v>
      </c>
    </row>
  </sheetData>
  <pageMargins left="0.7" right="0.7" top="0.75" bottom="0.75" header="0.3" footer="0.3"/>
  <pageSetup paperSize="9" orientation="portrait" horizontalDpi="4294967293" verticalDpi="0" r:id="rId1"/>
  <tableParts count="1">
    <tablePart r:id="rId2"/>
  </tableParts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Feuilles de calcul</vt:lpstr>
      </vt:variant>
      <vt:variant>
        <vt:i4>2</vt:i4>
      </vt:variant>
    </vt:vector>
  </HeadingPairs>
  <TitlesOfParts>
    <vt:vector size="2" baseType="lpstr">
      <vt:lpstr>Feuil1</vt:lpstr>
      <vt:lpstr>Stock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Damien Mareschal</dc:creator>
  <cp:lastModifiedBy>JoDan</cp:lastModifiedBy>
  <dcterms:created xsi:type="dcterms:W3CDTF">2021-04-29T18:51:01Z</dcterms:created>
  <dcterms:modified xsi:type="dcterms:W3CDTF">2021-04-29T21:02:04Z</dcterms:modified>
</cp:coreProperties>
</file>