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0" documentId="13_ncr:1_{EBE90634-45C3-4C68-AB99-420BF4DDAC69}" xr6:coauthVersionLast="45" xr6:coauthVersionMax="45" xr10:uidLastSave="{00000000-0000-0000-0000-000000000000}"/>
  <bookViews>
    <workbookView xWindow="-108" yWindow="-108" windowWidth="22320" windowHeight="12048" activeTab="1" xr2:uid="{00000000-000D-0000-FFFF-FFFF00000000}"/>
  </bookViews>
  <sheets>
    <sheet name="rdv" sheetId="1" r:id="rId1"/>
    <sheet name="Philip" sheetId="2" r:id="rId2"/>
    <sheet name="Audrey" sheetId="7" r:id="rId3"/>
    <sheet name="Carolle" sheetId="10" r:id="rId4"/>
    <sheet name="Olivier" sheetId="11" r:id="rId5"/>
    <sheet name="Laure" sheetId="12" r:id="rId6"/>
    <sheet name="Paramètres" sheetId="5" r:id="rId7"/>
  </sheets>
  <definedNames>
    <definedName name="_xlnm._FilterDatabase" localSheetId="0" hidden="1">rdv!$B$1:$H$28</definedName>
    <definedName name="Coll">OFFSET(Paramètres!$B$3,0,0,COUNTIF(Paramètres!$B:$B,"&gt;&lt;")-1)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" i="1"/>
  <c r="G22" i="12"/>
  <c r="C22" i="12"/>
  <c r="E21" i="12"/>
  <c r="G20" i="12"/>
  <c r="C20" i="12"/>
  <c r="E19" i="12"/>
  <c r="G18" i="12"/>
  <c r="C18" i="12"/>
  <c r="E17" i="12"/>
  <c r="F22" i="12"/>
  <c r="B22" i="12"/>
  <c r="D21" i="12"/>
  <c r="F20" i="12"/>
  <c r="B20" i="12"/>
  <c r="D19" i="12"/>
  <c r="F18" i="12"/>
  <c r="B18" i="12"/>
  <c r="D17" i="12"/>
  <c r="F16" i="12"/>
  <c r="B16" i="12"/>
  <c r="D15" i="12"/>
  <c r="F14" i="12"/>
  <c r="B14" i="12"/>
  <c r="D13" i="12"/>
  <c r="F12" i="12"/>
  <c r="B12" i="12"/>
  <c r="D11" i="12"/>
  <c r="F10" i="12"/>
  <c r="B10" i="12"/>
  <c r="D9" i="12"/>
  <c r="F8" i="12"/>
  <c r="B8" i="12"/>
  <c r="D7" i="12"/>
  <c r="F6" i="12"/>
  <c r="B6" i="12"/>
  <c r="D5" i="12"/>
  <c r="G13" i="12"/>
  <c r="E12" i="12"/>
  <c r="C11" i="12"/>
  <c r="G9" i="12"/>
  <c r="E8" i="12"/>
  <c r="G7" i="12"/>
  <c r="E6" i="12"/>
  <c r="G5" i="12"/>
  <c r="F13" i="12"/>
  <c r="B11" i="12"/>
  <c r="B9" i="12"/>
  <c r="B7" i="12"/>
  <c r="F5" i="12"/>
  <c r="C16" i="12"/>
  <c r="G14" i="12"/>
  <c r="E13" i="12"/>
  <c r="E11" i="12"/>
  <c r="E9" i="12"/>
  <c r="G6" i="12"/>
  <c r="E22" i="12"/>
  <c r="G21" i="12"/>
  <c r="C21" i="12"/>
  <c r="E20" i="12"/>
  <c r="G19" i="12"/>
  <c r="C19" i="12"/>
  <c r="E18" i="12"/>
  <c r="G17" i="12"/>
  <c r="C17" i="12"/>
  <c r="E16" i="12"/>
  <c r="G15" i="12"/>
  <c r="C15" i="12"/>
  <c r="E14" i="12"/>
  <c r="C13" i="12"/>
  <c r="G11" i="12"/>
  <c r="E10" i="12"/>
  <c r="C9" i="12"/>
  <c r="C7" i="12"/>
  <c r="C5" i="12"/>
  <c r="D12" i="12"/>
  <c r="D10" i="12"/>
  <c r="D8" i="12"/>
  <c r="D6" i="12"/>
  <c r="G16" i="12"/>
  <c r="C14" i="12"/>
  <c r="C12" i="12"/>
  <c r="C10" i="12"/>
  <c r="C8" i="12"/>
  <c r="C6" i="12"/>
  <c r="D22" i="12"/>
  <c r="F21" i="12"/>
  <c r="B21" i="12"/>
  <c r="D20" i="12"/>
  <c r="F19" i="12"/>
  <c r="B19" i="12"/>
  <c r="D18" i="12"/>
  <c r="F17" i="12"/>
  <c r="B17" i="12"/>
  <c r="D16" i="12"/>
  <c r="F15" i="12"/>
  <c r="B15" i="12"/>
  <c r="D14" i="12"/>
  <c r="B13" i="12"/>
  <c r="F11" i="12"/>
  <c r="F9" i="12"/>
  <c r="F7" i="12"/>
  <c r="B5" i="12"/>
  <c r="E15" i="12"/>
  <c r="G12" i="12"/>
  <c r="G10" i="12"/>
  <c r="G8" i="12"/>
  <c r="E7" i="12"/>
  <c r="E5" i="12"/>
  <c r="G22" i="11"/>
  <c r="C18" i="11"/>
  <c r="G14" i="11"/>
  <c r="E13" i="11"/>
  <c r="C12" i="11"/>
  <c r="C10" i="11"/>
  <c r="G8" i="11"/>
  <c r="G6" i="11"/>
  <c r="E5" i="11"/>
  <c r="B22" i="11"/>
  <c r="F20" i="11"/>
  <c r="D19" i="11"/>
  <c r="D17" i="11"/>
  <c r="B16" i="11"/>
  <c r="F14" i="11"/>
  <c r="D13" i="11"/>
  <c r="B12" i="11"/>
  <c r="F10" i="11"/>
  <c r="D9" i="11"/>
  <c r="B8" i="11"/>
  <c r="B6" i="11"/>
  <c r="F6" i="11"/>
  <c r="E22" i="11"/>
  <c r="G21" i="11"/>
  <c r="C21" i="11"/>
  <c r="E20" i="11"/>
  <c r="G19" i="11"/>
  <c r="C19" i="11"/>
  <c r="E18" i="11"/>
  <c r="G17" i="11"/>
  <c r="C17" i="11"/>
  <c r="E16" i="11"/>
  <c r="G15" i="11"/>
  <c r="C15" i="11"/>
  <c r="E14" i="11"/>
  <c r="G13" i="11"/>
  <c r="C13" i="11"/>
  <c r="E12" i="11"/>
  <c r="G11" i="11"/>
  <c r="C11" i="11"/>
  <c r="E10" i="11"/>
  <c r="G9" i="11"/>
  <c r="C9" i="11"/>
  <c r="E8" i="11"/>
  <c r="G7" i="11"/>
  <c r="C7" i="11"/>
  <c r="E6" i="11"/>
  <c r="G5" i="11"/>
  <c r="C5" i="11"/>
  <c r="D22" i="11"/>
  <c r="F21" i="11"/>
  <c r="B21" i="11"/>
  <c r="D20" i="11"/>
  <c r="F19" i="11"/>
  <c r="B19" i="11"/>
  <c r="D18" i="11"/>
  <c r="F17" i="11"/>
  <c r="B17" i="11"/>
  <c r="D16" i="11"/>
  <c r="F15" i="11"/>
  <c r="B15" i="11"/>
  <c r="D14" i="11"/>
  <c r="F13" i="11"/>
  <c r="B13" i="11"/>
  <c r="D12" i="11"/>
  <c r="F11" i="11"/>
  <c r="B11" i="11"/>
  <c r="D10" i="11"/>
  <c r="F9" i="11"/>
  <c r="B9" i="11"/>
  <c r="D8" i="11"/>
  <c r="F7" i="11"/>
  <c r="B7" i="11"/>
  <c r="D6" i="11"/>
  <c r="F5" i="11"/>
  <c r="B5" i="11"/>
  <c r="C22" i="11"/>
  <c r="E21" i="11"/>
  <c r="G20" i="11"/>
  <c r="C20" i="11"/>
  <c r="E19" i="11"/>
  <c r="G18" i="11"/>
  <c r="E17" i="11"/>
  <c r="G16" i="11"/>
  <c r="C16" i="11"/>
  <c r="E15" i="11"/>
  <c r="C14" i="11"/>
  <c r="G12" i="11"/>
  <c r="E11" i="11"/>
  <c r="G10" i="11"/>
  <c r="E9" i="11"/>
  <c r="C8" i="11"/>
  <c r="E7" i="11"/>
  <c r="C6" i="11"/>
  <c r="F22" i="11"/>
  <c r="D21" i="11"/>
  <c r="B20" i="11"/>
  <c r="F18" i="11"/>
  <c r="B18" i="11"/>
  <c r="F16" i="11"/>
  <c r="D15" i="11"/>
  <c r="B14" i="11"/>
  <c r="F12" i="11"/>
  <c r="D11" i="11"/>
  <c r="B10" i="11"/>
  <c r="F8" i="11"/>
  <c r="D7" i="11"/>
  <c r="D5" i="11"/>
  <c r="G22" i="10"/>
  <c r="G18" i="10"/>
  <c r="G14" i="10"/>
  <c r="E11" i="10"/>
  <c r="E9" i="10"/>
  <c r="E5" i="10"/>
  <c r="F22" i="10"/>
  <c r="B22" i="10"/>
  <c r="D21" i="10"/>
  <c r="F20" i="10"/>
  <c r="B20" i="10"/>
  <c r="D19" i="10"/>
  <c r="F18" i="10"/>
  <c r="B18" i="10"/>
  <c r="D17" i="10"/>
  <c r="F16" i="10"/>
  <c r="B16" i="10"/>
  <c r="D15" i="10"/>
  <c r="F14" i="10"/>
  <c r="B14" i="10"/>
  <c r="D13" i="10"/>
  <c r="F12" i="10"/>
  <c r="B12" i="10"/>
  <c r="D11" i="10"/>
  <c r="F10" i="10"/>
  <c r="B10" i="10"/>
  <c r="D9" i="10"/>
  <c r="F8" i="10"/>
  <c r="B8" i="10"/>
  <c r="D7" i="10"/>
  <c r="F6" i="10"/>
  <c r="B6" i="10"/>
  <c r="D5" i="10"/>
  <c r="F21" i="10"/>
  <c r="B21" i="10"/>
  <c r="F19" i="10"/>
  <c r="D18" i="10"/>
  <c r="B17" i="10"/>
  <c r="F15" i="10"/>
  <c r="D14" i="10"/>
  <c r="F13" i="10"/>
  <c r="D12" i="10"/>
  <c r="B11" i="10"/>
  <c r="F9" i="10"/>
  <c r="D8" i="10"/>
  <c r="B7" i="10"/>
  <c r="F5" i="10"/>
  <c r="C22" i="10"/>
  <c r="G20" i="10"/>
  <c r="E19" i="10"/>
  <c r="E17" i="10"/>
  <c r="C16" i="10"/>
  <c r="C14" i="10"/>
  <c r="G12" i="10"/>
  <c r="G10" i="10"/>
  <c r="C8" i="10"/>
  <c r="G6" i="10"/>
  <c r="E22" i="10"/>
  <c r="G21" i="10"/>
  <c r="C21" i="10"/>
  <c r="E20" i="10"/>
  <c r="G19" i="10"/>
  <c r="C19" i="10"/>
  <c r="E18" i="10"/>
  <c r="G17" i="10"/>
  <c r="C17" i="10"/>
  <c r="E16" i="10"/>
  <c r="G15" i="10"/>
  <c r="C15" i="10"/>
  <c r="E14" i="10"/>
  <c r="G13" i="10"/>
  <c r="C13" i="10"/>
  <c r="E12" i="10"/>
  <c r="G11" i="10"/>
  <c r="C11" i="10"/>
  <c r="E10" i="10"/>
  <c r="G9" i="10"/>
  <c r="C9" i="10"/>
  <c r="E8" i="10"/>
  <c r="G7" i="10"/>
  <c r="C7" i="10"/>
  <c r="E6" i="10"/>
  <c r="G5" i="10"/>
  <c r="C5" i="10"/>
  <c r="D22" i="10"/>
  <c r="D20" i="10"/>
  <c r="B19" i="10"/>
  <c r="F17" i="10"/>
  <c r="D16" i="10"/>
  <c r="B15" i="10"/>
  <c r="B13" i="10"/>
  <c r="F11" i="10"/>
  <c r="D10" i="10"/>
  <c r="B9" i="10"/>
  <c r="F7" i="10"/>
  <c r="D6" i="10"/>
  <c r="B5" i="10"/>
  <c r="E21" i="10"/>
  <c r="C20" i="10"/>
  <c r="C18" i="10"/>
  <c r="G16" i="10"/>
  <c r="E15" i="10"/>
  <c r="E13" i="10"/>
  <c r="C12" i="10"/>
  <c r="C10" i="10"/>
  <c r="G8" i="10"/>
  <c r="E7" i="10"/>
  <c r="C6" i="10"/>
  <c r="G22" i="7"/>
  <c r="C22" i="7"/>
  <c r="E21" i="7"/>
  <c r="G20" i="7"/>
  <c r="C20" i="7"/>
  <c r="E19" i="7"/>
  <c r="G18" i="7"/>
  <c r="C18" i="7"/>
  <c r="E17" i="7"/>
  <c r="G16" i="7"/>
  <c r="C16" i="7"/>
  <c r="E15" i="7"/>
  <c r="G14" i="7"/>
  <c r="C14" i="7"/>
  <c r="E13" i="7"/>
  <c r="G12" i="7"/>
  <c r="C12" i="7"/>
  <c r="E11" i="7"/>
  <c r="G10" i="7"/>
  <c r="C10" i="7"/>
  <c r="E9" i="7"/>
  <c r="G8" i="7"/>
  <c r="C8" i="7"/>
  <c r="E7" i="7"/>
  <c r="G6" i="7"/>
  <c r="C6" i="7"/>
  <c r="E5" i="7"/>
  <c r="F22" i="7"/>
  <c r="B22" i="7"/>
  <c r="D21" i="7"/>
  <c r="F20" i="7"/>
  <c r="B20" i="7"/>
  <c r="D19" i="7"/>
  <c r="F18" i="7"/>
  <c r="B18" i="7"/>
  <c r="D17" i="7"/>
  <c r="F16" i="7"/>
  <c r="B16" i="7"/>
  <c r="D15" i="7"/>
  <c r="F14" i="7"/>
  <c r="B14" i="7"/>
  <c r="D13" i="7"/>
  <c r="F12" i="7"/>
  <c r="B12" i="7"/>
  <c r="D11" i="7"/>
  <c r="F10" i="7"/>
  <c r="B10" i="7"/>
  <c r="D9" i="7"/>
  <c r="F8" i="7"/>
  <c r="B8" i="7"/>
  <c r="D7" i="7"/>
  <c r="F6" i="7"/>
  <c r="B6" i="7"/>
  <c r="D5" i="7"/>
  <c r="B11" i="7"/>
  <c r="F9" i="7"/>
  <c r="B9" i="7"/>
  <c r="F7" i="7"/>
  <c r="D6" i="7"/>
  <c r="B5" i="7"/>
  <c r="E22" i="7"/>
  <c r="G21" i="7"/>
  <c r="C21" i="7"/>
  <c r="E20" i="7"/>
  <c r="G19" i="7"/>
  <c r="C19" i="7"/>
  <c r="E18" i="7"/>
  <c r="G17" i="7"/>
  <c r="C17" i="7"/>
  <c r="E16" i="7"/>
  <c r="G15" i="7"/>
  <c r="C15" i="7"/>
  <c r="E14" i="7"/>
  <c r="G13" i="7"/>
  <c r="C13" i="7"/>
  <c r="E12" i="7"/>
  <c r="G11" i="7"/>
  <c r="C11" i="7"/>
  <c r="E10" i="7"/>
  <c r="G9" i="7"/>
  <c r="C9" i="7"/>
  <c r="E8" i="7"/>
  <c r="G7" i="7"/>
  <c r="C7" i="7"/>
  <c r="E6" i="7"/>
  <c r="G5" i="7"/>
  <c r="C5" i="7"/>
  <c r="D22" i="7"/>
  <c r="F21" i="7"/>
  <c r="B21" i="7"/>
  <c r="D20" i="7"/>
  <c r="F19" i="7"/>
  <c r="B19" i="7"/>
  <c r="D18" i="7"/>
  <c r="F17" i="7"/>
  <c r="B17" i="7"/>
  <c r="D16" i="7"/>
  <c r="F15" i="7"/>
  <c r="B15" i="7"/>
  <c r="D14" i="7"/>
  <c r="F13" i="7"/>
  <c r="B13" i="7"/>
  <c r="D12" i="7"/>
  <c r="F11" i="7"/>
  <c r="D10" i="7"/>
  <c r="D8" i="7"/>
  <c r="B7" i="7"/>
  <c r="F5" i="7"/>
  <c r="G22" i="2"/>
  <c r="C22" i="2"/>
  <c r="E21" i="2"/>
  <c r="G20" i="2"/>
  <c r="C20" i="2"/>
  <c r="E19" i="2"/>
  <c r="G18" i="2"/>
  <c r="C18" i="2"/>
  <c r="E17" i="2"/>
  <c r="G16" i="2"/>
  <c r="C16" i="2"/>
  <c r="E15" i="2"/>
  <c r="G14" i="2"/>
  <c r="C14" i="2"/>
  <c r="E13" i="2"/>
  <c r="G12" i="2"/>
  <c r="C12" i="2"/>
  <c r="E11" i="2"/>
  <c r="G10" i="2"/>
  <c r="C10" i="2"/>
  <c r="E9" i="2"/>
  <c r="G8" i="2"/>
  <c r="C8" i="2"/>
  <c r="E7" i="2"/>
  <c r="G6" i="2"/>
  <c r="C6" i="2"/>
  <c r="E5" i="2"/>
  <c r="F8" i="2"/>
  <c r="D7" i="2"/>
  <c r="B6" i="2"/>
  <c r="G11" i="2"/>
  <c r="C9" i="2"/>
  <c r="G7" i="2"/>
  <c r="G5" i="2"/>
  <c r="D22" i="2"/>
  <c r="F19" i="2"/>
  <c r="F17" i="2"/>
  <c r="B15" i="2"/>
  <c r="B13" i="2"/>
  <c r="B11" i="2"/>
  <c r="B9" i="2"/>
  <c r="B7" i="2"/>
  <c r="B5" i="2"/>
  <c r="F22" i="2"/>
  <c r="B22" i="2"/>
  <c r="D21" i="2"/>
  <c r="F20" i="2"/>
  <c r="B20" i="2"/>
  <c r="D19" i="2"/>
  <c r="F18" i="2"/>
  <c r="B18" i="2"/>
  <c r="D17" i="2"/>
  <c r="F16" i="2"/>
  <c r="B16" i="2"/>
  <c r="D15" i="2"/>
  <c r="F14" i="2"/>
  <c r="B14" i="2"/>
  <c r="D13" i="2"/>
  <c r="F12" i="2"/>
  <c r="B12" i="2"/>
  <c r="D11" i="2"/>
  <c r="F10" i="2"/>
  <c r="B10" i="2"/>
  <c r="D9" i="2"/>
  <c r="B8" i="2"/>
  <c r="F6" i="2"/>
  <c r="D5" i="2"/>
  <c r="E10" i="2"/>
  <c r="C7" i="2"/>
  <c r="C5" i="2"/>
  <c r="F21" i="2"/>
  <c r="D20" i="2"/>
  <c r="D18" i="2"/>
  <c r="D16" i="2"/>
  <c r="F13" i="2"/>
  <c r="F11" i="2"/>
  <c r="F9" i="2"/>
  <c r="F7" i="2"/>
  <c r="F5" i="2"/>
  <c r="E22" i="2"/>
  <c r="G21" i="2"/>
  <c r="C21" i="2"/>
  <c r="E20" i="2"/>
  <c r="G19" i="2"/>
  <c r="C19" i="2"/>
  <c r="E18" i="2"/>
  <c r="G17" i="2"/>
  <c r="C17" i="2"/>
  <c r="E16" i="2"/>
  <c r="G15" i="2"/>
  <c r="C15" i="2"/>
  <c r="E14" i="2"/>
  <c r="G13" i="2"/>
  <c r="C13" i="2"/>
  <c r="E12" i="2"/>
  <c r="C11" i="2"/>
  <c r="G9" i="2"/>
  <c r="E8" i="2"/>
  <c r="E6" i="2"/>
  <c r="B21" i="2"/>
  <c r="B19" i="2"/>
  <c r="B17" i="2"/>
  <c r="F15" i="2"/>
  <c r="D14" i="2"/>
  <c r="D12" i="2"/>
  <c r="D10" i="2"/>
  <c r="D8" i="2"/>
  <c r="D6" i="2"/>
  <c r="B3" i="5" l="1" a="1"/>
  <c r="B3" i="5" s="1"/>
  <c r="B4" i="5" s="1" a="1"/>
  <c r="B4" i="5" s="1"/>
  <c r="B5" i="5" l="1" a="1"/>
  <c r="B5" i="5" s="1"/>
  <c r="B6" i="5" l="1" a="1"/>
  <c r="B6" i="5" s="1"/>
  <c r="B7" i="5" s="1" a="1"/>
  <c r="B7" i="5" s="1"/>
  <c r="B8" i="5" l="1" a="1"/>
  <c r="B8" i="5" s="1"/>
  <c r="B9" i="5" s="1" a="1"/>
  <c r="B9" i="5" s="1"/>
  <c r="B10" i="5" l="1" a="1"/>
  <c r="B10" i="5" s="1"/>
  <c r="B11" i="5" s="1" a="1"/>
  <c r="B11" i="5" s="1"/>
  <c r="B12" i="5" l="1" a="1"/>
  <c r="B12" i="5" s="1"/>
  <c r="B13" i="5" s="1" a="1"/>
  <c r="B13" i="5" s="1"/>
  <c r="B14" i="5" s="1" a="1"/>
  <c r="B14" i="5" s="1"/>
  <c r="B15" i="5" l="1" a="1"/>
  <c r="B15" i="5" s="1"/>
  <c r="B16" i="5" s="1" a="1"/>
  <c r="B16" i="5" s="1"/>
  <c r="B17" i="5" s="1" a="1"/>
  <c r="B17" i="5" s="1"/>
  <c r="B18" i="5" s="1" a="1"/>
  <c r="B18" i="5" s="1"/>
  <c r="B19" i="5" s="1" a="1"/>
  <c r="B19" i="5" s="1"/>
  <c r="B20" i="5" s="1" a="1"/>
  <c r="B20" i="5" s="1"/>
  <c r="B21" i="5" s="1" a="1"/>
  <c r="B21" i="5" s="1"/>
</calcChain>
</file>

<file path=xl/sharedStrings.xml><?xml version="1.0" encoding="utf-8"?>
<sst xmlns="http://schemas.openxmlformats.org/spreadsheetml/2006/main" count="103" uniqueCount="34">
  <si>
    <t># item</t>
  </si>
  <si>
    <t>DATE</t>
  </si>
  <si>
    <t>hr debut rdv</t>
  </si>
  <si>
    <t>coll</t>
  </si>
  <si>
    <t>cli</t>
  </si>
  <si>
    <t>info</t>
  </si>
  <si>
    <t># PRESTA</t>
  </si>
  <si>
    <t>Laure</t>
  </si>
  <si>
    <t>Mme OMGBA Simone</t>
  </si>
  <si>
    <t>Mme MEBA</t>
  </si>
  <si>
    <t>Philip</t>
  </si>
  <si>
    <t>Mme TATCHOU Carine</t>
  </si>
  <si>
    <t>Clovis</t>
  </si>
  <si>
    <t>Audrey</t>
  </si>
  <si>
    <t>Mme CHOUKER Yasmine</t>
  </si>
  <si>
    <t xml:space="preserve">Mme KPODAR </t>
  </si>
  <si>
    <t>Carolle</t>
  </si>
  <si>
    <t>Mme LUMA</t>
  </si>
  <si>
    <t>Olivier</t>
  </si>
  <si>
    <t>Mme EKANGA Julie</t>
  </si>
  <si>
    <t xml:space="preserve">Mme NGOMA Yasmine </t>
  </si>
  <si>
    <t>Mme CALISTA</t>
  </si>
  <si>
    <t>Mme TEKOUTOU</t>
  </si>
  <si>
    <t>Edith</t>
  </si>
  <si>
    <t>Mme BEMBE</t>
  </si>
  <si>
    <t>Mme PEREM Patricia</t>
  </si>
  <si>
    <t>Mme SITCHEPING Ariane</t>
  </si>
  <si>
    <t>Mme AMA MUNA</t>
  </si>
  <si>
    <t>Mme FANG Lucy</t>
  </si>
  <si>
    <t>Natasha</t>
  </si>
  <si>
    <t xml:space="preserve">Mme GAELLE </t>
  </si>
  <si>
    <t>Mme MVOM Ornella</t>
  </si>
  <si>
    <t>Coll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</si>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</sst>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7" formatCode="[h]:m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/>
    <xf numFmtId="0" fontId="0" fillId="0" borderId="0" xfId="0" applyFont="1"/>
    <xf numFmtId="0" fontId="0" fillId="0" borderId="2" xfId="0" applyFont="1" applyBorder="1"/>
    <xf numFmtId="0" fontId="2" fillId="0" borderId="3" xfId="0" applyFont="1" applyBorder="1"/>
    <xf numFmtId="0" fontId="0" fillId="0" borderId="3" xfId="0" applyFont="1" applyBorder="1"/>
    <xf numFmtId="14" fontId="0" fillId="0" borderId="3" xfId="0" applyNumberFormat="1" applyFont="1" applyBorder="1"/>
    <xf numFmtId="164" fontId="0" fillId="0" borderId="3" xfId="0" applyNumberFormat="1" applyFont="1" applyBorder="1"/>
    <xf numFmtId="14" fontId="0" fillId="0" borderId="0" xfId="0" applyNumberFormat="1" applyFont="1"/>
    <xf numFmtId="164" fontId="0" fillId="0" borderId="0" xfId="0" applyNumberFormat="1" applyFont="1"/>
    <xf numFmtId="14" fontId="0" fillId="0" borderId="2" xfId="0" applyNumberFormat="1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0" xfId="0" applyAlignment="1">
      <alignment horizontal="right" indent="1"/>
    </xf>
    <xf numFmtId="0" fontId="2" fillId="2" borderId="1" xfId="0" applyFont="1" applyFill="1" applyBorder="1" applyAlignment="1">
      <alignment horizontal="right" indent="1"/>
    </xf>
    <xf numFmtId="167" fontId="0" fillId="0" borderId="0" xfId="0" applyNumberFormat="1" applyAlignment="1">
      <alignment horizontal="right" indent="1"/>
    </xf>
  </cellXfs>
  <cellStyles count="3">
    <cellStyle name="Normal" xfId="0" builtinId="0"/>
    <cellStyle name="Normal 2" xfId="2" xr:uid="{00000000-0005-0000-0000-000001000000}"/>
    <cellStyle name="Normal 2 10" xfId="1" xr:uid="{00000000-0005-0000-0000-000002000000}"/>
  </cellStyles>
  <dxfs count="15"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B68DBF-130F-46FD-BDDE-437CA7093D6B}" name="TRDV" displayName="TRDV" ref="A1:H28" totalsRowShown="0" headerRowDxfId="6" dataDxfId="7">
  <autoFilter ref="A1:H28" xr:uid="{0A91A6FB-B369-4DDA-A7EB-D452A75A123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0E92627-52D5-49BA-8490-48A8CE480E9F}" name="Index">
      <calculatedColumnFormula>rdv!$E2&amp;COUNTIF($E$2:E2,E2)</calculatedColumnFormula>
    </tableColumn>
    <tableColumn id="2" xr3:uid="{447398DF-1B4B-4B8A-BA1E-5D613F34B3C0}" name="# item" dataDxfId="14"/>
    <tableColumn id="3" xr3:uid="{FFDEF301-7920-4BAF-9E36-998D13784C64}" name="DATE" dataDxfId="13"/>
    <tableColumn id="4" xr3:uid="{3A8E73D4-5D8F-4DB0-AEAF-6216D2431B74}" name="hr debut rdv" dataDxfId="12"/>
    <tableColumn id="5" xr3:uid="{F200BAAF-0309-44EE-ACAE-5885F9A700E5}" name="coll" dataDxfId="11"/>
    <tableColumn id="6" xr3:uid="{5729B3FA-0DF3-4B72-994E-188DA13AD05F}" name="cli" dataDxfId="10"/>
    <tableColumn id="7" xr3:uid="{CB6E1C04-B0EE-4D98-AC51-1444BC5730F8}" name="info" dataDxfId="9"/>
    <tableColumn id="8" xr3:uid="{4AD2722F-A7EB-4761-B4CA-C1783B33A7E6}" name="# PRESTA" dataDxfId="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8"/>
  <sheetViews>
    <sheetView showGridLines="0" topLeftCell="B1" workbookViewId="0">
      <selection activeCell="J7" sqref="J7"/>
    </sheetView>
  </sheetViews>
  <sheetFormatPr baseColWidth="10" defaultRowHeight="14.4" outlineLevelCol="1" x14ac:dyDescent="0.3"/>
  <cols>
    <col min="1" max="1" width="0" hidden="1" customWidth="1" outlineLevel="1"/>
    <col min="2" max="2" width="11.5546875" collapsed="1"/>
    <col min="4" max="4" width="13.33203125" customWidth="1"/>
    <col min="6" max="6" width="26.33203125" customWidth="1"/>
  </cols>
  <sheetData>
    <row r="1" spans="1:8" x14ac:dyDescent="0.3">
      <c r="A1" t="s">
        <v>33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3">
      <c r="A2" t="str">
        <f>rdv!$E2&amp;COUNTIF($E$2:E2,E2)</f>
        <v>Laure1</v>
      </c>
      <c r="B2" s="5">
        <v>1</v>
      </c>
      <c r="C2" s="6">
        <v>44304</v>
      </c>
      <c r="D2" s="7">
        <v>0.54166666666666674</v>
      </c>
      <c r="E2" s="5" t="s">
        <v>7</v>
      </c>
      <c r="F2" s="5" t="s">
        <v>8</v>
      </c>
      <c r="G2" s="5">
        <v>1111111</v>
      </c>
      <c r="H2" s="5">
        <v>13</v>
      </c>
    </row>
    <row r="3" spans="1:8" x14ac:dyDescent="0.3">
      <c r="A3" t="str">
        <f>rdv!$E3&amp;COUNTIF($E$2:E3,E3)</f>
        <v>Laure2</v>
      </c>
      <c r="B3" s="2">
        <v>1</v>
      </c>
      <c r="C3" s="8">
        <v>44304</v>
      </c>
      <c r="D3" s="9">
        <v>0.74999999999999933</v>
      </c>
      <c r="E3" s="2" t="s">
        <v>7</v>
      </c>
      <c r="F3" s="2" t="s">
        <v>9</v>
      </c>
      <c r="G3" s="2">
        <v>1111111</v>
      </c>
      <c r="H3" s="2">
        <v>13</v>
      </c>
    </row>
    <row r="4" spans="1:8" x14ac:dyDescent="0.3">
      <c r="A4" t="str">
        <f>rdv!$E4&amp;COUNTIF($E$2:E4,E4)</f>
        <v>Philip1</v>
      </c>
      <c r="B4" s="2">
        <v>1</v>
      </c>
      <c r="C4" s="8">
        <v>44305</v>
      </c>
      <c r="D4" s="9">
        <v>0.6666666666666663</v>
      </c>
      <c r="E4" s="2" t="s">
        <v>10</v>
      </c>
      <c r="F4" s="2" t="s">
        <v>11</v>
      </c>
      <c r="G4" s="2">
        <v>1111111</v>
      </c>
      <c r="H4" s="2">
        <v>13</v>
      </c>
    </row>
    <row r="5" spans="1:8" x14ac:dyDescent="0.3">
      <c r="A5" t="str">
        <f>rdv!$E5&amp;COUNTIF($E$2:E5,E5)</f>
        <v>Clovis1</v>
      </c>
      <c r="B5" s="2">
        <v>2</v>
      </c>
      <c r="C5" s="8">
        <v>44305</v>
      </c>
      <c r="D5" s="9">
        <v>0.6666666666666663</v>
      </c>
      <c r="E5" s="2" t="s">
        <v>12</v>
      </c>
      <c r="F5" s="2" t="s">
        <v>11</v>
      </c>
      <c r="G5" s="2">
        <v>1111111</v>
      </c>
      <c r="H5" s="2">
        <v>12</v>
      </c>
    </row>
    <row r="6" spans="1:8" x14ac:dyDescent="0.3">
      <c r="A6" t="str">
        <f>rdv!$E6&amp;COUNTIF($E$2:E6,E6)</f>
        <v>Audrey1</v>
      </c>
      <c r="B6" s="2">
        <v>1</v>
      </c>
      <c r="C6" s="8">
        <v>44306</v>
      </c>
      <c r="D6" s="9">
        <v>0.6666666666666663</v>
      </c>
      <c r="E6" s="2" t="s">
        <v>13</v>
      </c>
      <c r="F6" s="2" t="s">
        <v>14</v>
      </c>
      <c r="G6" s="2">
        <v>1111111</v>
      </c>
      <c r="H6" s="2">
        <v>13</v>
      </c>
    </row>
    <row r="7" spans="1:8" x14ac:dyDescent="0.3">
      <c r="A7" t="str">
        <f>rdv!$E7&amp;COUNTIF($E$2:E7,E7)</f>
        <v>Philip2</v>
      </c>
      <c r="B7" s="2">
        <v>1</v>
      </c>
      <c r="C7" s="8">
        <v>44307</v>
      </c>
      <c r="D7" s="9">
        <v>0.37500000000000006</v>
      </c>
      <c r="E7" s="2" t="s">
        <v>10</v>
      </c>
      <c r="F7" s="2" t="s">
        <v>15</v>
      </c>
      <c r="G7" s="2">
        <v>1111111</v>
      </c>
      <c r="H7" s="2">
        <v>13</v>
      </c>
    </row>
    <row r="8" spans="1:8" x14ac:dyDescent="0.3">
      <c r="A8" t="str">
        <f>rdv!$E8&amp;COUNTIF($E$2:E8,E8)</f>
        <v>Carolle1</v>
      </c>
      <c r="B8" s="2">
        <v>2</v>
      </c>
      <c r="C8" s="8">
        <v>44307</v>
      </c>
      <c r="D8" s="9">
        <v>0.37500000000000006</v>
      </c>
      <c r="E8" s="2" t="s">
        <v>16</v>
      </c>
      <c r="F8" s="2" t="s">
        <v>15</v>
      </c>
      <c r="G8" s="2">
        <v>1111111</v>
      </c>
      <c r="H8" s="2">
        <v>20</v>
      </c>
    </row>
    <row r="9" spans="1:8" x14ac:dyDescent="0.3">
      <c r="A9" t="str">
        <f>rdv!$E9&amp;COUNTIF($E$2:E9,E9)</f>
        <v>Philip3</v>
      </c>
      <c r="B9" s="2">
        <v>1</v>
      </c>
      <c r="C9" s="8">
        <v>44307</v>
      </c>
      <c r="D9" s="9">
        <v>0.45833333333333354</v>
      </c>
      <c r="E9" s="2" t="s">
        <v>10</v>
      </c>
      <c r="F9" s="2" t="s">
        <v>17</v>
      </c>
      <c r="G9" s="2">
        <v>1111111</v>
      </c>
      <c r="H9" s="2">
        <v>13</v>
      </c>
    </row>
    <row r="10" spans="1:8" x14ac:dyDescent="0.3">
      <c r="A10" t="str">
        <f>rdv!$E10&amp;COUNTIF($E$2:E10,E10)</f>
        <v>Olivier1</v>
      </c>
      <c r="B10" s="2">
        <v>2</v>
      </c>
      <c r="C10" s="8">
        <v>44307</v>
      </c>
      <c r="D10" s="9">
        <v>0.45833333333333354</v>
      </c>
      <c r="E10" s="2" t="s">
        <v>18</v>
      </c>
      <c r="F10" s="2" t="s">
        <v>17</v>
      </c>
      <c r="G10" s="2">
        <v>1111111</v>
      </c>
      <c r="H10" s="2">
        <v>23</v>
      </c>
    </row>
    <row r="11" spans="1:8" x14ac:dyDescent="0.3">
      <c r="A11" t="str">
        <f>rdv!$E11&amp;COUNTIF($E$2:E11,E11)</f>
        <v>Philip4</v>
      </c>
      <c r="B11" s="2">
        <v>1</v>
      </c>
      <c r="C11" s="8">
        <v>44307</v>
      </c>
      <c r="D11" s="9">
        <v>0.6666666666666663</v>
      </c>
      <c r="E11" s="2" t="s">
        <v>10</v>
      </c>
      <c r="F11" s="2" t="s">
        <v>19</v>
      </c>
      <c r="G11" s="2">
        <v>1111111</v>
      </c>
      <c r="H11" s="2">
        <v>13</v>
      </c>
    </row>
    <row r="12" spans="1:8" x14ac:dyDescent="0.3">
      <c r="A12" t="str">
        <f>rdv!$E12&amp;COUNTIF($E$2:E12,E12)</f>
        <v>Philip5</v>
      </c>
      <c r="B12" s="2">
        <v>1</v>
      </c>
      <c r="C12" s="8">
        <v>44308</v>
      </c>
      <c r="D12" s="9">
        <v>0.37500000000000006</v>
      </c>
      <c r="E12" s="2" t="s">
        <v>10</v>
      </c>
      <c r="F12" s="2" t="s">
        <v>20</v>
      </c>
      <c r="G12" s="2">
        <v>1111111</v>
      </c>
      <c r="H12" s="2">
        <v>13</v>
      </c>
    </row>
    <row r="13" spans="1:8" x14ac:dyDescent="0.3">
      <c r="A13" t="str">
        <f>rdv!$E13&amp;COUNTIF($E$2:E13,E13)</f>
        <v>Olivier2</v>
      </c>
      <c r="B13" s="2">
        <v>2</v>
      </c>
      <c r="C13" s="8">
        <v>44308</v>
      </c>
      <c r="D13" s="9">
        <v>0.37500000000000006</v>
      </c>
      <c r="E13" s="2" t="s">
        <v>18</v>
      </c>
      <c r="F13" s="2" t="s">
        <v>20</v>
      </c>
      <c r="G13" s="2">
        <v>1111111</v>
      </c>
      <c r="H13" s="2">
        <v>12</v>
      </c>
    </row>
    <row r="14" spans="1:8" x14ac:dyDescent="0.3">
      <c r="A14" t="str">
        <f>rdv!$E14&amp;COUNTIF($E$2:E14,E14)</f>
        <v>Philip6</v>
      </c>
      <c r="B14" s="2">
        <v>1</v>
      </c>
      <c r="C14" s="8">
        <v>44308</v>
      </c>
      <c r="D14" s="9">
        <v>0.54166666666666674</v>
      </c>
      <c r="E14" s="2" t="s">
        <v>10</v>
      </c>
      <c r="F14" s="2" t="s">
        <v>21</v>
      </c>
      <c r="G14" s="2">
        <v>1111111</v>
      </c>
      <c r="H14" s="2">
        <v>13</v>
      </c>
    </row>
    <row r="15" spans="1:8" x14ac:dyDescent="0.3">
      <c r="A15" t="str">
        <f>rdv!$E15&amp;COUNTIF($E$2:E15,E15)</f>
        <v>Clovis2</v>
      </c>
      <c r="B15" s="2">
        <v>2</v>
      </c>
      <c r="C15" s="8">
        <v>44308</v>
      </c>
      <c r="D15" s="9">
        <v>0.54166666666666674</v>
      </c>
      <c r="E15" s="2" t="s">
        <v>12</v>
      </c>
      <c r="F15" s="2" t="s">
        <v>21</v>
      </c>
      <c r="G15" s="2">
        <v>1111111</v>
      </c>
      <c r="H15" s="2">
        <v>12</v>
      </c>
    </row>
    <row r="16" spans="1:8" x14ac:dyDescent="0.3">
      <c r="A16" t="str">
        <f>rdv!$E16&amp;COUNTIF($E$2:E16,E16)</f>
        <v>Philip7</v>
      </c>
      <c r="B16" s="2">
        <v>1</v>
      </c>
      <c r="C16" s="8">
        <v>44309</v>
      </c>
      <c r="D16" s="9">
        <v>0.3125</v>
      </c>
      <c r="E16" s="2" t="s">
        <v>10</v>
      </c>
      <c r="F16" s="2" t="s">
        <v>22</v>
      </c>
      <c r="G16" s="2">
        <v>1111111</v>
      </c>
      <c r="H16" s="2">
        <v>13</v>
      </c>
    </row>
    <row r="17" spans="1:8" x14ac:dyDescent="0.3">
      <c r="A17" t="str">
        <f>rdv!$E17&amp;COUNTIF($E$2:E17,E17)</f>
        <v>Edith1</v>
      </c>
      <c r="B17" s="2">
        <v>2</v>
      </c>
      <c r="C17" s="8">
        <v>44309</v>
      </c>
      <c r="D17" s="9">
        <v>0.3125</v>
      </c>
      <c r="E17" s="2" t="s">
        <v>23</v>
      </c>
      <c r="F17" s="2" t="s">
        <v>22</v>
      </c>
      <c r="G17" s="2">
        <v>1111111</v>
      </c>
      <c r="H17" s="2">
        <v>12</v>
      </c>
    </row>
    <row r="18" spans="1:8" x14ac:dyDescent="0.3">
      <c r="A18" t="str">
        <f>rdv!$E18&amp;COUNTIF($E$2:E18,E18)</f>
        <v>Laure3</v>
      </c>
      <c r="B18" s="2">
        <v>1</v>
      </c>
      <c r="C18" s="8">
        <v>44309</v>
      </c>
      <c r="D18" s="9">
        <v>0.37500000000000006</v>
      </c>
      <c r="E18" s="2" t="s">
        <v>7</v>
      </c>
      <c r="F18" s="2" t="s">
        <v>24</v>
      </c>
      <c r="G18" s="2">
        <v>1111111</v>
      </c>
      <c r="H18" s="2">
        <v>13</v>
      </c>
    </row>
    <row r="19" spans="1:8" x14ac:dyDescent="0.3">
      <c r="A19" t="str">
        <f>rdv!$E19&amp;COUNTIF($E$2:E19,E19)</f>
        <v>Audrey2</v>
      </c>
      <c r="B19" s="2">
        <v>1</v>
      </c>
      <c r="C19" s="8">
        <v>44309</v>
      </c>
      <c r="D19" s="9">
        <v>0.54166666666666674</v>
      </c>
      <c r="E19" s="2" t="s">
        <v>13</v>
      </c>
      <c r="F19" s="2" t="s">
        <v>25</v>
      </c>
      <c r="G19" s="2">
        <v>1111111</v>
      </c>
      <c r="H19" s="2">
        <v>13</v>
      </c>
    </row>
    <row r="20" spans="1:8" x14ac:dyDescent="0.3">
      <c r="A20" t="str">
        <f>rdv!$E20&amp;COUNTIF($E$2:E20,E20)</f>
        <v>Clovis3</v>
      </c>
      <c r="B20" s="2">
        <v>2</v>
      </c>
      <c r="C20" s="8">
        <v>44309</v>
      </c>
      <c r="D20" s="9">
        <v>0.54166666666666674</v>
      </c>
      <c r="E20" s="2" t="s">
        <v>12</v>
      </c>
      <c r="F20" s="2" t="s">
        <v>25</v>
      </c>
      <c r="G20" s="2">
        <v>1111111</v>
      </c>
      <c r="H20" s="2">
        <v>12</v>
      </c>
    </row>
    <row r="21" spans="1:8" x14ac:dyDescent="0.3">
      <c r="A21" t="str">
        <f>rdv!$E21&amp;COUNTIF($E$2:E21,E21)</f>
        <v>Audrey3</v>
      </c>
      <c r="B21" s="2">
        <v>1</v>
      </c>
      <c r="C21" s="8">
        <v>44309</v>
      </c>
      <c r="D21" s="9">
        <v>0.68749999999999956</v>
      </c>
      <c r="E21" s="2" t="s">
        <v>13</v>
      </c>
      <c r="F21" s="2" t="s">
        <v>26</v>
      </c>
      <c r="G21" s="2">
        <v>1111111</v>
      </c>
      <c r="H21" s="2">
        <v>92</v>
      </c>
    </row>
    <row r="22" spans="1:8" x14ac:dyDescent="0.3">
      <c r="A22" t="str">
        <f>rdv!$E22&amp;COUNTIF($E$2:E22,E22)</f>
        <v>Philip8</v>
      </c>
      <c r="B22" s="2">
        <v>1</v>
      </c>
      <c r="C22" s="8">
        <v>44309</v>
      </c>
      <c r="D22" s="9">
        <v>0.74999999999999933</v>
      </c>
      <c r="E22" s="2" t="s">
        <v>10</v>
      </c>
      <c r="F22" s="2" t="s">
        <v>27</v>
      </c>
      <c r="G22" s="2">
        <v>1111111</v>
      </c>
      <c r="H22" s="2">
        <v>13</v>
      </c>
    </row>
    <row r="23" spans="1:8" x14ac:dyDescent="0.3">
      <c r="A23" t="str">
        <f>rdv!$E23&amp;COUNTIF($E$2:E23,E23)</f>
        <v>Olivier3</v>
      </c>
      <c r="B23" s="2">
        <v>2</v>
      </c>
      <c r="C23" s="8">
        <v>44309</v>
      </c>
      <c r="D23" s="9">
        <v>0.74999999999999933</v>
      </c>
      <c r="E23" s="2" t="s">
        <v>18</v>
      </c>
      <c r="F23" s="2" t="s">
        <v>27</v>
      </c>
      <c r="G23" s="2">
        <v>1111111</v>
      </c>
      <c r="H23" s="2">
        <v>12</v>
      </c>
    </row>
    <row r="24" spans="1:8" x14ac:dyDescent="0.3">
      <c r="A24" t="str">
        <f>rdv!$E24&amp;COUNTIF($E$2:E24,E24)</f>
        <v>Laure4</v>
      </c>
      <c r="B24" s="2">
        <v>1</v>
      </c>
      <c r="C24" s="8">
        <v>44310</v>
      </c>
      <c r="D24" s="9">
        <v>0.37500000000000006</v>
      </c>
      <c r="E24" s="2" t="s">
        <v>7</v>
      </c>
      <c r="F24" s="2" t="s">
        <v>28</v>
      </c>
      <c r="G24" s="2">
        <v>1111111</v>
      </c>
      <c r="H24" s="2">
        <v>13</v>
      </c>
    </row>
    <row r="25" spans="1:8" x14ac:dyDescent="0.3">
      <c r="A25" t="str">
        <f>rdv!$E25&amp;COUNTIF($E$2:E25,E25)</f>
        <v>Natasha1</v>
      </c>
      <c r="B25" s="2">
        <v>2</v>
      </c>
      <c r="C25" s="8">
        <v>44310</v>
      </c>
      <c r="D25" s="9">
        <v>0.37500000000000006</v>
      </c>
      <c r="E25" s="2" t="s">
        <v>29</v>
      </c>
      <c r="F25" s="2" t="s">
        <v>28</v>
      </c>
      <c r="G25" s="2">
        <v>1111111</v>
      </c>
      <c r="H25" s="2">
        <v>20</v>
      </c>
    </row>
    <row r="26" spans="1:8" x14ac:dyDescent="0.3">
      <c r="A26" t="str">
        <f>rdv!$E26&amp;COUNTIF($E$2:E26,E26)</f>
        <v>Philip9</v>
      </c>
      <c r="B26" s="2">
        <v>1</v>
      </c>
      <c r="C26" s="8">
        <v>44310</v>
      </c>
      <c r="D26" s="9">
        <v>0.6666666666666663</v>
      </c>
      <c r="E26" s="2" t="s">
        <v>10</v>
      </c>
      <c r="F26" s="2" t="s">
        <v>30</v>
      </c>
      <c r="G26" s="2">
        <v>1111111</v>
      </c>
      <c r="H26" s="2">
        <v>13</v>
      </c>
    </row>
    <row r="27" spans="1:8" x14ac:dyDescent="0.3">
      <c r="A27" t="str">
        <f>rdv!$E27&amp;COUNTIF($E$2:E27,E27)</f>
        <v>Olivier4</v>
      </c>
      <c r="B27" s="2">
        <v>2</v>
      </c>
      <c r="C27" s="8">
        <v>44310</v>
      </c>
      <c r="D27" s="9">
        <v>0.6666666666666663</v>
      </c>
      <c r="E27" s="2" t="s">
        <v>18</v>
      </c>
      <c r="F27" s="2" t="s">
        <v>30</v>
      </c>
      <c r="G27" s="2">
        <v>1111111</v>
      </c>
      <c r="H27" s="2">
        <v>12</v>
      </c>
    </row>
    <row r="28" spans="1:8" x14ac:dyDescent="0.3">
      <c r="A28" t="str">
        <f>rdv!$E28&amp;COUNTIF($E$2:E28,E28)</f>
        <v>Philip10</v>
      </c>
      <c r="B28" s="3">
        <v>1</v>
      </c>
      <c r="C28" s="10">
        <v>44312</v>
      </c>
      <c r="D28" s="11">
        <v>0.45833333333333354</v>
      </c>
      <c r="E28" s="3" t="s">
        <v>10</v>
      </c>
      <c r="F28" s="3" t="s">
        <v>31</v>
      </c>
      <c r="G28" s="3">
        <v>1111111</v>
      </c>
      <c r="H28" s="3">
        <v>13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G22"/>
  <sheetViews>
    <sheetView showGridLines="0" tabSelected="1" workbookViewId="0">
      <selection activeCell="B2" sqref="B2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10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44305</v>
      </c>
      <c r="D5" s="20">
        <f ca="1">IFERROR(INDEX(INDIRECT("TRDV['"&amp;D$4&amp;"]"),MATCH($B$2&amp;ROW($A1),TRDV[Index],0)),"")</f>
        <v>0.6666666666666663</v>
      </c>
      <c r="E5" t="str">
        <f ca="1">IFERROR(INDEX(INDIRECT("TRDV['"&amp;E$4&amp;"]"),MATCH($B$2&amp;ROW($A1),TRDV[Index],0)),"")</f>
        <v>Mme TATCHOU Carine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44307</v>
      </c>
      <c r="D6" s="20">
        <f ca="1">IFERROR(INDEX(INDIRECT("TRDV['"&amp;D$4&amp;"]"),MATCH($B$2&amp;ROW($A2),TRDV[Index],0)),"")</f>
        <v>0.37500000000000006</v>
      </c>
      <c r="E6" t="str">
        <f ca="1">IFERROR(INDEX(INDIRECT("TRDV['"&amp;E$4&amp;"]"),MATCH($B$2&amp;ROW($A2),TRDV[Index],0)),"")</f>
        <v xml:space="preserve">Mme KPODAR 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>
        <f ca="1">IFERROR(INDEX(INDIRECT("TRDV['"&amp;$B$4&amp;"]"),MATCH($B$2&amp;ROW($A3),TRDV[Index],0)),"")</f>
        <v>1</v>
      </c>
      <c r="C7" s="13">
        <f ca="1">IFERROR(INDEX(INDIRECT("TRDV['"&amp;C$4&amp;"]"),MATCH($B$2&amp;ROW($A3),TRDV[Index],0)),"")</f>
        <v>44307</v>
      </c>
      <c r="D7" s="20">
        <f ca="1">IFERROR(INDEX(INDIRECT("TRDV['"&amp;D$4&amp;"]"),MATCH($B$2&amp;ROW($A3),TRDV[Index],0)),"")</f>
        <v>0.45833333333333354</v>
      </c>
      <c r="E7" t="str">
        <f ca="1">IFERROR(INDEX(INDIRECT("TRDV['"&amp;E$4&amp;"]"),MATCH($B$2&amp;ROW($A3),TRDV[Index],0)),"")</f>
        <v>Mme LUMA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13</v>
      </c>
    </row>
    <row r="8" spans="2:7" x14ac:dyDescent="0.3">
      <c r="B8" s="12">
        <f ca="1">IFERROR(INDEX(INDIRECT("TRDV['"&amp;$B$4&amp;"]"),MATCH($B$2&amp;ROW($A4),TRDV[Index],0)),"")</f>
        <v>1</v>
      </c>
      <c r="C8" s="13">
        <f ca="1">IFERROR(INDEX(INDIRECT("TRDV['"&amp;C$4&amp;"]"),MATCH($B$2&amp;ROW($A4),TRDV[Index],0)),"")</f>
        <v>44307</v>
      </c>
      <c r="D8" s="20">
        <f ca="1">IFERROR(INDEX(INDIRECT("TRDV['"&amp;D$4&amp;"]"),MATCH($B$2&amp;ROW($A4),TRDV[Index],0)),"")</f>
        <v>0.6666666666666663</v>
      </c>
      <c r="E8" t="str">
        <f ca="1">IFERROR(INDEX(INDIRECT("TRDV['"&amp;E$4&amp;"]"),MATCH($B$2&amp;ROW($A4),TRDV[Index],0)),"")</f>
        <v>Mme EKANGA Julie</v>
      </c>
      <c r="F8" s="18">
        <f ca="1">IFERROR(INDEX(INDIRECT("TRDV['"&amp;F$4&amp;"]"),MATCH($B$2&amp;ROW($A4),TRDV[Index],0)),"")</f>
        <v>1111111</v>
      </c>
      <c r="G8" s="18">
        <f ca="1">IFERROR(INDEX(INDIRECT("TRDV['"&amp;G$4&amp;"]"),MATCH($B$2&amp;ROW($A4),TRDV[Index],0)),"")</f>
        <v>13</v>
      </c>
    </row>
    <row r="9" spans="2:7" x14ac:dyDescent="0.3">
      <c r="B9" s="12">
        <f ca="1">IFERROR(INDEX(INDIRECT("TRDV['"&amp;$B$4&amp;"]"),MATCH($B$2&amp;ROW($A5),TRDV[Index],0)),"")</f>
        <v>1</v>
      </c>
      <c r="C9" s="13">
        <f ca="1">IFERROR(INDEX(INDIRECT("TRDV['"&amp;C$4&amp;"]"),MATCH($B$2&amp;ROW($A5),TRDV[Index],0)),"")</f>
        <v>44308</v>
      </c>
      <c r="D9" s="20">
        <f ca="1">IFERROR(INDEX(INDIRECT("TRDV['"&amp;D$4&amp;"]"),MATCH($B$2&amp;ROW($A5),TRDV[Index],0)),"")</f>
        <v>0.37500000000000006</v>
      </c>
      <c r="E9" t="str">
        <f ca="1">IFERROR(INDEX(INDIRECT("TRDV['"&amp;E$4&amp;"]"),MATCH($B$2&amp;ROW($A5),TRDV[Index],0)),"")</f>
        <v xml:space="preserve">Mme NGOMA Yasmine </v>
      </c>
      <c r="F9" s="18">
        <f ca="1">IFERROR(INDEX(INDIRECT("TRDV['"&amp;F$4&amp;"]"),MATCH($B$2&amp;ROW($A5),TRDV[Index],0)),"")</f>
        <v>1111111</v>
      </c>
      <c r="G9" s="18">
        <f ca="1">IFERROR(INDEX(INDIRECT("TRDV['"&amp;G$4&amp;"]"),MATCH($B$2&amp;ROW($A5),TRDV[Index],0)),"")</f>
        <v>13</v>
      </c>
    </row>
    <row r="10" spans="2:7" x14ac:dyDescent="0.3">
      <c r="B10" s="12">
        <f ca="1">IFERROR(INDEX(INDIRECT("TRDV['"&amp;$B$4&amp;"]"),MATCH($B$2&amp;ROW($A6),TRDV[Index],0)),"")</f>
        <v>1</v>
      </c>
      <c r="C10" s="13">
        <f ca="1">IFERROR(INDEX(INDIRECT("TRDV['"&amp;C$4&amp;"]"),MATCH($B$2&amp;ROW($A6),TRDV[Index],0)),"")</f>
        <v>44308</v>
      </c>
      <c r="D10" s="20">
        <f ca="1">IFERROR(INDEX(INDIRECT("TRDV['"&amp;D$4&amp;"]"),MATCH($B$2&amp;ROW($A6),TRDV[Index],0)),"")</f>
        <v>0.54166666666666674</v>
      </c>
      <c r="E10" t="str">
        <f ca="1">IFERROR(INDEX(INDIRECT("TRDV['"&amp;E$4&amp;"]"),MATCH($B$2&amp;ROW($A6),TRDV[Index],0)),"")</f>
        <v>Mme CALISTA</v>
      </c>
      <c r="F10" s="18">
        <f ca="1">IFERROR(INDEX(INDIRECT("TRDV['"&amp;F$4&amp;"]"),MATCH($B$2&amp;ROW($A6),TRDV[Index],0)),"")</f>
        <v>1111111</v>
      </c>
      <c r="G10" s="18">
        <f ca="1">IFERROR(INDEX(INDIRECT("TRDV['"&amp;G$4&amp;"]"),MATCH($B$2&amp;ROW($A6),TRDV[Index],0)),"")</f>
        <v>13</v>
      </c>
    </row>
    <row r="11" spans="2:7" x14ac:dyDescent="0.3">
      <c r="B11" s="12">
        <f ca="1">IFERROR(INDEX(INDIRECT("TRDV['"&amp;$B$4&amp;"]"),MATCH($B$2&amp;ROW($A7),TRDV[Index],0)),"")</f>
        <v>1</v>
      </c>
      <c r="C11" s="13">
        <f ca="1">IFERROR(INDEX(INDIRECT("TRDV['"&amp;C$4&amp;"]"),MATCH($B$2&amp;ROW($A7),TRDV[Index],0)),"")</f>
        <v>44309</v>
      </c>
      <c r="D11" s="20">
        <f ca="1">IFERROR(INDEX(INDIRECT("TRDV['"&amp;D$4&amp;"]"),MATCH($B$2&amp;ROW($A7),TRDV[Index],0)),"")</f>
        <v>0.3125</v>
      </c>
      <c r="E11" t="str">
        <f ca="1">IFERROR(INDEX(INDIRECT("TRDV['"&amp;E$4&amp;"]"),MATCH($B$2&amp;ROW($A7),TRDV[Index],0)),"")</f>
        <v>Mme TEKOUTOU</v>
      </c>
      <c r="F11" s="18">
        <f ca="1">IFERROR(INDEX(INDIRECT("TRDV['"&amp;F$4&amp;"]"),MATCH($B$2&amp;ROW($A7),TRDV[Index],0)),"")</f>
        <v>1111111</v>
      </c>
      <c r="G11" s="18">
        <f ca="1">IFERROR(INDEX(INDIRECT("TRDV['"&amp;G$4&amp;"]"),MATCH($B$2&amp;ROW($A7),TRDV[Index],0)),"")</f>
        <v>13</v>
      </c>
    </row>
    <row r="12" spans="2:7" x14ac:dyDescent="0.3">
      <c r="B12" s="12">
        <f ca="1">IFERROR(INDEX(INDIRECT("TRDV['"&amp;$B$4&amp;"]"),MATCH($B$2&amp;ROW($A8),TRDV[Index],0)),"")</f>
        <v>1</v>
      </c>
      <c r="C12" s="13">
        <f ca="1">IFERROR(INDEX(INDIRECT("TRDV['"&amp;C$4&amp;"]"),MATCH($B$2&amp;ROW($A8),TRDV[Index],0)),"")</f>
        <v>44309</v>
      </c>
      <c r="D12" s="20">
        <f ca="1">IFERROR(INDEX(INDIRECT("TRDV['"&amp;D$4&amp;"]"),MATCH($B$2&amp;ROW($A8),TRDV[Index],0)),"")</f>
        <v>0.74999999999999933</v>
      </c>
      <c r="E12" t="str">
        <f ca="1">IFERROR(INDEX(INDIRECT("TRDV['"&amp;E$4&amp;"]"),MATCH($B$2&amp;ROW($A8),TRDV[Index],0)),"")</f>
        <v>Mme AMA MUNA</v>
      </c>
      <c r="F12" s="18">
        <f ca="1">IFERROR(INDEX(INDIRECT("TRDV['"&amp;F$4&amp;"]"),MATCH($B$2&amp;ROW($A8),TRDV[Index],0)),"")</f>
        <v>1111111</v>
      </c>
      <c r="G12" s="18">
        <f ca="1">IFERROR(INDEX(INDIRECT("TRDV['"&amp;G$4&amp;"]"),MATCH($B$2&amp;ROW($A8),TRDV[Index],0)),"")</f>
        <v>13</v>
      </c>
    </row>
    <row r="13" spans="2:7" x14ac:dyDescent="0.3">
      <c r="B13" s="12">
        <f ca="1">IFERROR(INDEX(INDIRECT("TRDV['"&amp;$B$4&amp;"]"),MATCH($B$2&amp;ROW($A9),TRDV[Index],0)),"")</f>
        <v>1</v>
      </c>
      <c r="C13" s="13">
        <f ca="1">IFERROR(INDEX(INDIRECT("TRDV['"&amp;C$4&amp;"]"),MATCH($B$2&amp;ROW($A9),TRDV[Index],0)),"")</f>
        <v>44310</v>
      </c>
      <c r="D13" s="20">
        <f ca="1">IFERROR(INDEX(INDIRECT("TRDV['"&amp;D$4&amp;"]"),MATCH($B$2&amp;ROW($A9),TRDV[Index],0)),"")</f>
        <v>0.6666666666666663</v>
      </c>
      <c r="E13" t="str">
        <f ca="1">IFERROR(INDEX(INDIRECT("TRDV['"&amp;E$4&amp;"]"),MATCH($B$2&amp;ROW($A9),TRDV[Index],0)),"")</f>
        <v xml:space="preserve">Mme GAELLE </v>
      </c>
      <c r="F13" s="18">
        <f ca="1">IFERROR(INDEX(INDIRECT("TRDV['"&amp;F$4&amp;"]"),MATCH($B$2&amp;ROW($A9),TRDV[Index],0)),"")</f>
        <v>1111111</v>
      </c>
      <c r="G13" s="18">
        <f ca="1">IFERROR(INDEX(INDIRECT("TRDV['"&amp;G$4&amp;"]"),MATCH($B$2&amp;ROW($A9),TRDV[Index],0)),"")</f>
        <v>13</v>
      </c>
    </row>
    <row r="14" spans="2:7" x14ac:dyDescent="0.3">
      <c r="B14" s="12">
        <f ca="1">IFERROR(INDEX(INDIRECT("TRDV['"&amp;$B$4&amp;"]"),MATCH($B$2&amp;ROW($A10),TRDV[Index],0)),"")</f>
        <v>1</v>
      </c>
      <c r="C14" s="13">
        <f ca="1">IFERROR(INDEX(INDIRECT("TRDV['"&amp;C$4&amp;"]"),MATCH($B$2&amp;ROW($A10),TRDV[Index],0)),"")</f>
        <v>44312</v>
      </c>
      <c r="D14" s="20">
        <f ca="1">IFERROR(INDEX(INDIRECT("TRDV['"&amp;D$4&amp;"]"),MATCH($B$2&amp;ROW($A10),TRDV[Index],0)),"")</f>
        <v>0.45833333333333354</v>
      </c>
      <c r="E14" t="str">
        <f ca="1">IFERROR(INDEX(INDIRECT("TRDV['"&amp;E$4&amp;"]"),MATCH($B$2&amp;ROW($A10),TRDV[Index],0)),"")</f>
        <v>Mme MVOM Ornella</v>
      </c>
      <c r="F14" s="18">
        <f ca="1">IFERROR(INDEX(INDIRECT("TRDV['"&amp;F$4&amp;"]"),MATCH($B$2&amp;ROW($A10),TRDV[Index],0)),"")</f>
        <v>1111111</v>
      </c>
      <c r="G14" s="18">
        <f ca="1">IFERROR(INDEX(INDIRECT("TRDV['"&amp;G$4&amp;"]"),MATCH($B$2&amp;ROW($A10),TRDV[Index],0)),"")</f>
        <v>13</v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4" priority="1">
      <formula>$B5&lt;&gt;""</formula>
    </cfRule>
  </conditionalFormatting>
  <dataValidations count="1">
    <dataValidation type="list" allowBlank="1" showInputMessage="1" showErrorMessage="1" sqref="B2" xr:uid="{7D6FB0A3-B4DC-4CD3-A191-0174E5612A65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D0F7-9DB9-40BB-9F83-3B417682DAED}">
  <sheetPr codeName="Feuil3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13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44306</v>
      </c>
      <c r="D5" s="20">
        <f ca="1">IFERROR(INDEX(INDIRECT("TRDV['"&amp;D$4&amp;"]"),MATCH($B$2&amp;ROW($A1),TRDV[Index],0)),"")</f>
        <v>0.6666666666666663</v>
      </c>
      <c r="E5" t="str">
        <f ca="1">IFERROR(INDEX(INDIRECT("TRDV['"&amp;E$4&amp;"]"),MATCH($B$2&amp;ROW($A1),TRDV[Index],0)),"")</f>
        <v>Mme CHOUKER Yasmine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44309</v>
      </c>
      <c r="D6" s="20">
        <f ca="1">IFERROR(INDEX(INDIRECT("TRDV['"&amp;D$4&amp;"]"),MATCH($B$2&amp;ROW($A2),TRDV[Index],0)),"")</f>
        <v>0.54166666666666674</v>
      </c>
      <c r="E6" t="str">
        <f ca="1">IFERROR(INDEX(INDIRECT("TRDV['"&amp;E$4&amp;"]"),MATCH($B$2&amp;ROW($A2),TRDV[Index],0)),"")</f>
        <v>Mme PEREM Patricia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>
        <f ca="1">IFERROR(INDEX(INDIRECT("TRDV['"&amp;$B$4&amp;"]"),MATCH($B$2&amp;ROW($A3),TRDV[Index],0)),"")</f>
        <v>1</v>
      </c>
      <c r="C7" s="13">
        <f ca="1">IFERROR(INDEX(INDIRECT("TRDV['"&amp;C$4&amp;"]"),MATCH($B$2&amp;ROW($A3),TRDV[Index],0)),"")</f>
        <v>44309</v>
      </c>
      <c r="D7" s="20">
        <f ca="1">IFERROR(INDEX(INDIRECT("TRDV['"&amp;D$4&amp;"]"),MATCH($B$2&amp;ROW($A3),TRDV[Index],0)),"")</f>
        <v>0.68749999999999956</v>
      </c>
      <c r="E7" t="str">
        <f ca="1">IFERROR(INDEX(INDIRECT("TRDV['"&amp;E$4&amp;"]"),MATCH($B$2&amp;ROW($A3),TRDV[Index],0)),"")</f>
        <v>Mme SITCHEPING Ariane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92</v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3" priority="1">
      <formula>$B5&lt;&gt;""</formula>
    </cfRule>
  </conditionalFormatting>
  <dataValidations count="1">
    <dataValidation type="list" allowBlank="1" showInputMessage="1" showErrorMessage="1" sqref="B2" xr:uid="{E40D6B7E-4689-478B-BBB9-FB2D1C668E1D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2CCD-333A-4010-B61B-265375C43992}">
  <sheetPr codeName="Feuil4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16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2</v>
      </c>
      <c r="C5" s="13">
        <f ca="1">IFERROR(INDEX(INDIRECT("TRDV['"&amp;C$4&amp;"]"),MATCH($B$2&amp;ROW($A1),TRDV[Index],0)),"")</f>
        <v>44307</v>
      </c>
      <c r="D5" s="20">
        <f ca="1">IFERROR(INDEX(INDIRECT("TRDV['"&amp;D$4&amp;"]"),MATCH($B$2&amp;ROW($A1),TRDV[Index],0)),"")</f>
        <v>0.37500000000000006</v>
      </c>
      <c r="E5" t="str">
        <f ca="1">IFERROR(INDEX(INDIRECT("TRDV['"&amp;E$4&amp;"]"),MATCH($B$2&amp;ROW($A1),TRDV[Index],0)),"")</f>
        <v xml:space="preserve">Mme KPODAR 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20</v>
      </c>
    </row>
    <row r="6" spans="2:7" x14ac:dyDescent="0.3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 x14ac:dyDescent="0.3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2" priority="1">
      <formula>$B5&lt;&gt;""</formula>
    </cfRule>
  </conditionalFormatting>
  <dataValidations count="1">
    <dataValidation type="list" allowBlank="1" showInputMessage="1" showErrorMessage="1" sqref="B2" xr:uid="{227CB47E-EB80-4ED9-998D-60ECE28F47E5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9D03B-0CF3-4746-A74C-FC13A0689FF5}">
  <sheetPr codeName="Feuil6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18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2</v>
      </c>
      <c r="C5" s="13">
        <f ca="1">IFERROR(INDEX(INDIRECT("TRDV['"&amp;C$4&amp;"]"),MATCH($B$2&amp;ROW($A1),TRDV[Index],0)),"")</f>
        <v>44307</v>
      </c>
      <c r="D5" s="20">
        <f ca="1">IFERROR(INDEX(INDIRECT("TRDV['"&amp;D$4&amp;"]"),MATCH($B$2&amp;ROW($A1),TRDV[Index],0)),"")</f>
        <v>0.45833333333333354</v>
      </c>
      <c r="E5" t="str">
        <f ca="1">IFERROR(INDEX(INDIRECT("TRDV['"&amp;E$4&amp;"]"),MATCH($B$2&amp;ROW($A1),TRDV[Index],0)),"")</f>
        <v>Mme LUMA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23</v>
      </c>
    </row>
    <row r="6" spans="2:7" x14ac:dyDescent="0.3">
      <c r="B6" s="12">
        <f ca="1">IFERROR(INDEX(INDIRECT("TRDV['"&amp;$B$4&amp;"]"),MATCH($B$2&amp;ROW($A2),TRDV[Index],0)),"")</f>
        <v>2</v>
      </c>
      <c r="C6" s="13">
        <f ca="1">IFERROR(INDEX(INDIRECT("TRDV['"&amp;C$4&amp;"]"),MATCH($B$2&amp;ROW($A2),TRDV[Index],0)),"")</f>
        <v>44308</v>
      </c>
      <c r="D6" s="20">
        <f ca="1">IFERROR(INDEX(INDIRECT("TRDV['"&amp;D$4&amp;"]"),MATCH($B$2&amp;ROW($A2),TRDV[Index],0)),"")</f>
        <v>0.37500000000000006</v>
      </c>
      <c r="E6" t="str">
        <f ca="1">IFERROR(INDEX(INDIRECT("TRDV['"&amp;E$4&amp;"]"),MATCH($B$2&amp;ROW($A2),TRDV[Index],0)),"")</f>
        <v xml:space="preserve">Mme NGOMA Yasmine 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12</v>
      </c>
    </row>
    <row r="7" spans="2:7" x14ac:dyDescent="0.3">
      <c r="B7" s="12">
        <f ca="1">IFERROR(INDEX(INDIRECT("TRDV['"&amp;$B$4&amp;"]"),MATCH($B$2&amp;ROW($A3),TRDV[Index],0)),"")</f>
        <v>2</v>
      </c>
      <c r="C7" s="13">
        <f ca="1">IFERROR(INDEX(INDIRECT("TRDV['"&amp;C$4&amp;"]"),MATCH($B$2&amp;ROW($A3),TRDV[Index],0)),"")</f>
        <v>44309</v>
      </c>
      <c r="D7" s="20">
        <f ca="1">IFERROR(INDEX(INDIRECT("TRDV['"&amp;D$4&amp;"]"),MATCH($B$2&amp;ROW($A3),TRDV[Index],0)),"")</f>
        <v>0.74999999999999933</v>
      </c>
      <c r="E7" t="str">
        <f ca="1">IFERROR(INDEX(INDIRECT("TRDV['"&amp;E$4&amp;"]"),MATCH($B$2&amp;ROW($A3),TRDV[Index],0)),"")</f>
        <v>Mme AMA MUNA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12</v>
      </c>
    </row>
    <row r="8" spans="2:7" x14ac:dyDescent="0.3">
      <c r="B8" s="12">
        <f ca="1">IFERROR(INDEX(INDIRECT("TRDV['"&amp;$B$4&amp;"]"),MATCH($B$2&amp;ROW($A4),TRDV[Index],0)),"")</f>
        <v>2</v>
      </c>
      <c r="C8" s="13">
        <f ca="1">IFERROR(INDEX(INDIRECT("TRDV['"&amp;C$4&amp;"]"),MATCH($B$2&amp;ROW($A4),TRDV[Index],0)),"")</f>
        <v>44310</v>
      </c>
      <c r="D8" s="20">
        <f ca="1">IFERROR(INDEX(INDIRECT("TRDV['"&amp;D$4&amp;"]"),MATCH($B$2&amp;ROW($A4),TRDV[Index],0)),"")</f>
        <v>0.6666666666666663</v>
      </c>
      <c r="E8" t="str">
        <f ca="1">IFERROR(INDEX(INDIRECT("TRDV['"&amp;E$4&amp;"]"),MATCH($B$2&amp;ROW($A4),TRDV[Index],0)),"")</f>
        <v xml:space="preserve">Mme GAELLE </v>
      </c>
      <c r="F8" s="18">
        <f ca="1">IFERROR(INDEX(INDIRECT("TRDV['"&amp;F$4&amp;"]"),MATCH($B$2&amp;ROW($A4),TRDV[Index],0)),"")</f>
        <v>1111111</v>
      </c>
      <c r="G8" s="18">
        <f ca="1">IFERROR(INDEX(INDIRECT("TRDV['"&amp;G$4&amp;"]"),MATCH($B$2&amp;ROW($A4),TRDV[Index],0)),"")</f>
        <v>12</v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1" priority="1">
      <formula>$B5&lt;&gt;""</formula>
    </cfRule>
  </conditionalFormatting>
  <dataValidations count="1">
    <dataValidation type="list" allowBlank="1" showInputMessage="1" showErrorMessage="1" sqref="B2" xr:uid="{C99BFC9A-B0BA-422C-9173-11AB4C8F9C74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2A1D-F0AB-4931-956B-DE9E5C6B7F75}">
  <sheetPr codeName="Feuil7"/>
  <dimension ref="B1:G22"/>
  <sheetViews>
    <sheetView showGridLines="0" workbookViewId="0">
      <selection activeCell="D19" sqref="D19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</row>
    <row r="2" spans="2:7" x14ac:dyDescent="0.3">
      <c r="B2" s="14" t="s">
        <v>7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44304</v>
      </c>
      <c r="D5" s="20">
        <f ca="1">IFERROR(INDEX(INDIRECT("TRDV['"&amp;D$4&amp;"]"),MATCH($B$2&amp;ROW($A1),TRDV[Index],0)),"")</f>
        <v>0.54166666666666674</v>
      </c>
      <c r="E5" t="str">
        <f ca="1">IFERROR(INDEX(INDIRECT("TRDV['"&amp;E$4&amp;"]"),MATCH($B$2&amp;ROW($A1),TRDV[Index],0)),"")</f>
        <v>Mme OMGBA Simone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44304</v>
      </c>
      <c r="D6" s="20">
        <f ca="1">IFERROR(INDEX(INDIRECT("TRDV['"&amp;D$4&amp;"]"),MATCH($B$2&amp;ROW($A2),TRDV[Index],0)),"")</f>
        <v>0.74999999999999933</v>
      </c>
      <c r="E6" t="str">
        <f ca="1">IFERROR(INDEX(INDIRECT("TRDV['"&amp;E$4&amp;"]"),MATCH($B$2&amp;ROW($A2),TRDV[Index],0)),"")</f>
        <v>Mme MEBA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>
        <f ca="1">IFERROR(INDEX(INDIRECT("TRDV['"&amp;$B$4&amp;"]"),MATCH($B$2&amp;ROW($A3),TRDV[Index],0)),"")</f>
        <v>1</v>
      </c>
      <c r="C7" s="13">
        <f ca="1">IFERROR(INDEX(INDIRECT("TRDV['"&amp;C$4&amp;"]"),MATCH($B$2&amp;ROW($A3),TRDV[Index],0)),"")</f>
        <v>44309</v>
      </c>
      <c r="D7" s="20">
        <f ca="1">IFERROR(INDEX(INDIRECT("TRDV['"&amp;D$4&amp;"]"),MATCH($B$2&amp;ROW($A3),TRDV[Index],0)),"")</f>
        <v>0.37500000000000006</v>
      </c>
      <c r="E7" t="str">
        <f ca="1">IFERROR(INDEX(INDIRECT("TRDV['"&amp;E$4&amp;"]"),MATCH($B$2&amp;ROW($A3),TRDV[Index],0)),"")</f>
        <v>Mme BEMBE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13</v>
      </c>
    </row>
    <row r="8" spans="2:7" x14ac:dyDescent="0.3">
      <c r="B8" s="12">
        <f ca="1">IFERROR(INDEX(INDIRECT("TRDV['"&amp;$B$4&amp;"]"),MATCH($B$2&amp;ROW($A4),TRDV[Index],0)),"")</f>
        <v>1</v>
      </c>
      <c r="C8" s="13">
        <f ca="1">IFERROR(INDEX(INDIRECT("TRDV['"&amp;C$4&amp;"]"),MATCH($B$2&amp;ROW($A4),TRDV[Index],0)),"")</f>
        <v>44310</v>
      </c>
      <c r="D8" s="20">
        <f ca="1">IFERROR(INDEX(INDIRECT("TRDV['"&amp;D$4&amp;"]"),MATCH($B$2&amp;ROW($A4),TRDV[Index],0)),"")</f>
        <v>0.37500000000000006</v>
      </c>
      <c r="E8" t="str">
        <f ca="1">IFERROR(INDEX(INDIRECT("TRDV['"&amp;E$4&amp;"]"),MATCH($B$2&amp;ROW($A4),TRDV[Index],0)),"")</f>
        <v>Mme FANG Lucy</v>
      </c>
      <c r="F8" s="18">
        <f ca="1">IFERROR(INDEX(INDIRECT("TRDV['"&amp;F$4&amp;"]"),MATCH($B$2&amp;ROW($A4),TRDV[Index],0)),"")</f>
        <v>1111111</v>
      </c>
      <c r="G8" s="18">
        <f ca="1">IFERROR(INDEX(INDIRECT("TRDV['"&amp;G$4&amp;"]"),MATCH($B$2&amp;ROW($A4),TRDV[Index],0)),"")</f>
        <v>13</v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0" priority="1">
      <formula>$B5&lt;&gt;""</formula>
    </cfRule>
  </conditionalFormatting>
  <dataValidations count="1">
    <dataValidation type="list" allowBlank="1" showInputMessage="1" showErrorMessage="1" sqref="B2" xr:uid="{7424D64E-1274-43D7-AF78-883F9840602D}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E9F8-CE69-46E5-8341-553B78642566}">
  <sheetPr codeName="Feuil5"/>
  <dimension ref="B2:B21"/>
  <sheetViews>
    <sheetView showGridLines="0" workbookViewId="0">
      <selection activeCell="E2" sqref="E2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s="1" t="s">
        <v>32</v>
      </c>
    </row>
    <row r="3" spans="2:2" x14ac:dyDescent="0.3">
      <c r="B3" t="str">
        <f t="array" ref="B3">IFERROR(INDEX(rdv!$E$2:$E$28,MATCH(0,COUNTIF(rdv!$E$2:$E$28,"&lt;"&amp;rdv!$E$2:$E$28)-SUM(COUNTIF($B$2:B2,rdv!$E$2:$E$28)),0)),"")</f>
        <v>Audrey</v>
      </c>
    </row>
    <row r="4" spans="2:2" x14ac:dyDescent="0.3">
      <c r="B4" t="str">
        <f t="array" ref="B4">IFERROR(INDEX(rdv!$E$2:$E$28,MATCH(0,COUNTIF(rdv!$E$2:$E$28,"&lt;"&amp;rdv!$E$2:$E$28)-SUM(COUNTIF($B$2:B3,rdv!$E$2:$E$28)),0)),"")</f>
        <v>Carolle</v>
      </c>
    </row>
    <row r="5" spans="2:2" x14ac:dyDescent="0.3">
      <c r="B5" t="str">
        <f t="array" ref="B5">IFERROR(INDEX(rdv!$E$2:$E$28,MATCH(0,COUNTIF(rdv!$E$2:$E$28,"&lt;"&amp;rdv!$E$2:$E$28)-SUM(COUNTIF($B$2:B4,rdv!$E$2:$E$28)),0)),"")</f>
        <v>Clovis</v>
      </c>
    </row>
    <row r="6" spans="2:2" x14ac:dyDescent="0.3">
      <c r="B6" t="str">
        <f t="array" ref="B6">IFERROR(INDEX(rdv!$E$2:$E$28,MATCH(0,COUNTIF(rdv!$E$2:$E$28,"&lt;"&amp;rdv!$E$2:$E$28)-SUM(COUNTIF($B$2:B5,rdv!$E$2:$E$28)),0)),"")</f>
        <v>Edith</v>
      </c>
    </row>
    <row r="7" spans="2:2" x14ac:dyDescent="0.3">
      <c r="B7" t="str">
        <f t="array" ref="B7">IFERROR(INDEX(rdv!$E$2:$E$28,MATCH(0,COUNTIF(rdv!$E$2:$E$28,"&lt;"&amp;rdv!$E$2:$E$28)-SUM(COUNTIF($B$2:B6,rdv!$E$2:$E$28)),0)),"")</f>
        <v>Laure</v>
      </c>
    </row>
    <row r="8" spans="2:2" x14ac:dyDescent="0.3">
      <c r="B8" t="str">
        <f t="array" ref="B8">IFERROR(INDEX(rdv!$E$2:$E$28,MATCH(0,COUNTIF(rdv!$E$2:$E$28,"&lt;"&amp;rdv!$E$2:$E$28)-SUM(COUNTIF($B$2:B7,rdv!$E$2:$E$28)),0)),"")</f>
        <v>Natasha</v>
      </c>
    </row>
    <row r="9" spans="2:2" x14ac:dyDescent="0.3">
      <c r="B9" t="str">
        <f t="array" ref="B9">IFERROR(INDEX(rdv!$E$2:$E$28,MATCH(0,COUNTIF(rdv!$E$2:$E$28,"&lt;"&amp;rdv!$E$2:$E$28)-SUM(COUNTIF($B$2:B8,rdv!$E$2:$E$28)),0)),"")</f>
        <v>Olivier</v>
      </c>
    </row>
    <row r="10" spans="2:2" x14ac:dyDescent="0.3">
      <c r="B10" t="str">
        <f t="array" ref="B10">IFERROR(INDEX(rdv!$E$2:$E$28,MATCH(0,COUNTIF(rdv!$E$2:$E$28,"&lt;"&amp;rdv!$E$2:$E$28)-SUM(COUNTIF($B$2:B9,rdv!$E$2:$E$28)),0)),"")</f>
        <v>Philip</v>
      </c>
    </row>
    <row r="11" spans="2:2" x14ac:dyDescent="0.3">
      <c r="B11" t="str">
        <f t="array" ref="B11">IFERROR(INDEX(rdv!$E$2:$E$28,MATCH(0,COUNTIF(rdv!$E$2:$E$28,"&lt;"&amp;rdv!$E$2:$E$28)-SUM(COUNTIF($B$2:B10,rdv!$E$2:$E$28)),0)),"")</f>
        <v/>
      </c>
    </row>
    <row r="12" spans="2:2" x14ac:dyDescent="0.3">
      <c r="B12" t="str">
        <f t="array" ref="B12">IFERROR(INDEX(rdv!$E$2:$E$28,MATCH(0,COUNTIF(rdv!$E$2:$E$28,"&lt;"&amp;rdv!$E$2:$E$28)-SUM(COUNTIF($B$2:B11,rdv!$E$2:$E$28)),0)),"")</f>
        <v/>
      </c>
    </row>
    <row r="13" spans="2:2" x14ac:dyDescent="0.3">
      <c r="B13" t="str">
        <f t="array" ref="B13">IFERROR(INDEX(rdv!$E$2:$E$28,MATCH(0,COUNTIF(rdv!$E$2:$E$28,"&lt;"&amp;rdv!$E$2:$E$28)-SUM(COUNTIF($B$2:B12,rdv!$E$2:$E$28)),0)),"")</f>
        <v/>
      </c>
    </row>
    <row r="14" spans="2:2" x14ac:dyDescent="0.3">
      <c r="B14" t="str">
        <f t="array" ref="B14">IFERROR(INDEX(rdv!$E$2:$E$28,MATCH(0,COUNTIF(rdv!$E$2:$E$28,"&lt;"&amp;rdv!$E$2:$E$28)-SUM(COUNTIF($B$2:B13,rdv!$E$2:$E$28)),0)),"")</f>
        <v/>
      </c>
    </row>
    <row r="15" spans="2:2" x14ac:dyDescent="0.3">
      <c r="B15" t="str">
        <f t="array" ref="B15">IFERROR(INDEX(rdv!$E$2:$E$28,MATCH(0,COUNTIF(rdv!$E$2:$E$28,"&lt;"&amp;rdv!$E$2:$E$28)-SUM(COUNTIF($B$2:B14,rdv!$E$2:$E$28)),0)),"")</f>
        <v/>
      </c>
    </row>
    <row r="16" spans="2:2" x14ac:dyDescent="0.3">
      <c r="B16" t="str">
        <f t="array" ref="B16">IFERROR(INDEX(rdv!$E$2:$E$28,MATCH(0,COUNTIF(rdv!$E$2:$E$28,"&lt;"&amp;rdv!$E$2:$E$28)-SUM(COUNTIF($B$2:B15,rdv!$E$2:$E$28)),0)),"")</f>
        <v/>
      </c>
    </row>
    <row r="17" spans="2:2" x14ac:dyDescent="0.3">
      <c r="B17" t="str">
        <f t="array" ref="B17">IFERROR(INDEX(rdv!$E$2:$E$28,MATCH(0,COUNTIF(rdv!$E$2:$E$28,"&lt;"&amp;rdv!$E$2:$E$28)-SUM(COUNTIF($B$2:B16,rdv!$E$2:$E$28)),0)),"")</f>
        <v/>
      </c>
    </row>
    <row r="18" spans="2:2" x14ac:dyDescent="0.3">
      <c r="B18" t="str">
        <f t="array" ref="B18">IFERROR(INDEX(rdv!$E$2:$E$28,MATCH(0,COUNTIF(rdv!$E$2:$E$28,"&lt;"&amp;rdv!$E$2:$E$28)-SUM(COUNTIF($B$2:B17,rdv!$E$2:$E$28)),0)),"")</f>
        <v/>
      </c>
    </row>
    <row r="19" spans="2:2" x14ac:dyDescent="0.3">
      <c r="B19" t="str">
        <f t="array" ref="B19">IFERROR(INDEX(rdv!$E$2:$E$28,MATCH(0,COUNTIF(rdv!$E$2:$E$28,"&lt;"&amp;rdv!$E$2:$E$28)-SUM(COUNTIF($B$2:B18,rdv!$E$2:$E$28)),0)),"")</f>
        <v/>
      </c>
    </row>
    <row r="20" spans="2:2" x14ac:dyDescent="0.3">
      <c r="B20" t="str">
        <f t="array" ref="B20">IFERROR(INDEX(rdv!$E$2:$E$28,MATCH(0,COUNTIF(rdv!$E$2:$E$28,"&lt;"&amp;rdv!$E$2:$E$28)-SUM(COUNTIF($B$2:B19,rdv!$E$2:$E$28)),0)),"")</f>
        <v/>
      </c>
    </row>
    <row r="21" spans="2:2" x14ac:dyDescent="0.3">
      <c r="B21" t="str">
        <f t="array" ref="B21">IFERROR(INDEX(rdv!$E$2:$E$28,MATCH(0,COUNTIF(rdv!$E$2:$E$28,"&lt;"&amp;rdv!$E$2:$E$28)-SUM(COUNTIF($B$2:B20,rdv!$E$2:$E$28)),0)),"")</f>
        <v/>
      </c>
    </row>
  </sheetData>
  <conditionalFormatting sqref="B3:B21">
    <cfRule type="expression" dxfId="5" priority="1">
      <formula>B3&lt;&gt;""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rdv</vt:lpstr>
      <vt:lpstr>Philip</vt:lpstr>
      <vt:lpstr>Audrey</vt:lpstr>
      <vt:lpstr>Carolle</vt:lpstr>
      <vt:lpstr>Olivier</vt:lpstr>
      <vt:lpstr>Laure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2021-04-17T16:30:46Z</dcterms:modified>
</cp:coreProperties>
</file>