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0349A128-B686-4746-B90D-9F708DA898C5}" xr6:coauthVersionLast="45" xr6:coauthVersionMax="45" xr10:uidLastSave="{00000000-0000-0000-0000-000000000000}"/>
  <bookViews>
    <workbookView xWindow="-108" yWindow="-108" windowWidth="22320" windowHeight="12048" xr2:uid="{A0DE4E2B-C0F5-4C93-936C-31EAD6533454}"/>
  </bookViews>
  <sheets>
    <sheet name="Feuil1" sheetId="2" r:id="rId1"/>
    <sheet name="JPM" sheetId="1" r:id="rId2"/>
  </sheets>
  <definedNames>
    <definedName name="Segment_Numéro_dossier">#N/A</definedName>
  </definedNames>
  <calcPr calcId="19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2" l="1"/>
  <c r="J4" i="2"/>
  <c r="J41" i="1" l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<sst xmlns="http://schemas.openxmlformats.org/spreadsheetml/2006/main" count="99" uniqueCount="84">
  <si>
    <t>Numéro dossier</t>
  </si>
  <si>
    <t>Nom</t>
  </si>
  <si>
    <t>Prénom</t>
  </si>
  <si>
    <t>Note 1</t>
  </si>
  <si>
    <t>Note 2</t>
  </si>
  <si>
    <t>Note 3</t>
  </si>
  <si>
    <t>Note 4</t>
  </si>
  <si>
    <t>Note 5</t>
  </si>
  <si>
    <t>Note 6</t>
  </si>
  <si>
    <t>Note finale</t>
  </si>
  <si>
    <t>Tudent</t>
  </si>
  <si>
    <t>Serge</t>
  </si>
  <si>
    <t>Fontou</t>
  </si>
  <si>
    <t>Elise</t>
  </si>
  <si>
    <t>Tachon</t>
  </si>
  <si>
    <t>Jean-Marie</t>
  </si>
  <si>
    <t>Pokil</t>
  </si>
  <si>
    <t>Charlotte</t>
  </si>
  <si>
    <t>Jabin</t>
  </si>
  <si>
    <t>Jade</t>
  </si>
  <si>
    <t>Cabion</t>
  </si>
  <si>
    <t>Léa</t>
  </si>
  <si>
    <t>Fandoux</t>
  </si>
  <si>
    <t>Alice</t>
  </si>
  <si>
    <t>Albire</t>
  </si>
  <si>
    <t>Margot</t>
  </si>
  <si>
    <t>Chipont</t>
  </si>
  <si>
    <t>Datant</t>
  </si>
  <si>
    <t>Mouriq</t>
  </si>
  <si>
    <t>Nicolas</t>
  </si>
  <si>
    <t>Zabru</t>
  </si>
  <si>
    <t>Léon</t>
  </si>
  <si>
    <t>Moubion</t>
  </si>
  <si>
    <t>Sacha</t>
  </si>
  <si>
    <t>Datiare</t>
  </si>
  <si>
    <t>Lucas</t>
  </si>
  <si>
    <t>Dychon</t>
  </si>
  <si>
    <t>Éva</t>
  </si>
  <si>
    <t>Dumieu</t>
  </si>
  <si>
    <t>Maxime</t>
  </si>
  <si>
    <t>Lakul</t>
  </si>
  <si>
    <t>Hélène</t>
  </si>
  <si>
    <t>Leroux</t>
  </si>
  <si>
    <t>Pointou</t>
  </si>
  <si>
    <t>Thibaut</t>
  </si>
  <si>
    <t>Fonlion</t>
  </si>
  <si>
    <t>Léopoldine</t>
  </si>
  <si>
    <t>Ponrent</t>
  </si>
  <si>
    <t>Philippe</t>
  </si>
  <si>
    <t>Fongore</t>
  </si>
  <si>
    <t>Madeleine</t>
  </si>
  <si>
    <t>Cistein</t>
  </si>
  <si>
    <t>Zoé</t>
  </si>
  <si>
    <t>Lejer</t>
  </si>
  <si>
    <t>Ophélie</t>
  </si>
  <si>
    <t>Pakol</t>
  </si>
  <si>
    <t>Jean-Pierre</t>
  </si>
  <si>
    <t>Tanmiaux</t>
  </si>
  <si>
    <t>Panriq</t>
  </si>
  <si>
    <t>Jean-François</t>
  </si>
  <si>
    <t>Pautin</t>
  </si>
  <si>
    <t>Letare</t>
  </si>
  <si>
    <t>Jean-Paul</t>
  </si>
  <si>
    <t>BonPierre</t>
  </si>
  <si>
    <t>Stéphane</t>
  </si>
  <si>
    <t>Alsiez</t>
  </si>
  <si>
    <t>Adèle</t>
  </si>
  <si>
    <t>Cirent</t>
  </si>
  <si>
    <t>Satrain</t>
  </si>
  <si>
    <t>Montou</t>
  </si>
  <si>
    <t>Juliette</t>
  </si>
  <si>
    <t>Zouviez</t>
  </si>
  <si>
    <t>Picou</t>
  </si>
  <si>
    <t>Chloé</t>
  </si>
  <si>
    <t>Chatiure</t>
  </si>
  <si>
    <t>Léontine</t>
  </si>
  <si>
    <t>Tanbire</t>
  </si>
  <si>
    <t>Jean</t>
  </si>
  <si>
    <t>Tobare</t>
  </si>
  <si>
    <t>Emma</t>
  </si>
  <si>
    <t>LiPierre</t>
  </si>
  <si>
    <t xml:space="preserve">Note finale </t>
  </si>
  <si>
    <t xml:space="preserve">Note 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</si>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</sst>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0" fontId="0" fillId="3" borderId="2" xfId="0" applyFont="1" applyFill="1" applyBorder="1"/>
    <xf numFmtId="0" fontId="0" fillId="0" borderId="2" xfId="0" applyFont="1" applyBorder="1"/>
    <xf numFmtId="2" fontId="0" fillId="3" borderId="1" xfId="0" applyNumberFormat="1" applyFont="1" applyFill="1" applyBorder="1"/>
    <xf numFmtId="2" fontId="0" fillId="0" borderId="1" xfId="0" applyNumberFormat="1" applyFont="1" applyBorder="1"/>
    <xf numFmtId="0" fontId="1" fillId="2" borderId="0" xfId="0" applyFont="1" applyFill="1" applyBorder="1"/>
    <xf numFmtId="0" fontId="1" fillId="2" borderId="3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pivotButton="1" applyAlignment="1">
      <alignment horizontal="left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/>
    </dxf>
    <dxf>
      <alignment horizontal="left"/>
    </dxf>
    <dxf>
      <alignment horizontal="center"/>
    </dxf>
    <dxf>
      <alignment horizontal="center"/>
    </dxf>
    <dxf>
      <numFmt numFmtId="164" formatCode="#,##0.0"/>
    </dxf>
    <dxf>
      <alignment horizontal="center"/>
    </dxf>
    <dxf>
      <numFmt numFmtId="164" formatCode="#,##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30480</xdr:colOff>
      <xdr:row>0</xdr:row>
      <xdr:rowOff>121920</xdr:rowOff>
    </xdr:from>
    <xdr:to>
      <xdr:col>4</xdr:col>
      <xdr:colOff>754380</xdr:colOff>
      <xdr:row>8</xdr:row>
      <xdr:rowOff>99060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uméro dossier">
              <a:extLst>
                <a:ext uri="{FF2B5EF4-FFF2-40B4-BE49-F238E27FC236}">
                  <a16:creationId xmlns:a16="http://schemas.microsoft.com/office/drawing/2014/main" id="{C9FF3F1B-FCB6-4BBC-8636-C5C40C9F7F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oss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9560" y="121920"/>
              <a:ext cx="5600700" cy="144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302.767135532406" createdVersion="6" refreshedVersion="6" minRefreshableVersion="3" recordCount="40" xr:uid="{374F5177-C499-4E6D-BFD5-0821013592A8}">
  <cacheSource type="worksheet">
    <worksheetSource name="T_Notes"/>
  </cacheSource>
  <cacheFields count="10">
    <cacheField name="Numéro dossier" numFmtId="0">
      <sharedItems containsSemiMixedTypes="0" containsString="0" containsNumber="1" containsInteger="1" minValue="654282" maxValue="654321" count="40">
        <n v="654321"/>
        <n v="654320"/>
        <n v="654319"/>
        <n v="654318"/>
        <n v="654317"/>
        <n v="654316"/>
        <n v="654315"/>
        <n v="654314"/>
        <n v="654313"/>
        <n v="654312"/>
        <n v="654311"/>
        <n v="654310"/>
        <n v="654309"/>
        <n v="654308"/>
        <n v="654307"/>
        <n v="654306"/>
        <n v="654305"/>
        <n v="654304"/>
        <n v="654303"/>
        <n v="654302"/>
        <n v="654301"/>
        <n v="654300"/>
        <n v="654299"/>
        <n v="654298"/>
        <n v="654297"/>
        <n v="654296"/>
        <n v="654295"/>
        <n v="654294"/>
        <n v="654293"/>
        <n v="654292"/>
        <n v="654291"/>
        <n v="654290"/>
        <n v="654289"/>
        <n v="654288"/>
        <n v="654287"/>
        <n v="654286"/>
        <n v="654285"/>
        <n v="654284"/>
        <n v="654283"/>
        <n v="654282"/>
      </sharedItems>
    </cacheField>
    <cacheField name="Nom" numFmtId="0">
      <sharedItems count="40">
        <s v="Tudent"/>
        <s v="Fontou"/>
        <s v="Tachon"/>
        <s v="Pokil"/>
        <s v="Jabin"/>
        <s v="Cabion"/>
        <s v="Fandoux"/>
        <s v="Albire"/>
        <s v="Chipont"/>
        <s v="Datant"/>
        <s v="Mouriq"/>
        <s v="Zabru"/>
        <s v="Moubion"/>
        <s v="Datiare"/>
        <s v="Dychon"/>
        <s v="Dumieu"/>
        <s v="Lakul"/>
        <s v="Leroux"/>
        <s v="Pointou"/>
        <s v="Fonlion"/>
        <s v="Ponrent"/>
        <s v="Fongore"/>
        <s v="Cistein"/>
        <s v="Lejer"/>
        <s v="Pakol"/>
        <s v="Tanmiaux"/>
        <s v="Panriq"/>
        <s v="Pautin"/>
        <s v="Letare"/>
        <s v="BonPierre"/>
        <s v="Alsiez"/>
        <s v="Cirent"/>
        <s v="Satrain"/>
        <s v="Montou"/>
        <s v="Zouviez"/>
        <s v="Picou"/>
        <s v="Chatiure"/>
        <s v="Tanbire"/>
        <s v="Tobare"/>
        <s v="LiPierre"/>
      </sharedItems>
    </cacheField>
    <cacheField name="Prénom" numFmtId="0">
      <sharedItems count="31">
        <s v="Serge"/>
        <s v="Elise"/>
        <s v="Jean-Marie"/>
        <s v="Charlotte"/>
        <s v="Jade"/>
        <s v="Léa"/>
        <s v="Alice"/>
        <s v="Margot"/>
        <s v="Nicolas"/>
        <s v="Léon"/>
        <s v="Sacha"/>
        <s v="Lucas"/>
        <s v="Éva"/>
        <s v="Maxime"/>
        <s v="Hélène"/>
        <s v="Thibaut"/>
        <s v="Léopoldine"/>
        <s v="Philippe"/>
        <s v="Madeleine"/>
        <s v="Zoé"/>
        <s v="Ophélie"/>
        <s v="Jean-Pierre"/>
        <s v="Jean-François"/>
        <s v="Jean-Paul"/>
        <s v="Stéphane"/>
        <s v="Adèle"/>
        <s v="Juliette"/>
        <s v="Chloé"/>
        <s v="Léontine"/>
        <s v="Jean"/>
        <s v="Emma"/>
      </sharedItems>
    </cacheField>
    <cacheField name="Note 1" numFmtId="0">
      <sharedItems containsSemiMixedTypes="0" containsString="0" containsNumber="1" containsInteger="1" minValue="10" maxValue="18"/>
    </cacheField>
    <cacheField name="Note 2" numFmtId="0">
      <sharedItems containsSemiMixedTypes="0" containsString="0" containsNumber="1" containsInteger="1" minValue="10" maxValue="18"/>
    </cacheField>
    <cacheField name="Note 3" numFmtId="0">
      <sharedItems containsSemiMixedTypes="0" containsString="0" containsNumber="1" containsInteger="1" minValue="10" maxValue="18"/>
    </cacheField>
    <cacheField name="Note 4" numFmtId="0">
      <sharedItems containsSemiMixedTypes="0" containsString="0" containsNumber="1" containsInteger="1" minValue="10" maxValue="18"/>
    </cacheField>
    <cacheField name="Note 5" numFmtId="0">
      <sharedItems containsSemiMixedTypes="0" containsString="0" containsNumber="1" containsInteger="1" minValue="10" maxValue="18"/>
    </cacheField>
    <cacheField name="Note 6" numFmtId="0">
      <sharedItems containsSemiMixedTypes="0" containsString="0" containsNumber="1" containsInteger="1" minValue="10" maxValue="18"/>
    </cacheField>
    <cacheField name="Note finale" numFmtId="2">
      <sharedItems containsSemiMixedTypes="0" containsString="0" containsNumber="1" minValue="12.166666666666666" maxValue="15.833333333333334"/>
    </cacheField>
  </cacheFields>
  <extLst>
    <ext xmlns:x14="http://schemas.microsoft.com/office/spreadsheetml/2009/9/main" uri="{725AE2AE-9491-48be-B2B4-4EB974FC3084}">
      <x14:pivotCacheDefinition pivotCacheId="25964386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x v="0"/>
    <x v="0"/>
    <n v="14"/>
    <n v="13"/>
    <n v="16"/>
    <n v="18"/>
    <n v="11"/>
    <n v="10"/>
    <n v="13.666666666666666"/>
  </r>
  <r>
    <x v="1"/>
    <x v="1"/>
    <x v="1"/>
    <n v="11"/>
    <n v="18"/>
    <n v="14"/>
    <n v="10"/>
    <n v="17"/>
    <n v="18"/>
    <n v="14.666666666666666"/>
  </r>
  <r>
    <x v="2"/>
    <x v="2"/>
    <x v="2"/>
    <n v="13"/>
    <n v="16"/>
    <n v="13"/>
    <n v="12"/>
    <n v="18"/>
    <n v="12"/>
    <n v="14"/>
  </r>
  <r>
    <x v="3"/>
    <x v="3"/>
    <x v="3"/>
    <n v="18"/>
    <n v="17"/>
    <n v="15"/>
    <n v="10"/>
    <n v="15"/>
    <n v="12"/>
    <n v="14.5"/>
  </r>
  <r>
    <x v="4"/>
    <x v="4"/>
    <x v="4"/>
    <n v="15"/>
    <n v="17"/>
    <n v="16"/>
    <n v="16"/>
    <n v="10"/>
    <n v="10"/>
    <n v="14"/>
  </r>
  <r>
    <x v="5"/>
    <x v="5"/>
    <x v="5"/>
    <n v="17"/>
    <n v="17"/>
    <n v="15"/>
    <n v="15"/>
    <n v="14"/>
    <n v="10"/>
    <n v="14.666666666666666"/>
  </r>
  <r>
    <x v="6"/>
    <x v="6"/>
    <x v="6"/>
    <n v="11"/>
    <n v="10"/>
    <n v="18"/>
    <n v="12"/>
    <n v="16"/>
    <n v="15"/>
    <n v="13.666666666666666"/>
  </r>
  <r>
    <x v="7"/>
    <x v="7"/>
    <x v="7"/>
    <n v="13"/>
    <n v="13"/>
    <n v="12"/>
    <n v="15"/>
    <n v="17"/>
    <n v="13"/>
    <n v="13.833333333333334"/>
  </r>
  <r>
    <x v="8"/>
    <x v="8"/>
    <x v="1"/>
    <n v="16"/>
    <n v="14"/>
    <n v="13"/>
    <n v="16"/>
    <n v="11"/>
    <n v="13"/>
    <n v="13.833333333333334"/>
  </r>
  <r>
    <x v="9"/>
    <x v="9"/>
    <x v="7"/>
    <n v="11"/>
    <n v="11"/>
    <n v="17"/>
    <n v="16"/>
    <n v="17"/>
    <n v="18"/>
    <n v="15"/>
  </r>
  <r>
    <x v="10"/>
    <x v="10"/>
    <x v="8"/>
    <n v="16"/>
    <n v="13"/>
    <n v="14"/>
    <n v="18"/>
    <n v="12"/>
    <n v="14"/>
    <n v="14.5"/>
  </r>
  <r>
    <x v="11"/>
    <x v="11"/>
    <x v="9"/>
    <n v="14"/>
    <n v="15"/>
    <n v="18"/>
    <n v="14"/>
    <n v="18"/>
    <n v="16"/>
    <n v="15.833333333333334"/>
  </r>
  <r>
    <x v="12"/>
    <x v="12"/>
    <x v="10"/>
    <n v="12"/>
    <n v="16"/>
    <n v="15"/>
    <n v="12"/>
    <n v="17"/>
    <n v="15"/>
    <n v="14.5"/>
  </r>
  <r>
    <x v="13"/>
    <x v="13"/>
    <x v="11"/>
    <n v="10"/>
    <n v="10"/>
    <n v="17"/>
    <n v="16"/>
    <n v="11"/>
    <n v="16"/>
    <n v="13.333333333333334"/>
  </r>
  <r>
    <x v="14"/>
    <x v="14"/>
    <x v="12"/>
    <n v="15"/>
    <n v="17"/>
    <n v="18"/>
    <n v="12"/>
    <n v="12"/>
    <n v="12"/>
    <n v="14.333333333333334"/>
  </r>
  <r>
    <x v="15"/>
    <x v="15"/>
    <x v="13"/>
    <n v="15"/>
    <n v="13"/>
    <n v="11"/>
    <n v="17"/>
    <n v="16"/>
    <n v="12"/>
    <n v="14"/>
  </r>
  <r>
    <x v="16"/>
    <x v="16"/>
    <x v="14"/>
    <n v="10"/>
    <n v="18"/>
    <n v="17"/>
    <n v="11"/>
    <n v="14"/>
    <n v="14"/>
    <n v="14"/>
  </r>
  <r>
    <x v="17"/>
    <x v="17"/>
    <x v="2"/>
    <n v="12"/>
    <n v="11"/>
    <n v="17"/>
    <n v="10"/>
    <n v="18"/>
    <n v="10"/>
    <n v="13"/>
  </r>
  <r>
    <x v="18"/>
    <x v="18"/>
    <x v="15"/>
    <n v="14"/>
    <n v="12"/>
    <n v="12"/>
    <n v="15"/>
    <n v="10"/>
    <n v="10"/>
    <n v="12.166666666666666"/>
  </r>
  <r>
    <x v="19"/>
    <x v="19"/>
    <x v="16"/>
    <n v="12"/>
    <n v="16"/>
    <n v="17"/>
    <n v="17"/>
    <n v="16"/>
    <n v="10"/>
    <n v="14.666666666666666"/>
  </r>
  <r>
    <x v="20"/>
    <x v="20"/>
    <x v="17"/>
    <n v="11"/>
    <n v="10"/>
    <n v="17"/>
    <n v="15"/>
    <n v="15"/>
    <n v="16"/>
    <n v="14"/>
  </r>
  <r>
    <x v="21"/>
    <x v="21"/>
    <x v="18"/>
    <n v="17"/>
    <n v="18"/>
    <n v="12"/>
    <n v="18"/>
    <n v="10"/>
    <n v="13"/>
    <n v="14.666666666666666"/>
  </r>
  <r>
    <x v="22"/>
    <x v="22"/>
    <x v="19"/>
    <n v="13"/>
    <n v="10"/>
    <n v="14"/>
    <n v="17"/>
    <n v="12"/>
    <n v="17"/>
    <n v="13.833333333333334"/>
  </r>
  <r>
    <x v="23"/>
    <x v="23"/>
    <x v="20"/>
    <n v="13"/>
    <n v="10"/>
    <n v="13"/>
    <n v="14"/>
    <n v="14"/>
    <n v="18"/>
    <n v="13.666666666666666"/>
  </r>
  <r>
    <x v="24"/>
    <x v="24"/>
    <x v="21"/>
    <n v="10"/>
    <n v="10"/>
    <n v="13"/>
    <n v="14"/>
    <n v="17"/>
    <n v="12"/>
    <n v="12.666666666666666"/>
  </r>
  <r>
    <x v="25"/>
    <x v="25"/>
    <x v="7"/>
    <n v="15"/>
    <n v="15"/>
    <n v="18"/>
    <n v="13"/>
    <n v="15"/>
    <n v="17"/>
    <n v="15.5"/>
  </r>
  <r>
    <x v="26"/>
    <x v="26"/>
    <x v="22"/>
    <n v="18"/>
    <n v="14"/>
    <n v="17"/>
    <n v="10"/>
    <n v="11"/>
    <n v="15"/>
    <n v="14.166666666666666"/>
  </r>
  <r>
    <x v="27"/>
    <x v="27"/>
    <x v="2"/>
    <n v="18"/>
    <n v="12"/>
    <n v="14"/>
    <n v="11"/>
    <n v="16"/>
    <n v="11"/>
    <n v="13.666666666666666"/>
  </r>
  <r>
    <x v="28"/>
    <x v="28"/>
    <x v="23"/>
    <n v="10"/>
    <n v="17"/>
    <n v="12"/>
    <n v="10"/>
    <n v="10"/>
    <n v="17"/>
    <n v="12.666666666666666"/>
  </r>
  <r>
    <x v="29"/>
    <x v="29"/>
    <x v="24"/>
    <n v="17"/>
    <n v="16"/>
    <n v="17"/>
    <n v="10"/>
    <n v="14"/>
    <n v="18"/>
    <n v="15.333333333333334"/>
  </r>
  <r>
    <x v="30"/>
    <x v="30"/>
    <x v="25"/>
    <n v="16"/>
    <n v="12"/>
    <n v="10"/>
    <n v="14"/>
    <n v="14"/>
    <n v="10"/>
    <n v="12.666666666666666"/>
  </r>
  <r>
    <x v="31"/>
    <x v="31"/>
    <x v="2"/>
    <n v="11"/>
    <n v="11"/>
    <n v="15"/>
    <n v="12"/>
    <n v="12"/>
    <n v="14"/>
    <n v="12.5"/>
  </r>
  <r>
    <x v="32"/>
    <x v="32"/>
    <x v="2"/>
    <n v="18"/>
    <n v="10"/>
    <n v="10"/>
    <n v="18"/>
    <n v="10"/>
    <n v="18"/>
    <n v="14"/>
  </r>
  <r>
    <x v="33"/>
    <x v="33"/>
    <x v="26"/>
    <n v="14"/>
    <n v="17"/>
    <n v="16"/>
    <n v="14"/>
    <n v="12"/>
    <n v="11"/>
    <n v="14"/>
  </r>
  <r>
    <x v="34"/>
    <x v="34"/>
    <x v="23"/>
    <n v="14"/>
    <n v="16"/>
    <n v="10"/>
    <n v="11"/>
    <n v="12"/>
    <n v="10"/>
    <n v="12.166666666666666"/>
  </r>
  <r>
    <x v="35"/>
    <x v="35"/>
    <x v="27"/>
    <n v="16"/>
    <n v="17"/>
    <n v="17"/>
    <n v="12"/>
    <n v="11"/>
    <n v="11"/>
    <n v="14"/>
  </r>
  <r>
    <x v="36"/>
    <x v="36"/>
    <x v="28"/>
    <n v="12"/>
    <n v="18"/>
    <n v="18"/>
    <n v="10"/>
    <n v="11"/>
    <n v="15"/>
    <n v="14"/>
  </r>
  <r>
    <x v="37"/>
    <x v="37"/>
    <x v="29"/>
    <n v="17"/>
    <n v="18"/>
    <n v="10"/>
    <n v="15"/>
    <n v="18"/>
    <n v="14"/>
    <n v="15.333333333333334"/>
  </r>
  <r>
    <x v="38"/>
    <x v="38"/>
    <x v="30"/>
    <n v="16"/>
    <n v="18"/>
    <n v="12"/>
    <n v="13"/>
    <n v="18"/>
    <n v="13"/>
    <n v="15"/>
  </r>
  <r>
    <x v="39"/>
    <x v="39"/>
    <x v="10"/>
    <n v="16"/>
    <n v="16"/>
    <n v="13"/>
    <n v="11"/>
    <n v="18"/>
    <n v="15"/>
    <n v="14.8333333333333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2DA6435-79AB-40CD-B85C-BFEEA53DCA7F}" name="Tableau croisé dynamique3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4" firstHeaderRow="0" firstDataRow="0" firstDataCol="0" rowPageCount="1" colPageCount="1"/>
  <pivotFields count="10">
    <pivotField axis="axisPage" multipleItemSelectionAllowed="1" showAll="0">
      <items count="41">
        <item h="1" x="39"/>
        <item h="1" x="38"/>
        <item h="1" x="37"/>
        <item h="1" x="36"/>
        <item h="1" x="35"/>
        <item h="1" x="34"/>
        <item h="1" x="33"/>
        <item h="1" x="32"/>
        <item h="1" x="31"/>
        <item h="1" x="30"/>
        <item h="1" x="29"/>
        <item h="1" x="28"/>
        <item h="1" x="27"/>
        <item h="1" x="26"/>
        <item h="1" x="25"/>
        <item h="1" x="24"/>
        <item h="1" x="23"/>
        <item h="1" x="22"/>
        <item h="1" x="21"/>
        <item h="1" x="20"/>
        <item h="1" x="19"/>
        <item x="18"/>
        <item h="1" x="17"/>
        <item h="1" x="16"/>
        <item h="1" x="15"/>
        <item h="1" x="14"/>
        <item h="1" x="13"/>
        <item h="1" x="12"/>
        <item h="1" x="11"/>
        <item h="1" x="10"/>
        <item h="1" x="9"/>
        <item h="1" x="8"/>
        <item h="1" x="7"/>
        <item h="1" x="6"/>
        <item h="1" x="5"/>
        <item h="1" x="4"/>
        <item h="1" x="3"/>
        <item h="1" x="2"/>
        <item h="1" x="1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numFmtId="2" showAll="0"/>
  </pivotFields>
  <pageFields count="1">
    <pageField fld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9CBCB2-080C-4749-99C1-063C5EE633B5}" name="Tableau croisé dynamique1" cacheId="7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B10:E11" firstHeaderRow="1" firstDataRow="1" firstDataCol="3"/>
  <pivotFields count="10">
    <pivotField axis="axisRow" compact="0" outline="0" showAll="0" defaultSubtotal="0">
      <items count="40">
        <item h="1" x="39"/>
        <item h="1" x="38"/>
        <item h="1" x="37"/>
        <item h="1" x="36"/>
        <item h="1" x="35"/>
        <item h="1" x="34"/>
        <item h="1" x="33"/>
        <item h="1" x="32"/>
        <item h="1" x="31"/>
        <item h="1" x="30"/>
        <item h="1" x="29"/>
        <item h="1" x="28"/>
        <item h="1" x="27"/>
        <item h="1" x="26"/>
        <item h="1" x="25"/>
        <item h="1" x="24"/>
        <item h="1" x="23"/>
        <item h="1" x="22"/>
        <item h="1" x="21"/>
        <item h="1" x="20"/>
        <item h="1" x="19"/>
        <item x="18"/>
        <item h="1" x="17"/>
        <item h="1" x="16"/>
        <item h="1" x="15"/>
        <item h="1" x="14"/>
        <item h="1" x="13"/>
        <item h="1" x="12"/>
        <item h="1" x="11"/>
        <item h="1" x="10"/>
        <item h="1" x="9"/>
        <item h="1" x="8"/>
        <item h="1" x="7"/>
        <item h="1" x="6"/>
        <item h="1" x="5"/>
        <item h="1" x="4"/>
        <item h="1" x="3"/>
        <item h="1" x="2"/>
        <item h="1" x="1"/>
        <item h="1" x="0"/>
      </items>
    </pivotField>
    <pivotField axis="axisRow" compact="0" outline="0" showAll="0" defaultSubtotal="0">
      <items count="40">
        <item x="7"/>
        <item x="30"/>
        <item x="29"/>
        <item x="5"/>
        <item x="36"/>
        <item x="8"/>
        <item x="31"/>
        <item x="22"/>
        <item x="9"/>
        <item x="13"/>
        <item x="15"/>
        <item x="14"/>
        <item x="6"/>
        <item x="21"/>
        <item x="19"/>
        <item x="1"/>
        <item x="4"/>
        <item x="16"/>
        <item x="23"/>
        <item x="17"/>
        <item x="28"/>
        <item x="39"/>
        <item x="33"/>
        <item x="12"/>
        <item x="10"/>
        <item x="24"/>
        <item x="26"/>
        <item x="27"/>
        <item x="35"/>
        <item x="18"/>
        <item x="3"/>
        <item x="20"/>
        <item x="32"/>
        <item x="2"/>
        <item x="37"/>
        <item x="25"/>
        <item x="38"/>
        <item x="0"/>
        <item x="11"/>
        <item x="34"/>
      </items>
    </pivotField>
    <pivotField axis="axisRow" compact="0" outline="0" showAll="0" defaultSubtotal="0">
      <items count="31">
        <item x="25"/>
        <item x="6"/>
        <item x="3"/>
        <item x="27"/>
        <item x="1"/>
        <item x="30"/>
        <item x="12"/>
        <item x="14"/>
        <item x="4"/>
        <item x="29"/>
        <item x="22"/>
        <item x="2"/>
        <item x="23"/>
        <item x="21"/>
        <item x="26"/>
        <item x="5"/>
        <item x="9"/>
        <item x="28"/>
        <item x="16"/>
        <item x="11"/>
        <item x="18"/>
        <item x="7"/>
        <item x="13"/>
        <item x="8"/>
        <item x="20"/>
        <item x="17"/>
        <item x="10"/>
        <item x="0"/>
        <item x="24"/>
        <item x="15"/>
        <item x="1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numFmtId="2" outline="0" showAll="0" defaultSubtotal="0"/>
  </pivotFields>
  <rowFields count="3">
    <field x="0"/>
    <field x="1"/>
    <field x="2"/>
  </rowFields>
  <rowItems count="1">
    <i>
      <x v="21"/>
      <x v="29"/>
      <x v="29"/>
    </i>
  </rowItems>
  <colItems count="1">
    <i/>
  </colItems>
  <dataFields count="1">
    <dataField name="Note finale " fld="9" baseField="2" baseItem="26" numFmtId="164"/>
  </dataFields>
  <formats count="7">
    <format dxfId="19">
      <pivotArea dataOnly="0" outline="0" fieldPosition="0">
        <references count="1">
          <reference field="4294967294" count="1">
            <x v="0"/>
          </reference>
        </references>
      </pivotArea>
    </format>
    <format dxfId="18">
      <pivotArea dataOnly="0" labelOnly="1" outline="0" fieldPosition="0">
        <references count="1">
          <reference field="0" count="0"/>
        </references>
      </pivotArea>
    </format>
    <format dxfId="17">
      <pivotArea outline="0" fieldPosition="0">
        <references count="1">
          <reference field="4294967294" count="1">
            <x v="0"/>
          </reference>
        </references>
      </pivotArea>
    </format>
    <format dxfId="16">
      <pivotArea field="0" type="button" dataOnly="0" labelOnly="1" outline="0" axis="axisRow" fieldPosition="0"/>
    </format>
    <format dxfId="15">
      <pivotArea dataOnly="0" labelOnly="1" outline="0" axis="axisValues" fieldPosition="0"/>
    </format>
    <format dxfId="14">
      <pivotArea field="1" type="button" dataOnly="0" labelOnly="1" outline="0" axis="axisRow" fieldPosition="1"/>
    </format>
    <format dxfId="13">
      <pivotArea field="2" type="button" dataOnly="0" labelOnly="1" outline="0" axis="axisRow" fieldPosition="2"/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uméro_dossier" xr10:uid="{B9807CCE-06E3-4BF6-9647-923E8FD023C9}" sourceName="Numéro dossier">
  <pivotTables>
    <pivotTable tabId="2" name="Tableau croisé dynamique1"/>
    <pivotTable tabId="2" name="Tableau croisé dynamique3"/>
  </pivotTables>
  <data>
    <tabular pivotCacheId="259643864">
      <items count="40">
        <i x="39"/>
        <i x="38"/>
        <i x="37"/>
        <i x="36"/>
        <i x="35"/>
        <i x="34"/>
        <i x="33"/>
        <i x="32"/>
        <i x="31"/>
        <i x="30"/>
        <i x="29"/>
        <i x="28"/>
        <i x="27"/>
        <i x="26"/>
        <i x="25"/>
        <i x="24"/>
        <i x="23"/>
        <i x="22"/>
        <i x="21"/>
        <i x="20"/>
        <i x="19"/>
        <i x="18" s="1"/>
        <i x="17"/>
        <i x="16"/>
        <i x="15"/>
        <i x="14"/>
        <i x="13"/>
        <i x="12"/>
        <i x="11"/>
        <i x="10"/>
        <i x="9"/>
        <i x="8"/>
        <i x="7"/>
        <i x="6"/>
        <i x="5"/>
        <i x="4"/>
        <i x="3"/>
        <i x="2"/>
        <i x="1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uméro dossier" xr10:uid="{9D18FC78-CB63-4FFE-9822-63C61BF1C9E9}" cache="Segment_Numéro_dossier" caption="Numéro dossier" columnCount="6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2A4AB2-2EDF-46E3-9698-F17E626915A5}" name="T_Notes" displayName="T_Notes" ref="A1:J41" totalsRowShown="0" headerRowDxfId="12" dataDxfId="11" tableBorderDxfId="10">
  <autoFilter ref="A1:J41" xr:uid="{D07F621F-33F5-4DE4-AF9C-E63E24A22A6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C8A0D3D5-262D-4888-A79E-DC1B161F1698}" name="Numéro dossier" dataDxfId="9"/>
    <tableColumn id="2" xr3:uid="{67834167-0E38-4577-92A8-2554CF489E6F}" name="Nom" dataDxfId="8"/>
    <tableColumn id="3" xr3:uid="{64C8C9C7-1886-4980-93DA-5C261908334C}" name="Prénom" dataDxfId="7"/>
    <tableColumn id="4" xr3:uid="{14E44B8A-27EE-4276-8A51-FEB460204662}" name="Note 1" dataDxfId="6"/>
    <tableColumn id="5" xr3:uid="{D229AB83-9CD8-4E90-B8EB-55956FB4E3DC}" name="Note 2" dataDxfId="5"/>
    <tableColumn id="6" xr3:uid="{B3CA9102-CB66-42C6-936C-6E1D0BF2AB9E}" name="Note 3" dataDxfId="4"/>
    <tableColumn id="7" xr3:uid="{2770CCAF-CE7B-429B-A470-7E98B7F28CBC}" name="Note 4" dataDxfId="3"/>
    <tableColumn id="8" xr3:uid="{E3A4A67E-A4FD-4CCB-AB5E-5548F7E5BD4D}" name="Note 5" dataDxfId="2"/>
    <tableColumn id="9" xr3:uid="{89A8D63F-DCF8-43B1-B778-E46200A1D4BB}" name="Note 6" dataDxfId="1"/>
    <tableColumn id="10" xr3:uid="{A9B736C7-ED60-4EC2-A884-A04A864E8570}" name="Note finale" dataDxfId="0">
      <calculatedColumnFormula>AVERAGE(D2:I2)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09B44-A814-4843-9D70-B9CD5691C1EC}">
  <dimension ref="B2:J11"/>
  <sheetViews>
    <sheetView showGridLines="0" tabSelected="1" workbookViewId="0">
      <selection activeCell="I7" sqref="I7"/>
    </sheetView>
  </sheetViews>
  <sheetFormatPr baseColWidth="10" defaultRowHeight="14.4" outlineLevelCol="1" x14ac:dyDescent="0.3"/>
  <cols>
    <col min="1" max="1" width="3.77734375" customWidth="1"/>
    <col min="2" max="2" width="19.5546875" bestFit="1" customWidth="1"/>
    <col min="3" max="4" width="25.77734375" customWidth="1"/>
    <col min="5" max="5" width="11.77734375" customWidth="1"/>
    <col min="7" max="8" width="0" hidden="1" customWidth="1" outlineLevel="1"/>
    <col min="9" max="9" width="27.21875" customWidth="1" collapsed="1"/>
    <col min="10" max="10" width="9.21875" bestFit="1" customWidth="1"/>
  </cols>
  <sheetData>
    <row r="2" spans="2:10" x14ac:dyDescent="0.3">
      <c r="G2" s="9" t="s">
        <v>0</v>
      </c>
      <c r="H2" s="10">
        <v>654303</v>
      </c>
    </row>
    <row r="3" spans="2:10" x14ac:dyDescent="0.3">
      <c r="I3" s="12" t="s">
        <v>83</v>
      </c>
      <c r="J3" s="12" t="s">
        <v>82</v>
      </c>
    </row>
    <row r="4" spans="2:10" x14ac:dyDescent="0.3">
      <c r="I4" t="str">
        <f>VLOOKUP(H2,T_Notes[],2,0)&amp;" "&amp;VLOOKUP(H2,T_Notes[],3,0)</f>
        <v>Pointou Thibaut</v>
      </c>
      <c r="J4">
        <f>VLOOKUP(H2,T_Notes[],10,0)</f>
        <v>12.166666666666666</v>
      </c>
    </row>
    <row r="10" spans="2:10" x14ac:dyDescent="0.3">
      <c r="B10" s="14" t="s">
        <v>0</v>
      </c>
      <c r="C10" s="15" t="s">
        <v>1</v>
      </c>
      <c r="D10" s="15" t="s">
        <v>2</v>
      </c>
      <c r="E10" s="13" t="s">
        <v>81</v>
      </c>
    </row>
    <row r="11" spans="2:10" x14ac:dyDescent="0.3">
      <c r="B11" s="13">
        <v>654303</v>
      </c>
      <c r="C11" t="s">
        <v>43</v>
      </c>
      <c r="D11" t="s">
        <v>44</v>
      </c>
      <c r="E11" s="11">
        <v>12.166666666666666</v>
      </c>
    </row>
  </sheetData>
  <pageMargins left="0.7" right="0.7" top="0.75" bottom="0.75" header="0.3" footer="0.3"/>
  <pageSetup paperSize="9" orientation="portrait" horizontalDpi="4294967293" verticalDpi="0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AE1B3-2D8E-4830-ABC3-1893A5C5091B}">
  <dimension ref="A1:J41"/>
  <sheetViews>
    <sheetView showGridLines="0" workbookViewId="0">
      <selection activeCell="A4" sqref="A4"/>
    </sheetView>
  </sheetViews>
  <sheetFormatPr baseColWidth="10" defaultRowHeight="14.4" x14ac:dyDescent="0.3"/>
  <cols>
    <col min="1" max="1" width="16.109375" customWidth="1"/>
    <col min="10" max="10" width="12.109375" customWidth="1"/>
  </cols>
  <sheetData>
    <row r="1" spans="1:10" x14ac:dyDescent="0.3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</row>
    <row r="2" spans="1:10" x14ac:dyDescent="0.3">
      <c r="A2" s="3">
        <v>654321</v>
      </c>
      <c r="B2" s="1" t="s">
        <v>10</v>
      </c>
      <c r="C2" s="1" t="s">
        <v>11</v>
      </c>
      <c r="D2" s="1">
        <v>14</v>
      </c>
      <c r="E2" s="1">
        <v>13</v>
      </c>
      <c r="F2" s="1">
        <v>16</v>
      </c>
      <c r="G2" s="1">
        <v>18</v>
      </c>
      <c r="H2" s="1">
        <v>11</v>
      </c>
      <c r="I2" s="1">
        <v>10</v>
      </c>
      <c r="J2" s="5">
        <f t="shared" ref="J2:J41" si="0">AVERAGE(D2:I2)</f>
        <v>13.666666666666666</v>
      </c>
    </row>
    <row r="3" spans="1:10" x14ac:dyDescent="0.3">
      <c r="A3" s="4">
        <v>654320</v>
      </c>
      <c r="B3" s="2" t="s">
        <v>12</v>
      </c>
      <c r="C3" s="2" t="s">
        <v>13</v>
      </c>
      <c r="D3" s="2">
        <v>11</v>
      </c>
      <c r="E3" s="2">
        <v>18</v>
      </c>
      <c r="F3" s="2">
        <v>14</v>
      </c>
      <c r="G3" s="2">
        <v>10</v>
      </c>
      <c r="H3" s="2">
        <v>17</v>
      </c>
      <c r="I3" s="2">
        <v>18</v>
      </c>
      <c r="J3" s="6">
        <f t="shared" si="0"/>
        <v>14.666666666666666</v>
      </c>
    </row>
    <row r="4" spans="1:10" x14ac:dyDescent="0.3">
      <c r="A4" s="3">
        <v>654319</v>
      </c>
      <c r="B4" s="1" t="s">
        <v>14</v>
      </c>
      <c r="C4" s="1" t="s">
        <v>15</v>
      </c>
      <c r="D4" s="1">
        <v>13</v>
      </c>
      <c r="E4" s="1">
        <v>16</v>
      </c>
      <c r="F4" s="1">
        <v>13</v>
      </c>
      <c r="G4" s="1">
        <v>12</v>
      </c>
      <c r="H4" s="1">
        <v>18</v>
      </c>
      <c r="I4" s="1">
        <v>12</v>
      </c>
      <c r="J4" s="5">
        <f t="shared" si="0"/>
        <v>14</v>
      </c>
    </row>
    <row r="5" spans="1:10" x14ac:dyDescent="0.3">
      <c r="A5" s="4">
        <v>654318</v>
      </c>
      <c r="B5" s="2" t="s">
        <v>16</v>
      </c>
      <c r="C5" s="2" t="s">
        <v>17</v>
      </c>
      <c r="D5" s="2">
        <v>18</v>
      </c>
      <c r="E5" s="2">
        <v>17</v>
      </c>
      <c r="F5" s="2">
        <v>15</v>
      </c>
      <c r="G5" s="2">
        <v>10</v>
      </c>
      <c r="H5" s="2">
        <v>15</v>
      </c>
      <c r="I5" s="2">
        <v>12</v>
      </c>
      <c r="J5" s="6">
        <f t="shared" si="0"/>
        <v>14.5</v>
      </c>
    </row>
    <row r="6" spans="1:10" x14ac:dyDescent="0.3">
      <c r="A6" s="3">
        <v>654317</v>
      </c>
      <c r="B6" s="1" t="s">
        <v>18</v>
      </c>
      <c r="C6" s="1" t="s">
        <v>19</v>
      </c>
      <c r="D6" s="1">
        <v>15</v>
      </c>
      <c r="E6" s="1">
        <v>17</v>
      </c>
      <c r="F6" s="1">
        <v>16</v>
      </c>
      <c r="G6" s="1">
        <v>16</v>
      </c>
      <c r="H6" s="1">
        <v>10</v>
      </c>
      <c r="I6" s="1">
        <v>10</v>
      </c>
      <c r="J6" s="5">
        <f t="shared" si="0"/>
        <v>14</v>
      </c>
    </row>
    <row r="7" spans="1:10" x14ac:dyDescent="0.3">
      <c r="A7" s="4">
        <v>654316</v>
      </c>
      <c r="B7" s="2" t="s">
        <v>20</v>
      </c>
      <c r="C7" s="2" t="s">
        <v>21</v>
      </c>
      <c r="D7" s="2">
        <v>17</v>
      </c>
      <c r="E7" s="2">
        <v>17</v>
      </c>
      <c r="F7" s="2">
        <v>15</v>
      </c>
      <c r="G7" s="2">
        <v>15</v>
      </c>
      <c r="H7" s="2">
        <v>14</v>
      </c>
      <c r="I7" s="2">
        <v>10</v>
      </c>
      <c r="J7" s="6">
        <f t="shared" si="0"/>
        <v>14.666666666666666</v>
      </c>
    </row>
    <row r="8" spans="1:10" x14ac:dyDescent="0.3">
      <c r="A8" s="3">
        <v>654315</v>
      </c>
      <c r="B8" s="1" t="s">
        <v>22</v>
      </c>
      <c r="C8" s="1" t="s">
        <v>23</v>
      </c>
      <c r="D8" s="1">
        <v>11</v>
      </c>
      <c r="E8" s="1">
        <v>10</v>
      </c>
      <c r="F8" s="1">
        <v>18</v>
      </c>
      <c r="G8" s="1">
        <v>12</v>
      </c>
      <c r="H8" s="1">
        <v>16</v>
      </c>
      <c r="I8" s="1">
        <v>15</v>
      </c>
      <c r="J8" s="5">
        <f t="shared" si="0"/>
        <v>13.666666666666666</v>
      </c>
    </row>
    <row r="9" spans="1:10" x14ac:dyDescent="0.3">
      <c r="A9" s="4">
        <v>654314</v>
      </c>
      <c r="B9" s="2" t="s">
        <v>24</v>
      </c>
      <c r="C9" s="2" t="s">
        <v>25</v>
      </c>
      <c r="D9" s="2">
        <v>13</v>
      </c>
      <c r="E9" s="2">
        <v>13</v>
      </c>
      <c r="F9" s="2">
        <v>12</v>
      </c>
      <c r="G9" s="2">
        <v>15</v>
      </c>
      <c r="H9" s="2">
        <v>17</v>
      </c>
      <c r="I9" s="2">
        <v>13</v>
      </c>
      <c r="J9" s="6">
        <f t="shared" si="0"/>
        <v>13.833333333333334</v>
      </c>
    </row>
    <row r="10" spans="1:10" x14ac:dyDescent="0.3">
      <c r="A10" s="3">
        <v>654313</v>
      </c>
      <c r="B10" s="1" t="s">
        <v>26</v>
      </c>
      <c r="C10" s="1" t="s">
        <v>13</v>
      </c>
      <c r="D10" s="1">
        <v>16</v>
      </c>
      <c r="E10" s="1">
        <v>14</v>
      </c>
      <c r="F10" s="1">
        <v>13</v>
      </c>
      <c r="G10" s="1">
        <v>16</v>
      </c>
      <c r="H10" s="1">
        <v>11</v>
      </c>
      <c r="I10" s="1">
        <v>13</v>
      </c>
      <c r="J10" s="5">
        <f t="shared" si="0"/>
        <v>13.833333333333334</v>
      </c>
    </row>
    <row r="11" spans="1:10" x14ac:dyDescent="0.3">
      <c r="A11" s="4">
        <v>654312</v>
      </c>
      <c r="B11" s="2" t="s">
        <v>27</v>
      </c>
      <c r="C11" s="2" t="s">
        <v>25</v>
      </c>
      <c r="D11" s="2">
        <v>11</v>
      </c>
      <c r="E11" s="2">
        <v>11</v>
      </c>
      <c r="F11" s="2">
        <v>17</v>
      </c>
      <c r="G11" s="2">
        <v>16</v>
      </c>
      <c r="H11" s="2">
        <v>17</v>
      </c>
      <c r="I11" s="2">
        <v>18</v>
      </c>
      <c r="J11" s="6">
        <f t="shared" si="0"/>
        <v>15</v>
      </c>
    </row>
    <row r="12" spans="1:10" x14ac:dyDescent="0.3">
      <c r="A12" s="3">
        <v>654311</v>
      </c>
      <c r="B12" s="1" t="s">
        <v>28</v>
      </c>
      <c r="C12" s="1" t="s">
        <v>29</v>
      </c>
      <c r="D12" s="1">
        <v>16</v>
      </c>
      <c r="E12" s="1">
        <v>13</v>
      </c>
      <c r="F12" s="1">
        <v>14</v>
      </c>
      <c r="G12" s="1">
        <v>18</v>
      </c>
      <c r="H12" s="1">
        <v>12</v>
      </c>
      <c r="I12" s="1">
        <v>14</v>
      </c>
      <c r="J12" s="5">
        <f t="shared" si="0"/>
        <v>14.5</v>
      </c>
    </row>
    <row r="13" spans="1:10" x14ac:dyDescent="0.3">
      <c r="A13" s="4">
        <v>654310</v>
      </c>
      <c r="B13" s="2" t="s">
        <v>30</v>
      </c>
      <c r="C13" s="2" t="s">
        <v>31</v>
      </c>
      <c r="D13" s="2">
        <v>14</v>
      </c>
      <c r="E13" s="2">
        <v>15</v>
      </c>
      <c r="F13" s="2">
        <v>18</v>
      </c>
      <c r="G13" s="2">
        <v>14</v>
      </c>
      <c r="H13" s="2">
        <v>18</v>
      </c>
      <c r="I13" s="2">
        <v>16</v>
      </c>
      <c r="J13" s="6">
        <f t="shared" si="0"/>
        <v>15.833333333333334</v>
      </c>
    </row>
    <row r="14" spans="1:10" x14ac:dyDescent="0.3">
      <c r="A14" s="3">
        <v>654309</v>
      </c>
      <c r="B14" s="1" t="s">
        <v>32</v>
      </c>
      <c r="C14" s="1" t="s">
        <v>33</v>
      </c>
      <c r="D14" s="1">
        <v>12</v>
      </c>
      <c r="E14" s="1">
        <v>16</v>
      </c>
      <c r="F14" s="1">
        <v>15</v>
      </c>
      <c r="G14" s="1">
        <v>12</v>
      </c>
      <c r="H14" s="1">
        <v>17</v>
      </c>
      <c r="I14" s="1">
        <v>15</v>
      </c>
      <c r="J14" s="5">
        <f t="shared" si="0"/>
        <v>14.5</v>
      </c>
    </row>
    <row r="15" spans="1:10" x14ac:dyDescent="0.3">
      <c r="A15" s="4">
        <v>654308</v>
      </c>
      <c r="B15" s="2" t="s">
        <v>34</v>
      </c>
      <c r="C15" s="2" t="s">
        <v>35</v>
      </c>
      <c r="D15" s="2">
        <v>10</v>
      </c>
      <c r="E15" s="2">
        <v>10</v>
      </c>
      <c r="F15" s="2">
        <v>17</v>
      </c>
      <c r="G15" s="2">
        <v>16</v>
      </c>
      <c r="H15" s="2">
        <v>11</v>
      </c>
      <c r="I15" s="2">
        <v>16</v>
      </c>
      <c r="J15" s="6">
        <f t="shared" si="0"/>
        <v>13.333333333333334</v>
      </c>
    </row>
    <row r="16" spans="1:10" x14ac:dyDescent="0.3">
      <c r="A16" s="3">
        <v>654307</v>
      </c>
      <c r="B16" s="1" t="s">
        <v>36</v>
      </c>
      <c r="C16" s="1" t="s">
        <v>37</v>
      </c>
      <c r="D16" s="1">
        <v>15</v>
      </c>
      <c r="E16" s="1">
        <v>17</v>
      </c>
      <c r="F16" s="1">
        <v>18</v>
      </c>
      <c r="G16" s="1">
        <v>12</v>
      </c>
      <c r="H16" s="1">
        <v>12</v>
      </c>
      <c r="I16" s="1">
        <v>12</v>
      </c>
      <c r="J16" s="5">
        <f t="shared" si="0"/>
        <v>14.333333333333334</v>
      </c>
    </row>
    <row r="17" spans="1:10" x14ac:dyDescent="0.3">
      <c r="A17" s="4">
        <v>654306</v>
      </c>
      <c r="B17" s="2" t="s">
        <v>38</v>
      </c>
      <c r="C17" s="2" t="s">
        <v>39</v>
      </c>
      <c r="D17" s="2">
        <v>15</v>
      </c>
      <c r="E17" s="2">
        <v>13</v>
      </c>
      <c r="F17" s="2">
        <v>11</v>
      </c>
      <c r="G17" s="2">
        <v>17</v>
      </c>
      <c r="H17" s="2">
        <v>16</v>
      </c>
      <c r="I17" s="2">
        <v>12</v>
      </c>
      <c r="J17" s="6">
        <f t="shared" si="0"/>
        <v>14</v>
      </c>
    </row>
    <row r="18" spans="1:10" x14ac:dyDescent="0.3">
      <c r="A18" s="3">
        <v>654305</v>
      </c>
      <c r="B18" s="1" t="s">
        <v>40</v>
      </c>
      <c r="C18" s="1" t="s">
        <v>41</v>
      </c>
      <c r="D18" s="1">
        <v>10</v>
      </c>
      <c r="E18" s="1">
        <v>18</v>
      </c>
      <c r="F18" s="1">
        <v>17</v>
      </c>
      <c r="G18" s="1">
        <v>11</v>
      </c>
      <c r="H18" s="1">
        <v>14</v>
      </c>
      <c r="I18" s="1">
        <v>14</v>
      </c>
      <c r="J18" s="5">
        <f t="shared" si="0"/>
        <v>14</v>
      </c>
    </row>
    <row r="19" spans="1:10" x14ac:dyDescent="0.3">
      <c r="A19" s="4">
        <v>654304</v>
      </c>
      <c r="B19" s="2" t="s">
        <v>42</v>
      </c>
      <c r="C19" s="2" t="s">
        <v>15</v>
      </c>
      <c r="D19" s="2">
        <v>12</v>
      </c>
      <c r="E19" s="2">
        <v>11</v>
      </c>
      <c r="F19" s="2">
        <v>17</v>
      </c>
      <c r="G19" s="2">
        <v>10</v>
      </c>
      <c r="H19" s="2">
        <v>18</v>
      </c>
      <c r="I19" s="2">
        <v>10</v>
      </c>
      <c r="J19" s="6">
        <f t="shared" si="0"/>
        <v>13</v>
      </c>
    </row>
    <row r="20" spans="1:10" x14ac:dyDescent="0.3">
      <c r="A20" s="3">
        <v>654303</v>
      </c>
      <c r="B20" s="1" t="s">
        <v>43</v>
      </c>
      <c r="C20" s="1" t="s">
        <v>44</v>
      </c>
      <c r="D20" s="1">
        <v>14</v>
      </c>
      <c r="E20" s="1">
        <v>12</v>
      </c>
      <c r="F20" s="1">
        <v>12</v>
      </c>
      <c r="G20" s="1">
        <v>15</v>
      </c>
      <c r="H20" s="1">
        <v>10</v>
      </c>
      <c r="I20" s="1">
        <v>10</v>
      </c>
      <c r="J20" s="5">
        <f t="shared" si="0"/>
        <v>12.166666666666666</v>
      </c>
    </row>
    <row r="21" spans="1:10" x14ac:dyDescent="0.3">
      <c r="A21" s="4">
        <v>654302</v>
      </c>
      <c r="B21" s="2" t="s">
        <v>45</v>
      </c>
      <c r="C21" s="2" t="s">
        <v>46</v>
      </c>
      <c r="D21" s="2">
        <v>12</v>
      </c>
      <c r="E21" s="2">
        <v>16</v>
      </c>
      <c r="F21" s="2">
        <v>17</v>
      </c>
      <c r="G21" s="2">
        <v>17</v>
      </c>
      <c r="H21" s="2">
        <v>16</v>
      </c>
      <c r="I21" s="2">
        <v>10</v>
      </c>
      <c r="J21" s="6">
        <f t="shared" si="0"/>
        <v>14.666666666666666</v>
      </c>
    </row>
    <row r="22" spans="1:10" x14ac:dyDescent="0.3">
      <c r="A22" s="3">
        <v>654301</v>
      </c>
      <c r="B22" s="1" t="s">
        <v>47</v>
      </c>
      <c r="C22" s="1" t="s">
        <v>48</v>
      </c>
      <c r="D22" s="1">
        <v>11</v>
      </c>
      <c r="E22" s="1">
        <v>10</v>
      </c>
      <c r="F22" s="1">
        <v>17</v>
      </c>
      <c r="G22" s="1">
        <v>15</v>
      </c>
      <c r="H22" s="1">
        <v>15</v>
      </c>
      <c r="I22" s="1">
        <v>16</v>
      </c>
      <c r="J22" s="5">
        <f t="shared" si="0"/>
        <v>14</v>
      </c>
    </row>
    <row r="23" spans="1:10" x14ac:dyDescent="0.3">
      <c r="A23" s="4">
        <v>654300</v>
      </c>
      <c r="B23" s="2" t="s">
        <v>49</v>
      </c>
      <c r="C23" s="2" t="s">
        <v>50</v>
      </c>
      <c r="D23" s="2">
        <v>17</v>
      </c>
      <c r="E23" s="2">
        <v>18</v>
      </c>
      <c r="F23" s="2">
        <v>12</v>
      </c>
      <c r="G23" s="2">
        <v>18</v>
      </c>
      <c r="H23" s="2">
        <v>10</v>
      </c>
      <c r="I23" s="2">
        <v>13</v>
      </c>
      <c r="J23" s="6">
        <f t="shared" si="0"/>
        <v>14.666666666666666</v>
      </c>
    </row>
    <row r="24" spans="1:10" x14ac:dyDescent="0.3">
      <c r="A24" s="3">
        <v>654299</v>
      </c>
      <c r="B24" s="1" t="s">
        <v>51</v>
      </c>
      <c r="C24" s="1" t="s">
        <v>52</v>
      </c>
      <c r="D24" s="1">
        <v>13</v>
      </c>
      <c r="E24" s="1">
        <v>10</v>
      </c>
      <c r="F24" s="1">
        <v>14</v>
      </c>
      <c r="G24" s="1">
        <v>17</v>
      </c>
      <c r="H24" s="1">
        <v>12</v>
      </c>
      <c r="I24" s="1">
        <v>17</v>
      </c>
      <c r="J24" s="5">
        <f t="shared" si="0"/>
        <v>13.833333333333334</v>
      </c>
    </row>
    <row r="25" spans="1:10" x14ac:dyDescent="0.3">
      <c r="A25" s="4">
        <v>654298</v>
      </c>
      <c r="B25" s="2" t="s">
        <v>53</v>
      </c>
      <c r="C25" s="2" t="s">
        <v>54</v>
      </c>
      <c r="D25" s="2">
        <v>13</v>
      </c>
      <c r="E25" s="2">
        <v>10</v>
      </c>
      <c r="F25" s="2">
        <v>13</v>
      </c>
      <c r="G25" s="2">
        <v>14</v>
      </c>
      <c r="H25" s="2">
        <v>14</v>
      </c>
      <c r="I25" s="2">
        <v>18</v>
      </c>
      <c r="J25" s="6">
        <f t="shared" si="0"/>
        <v>13.666666666666666</v>
      </c>
    </row>
    <row r="26" spans="1:10" x14ac:dyDescent="0.3">
      <c r="A26" s="3">
        <v>654297</v>
      </c>
      <c r="B26" s="1" t="s">
        <v>55</v>
      </c>
      <c r="C26" s="1" t="s">
        <v>56</v>
      </c>
      <c r="D26" s="1">
        <v>10</v>
      </c>
      <c r="E26" s="1">
        <v>10</v>
      </c>
      <c r="F26" s="1">
        <v>13</v>
      </c>
      <c r="G26" s="1">
        <v>14</v>
      </c>
      <c r="H26" s="1">
        <v>17</v>
      </c>
      <c r="I26" s="1">
        <v>12</v>
      </c>
      <c r="J26" s="5">
        <f t="shared" si="0"/>
        <v>12.666666666666666</v>
      </c>
    </row>
    <row r="27" spans="1:10" x14ac:dyDescent="0.3">
      <c r="A27" s="4">
        <v>654296</v>
      </c>
      <c r="B27" s="2" t="s">
        <v>57</v>
      </c>
      <c r="C27" s="2" t="s">
        <v>25</v>
      </c>
      <c r="D27" s="2">
        <v>15</v>
      </c>
      <c r="E27" s="2">
        <v>15</v>
      </c>
      <c r="F27" s="2">
        <v>18</v>
      </c>
      <c r="G27" s="2">
        <v>13</v>
      </c>
      <c r="H27" s="2">
        <v>15</v>
      </c>
      <c r="I27" s="2">
        <v>17</v>
      </c>
      <c r="J27" s="6">
        <f t="shared" si="0"/>
        <v>15.5</v>
      </c>
    </row>
    <row r="28" spans="1:10" x14ac:dyDescent="0.3">
      <c r="A28" s="3">
        <v>654295</v>
      </c>
      <c r="B28" s="1" t="s">
        <v>58</v>
      </c>
      <c r="C28" s="1" t="s">
        <v>59</v>
      </c>
      <c r="D28" s="1">
        <v>18</v>
      </c>
      <c r="E28" s="1">
        <v>14</v>
      </c>
      <c r="F28" s="1">
        <v>17</v>
      </c>
      <c r="G28" s="1">
        <v>10</v>
      </c>
      <c r="H28" s="1">
        <v>11</v>
      </c>
      <c r="I28" s="1">
        <v>15</v>
      </c>
      <c r="J28" s="5">
        <f t="shared" si="0"/>
        <v>14.166666666666666</v>
      </c>
    </row>
    <row r="29" spans="1:10" x14ac:dyDescent="0.3">
      <c r="A29" s="4">
        <v>654294</v>
      </c>
      <c r="B29" s="2" t="s">
        <v>60</v>
      </c>
      <c r="C29" s="2" t="s">
        <v>15</v>
      </c>
      <c r="D29" s="2">
        <v>18</v>
      </c>
      <c r="E29" s="2">
        <v>12</v>
      </c>
      <c r="F29" s="2">
        <v>14</v>
      </c>
      <c r="G29" s="2">
        <v>11</v>
      </c>
      <c r="H29" s="2">
        <v>16</v>
      </c>
      <c r="I29" s="2">
        <v>11</v>
      </c>
      <c r="J29" s="6">
        <f t="shared" si="0"/>
        <v>13.666666666666666</v>
      </c>
    </row>
    <row r="30" spans="1:10" x14ac:dyDescent="0.3">
      <c r="A30" s="3">
        <v>654293</v>
      </c>
      <c r="B30" s="1" t="s">
        <v>61</v>
      </c>
      <c r="C30" s="1" t="s">
        <v>62</v>
      </c>
      <c r="D30" s="1">
        <v>10</v>
      </c>
      <c r="E30" s="1">
        <v>17</v>
      </c>
      <c r="F30" s="1">
        <v>12</v>
      </c>
      <c r="G30" s="1">
        <v>10</v>
      </c>
      <c r="H30" s="1">
        <v>10</v>
      </c>
      <c r="I30" s="1">
        <v>17</v>
      </c>
      <c r="J30" s="5">
        <f t="shared" si="0"/>
        <v>12.666666666666666</v>
      </c>
    </row>
    <row r="31" spans="1:10" x14ac:dyDescent="0.3">
      <c r="A31" s="4">
        <v>654292</v>
      </c>
      <c r="B31" s="2" t="s">
        <v>63</v>
      </c>
      <c r="C31" s="2" t="s">
        <v>64</v>
      </c>
      <c r="D31" s="2">
        <v>17</v>
      </c>
      <c r="E31" s="2">
        <v>16</v>
      </c>
      <c r="F31" s="2">
        <v>17</v>
      </c>
      <c r="G31" s="2">
        <v>10</v>
      </c>
      <c r="H31" s="2">
        <v>14</v>
      </c>
      <c r="I31" s="2">
        <v>18</v>
      </c>
      <c r="J31" s="6">
        <f t="shared" si="0"/>
        <v>15.333333333333334</v>
      </c>
    </row>
    <row r="32" spans="1:10" x14ac:dyDescent="0.3">
      <c r="A32" s="3">
        <v>654291</v>
      </c>
      <c r="B32" s="1" t="s">
        <v>65</v>
      </c>
      <c r="C32" s="1" t="s">
        <v>66</v>
      </c>
      <c r="D32" s="1">
        <v>16</v>
      </c>
      <c r="E32" s="1">
        <v>12</v>
      </c>
      <c r="F32" s="1">
        <v>10</v>
      </c>
      <c r="G32" s="1">
        <v>14</v>
      </c>
      <c r="H32" s="1">
        <v>14</v>
      </c>
      <c r="I32" s="1">
        <v>10</v>
      </c>
      <c r="J32" s="5">
        <f t="shared" si="0"/>
        <v>12.666666666666666</v>
      </c>
    </row>
    <row r="33" spans="1:10" x14ac:dyDescent="0.3">
      <c r="A33" s="4">
        <v>654290</v>
      </c>
      <c r="B33" s="2" t="s">
        <v>67</v>
      </c>
      <c r="C33" s="2" t="s">
        <v>15</v>
      </c>
      <c r="D33" s="2">
        <v>11</v>
      </c>
      <c r="E33" s="2">
        <v>11</v>
      </c>
      <c r="F33" s="2">
        <v>15</v>
      </c>
      <c r="G33" s="2">
        <v>12</v>
      </c>
      <c r="H33" s="2">
        <v>12</v>
      </c>
      <c r="I33" s="2">
        <v>14</v>
      </c>
      <c r="J33" s="6">
        <f t="shared" si="0"/>
        <v>12.5</v>
      </c>
    </row>
    <row r="34" spans="1:10" x14ac:dyDescent="0.3">
      <c r="A34" s="3">
        <v>654289</v>
      </c>
      <c r="B34" s="1" t="s">
        <v>68</v>
      </c>
      <c r="C34" s="1" t="s">
        <v>15</v>
      </c>
      <c r="D34" s="1">
        <v>18</v>
      </c>
      <c r="E34" s="1">
        <v>10</v>
      </c>
      <c r="F34" s="1">
        <v>10</v>
      </c>
      <c r="G34" s="1">
        <v>18</v>
      </c>
      <c r="H34" s="1">
        <v>10</v>
      </c>
      <c r="I34" s="1">
        <v>18</v>
      </c>
      <c r="J34" s="5">
        <f t="shared" si="0"/>
        <v>14</v>
      </c>
    </row>
    <row r="35" spans="1:10" x14ac:dyDescent="0.3">
      <c r="A35" s="4">
        <v>654288</v>
      </c>
      <c r="B35" s="2" t="s">
        <v>69</v>
      </c>
      <c r="C35" s="2" t="s">
        <v>70</v>
      </c>
      <c r="D35" s="2">
        <v>14</v>
      </c>
      <c r="E35" s="2">
        <v>17</v>
      </c>
      <c r="F35" s="2">
        <v>16</v>
      </c>
      <c r="G35" s="2">
        <v>14</v>
      </c>
      <c r="H35" s="2">
        <v>12</v>
      </c>
      <c r="I35" s="2">
        <v>11</v>
      </c>
      <c r="J35" s="6">
        <f t="shared" si="0"/>
        <v>14</v>
      </c>
    </row>
    <row r="36" spans="1:10" x14ac:dyDescent="0.3">
      <c r="A36" s="3">
        <v>654287</v>
      </c>
      <c r="B36" s="1" t="s">
        <v>71</v>
      </c>
      <c r="C36" s="1" t="s">
        <v>62</v>
      </c>
      <c r="D36" s="1">
        <v>14</v>
      </c>
      <c r="E36" s="1">
        <v>16</v>
      </c>
      <c r="F36" s="1">
        <v>10</v>
      </c>
      <c r="G36" s="1">
        <v>11</v>
      </c>
      <c r="H36" s="1">
        <v>12</v>
      </c>
      <c r="I36" s="1">
        <v>10</v>
      </c>
      <c r="J36" s="5">
        <f t="shared" si="0"/>
        <v>12.166666666666666</v>
      </c>
    </row>
    <row r="37" spans="1:10" x14ac:dyDescent="0.3">
      <c r="A37" s="4">
        <v>654286</v>
      </c>
      <c r="B37" s="2" t="s">
        <v>72</v>
      </c>
      <c r="C37" s="2" t="s">
        <v>73</v>
      </c>
      <c r="D37" s="2">
        <v>16</v>
      </c>
      <c r="E37" s="2">
        <v>17</v>
      </c>
      <c r="F37" s="2">
        <v>17</v>
      </c>
      <c r="G37" s="2">
        <v>12</v>
      </c>
      <c r="H37" s="2">
        <v>11</v>
      </c>
      <c r="I37" s="2">
        <v>11</v>
      </c>
      <c r="J37" s="6">
        <f t="shared" si="0"/>
        <v>14</v>
      </c>
    </row>
    <row r="38" spans="1:10" x14ac:dyDescent="0.3">
      <c r="A38" s="3">
        <v>654285</v>
      </c>
      <c r="B38" s="1" t="s">
        <v>74</v>
      </c>
      <c r="C38" s="1" t="s">
        <v>75</v>
      </c>
      <c r="D38" s="1">
        <v>12</v>
      </c>
      <c r="E38" s="1">
        <v>18</v>
      </c>
      <c r="F38" s="1">
        <v>18</v>
      </c>
      <c r="G38" s="1">
        <v>10</v>
      </c>
      <c r="H38" s="1">
        <v>11</v>
      </c>
      <c r="I38" s="1">
        <v>15</v>
      </c>
      <c r="J38" s="5">
        <f t="shared" si="0"/>
        <v>14</v>
      </c>
    </row>
    <row r="39" spans="1:10" x14ac:dyDescent="0.3">
      <c r="A39" s="4">
        <v>654284</v>
      </c>
      <c r="B39" s="2" t="s">
        <v>76</v>
      </c>
      <c r="C39" s="2" t="s">
        <v>77</v>
      </c>
      <c r="D39" s="2">
        <v>17</v>
      </c>
      <c r="E39" s="2">
        <v>18</v>
      </c>
      <c r="F39" s="2">
        <v>10</v>
      </c>
      <c r="G39" s="2">
        <v>15</v>
      </c>
      <c r="H39" s="2">
        <v>18</v>
      </c>
      <c r="I39" s="2">
        <v>14</v>
      </c>
      <c r="J39" s="6">
        <f t="shared" si="0"/>
        <v>15.333333333333334</v>
      </c>
    </row>
    <row r="40" spans="1:10" x14ac:dyDescent="0.3">
      <c r="A40" s="3">
        <v>654283</v>
      </c>
      <c r="B40" s="1" t="s">
        <v>78</v>
      </c>
      <c r="C40" s="1" t="s">
        <v>79</v>
      </c>
      <c r="D40" s="1">
        <v>16</v>
      </c>
      <c r="E40" s="1">
        <v>18</v>
      </c>
      <c r="F40" s="1">
        <v>12</v>
      </c>
      <c r="G40" s="1">
        <v>13</v>
      </c>
      <c r="H40" s="1">
        <v>18</v>
      </c>
      <c r="I40" s="1">
        <v>13</v>
      </c>
      <c r="J40" s="5">
        <f t="shared" si="0"/>
        <v>15</v>
      </c>
    </row>
    <row r="41" spans="1:10" x14ac:dyDescent="0.3">
      <c r="A41" s="4">
        <v>654282</v>
      </c>
      <c r="B41" s="2" t="s">
        <v>80</v>
      </c>
      <c r="C41" s="2" t="s">
        <v>33</v>
      </c>
      <c r="D41" s="2">
        <v>16</v>
      </c>
      <c r="E41" s="2">
        <v>16</v>
      </c>
      <c r="F41" s="2">
        <v>13</v>
      </c>
      <c r="G41" s="2">
        <v>11</v>
      </c>
      <c r="H41" s="2">
        <v>18</v>
      </c>
      <c r="I41" s="2">
        <v>15</v>
      </c>
      <c r="J41" s="6">
        <f t="shared" si="0"/>
        <v>14.833333333333334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JPM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2021-04-15T19:07:14Z</dcterms:created>
  <dcterms:modified xsi:type="dcterms:W3CDTF">2021-04-16T16:36:03Z</dcterms:modified>
</cp:coreProperties>
</file>