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D9CC0CF-17FF-4E0C-80B5-81F3FD9C0882}" xr6:coauthVersionLast="45" xr6:coauthVersionMax="45" xr10:uidLastSave="{00000000-0000-0000-0000-000000000000}"/>
  <bookViews>
    <workbookView xWindow="-108" yWindow="-108" windowWidth="22320" windowHeight="12048" activeTab="1" xr2:uid="{00000000-000D-0000-FFFF-FFFF00000000}"/>
  </bookViews>
  <sheets>
    <sheet name="Base" sheetId="1" r:id="rId1"/>
    <sheet name="Feuil2" sheetId="2" r:id="rId2"/>
  </sheets>
  <definedNames>
    <definedName name="LMois">#REF!</definedName>
    <definedName name="NumMois">#REF!</definedName>
  </definedNames>
  <calcPr calcId="191029"/>
</workbook>
</file>

<file path=xl/calcChain.xml><?xml version="1.0" encoding="utf-8"?>
<calcChain xmlns="http://schemas.openxmlformats.org/spreadsheetml/2006/main">
  <c r="E7" i="2" l="1"/>
  <c r="E6" i="2"/>
  <c r="A14" i="2" s="1"/>
  <c r="A15" i="2" l="1"/>
  <c r="C14" i="2"/>
  <c r="B2" i="1"/>
  <c r="D8" i="1"/>
  <c r="D9" i="1"/>
  <c r="D7" i="1"/>
  <c r="E8" i="2" s="1"/>
  <c r="A16" i="2" l="1"/>
  <c r="B15" i="2"/>
  <c r="C3" i="1"/>
  <c r="C4" i="1" s="1"/>
  <c r="E9" i="1" l="1"/>
  <c r="E7" i="1"/>
  <c r="E8" i="1"/>
  <c r="A17" i="2"/>
  <c r="C15" i="2"/>
  <c r="B16" i="2"/>
  <c r="E9" i="2" l="1"/>
  <c r="A18" i="2"/>
  <c r="C16" i="2"/>
  <c r="B17" i="2"/>
  <c r="B14" i="2"/>
  <c r="C17" i="2" l="1"/>
  <c r="A19" i="2"/>
  <c r="B18" i="2"/>
  <c r="C18" i="2" l="1"/>
  <c r="C19" i="2"/>
  <c r="B19" i="2"/>
</calcChain>
</file>

<file path=xl/sharedStrings.xml><?xml version="1.0" encoding="utf-8"?>
<sst xmlns="http://schemas.openxmlformats.org/spreadsheetml/2006/main" count="21" uniqueCount="18">
  <si>
    <t>NOM-Prénom</t>
  </si>
  <si>
    <t>Date d'entrée</t>
  </si>
  <si>
    <t xml:space="preserve">Date de fin de contrat </t>
  </si>
  <si>
    <t xml:space="preserve">Durée contrat en Jours </t>
  </si>
  <si>
    <t>durée contrat en Mois</t>
  </si>
  <si>
    <t>Année</t>
  </si>
  <si>
    <t xml:space="preserve">Nbres de jours </t>
  </si>
  <si>
    <t>Mr-XX</t>
  </si>
  <si>
    <t>Mr-YY</t>
  </si>
  <si>
    <t>Mr-ZZ</t>
  </si>
  <si>
    <t>Mois et année de référence (Début de contrat )</t>
  </si>
  <si>
    <t>Mois et année de référence (Fin de contrat  )</t>
  </si>
  <si>
    <t>Mois</t>
  </si>
  <si>
    <t>Nombres de jour/mois</t>
  </si>
  <si>
    <t xml:space="preserve">Nombre de jour present dans le mois </t>
  </si>
  <si>
    <t>durée contrat en Jours</t>
  </si>
  <si>
    <t>Durée en Mois</t>
  </si>
  <si>
    <t>https://forum.excel-pratique.com/excel/soustraire-le-nombres-de-jours-en-millieu-de-mois-155990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</si>
</sst>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];[Red]\-#,##0.00\ [$€]"/>
    <numFmt numFmtId="165" formatCode="yyyy"/>
    <numFmt numFmtId="166" formatCode="dd\-mmmm\-yyyy"/>
    <numFmt numFmtId="167" formatCode="mmmm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Helv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9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51" borderId="10" applyNumberFormat="0" applyAlignment="0" applyProtection="0"/>
    <xf numFmtId="0" fontId="24" fillId="0" borderId="11" applyNumberFormat="0" applyFill="0" applyAlignment="0" applyProtection="0"/>
    <xf numFmtId="0" fontId="18" fillId="52" borderId="12" applyNumberFormat="0" applyFont="0" applyAlignment="0" applyProtection="0"/>
    <xf numFmtId="0" fontId="25" fillId="38" borderId="10" applyNumberFormat="0" applyAlignment="0" applyProtection="0"/>
    <xf numFmtId="164" fontId="18" fillId="0" borderId="0" applyFont="0" applyFill="0" applyBorder="0" applyAlignment="0" applyProtection="0"/>
    <xf numFmtId="0" fontId="26" fillId="34" borderId="0" applyNumberFormat="0" applyBorder="0" applyAlignment="0" applyProtection="0"/>
    <xf numFmtId="0" fontId="7" fillId="3" borderId="0" applyNumberFormat="0" applyBorder="0" applyAlignment="0" applyProtection="0"/>
    <xf numFmtId="0" fontId="27" fillId="53" borderId="0" applyNumberFormat="0" applyBorder="0" applyAlignment="0" applyProtection="0"/>
    <xf numFmtId="0" fontId="8" fillId="4" borderId="0" applyNumberFormat="0" applyBorder="0" applyAlignment="0" applyProtection="0"/>
    <xf numFmtId="0" fontId="19" fillId="0" borderId="0"/>
    <xf numFmtId="0" fontId="1" fillId="0" borderId="0"/>
    <xf numFmtId="0" fontId="28" fillId="35" borderId="0" applyNumberFormat="0" applyBorder="0" applyAlignment="0" applyProtection="0"/>
    <xf numFmtId="0" fontId="6" fillId="2" borderId="0" applyNumberFormat="0" applyBorder="0" applyAlignment="0" applyProtection="0"/>
    <xf numFmtId="0" fontId="29" fillId="51" borderId="13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4" applyNumberFormat="0" applyFill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17" applyNumberFormat="0" applyFill="0" applyAlignment="0" applyProtection="0"/>
    <xf numFmtId="0" fontId="36" fillId="54" borderId="18" applyNumberFormat="0" applyAlignment="0" applyProtection="0"/>
    <xf numFmtId="0" fontId="39" fillId="0" borderId="0" applyNumberFormat="0" applyFill="0" applyBorder="0" applyAlignment="0" applyProtection="0"/>
  </cellStyleXfs>
  <cellXfs count="35">
    <xf numFmtId="0" fontId="0" fillId="0" borderId="0" xfId="0"/>
    <xf numFmtId="165" fontId="0" fillId="0" borderId="0" xfId="0" applyNumberFormat="1" applyAlignment="1">
      <alignment horizontal="left"/>
    </xf>
    <xf numFmtId="0" fontId="16" fillId="55" borderId="21" xfId="0" applyFont="1" applyFill="1" applyBorder="1" applyAlignment="1">
      <alignment horizontal="right" wrapText="1"/>
    </xf>
    <xf numFmtId="0" fontId="16" fillId="55" borderId="20" xfId="0" applyFont="1" applyFill="1" applyBorder="1" applyAlignment="1">
      <alignment horizontal="center" vertical="center"/>
    </xf>
    <xf numFmtId="0" fontId="16" fillId="55" borderId="21" xfId="0" applyFont="1" applyFill="1" applyBorder="1" applyAlignment="1">
      <alignment horizontal="center" vertical="center"/>
    </xf>
    <xf numFmtId="0" fontId="16" fillId="55" borderId="20" xfId="0" applyNumberFormat="1" applyFont="1" applyFill="1" applyBorder="1" applyAlignment="1">
      <alignment horizontal="center"/>
    </xf>
    <xf numFmtId="0" fontId="0" fillId="0" borderId="0" xfId="0"/>
    <xf numFmtId="0" fontId="37" fillId="0" borderId="19" xfId="42" applyFont="1" applyBorder="1" applyAlignment="1">
      <alignment horizontal="center" vertical="center" textRotation="90"/>
    </xf>
    <xf numFmtId="0" fontId="37" fillId="0" borderId="19" xfId="42" applyFont="1" applyBorder="1" applyAlignment="1">
      <alignment horizontal="center" vertical="center"/>
    </xf>
    <xf numFmtId="0" fontId="19" fillId="0" borderId="19" xfId="42" applyFont="1" applyBorder="1" applyAlignment="1">
      <alignment vertical="center"/>
    </xf>
    <xf numFmtId="0" fontId="0" fillId="0" borderId="0" xfId="0" applyAlignment="1">
      <alignment horizontal="right"/>
    </xf>
    <xf numFmtId="0" fontId="37" fillId="55" borderId="19" xfId="42" applyFont="1" applyFill="1" applyBorder="1" applyAlignment="1">
      <alignment horizontal="center" vertical="center" textRotation="90"/>
    </xf>
    <xf numFmtId="0" fontId="19" fillId="55" borderId="19" xfId="42" applyFont="1" applyFill="1" applyBorder="1" applyAlignment="1">
      <alignment horizontal="center" vertical="center"/>
    </xf>
    <xf numFmtId="166" fontId="19" fillId="0" borderId="19" xfId="42" applyNumberFormat="1" applyFont="1" applyBorder="1" applyAlignment="1">
      <alignment vertical="center"/>
    </xf>
    <xf numFmtId="166" fontId="19" fillId="0" borderId="19" xfId="42" applyNumberFormat="1" applyFont="1" applyBorder="1" applyAlignment="1">
      <alignment horizontal="center" vertical="center"/>
    </xf>
    <xf numFmtId="0" fontId="19" fillId="57" borderId="19" xfId="42" applyFont="1" applyFill="1" applyBorder="1" applyAlignment="1">
      <alignment vertical="center"/>
    </xf>
    <xf numFmtId="2" fontId="19" fillId="55" borderId="19" xfId="42" applyNumberFormat="1" applyFont="1" applyFill="1" applyBorder="1" applyAlignment="1">
      <alignment horizontal="center" vertical="center"/>
    </xf>
    <xf numFmtId="0" fontId="38" fillId="55" borderId="0" xfId="0" applyFont="1" applyFill="1" applyAlignment="1">
      <alignment horizontal="center" vertical="center"/>
    </xf>
    <xf numFmtId="0" fontId="38" fillId="55" borderId="0" xfId="0" applyFont="1" applyFill="1" applyAlignment="1">
      <alignment horizontal="center" vertical="center" wrapText="1"/>
    </xf>
    <xf numFmtId="0" fontId="38" fillId="0" borderId="0" xfId="0" applyFont="1"/>
    <xf numFmtId="167" fontId="13" fillId="0" borderId="0" xfId="0" applyNumberFormat="1" applyFont="1" applyFill="1" applyBorder="1" applyAlignment="1">
      <alignment horizontal="right"/>
    </xf>
    <xf numFmtId="167" fontId="0" fillId="0" borderId="0" xfId="0" applyNumberFormat="1"/>
    <xf numFmtId="0" fontId="0" fillId="0" borderId="0" xfId="0" applyNumberFormat="1"/>
    <xf numFmtId="0" fontId="13" fillId="56" borderId="22" xfId="0" applyFont="1" applyFill="1" applyBorder="1" applyAlignment="1">
      <alignment horizontal="center"/>
    </xf>
    <xf numFmtId="0" fontId="13" fillId="56" borderId="0" xfId="0" applyFont="1" applyFill="1" applyBorder="1" applyAlignment="1">
      <alignment horizontal="center"/>
    </xf>
    <xf numFmtId="0" fontId="38" fillId="0" borderId="0" xfId="0" applyFont="1" applyFill="1" applyAlignment="1">
      <alignment horizontal="center"/>
    </xf>
    <xf numFmtId="166" fontId="38" fillId="0" borderId="22" xfId="0" applyNumberFormat="1" applyFont="1" applyBorder="1" applyAlignment="1">
      <alignment horizontal="center"/>
    </xf>
    <xf numFmtId="166" fontId="38" fillId="0" borderId="0" xfId="0" applyNumberFormat="1" applyFont="1" applyAlignment="1">
      <alignment horizontal="center"/>
    </xf>
    <xf numFmtId="0" fontId="38" fillId="0" borderId="22" xfId="0" applyNumberFormat="1" applyFont="1" applyBorder="1" applyAlignment="1">
      <alignment horizontal="center"/>
    </xf>
    <xf numFmtId="0" fontId="38" fillId="0" borderId="0" xfId="0" applyNumberFormat="1" applyFont="1" applyAlignment="1">
      <alignment horizontal="center"/>
    </xf>
    <xf numFmtId="0" fontId="0" fillId="0" borderId="0" xfId="0" applyAlignment="1">
      <alignment horizontal="center" wrapText="1"/>
    </xf>
    <xf numFmtId="0" fontId="13" fillId="56" borderId="19" xfId="0" applyFont="1" applyFill="1" applyBorder="1" applyAlignment="1">
      <alignment horizontal="center" wrapText="1"/>
    </xf>
    <xf numFmtId="0" fontId="39" fillId="0" borderId="0" xfId="90"/>
    <xf numFmtId="0" fontId="40" fillId="0" borderId="0" xfId="0" applyNumberFormat="1" applyFont="1" applyFill="1" applyBorder="1" applyAlignment="1">
      <alignment horizontal="center"/>
    </xf>
    <xf numFmtId="167" fontId="40" fillId="0" borderId="0" xfId="0" applyNumberFormat="1" applyFont="1" applyFill="1" applyBorder="1" applyAlignment="1">
      <alignment horizontal="right" indent="1"/>
    </xf>
  </cellXfs>
  <cellStyles count="91">
    <cellStyle name="20 % - Accent1" xfId="19" builtinId="30" customBuiltin="1"/>
    <cellStyle name="20 % - Accent1 2" xfId="43" xr:uid="{00000000-0005-0000-0000-000001000000}"/>
    <cellStyle name="20 % - Accent2" xfId="23" builtinId="34" customBuiltin="1"/>
    <cellStyle name="20 % - Accent2 2" xfId="44" xr:uid="{00000000-0005-0000-0000-000003000000}"/>
    <cellStyle name="20 % - Accent3" xfId="27" builtinId="38" customBuiltin="1"/>
    <cellStyle name="20 % - Accent3 2" xfId="45" xr:uid="{00000000-0005-0000-0000-000005000000}"/>
    <cellStyle name="20 % - Accent4" xfId="31" builtinId="42" customBuiltin="1"/>
    <cellStyle name="20 % - Accent4 2" xfId="46" xr:uid="{00000000-0005-0000-0000-000007000000}"/>
    <cellStyle name="20 % - Accent5" xfId="35" builtinId="46" customBuiltin="1"/>
    <cellStyle name="20 % - Accent5 2" xfId="47" xr:uid="{00000000-0005-0000-0000-000009000000}"/>
    <cellStyle name="20 % - Accent6" xfId="39" builtinId="50" customBuiltin="1"/>
    <cellStyle name="20 % - Accent6 2" xfId="48" xr:uid="{00000000-0005-0000-0000-00000B000000}"/>
    <cellStyle name="40 % - Accent1" xfId="20" builtinId="31" customBuiltin="1"/>
    <cellStyle name="40 % - Accent1 2" xfId="49" xr:uid="{00000000-0005-0000-0000-00000D000000}"/>
    <cellStyle name="40 % - Accent2" xfId="24" builtinId="35" customBuiltin="1"/>
    <cellStyle name="40 % - Accent2 2" xfId="50" xr:uid="{00000000-0005-0000-0000-00000F000000}"/>
    <cellStyle name="40 % - Accent3" xfId="28" builtinId="39" customBuiltin="1"/>
    <cellStyle name="40 % - Accent3 2" xfId="51" xr:uid="{00000000-0005-0000-0000-000011000000}"/>
    <cellStyle name="40 % - Accent4" xfId="32" builtinId="43" customBuiltin="1"/>
    <cellStyle name="40 % - Accent4 2" xfId="52" xr:uid="{00000000-0005-0000-0000-000013000000}"/>
    <cellStyle name="40 % - Accent5" xfId="36" builtinId="47" customBuiltin="1"/>
    <cellStyle name="40 % - Accent5 2" xfId="53" xr:uid="{00000000-0005-0000-0000-000015000000}"/>
    <cellStyle name="40 % - Accent6" xfId="40" builtinId="51" customBuiltin="1"/>
    <cellStyle name="40 % - Accent6 2" xfId="54" xr:uid="{00000000-0005-0000-0000-000017000000}"/>
    <cellStyle name="60 % - Accent1" xfId="21" builtinId="32" customBuiltin="1"/>
    <cellStyle name="60 % - Accent1 2" xfId="55" xr:uid="{00000000-0005-0000-0000-000019000000}"/>
    <cellStyle name="60 % - Accent2" xfId="25" builtinId="36" customBuiltin="1"/>
    <cellStyle name="60 % - Accent2 2" xfId="56" xr:uid="{00000000-0005-0000-0000-00001B000000}"/>
    <cellStyle name="60 % - Accent3" xfId="29" builtinId="40" customBuiltin="1"/>
    <cellStyle name="60 % - Accent3 2" xfId="57" xr:uid="{00000000-0005-0000-0000-00001D000000}"/>
    <cellStyle name="60 % - Accent4" xfId="33" builtinId="44" customBuiltin="1"/>
    <cellStyle name="60 % - Accent4 2" xfId="58" xr:uid="{00000000-0005-0000-0000-00001F000000}"/>
    <cellStyle name="60 % - Accent5" xfId="37" builtinId="48" customBuiltin="1"/>
    <cellStyle name="60 % - Accent5 2" xfId="59" xr:uid="{00000000-0005-0000-0000-000021000000}"/>
    <cellStyle name="60 % - Accent6" xfId="41" builtinId="52" customBuiltin="1"/>
    <cellStyle name="60 % - Accent6 2" xfId="60" xr:uid="{00000000-0005-0000-0000-000023000000}"/>
    <cellStyle name="Accent1" xfId="18" builtinId="29" customBuiltin="1"/>
    <cellStyle name="Accent1 2" xfId="61" xr:uid="{00000000-0005-0000-0000-000025000000}"/>
    <cellStyle name="Accent2" xfId="22" builtinId="33" customBuiltin="1"/>
    <cellStyle name="Accent2 2" xfId="62" xr:uid="{00000000-0005-0000-0000-000027000000}"/>
    <cellStyle name="Accent3" xfId="26" builtinId="37" customBuiltin="1"/>
    <cellStyle name="Accent3 2" xfId="63" xr:uid="{00000000-0005-0000-0000-000029000000}"/>
    <cellStyle name="Accent4" xfId="30" builtinId="41" customBuiltin="1"/>
    <cellStyle name="Accent4 2" xfId="64" xr:uid="{00000000-0005-0000-0000-00002B000000}"/>
    <cellStyle name="Accent5" xfId="34" builtinId="45" customBuiltin="1"/>
    <cellStyle name="Accent5 2" xfId="65" xr:uid="{00000000-0005-0000-0000-00002D000000}"/>
    <cellStyle name="Accent6" xfId="38" builtinId="49" customBuiltin="1"/>
    <cellStyle name="Accent6 2" xfId="66" xr:uid="{00000000-0005-0000-0000-00002F000000}"/>
    <cellStyle name="Avertissement" xfId="14" builtinId="11" customBuiltin="1"/>
    <cellStyle name="Avertissement 2" xfId="67" xr:uid="{00000000-0005-0000-0000-000031000000}"/>
    <cellStyle name="Calcul" xfId="11" builtinId="22" customBuiltin="1"/>
    <cellStyle name="Calcul 2" xfId="68" xr:uid="{00000000-0005-0000-0000-000033000000}"/>
    <cellStyle name="Cellule liée" xfId="12" builtinId="24" customBuiltin="1"/>
    <cellStyle name="Cellule liée 2" xfId="69" xr:uid="{00000000-0005-0000-0000-000035000000}"/>
    <cellStyle name="Commentaire 2" xfId="70" xr:uid="{00000000-0005-0000-0000-000037000000}"/>
    <cellStyle name="Entrée" xfId="9" builtinId="20" customBuiltin="1"/>
    <cellStyle name="Entrée 2" xfId="71" xr:uid="{00000000-0005-0000-0000-000039000000}"/>
    <cellStyle name="Euro" xfId="72" xr:uid="{00000000-0005-0000-0000-00003A000000}"/>
    <cellStyle name="Insatisfaisant" xfId="7" builtinId="27" customBuiltin="1"/>
    <cellStyle name="Insatisfaisant 2" xfId="74" xr:uid="{00000000-0005-0000-0000-00003C000000}"/>
    <cellStyle name="Insatisfaisant 3" xfId="73" xr:uid="{00000000-0005-0000-0000-00003D000000}"/>
    <cellStyle name="Lien hypertexte" xfId="90" builtinId="8"/>
    <cellStyle name="Neutre" xfId="8" builtinId="28" customBuiltin="1"/>
    <cellStyle name="Neutre 2" xfId="76" xr:uid="{00000000-0005-0000-0000-00003F000000}"/>
    <cellStyle name="Neutre 3" xfId="75" xr:uid="{00000000-0005-0000-0000-000040000000}"/>
    <cellStyle name="Normal" xfId="0" builtinId="0"/>
    <cellStyle name="Normal 2" xfId="77" xr:uid="{00000000-0005-0000-0000-000042000000}"/>
    <cellStyle name="Normal 3" xfId="78" xr:uid="{00000000-0005-0000-0000-000043000000}"/>
    <cellStyle name="Normal 4" xfId="42" xr:uid="{00000000-0005-0000-0000-000044000000}"/>
    <cellStyle name="Note" xfId="15" builtinId="10" customBuiltin="1"/>
    <cellStyle name="Satisfaisant" xfId="6" builtinId="26" customBuiltin="1"/>
    <cellStyle name="Satisfaisant 2" xfId="80" xr:uid="{00000000-0005-0000-0000-000046000000}"/>
    <cellStyle name="Satisfaisant 3" xfId="79" xr:uid="{00000000-0005-0000-0000-000047000000}"/>
    <cellStyle name="Sortie" xfId="10" builtinId="21" customBuiltin="1"/>
    <cellStyle name="Sortie 2" xfId="81" xr:uid="{00000000-0005-0000-0000-000049000000}"/>
    <cellStyle name="Texte explicatif" xfId="16" builtinId="53" customBuiltin="1"/>
    <cellStyle name="Texte explicatif 2" xfId="82" xr:uid="{00000000-0005-0000-0000-00004B000000}"/>
    <cellStyle name="Titre" xfId="1" builtinId="15" customBuiltin="1"/>
    <cellStyle name="Titre 2" xfId="83" xr:uid="{00000000-0005-0000-0000-00004D000000}"/>
    <cellStyle name="Titre 1" xfId="2" builtinId="16" customBuiltin="1"/>
    <cellStyle name="Titre 1 2" xfId="84" xr:uid="{00000000-0005-0000-0000-00004F000000}"/>
    <cellStyle name="Titre 2" xfId="3" builtinId="17" customBuiltin="1"/>
    <cellStyle name="Titre 2 2" xfId="85" xr:uid="{00000000-0005-0000-0000-000051000000}"/>
    <cellStyle name="Titre 3" xfId="4" builtinId="18" customBuiltin="1"/>
    <cellStyle name="Titre 3 2" xfId="86" xr:uid="{00000000-0005-0000-0000-000053000000}"/>
    <cellStyle name="Titre 4" xfId="5" builtinId="19" customBuiltin="1"/>
    <cellStyle name="Titre 4 2" xfId="87" xr:uid="{00000000-0005-0000-0000-000055000000}"/>
    <cellStyle name="Total" xfId="17" builtinId="25" customBuiltin="1"/>
    <cellStyle name="Total 2" xfId="88" xr:uid="{00000000-0005-0000-0000-000057000000}"/>
    <cellStyle name="Vérification" xfId="13" builtinId="23" customBuiltin="1"/>
    <cellStyle name="Vérification 2" xfId="89" xr:uid="{00000000-0005-0000-0000-000059000000}"/>
  </cellStyles>
  <dxfs count="1">
    <dxf>
      <font>
        <b/>
        <i val="0"/>
        <color theme="0"/>
      </font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soustraire-le-nombres-de-jours-en-millieu-de-mois-15599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9"/>
  <sheetViews>
    <sheetView showGridLines="0" workbookViewId="0">
      <selection activeCell="E8" sqref="E8"/>
    </sheetView>
  </sheetViews>
  <sheetFormatPr baseColWidth="10" defaultRowHeight="14.4" x14ac:dyDescent="0.3"/>
  <cols>
    <col min="1" max="1" width="44.33203125" customWidth="1"/>
    <col min="2" max="2" width="13.88671875" customWidth="1"/>
    <col min="3" max="3" width="13" customWidth="1"/>
    <col min="4" max="4" width="13.6640625" customWidth="1"/>
  </cols>
  <sheetData>
    <row r="1" spans="1:5" s="6" customFormat="1" x14ac:dyDescent="0.3"/>
    <row r="2" spans="1:5" s="6" customFormat="1" hidden="1" x14ac:dyDescent="0.3">
      <c r="A2" s="10" t="s">
        <v>5</v>
      </c>
      <c r="B2" s="1">
        <f ca="1">TODAY()</f>
        <v>44300</v>
      </c>
    </row>
    <row r="3" spans="1:5" s="6" customFormat="1" x14ac:dyDescent="0.3">
      <c r="B3" s="4" t="s">
        <v>5</v>
      </c>
      <c r="C3" s="3">
        <f ca="1">YEAR(B2)</f>
        <v>2021</v>
      </c>
    </row>
    <row r="4" spans="1:5" s="6" customFormat="1" x14ac:dyDescent="0.3">
      <c r="B4" s="2" t="s">
        <v>6</v>
      </c>
      <c r="C4" s="5">
        <f ca="1">DATE(C3,12,31)-DATE(C3,1,1)+1</f>
        <v>365</v>
      </c>
      <c r="D4" s="1"/>
    </row>
    <row r="6" spans="1:5" ht="120.6" x14ac:dyDescent="0.3">
      <c r="A6" s="8" t="s">
        <v>0</v>
      </c>
      <c r="B6" s="7" t="s">
        <v>1</v>
      </c>
      <c r="C6" s="7" t="s">
        <v>2</v>
      </c>
      <c r="D6" s="11" t="s">
        <v>3</v>
      </c>
      <c r="E6" s="11" t="s">
        <v>4</v>
      </c>
    </row>
    <row r="7" spans="1:5" x14ac:dyDescent="0.3">
      <c r="A7" s="9" t="s">
        <v>7</v>
      </c>
      <c r="B7" s="13">
        <v>44305</v>
      </c>
      <c r="C7" s="14">
        <v>44360</v>
      </c>
      <c r="D7" s="12">
        <f>IFERROR(C7-B7+1,"")</f>
        <v>56</v>
      </c>
      <c r="E7" s="16">
        <f t="shared" ref="E7:E8" ca="1" si="0">IFERROR(D7/($C$4/12),"")</f>
        <v>1.8410958904109589</v>
      </c>
    </row>
    <row r="8" spans="1:5" x14ac:dyDescent="0.3">
      <c r="A8" s="9" t="s">
        <v>8</v>
      </c>
      <c r="B8" s="13">
        <v>44319</v>
      </c>
      <c r="C8" s="14">
        <v>44350</v>
      </c>
      <c r="D8" s="12">
        <f t="shared" ref="D8:D9" si="1">IFERROR(C8-B8+1,"")</f>
        <v>32</v>
      </c>
      <c r="E8" s="16">
        <f t="shared" ca="1" si="0"/>
        <v>1.0520547945205478</v>
      </c>
    </row>
    <row r="9" spans="1:5" x14ac:dyDescent="0.3">
      <c r="A9" s="15" t="s">
        <v>9</v>
      </c>
      <c r="B9" s="13">
        <v>44331</v>
      </c>
      <c r="C9" s="14">
        <v>44423</v>
      </c>
      <c r="D9" s="12">
        <f t="shared" si="1"/>
        <v>93</v>
      </c>
      <c r="E9" s="16">
        <f ca="1">IFERROR(D9/($C$4/12),"")</f>
        <v>3.0575342465753423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K37"/>
  <sheetViews>
    <sheetView showGridLines="0" tabSelected="1" workbookViewId="0">
      <selection activeCell="H12" sqref="H12"/>
    </sheetView>
  </sheetViews>
  <sheetFormatPr baseColWidth="10" defaultRowHeight="14.4" x14ac:dyDescent="0.3"/>
  <cols>
    <col min="10" max="10" width="13.77734375" bestFit="1" customWidth="1"/>
  </cols>
  <sheetData>
    <row r="3" spans="1:11" x14ac:dyDescent="0.3">
      <c r="K3" s="32" t="s">
        <v>17</v>
      </c>
    </row>
    <row r="4" spans="1:11" x14ac:dyDescent="0.3">
      <c r="A4" s="23" t="s">
        <v>0</v>
      </c>
      <c r="B4" s="24"/>
      <c r="C4" s="24"/>
      <c r="D4" s="24"/>
      <c r="E4" s="25" t="s">
        <v>8</v>
      </c>
      <c r="F4" s="25"/>
      <c r="G4" s="25"/>
      <c r="H4" s="25"/>
    </row>
    <row r="5" spans="1:11" ht="9.75" customHeight="1" x14ac:dyDescent="0.3">
      <c r="E5" s="19"/>
      <c r="F5" s="19"/>
      <c r="G5" s="19"/>
      <c r="H5" s="19"/>
    </row>
    <row r="6" spans="1:11" x14ac:dyDescent="0.3">
      <c r="A6" s="31" t="s">
        <v>10</v>
      </c>
      <c r="B6" s="31"/>
      <c r="C6" s="31"/>
      <c r="D6" s="31"/>
      <c r="E6" s="26">
        <f>VLOOKUP(E4,Base!A7:E9,2,FALSE)</f>
        <v>44319</v>
      </c>
      <c r="F6" s="27"/>
      <c r="G6" s="27"/>
      <c r="H6" s="27"/>
    </row>
    <row r="7" spans="1:11" x14ac:dyDescent="0.3">
      <c r="A7" s="31" t="s">
        <v>11</v>
      </c>
      <c r="B7" s="31"/>
      <c r="C7" s="31"/>
      <c r="D7" s="31"/>
      <c r="E7" s="26">
        <f>VLOOKUP(E4,Base!A7:E9,3,FALSE)</f>
        <v>44350</v>
      </c>
      <c r="F7" s="27"/>
      <c r="G7" s="27"/>
      <c r="H7" s="27"/>
    </row>
    <row r="8" spans="1:11" x14ac:dyDescent="0.3">
      <c r="A8" s="31" t="s">
        <v>15</v>
      </c>
      <c r="B8" s="31"/>
      <c r="C8" s="31"/>
      <c r="D8" s="31"/>
      <c r="E8" s="28">
        <f>VLOOKUP(E4,Base!A7:E9,4,FALSE)</f>
        <v>32</v>
      </c>
      <c r="F8" s="29"/>
      <c r="G8" s="29"/>
      <c r="H8" s="29"/>
    </row>
    <row r="9" spans="1:11" x14ac:dyDescent="0.3">
      <c r="A9" s="31" t="s">
        <v>16</v>
      </c>
      <c r="B9" s="31"/>
      <c r="C9" s="31"/>
      <c r="D9" s="31"/>
      <c r="E9" s="28">
        <f ca="1">VLOOKUP(E4,Base!A7:E9,5,FALSE)</f>
        <v>1.0520547945205478</v>
      </c>
      <c r="F9" s="29"/>
      <c r="G9" s="29"/>
      <c r="H9" s="29"/>
    </row>
    <row r="13" spans="1:11" ht="43.2" x14ac:dyDescent="0.3">
      <c r="A13" s="17" t="s">
        <v>12</v>
      </c>
      <c r="B13" s="18" t="s">
        <v>13</v>
      </c>
      <c r="C13" s="18" t="s">
        <v>14</v>
      </c>
    </row>
    <row r="14" spans="1:11" x14ac:dyDescent="0.3">
      <c r="A14" s="34">
        <f>$E$6</f>
        <v>44319</v>
      </c>
      <c r="B14" s="33">
        <f>IFERROR(IF(A14,(DAY(DATE(YEAR(A14),MONTH(A14)+1,0)))),"")</f>
        <v>31</v>
      </c>
      <c r="C14" s="33">
        <f>EOMONTH(A14,0)+1-A14</f>
        <v>29</v>
      </c>
      <c r="J14" s="21"/>
      <c r="K14" s="22"/>
    </row>
    <row r="15" spans="1:11" x14ac:dyDescent="0.3">
      <c r="A15" s="34">
        <f>IFERROR(IF(EOMONTH(A14,0)+1&lt;=$E$7,EOMONTH(A14,0)+1,""),"")</f>
        <v>44348</v>
      </c>
      <c r="B15" s="33">
        <f t="shared" ref="B15:B19" si="0">IFERROR(IF(A15,(DAY(DATE(YEAR(A15),MONTH(A15)+1,0)))),"")</f>
        <v>30</v>
      </c>
      <c r="C15" s="33">
        <f>IFERROR(IF(A16&lt;&gt;"",EOMONTH(A15,0)-EOMONTH(A14,0),IF(MONTH(A15)=MONTH($E$7),$E$7-A15+1,0)),"")</f>
        <v>3</v>
      </c>
      <c r="J15" s="21"/>
    </row>
    <row r="16" spans="1:11" x14ac:dyDescent="0.3">
      <c r="A16" s="34" t="str">
        <f t="shared" ref="A16:A19" si="1">IFERROR(IF(EOMONTH(A15,0)+1&lt;=$E$7,EOMONTH(A15,0)+1,""),"")</f>
        <v/>
      </c>
      <c r="B16" s="33" t="str">
        <f t="shared" si="0"/>
        <v/>
      </c>
      <c r="C16" s="33" t="str">
        <f t="shared" ref="C16:C19" si="2">IFERROR(IF(A17&lt;&gt;"",EOMONTH(A16,0)-EOMONTH(A15,0),IF(MONTH(A16)=MONTH($E$7),$E$7-A16+1,0)),"")</f>
        <v/>
      </c>
      <c r="J16" s="21"/>
      <c r="K16" s="6"/>
    </row>
    <row r="17" spans="1:11" x14ac:dyDescent="0.3">
      <c r="A17" s="34" t="str">
        <f t="shared" si="1"/>
        <v/>
      </c>
      <c r="B17" s="33" t="str">
        <f t="shared" si="0"/>
        <v/>
      </c>
      <c r="C17" s="33" t="str">
        <f t="shared" si="2"/>
        <v/>
      </c>
      <c r="E17" s="30"/>
      <c r="F17" s="30"/>
      <c r="G17" s="30"/>
      <c r="H17" s="30"/>
      <c r="I17" s="30"/>
      <c r="J17" s="21"/>
      <c r="K17" s="6"/>
    </row>
    <row r="18" spans="1:11" x14ac:dyDescent="0.3">
      <c r="A18" s="34" t="str">
        <f t="shared" si="1"/>
        <v/>
      </c>
      <c r="B18" s="33" t="str">
        <f t="shared" si="0"/>
        <v/>
      </c>
      <c r="C18" s="33" t="str">
        <f t="shared" si="2"/>
        <v/>
      </c>
      <c r="J18" s="21"/>
      <c r="K18" s="6"/>
    </row>
    <row r="19" spans="1:11" x14ac:dyDescent="0.3">
      <c r="A19" s="34" t="str">
        <f t="shared" si="1"/>
        <v/>
      </c>
      <c r="B19" s="33" t="str">
        <f t="shared" si="0"/>
        <v/>
      </c>
      <c r="C19" s="33" t="str">
        <f t="shared" si="2"/>
        <v/>
      </c>
    </row>
    <row r="20" spans="1:11" x14ac:dyDescent="0.3">
      <c r="A20" s="20"/>
    </row>
    <row r="21" spans="1:11" x14ac:dyDescent="0.3">
      <c r="A21" s="20"/>
    </row>
    <row r="22" spans="1:11" x14ac:dyDescent="0.3">
      <c r="A22" s="20"/>
    </row>
    <row r="23" spans="1:11" x14ac:dyDescent="0.3">
      <c r="A23" s="20"/>
    </row>
    <row r="24" spans="1:11" x14ac:dyDescent="0.3">
      <c r="A24" s="20"/>
    </row>
    <row r="25" spans="1:11" x14ac:dyDescent="0.3">
      <c r="A25" s="20"/>
    </row>
    <row r="26" spans="1:11" x14ac:dyDescent="0.3">
      <c r="A26" s="20"/>
    </row>
    <row r="27" spans="1:11" x14ac:dyDescent="0.3">
      <c r="A27" s="20"/>
    </row>
    <row r="28" spans="1:11" x14ac:dyDescent="0.3">
      <c r="A28" s="20"/>
    </row>
    <row r="29" spans="1:11" x14ac:dyDescent="0.3">
      <c r="A29" s="20"/>
    </row>
    <row r="30" spans="1:11" x14ac:dyDescent="0.3">
      <c r="A30" s="20"/>
    </row>
    <row r="31" spans="1:11" x14ac:dyDescent="0.3">
      <c r="A31" s="20"/>
    </row>
    <row r="32" spans="1:11" x14ac:dyDescent="0.3">
      <c r="A32" s="20"/>
    </row>
    <row r="33" spans="1:1" x14ac:dyDescent="0.3">
      <c r="A33" s="20"/>
    </row>
    <row r="34" spans="1:1" x14ac:dyDescent="0.3">
      <c r="A34" s="20"/>
    </row>
    <row r="35" spans="1:1" x14ac:dyDescent="0.3">
      <c r="A35" s="20"/>
    </row>
    <row r="36" spans="1:1" x14ac:dyDescent="0.3">
      <c r="A36" s="20"/>
    </row>
    <row r="37" spans="1:1" x14ac:dyDescent="0.3">
      <c r="A37" s="20"/>
    </row>
  </sheetData>
  <mergeCells count="11">
    <mergeCell ref="E9:H9"/>
    <mergeCell ref="E17:I17"/>
    <mergeCell ref="A9:D9"/>
    <mergeCell ref="A8:D8"/>
    <mergeCell ref="A6:D6"/>
    <mergeCell ref="A7:D7"/>
    <mergeCell ref="A4:D4"/>
    <mergeCell ref="E4:H4"/>
    <mergeCell ref="E6:H6"/>
    <mergeCell ref="E7:H7"/>
    <mergeCell ref="E8:H8"/>
  </mergeCells>
  <conditionalFormatting sqref="A14:C19">
    <cfRule type="expression" dxfId="0" priority="1">
      <formula>$A14&lt;&gt;""</formula>
    </cfRule>
  </conditionalFormatting>
  <hyperlinks>
    <hyperlink ref="K3" r:id="rId1" xr:uid="{51DEF703-49C4-44E4-A6D5-40E8C96FB549}"/>
  </hyperlinks>
  <pageMargins left="0.7" right="0.7" top="0.75" bottom="0.75" header="0.3" footer="0.3"/>
  <pageSetup paperSize="9" orientation="portrait" verticalDpi="0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Base!$A$7:$A$9</xm:f>
          </x14:formula1>
          <xm:sqref>E4:H4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Feuil2</vt:lpstr>
    </vt:vector>
  </TitlesOfParts>
  <Company>Groupe ADF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PAYET</dc:creator>
  <cp:lastModifiedBy>JoDan</cp:lastModifiedBy>
  <dcterms:created xsi:type="dcterms:W3CDTF">2021-04-13T11:35:47Z</dcterms:created>
  <dcterms:modified xsi:type="dcterms:W3CDTF">2021-04-14T00:56:35Z</dcterms:modified>
</cp:coreProperties>
</file>