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68561E49-2E74-4A83-8D7B-2A07126D7043}" xr6:coauthVersionLast="45" xr6:coauthVersionMax="45" xr10:uidLastSave="{00000000-0000-0000-0000-000000000000}"/>
  <bookViews>
    <workbookView xWindow="-108" yWindow="-108" windowWidth="22320" windowHeight="12048" xr2:uid="{563F19DC-19EF-5244-B279-C0C0FB8C2A8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2" i="1"/>
  <c r="I13" i="1"/>
  <c r="I14" i="1"/>
  <c r="I10" i="1"/>
  <c r="G10" i="1"/>
  <c r="G11" i="1"/>
  <c r="G12" i="1"/>
  <c r="G13" i="1"/>
  <c r="G14" i="1"/>
  <c r="H10" i="1"/>
  <c r="H14" i="1" l="1"/>
  <c r="H13" i="1"/>
  <c r="H12" i="1"/>
  <c r="H11" i="1" l="1"/>
</calcChain>
</file>

<file path=xl/sharedStrings.xml><?xml version="1.0" encoding="utf-8"?>
<sst xmlns="http://schemas.openxmlformats.org/spreadsheetml/2006/main" count="34" uniqueCount="26">
  <si>
    <t>Processus
Métier</t>
  </si>
  <si>
    <t xml:space="preserve">Période MAJ </t>
  </si>
  <si>
    <t>Scoring rang
2020</t>
  </si>
  <si>
    <t>Résultat 2020</t>
  </si>
  <si>
    <t>Résultat cumulé 
2021</t>
  </si>
  <si>
    <t>Résultat période
2021</t>
  </si>
  <si>
    <t>Tendance</t>
  </si>
  <si>
    <t>% d'évolution</t>
  </si>
  <si>
    <t>Evolution 2021</t>
  </si>
  <si>
    <t>CPG</t>
  </si>
  <si>
    <t>Taux de satisfaction globale des assurés</t>
  </si>
  <si>
    <t>trimestriel</t>
  </si>
  <si>
    <t>-</t>
  </si>
  <si>
    <t>Taux de satisfaction globale des PS</t>
  </si>
  <si>
    <t>semestriel</t>
  </si>
  <si>
    <t>Taux de demandes de carte vitale 2 dématérialisées</t>
  </si>
  <si>
    <t>mensuel</t>
  </si>
  <si>
    <t>Taux de demandes de relevé IJ dématérialisées</t>
  </si>
  <si>
    <t>Taux d'attestations de droits dématérialisées</t>
  </si>
  <si>
    <t>Taux de déclarations nouveau-né dématérialisées</t>
  </si>
  <si>
    <t>Taux d'Avis d'Arrêt de Travail (AAT) dématérialisées</t>
  </si>
  <si>
    <t>=</t>
  </si>
  <si>
    <t>ñ</t>
  </si>
  <si>
    <t>ò</t>
  </si>
  <si>
    <t>ó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</si>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</sst>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Wingdings"/>
      <charset val="2"/>
    </font>
    <font>
      <b/>
      <sz val="12"/>
      <color rgb="FF00B050"/>
      <name val="Wingdings"/>
      <charset val="2"/>
    </font>
    <font>
      <b/>
      <sz val="12"/>
      <color rgb="FFC00000"/>
      <name val="Wingdings"/>
      <charset val="2"/>
    </font>
    <font>
      <b/>
      <sz val="12"/>
      <color rgb="FFFFC000"/>
      <name val="Wingdings"/>
      <charset val="2"/>
    </font>
    <font>
      <b/>
      <sz val="12"/>
      <color rgb="FF00B050"/>
      <name val="Verdana"/>
      <family val="2"/>
    </font>
    <font>
      <b/>
      <sz val="12"/>
      <color rgb="FFC00000"/>
      <name val="Verdana"/>
      <family val="2"/>
    </font>
    <font>
      <b/>
      <sz val="12"/>
      <color rgb="FFFFC000"/>
      <name val="Verdana"/>
      <family val="2"/>
    </font>
    <font>
      <sz val="14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3" fillId="5" borderId="6" xfId="0" applyFont="1" applyFill="1" applyBorder="1" applyAlignment="1">
      <alignment horizontal="center"/>
    </xf>
    <xf numFmtId="0" fontId="0" fillId="5" borderId="7" xfId="0" applyFill="1" applyBorder="1"/>
    <xf numFmtId="0" fontId="4" fillId="0" borderId="6" xfId="0" applyFont="1" applyBorder="1" applyAlignment="1">
      <alignment horizontal="left" vertical="center"/>
    </xf>
    <xf numFmtId="0" fontId="0" fillId="0" borderId="5" xfId="0" applyBorder="1"/>
    <xf numFmtId="0" fontId="0" fillId="0" borderId="5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7" xfId="0" applyFont="1" applyBorder="1" applyAlignment="1">
      <alignment horizontal="left" vertical="center"/>
    </xf>
    <xf numFmtId="10" fontId="0" fillId="0" borderId="5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4" fillId="0" borderId="8" xfId="0" applyFont="1" applyBorder="1" applyAlignment="1">
      <alignment horizontal="left" vertical="center"/>
    </xf>
    <xf numFmtId="0" fontId="0" fillId="0" borderId="8" xfId="0" applyBorder="1" applyAlignment="1">
      <alignment horizontal="left" vertical="center" wrapText="1"/>
    </xf>
    <xf numFmtId="0" fontId="5" fillId="0" borderId="5" xfId="0" applyFont="1" applyBorder="1" applyAlignment="1">
      <alignment horizontal="center"/>
    </xf>
    <xf numFmtId="10" fontId="0" fillId="0" borderId="5" xfId="1" applyNumberFormat="1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5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7"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u val="none"/>
        <color rgb="FF00B050"/>
      </font>
    </dxf>
    <dxf>
      <font>
        <b/>
        <i val="0"/>
        <strike val="0"/>
        <color rgb="FF00B050"/>
      </font>
    </dxf>
    <dxf>
      <font>
        <b/>
        <i val="0"/>
        <strike val="0"/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mellehauwel/Downloads/Copie%20de%20Copie%20de%20Objectifs_CPG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 202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5D00D-24A8-B349-81E6-FE4D9ADF7616}">
  <dimension ref="A3:M14"/>
  <sheetViews>
    <sheetView tabSelected="1" topLeftCell="A4" workbookViewId="0">
      <selection activeCell="N13" sqref="N13"/>
    </sheetView>
  </sheetViews>
  <sheetFormatPr baseColWidth="10" defaultRowHeight="15.6" outlineLevelCol="1" x14ac:dyDescent="0.3"/>
  <cols>
    <col min="1" max="1" width="40.5" bestFit="1" customWidth="1"/>
    <col min="3" max="3" width="13.796875" bestFit="1" customWidth="1"/>
    <col min="4" max="4" width="7.296875" bestFit="1" customWidth="1"/>
    <col min="5" max="5" width="12.19921875" bestFit="1" customWidth="1"/>
    <col min="11" max="11" width="1.8984375" hidden="1" customWidth="1" outlineLevel="1"/>
    <col min="12" max="12" width="3.8984375" hidden="1" customWidth="1" outlineLevel="1"/>
    <col min="13" max="13" width="11.19921875" collapsed="1"/>
  </cols>
  <sheetData>
    <row r="3" spans="1:13" ht="16.2" thickBot="1" x14ac:dyDescent="0.35"/>
    <row r="4" spans="1:13" ht="43.8" thickBot="1" x14ac:dyDescent="0.35">
      <c r="A4" s="1" t="s">
        <v>0</v>
      </c>
      <c r="B4" s="2" t="s">
        <v>1</v>
      </c>
      <c r="C4" s="3" t="s">
        <v>2</v>
      </c>
      <c r="D4" s="4" t="s">
        <v>3</v>
      </c>
      <c r="E4" s="5" t="s">
        <v>4</v>
      </c>
      <c r="F4" s="6" t="s">
        <v>5</v>
      </c>
      <c r="G4" s="7" t="s">
        <v>6</v>
      </c>
      <c r="H4" s="7" t="s">
        <v>7</v>
      </c>
      <c r="I4" s="2" t="s">
        <v>8</v>
      </c>
      <c r="K4" s="24"/>
    </row>
    <row r="5" spans="1:13" ht="16.2" thickBot="1" x14ac:dyDescent="0.35">
      <c r="A5" s="8"/>
      <c r="B5" s="9"/>
      <c r="C5" s="9"/>
      <c r="D5" s="9"/>
      <c r="E5" s="10"/>
      <c r="F5" s="10"/>
      <c r="G5" s="9"/>
      <c r="H5" s="9"/>
      <c r="I5" s="9"/>
    </row>
    <row r="6" spans="1:13" x14ac:dyDescent="0.3">
      <c r="A6" s="11" t="s">
        <v>9</v>
      </c>
    </row>
    <row r="7" spans="1:13" ht="16.2" thickBot="1" x14ac:dyDescent="0.35">
      <c r="A7" s="12"/>
    </row>
    <row r="8" spans="1:13" ht="17.399999999999999" x14ac:dyDescent="0.3">
      <c r="A8" s="13" t="s">
        <v>10</v>
      </c>
      <c r="B8" s="14" t="s">
        <v>11</v>
      </c>
      <c r="C8" s="15" t="s">
        <v>12</v>
      </c>
      <c r="D8" s="15" t="s">
        <v>12</v>
      </c>
      <c r="E8" s="16"/>
      <c r="F8" s="16"/>
      <c r="G8" s="16"/>
      <c r="H8" s="14"/>
      <c r="I8" s="31"/>
      <c r="K8" t="s">
        <v>25</v>
      </c>
      <c r="L8" s="25" t="s">
        <v>22</v>
      </c>
      <c r="M8" s="28"/>
    </row>
    <row r="9" spans="1:13" ht="18" thickBot="1" x14ac:dyDescent="0.35">
      <c r="A9" s="17" t="s">
        <v>13</v>
      </c>
      <c r="B9" s="14" t="s">
        <v>14</v>
      </c>
      <c r="C9" s="15" t="s">
        <v>12</v>
      </c>
      <c r="D9" s="15" t="s">
        <v>12</v>
      </c>
      <c r="E9" s="16"/>
      <c r="F9" s="16"/>
      <c r="G9" s="16"/>
      <c r="H9" s="14"/>
      <c r="I9" s="31"/>
      <c r="K9" t="s">
        <v>12</v>
      </c>
      <c r="L9" s="26" t="s">
        <v>23</v>
      </c>
      <c r="M9" s="29"/>
    </row>
    <row r="10" spans="1:13" ht="17.399999999999999" x14ac:dyDescent="0.3">
      <c r="A10" s="13" t="s">
        <v>15</v>
      </c>
      <c r="B10" s="14" t="s">
        <v>16</v>
      </c>
      <c r="C10" s="23">
        <v>0.56000000000000005</v>
      </c>
      <c r="D10" s="14"/>
      <c r="E10" s="18">
        <v>0.73509999999999998</v>
      </c>
      <c r="F10" s="18">
        <v>0.71489999999999998</v>
      </c>
      <c r="G10" s="22" t="str">
        <f>IF(E10&gt;F10,"-",IF(E10=F10,"=","+"))</f>
        <v>-</v>
      </c>
      <c r="H10" s="19">
        <f>(E10/F10)/ABS(F10)</f>
        <v>1.4383210240563937</v>
      </c>
      <c r="I10" s="31" t="str">
        <f>VLOOKUP(G10,$K$8:$L$10,2,0)</f>
        <v>ò</v>
      </c>
      <c r="K10" t="s">
        <v>21</v>
      </c>
      <c r="L10" s="27" t="s">
        <v>24</v>
      </c>
      <c r="M10" s="30"/>
    </row>
    <row r="11" spans="1:13" ht="17.399999999999999" x14ac:dyDescent="0.3">
      <c r="A11" s="20" t="s">
        <v>17</v>
      </c>
      <c r="B11" s="14" t="s">
        <v>16</v>
      </c>
      <c r="C11" s="23">
        <v>0.89639999999999997</v>
      </c>
      <c r="D11" s="14"/>
      <c r="E11" s="18">
        <v>0.88680000000000003</v>
      </c>
      <c r="F11" s="18">
        <v>0.88680000000000003</v>
      </c>
      <c r="G11" s="22" t="str">
        <f t="shared" ref="G11:G14" si="0">IF(E11&gt;F11,"-",IF(E11=F11,"=","+"))</f>
        <v>=</v>
      </c>
      <c r="H11" s="19">
        <f t="shared" ref="G11:H14" si="1">(E11/F11)/ABS(F11)</f>
        <v>1.1276499774470004</v>
      </c>
      <c r="I11" s="31" t="str">
        <f t="shared" ref="I11:I14" si="2">VLOOKUP(G11,$K$8:$L$10,2,0)</f>
        <v>ó</v>
      </c>
    </row>
    <row r="12" spans="1:13" ht="17.399999999999999" x14ac:dyDescent="0.3">
      <c r="A12" s="20" t="s">
        <v>18</v>
      </c>
      <c r="B12" s="14" t="s">
        <v>16</v>
      </c>
      <c r="C12" s="23">
        <v>0.9526</v>
      </c>
      <c r="D12" s="14"/>
      <c r="E12" s="18">
        <v>0.94069999999999998</v>
      </c>
      <c r="F12" s="18">
        <v>0.94069999999999998</v>
      </c>
      <c r="G12" s="22" t="str">
        <f t="shared" si="0"/>
        <v>=</v>
      </c>
      <c r="H12" s="19">
        <f t="shared" si="1"/>
        <v>1.0630381630700543</v>
      </c>
      <c r="I12" s="31" t="str">
        <f t="shared" si="2"/>
        <v>ó</v>
      </c>
    </row>
    <row r="13" spans="1:13" ht="31.2" x14ac:dyDescent="0.3">
      <c r="A13" s="21" t="s">
        <v>19</v>
      </c>
      <c r="B13" s="14" t="s">
        <v>16</v>
      </c>
      <c r="C13" s="23">
        <v>0.56399999999999995</v>
      </c>
      <c r="D13" s="14"/>
      <c r="E13" s="18">
        <v>0.69810000000000005</v>
      </c>
      <c r="F13" s="18">
        <v>0.89800000000000002</v>
      </c>
      <c r="G13" s="22" t="str">
        <f t="shared" si="0"/>
        <v>+</v>
      </c>
      <c r="H13" s="19">
        <f t="shared" si="1"/>
        <v>0.86569511063933213</v>
      </c>
      <c r="I13" s="31" t="str">
        <f t="shared" si="2"/>
        <v>ñ</v>
      </c>
    </row>
    <row r="14" spans="1:13" ht="17.399999999999999" x14ac:dyDescent="0.3">
      <c r="A14" s="20" t="s">
        <v>20</v>
      </c>
      <c r="B14" s="14" t="s">
        <v>16</v>
      </c>
      <c r="C14" s="23">
        <v>0.80649999999999999</v>
      </c>
      <c r="D14" s="14"/>
      <c r="E14" s="18">
        <v>0.5696</v>
      </c>
      <c r="F14" s="18">
        <v>0.87990000000000002</v>
      </c>
      <c r="G14" s="22" t="str">
        <f t="shared" si="0"/>
        <v>+</v>
      </c>
      <c r="H14" s="19">
        <f t="shared" si="1"/>
        <v>0.73570438612463074</v>
      </c>
      <c r="I14" s="31" t="str">
        <f t="shared" si="2"/>
        <v>ñ</v>
      </c>
    </row>
  </sheetData>
  <conditionalFormatting sqref="I8:I14">
    <cfRule type="expression" dxfId="1" priority="3">
      <formula>$G8="+"</formula>
    </cfRule>
    <cfRule type="expression" dxfId="2" priority="2">
      <formula>$G8="-"</formula>
    </cfRule>
    <cfRule type="expression" dxfId="0" priority="1">
      <formula>$G8="="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DBB51603-BEC9-944A-8D46-C8B1930091C6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2020'!A20:L20</xm:f>
              <xm:sqref>D10</xm:sqref>
            </x14:sparkline>
          </x14:sparklines>
        </x14:sparklineGroup>
        <x14:sparklineGroup displayEmptyCellsAs="gap" xr2:uid="{84C95248-7D8A-584A-98B9-17A880E24724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2020'!A25:M25</xm:f>
              <xm:sqref>D11</xm:sqref>
            </x14:sparkline>
          </x14:sparklines>
        </x14:sparklineGroup>
        <x14:sparklineGroup displayEmptyCellsAs="gap" xr2:uid="{3E747D66-153C-0B42-9ACA-530B90A2E3F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2020'!A30:L30</xm:f>
              <xm:sqref>D12</xm:sqref>
            </x14:sparkline>
          </x14:sparklines>
        </x14:sparklineGroup>
        <x14:sparklineGroup displayEmptyCellsAs="gap" xr2:uid="{ECE68742-0068-F345-914A-6C3403FFEFFE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2020'!A35:L35</xm:f>
              <xm:sqref>D13</xm:sqref>
            </x14:sparkline>
          </x14:sparklines>
        </x14:sparklineGroup>
        <x14:sparklineGroup displayEmptyCellsAs="gap" xr2:uid="{DE250B16-614C-A045-A609-07676BBDB10A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'[1]Evolution 2020'!A40:L40</xm:f>
              <xm:sqref>D14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2021-03-26T12:50:17Z</dcterms:created>
  <dcterms:modified xsi:type="dcterms:W3CDTF">2021-03-26T16:40:17Z</dcterms:modified>
</cp:coreProperties>
</file>