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codeName="ThisWorkbook" defaultThemeVersion="166925"/>
  <mc:AlternateContent xmlns:mc="http://schemas.openxmlformats.org/markup-compatibility/2006">
    <mc:Choice Requires="x15">
      <x15ac:absPath xmlns:x15ac="http://schemas.microsoft.com/office/spreadsheetml/2010/11/ac" url="F:\Users\JoDan\Downloads\"/>
    </mc:Choice>
  </mc:AlternateContent>
  <xr:revisionPtr revIDLastSave="0" documentId="13_ncr:1_{C1DD6BE3-8653-44E6-8A15-9776DEB9C672}" xr6:coauthVersionLast="45" xr6:coauthVersionMax="46" xr10:uidLastSave="{00000000-0000-0000-0000-000000000000}"/>
  <bookViews>
    <workbookView xWindow="-108" yWindow="-108" windowWidth="22320" windowHeight="12048" xr2:uid="{00000000-000D-0000-FFFF-FFFF00000000}"/>
  </bookViews>
  <sheets>
    <sheet name="PLANNING ETUDIANTS" sheetId="4" r:id="rId1"/>
    <sheet name="Paramètres" sheetId="3" r:id="rId2"/>
  </sheets>
  <externalReferences>
    <externalReference r:id="rId3"/>
    <externalReference r:id="rId4"/>
    <externalReference r:id="rId5"/>
    <externalReference r:id="rId6"/>
    <externalReference r:id="rId7"/>
    <externalReference r:id="rId8"/>
  </externalReferences>
  <definedNames>
    <definedName name="agents">[1]!Tableau1[[#All],[CODE AGENT]]</definedName>
    <definedName name="annee">Paramètres!$E$2</definedName>
    <definedName name="Année">'[2]Calendrier Annuel'!$C$2</definedName>
    <definedName name="cleanailes">'[1]PLANNING HEBDO'!$A$62:$V$77,'[1]PLANNING HEBDO'!$A$79:$V$81,'[1]PLANNING HEBDO'!$A$89:$V$107,'[1]PLANNING HEBDO'!$A$55:$P$56,'[1]PLANNING HEBDO'!$A$52:$V$53,'[1]PLANNING HEBDO'!$A$32:$V$50,'[1]PLANNING HEBDO'!$A$5:$V$20,'[1]PLANNING HEBDO'!$A$22:$V$24</definedName>
    <definedName name="couloirshade">'[1]PLANNING HEBDO'!$A$26:$V$30,'[1]PLANNING HEBDO'!$A$83:$V$87</definedName>
    <definedName name="Data">OFFSET([1]ListeAgents!$B$2:$B$31,,,COUNTA([1]ListeAgents!$B:$B)-1)</definedName>
    <definedName name="fdsfsdfsdfsdfsdfsdfsdf">[1]!Tableau1[[#All],[CODE AGENT]]</definedName>
    <definedName name="feries" localSheetId="0">TJours_fériés[Dates]</definedName>
    <definedName name="feries">TJours_fériés[Dates]</definedName>
    <definedName name="HorrairesP">[1]!Tableau3[HORRAIRE]</definedName>
    <definedName name="Libelle">'PLANNING ETUDIANTS'!$H$18:$J$22</definedName>
    <definedName name="Liste">OFFSET('[3]Liste sans doublons'!$A$5,,,COUNTA('[3]Liste sans doublons'!$A:$A)-1)</definedName>
    <definedName name="listeagents">[1]!Tableau1[#Data]</definedName>
    <definedName name="ListeAnnées">[4]ListesDéroulantes!$C$2:$C$4</definedName>
    <definedName name="ListeMois">[4]ListesDéroulantes!$A$2:$A$13</definedName>
    <definedName name="ListeSansDoublons">OFFSET('[3]Liste sans doublons'!$F$6,,,COUNTIF([3]!Tableau10[Colonne1],"?*"))</definedName>
    <definedName name="ListeTrimestres">[4]ListesDéroulantes!$B$2:$B$5</definedName>
    <definedName name="LMois" localSheetId="0">TMois[Mois]</definedName>
    <definedName name="LMois">TMois[Mois]</definedName>
    <definedName name="LOCAL_MYSQL_DATE_FORMAT" localSheetId="0"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NbLigneDivers">OFFSET('[3]Divers liste'!#REF!,0,0,COUNTA('[3]Divers liste'!#REF!)+1)</definedName>
    <definedName name="NomOnglet">GET.WORKBOOK(1)</definedName>
    <definedName name="noms">'[3]Gestion liste déroulante'!$I$3:$I$5</definedName>
    <definedName name="range01">'[1]PLANNING HEBDO'!$B$5:$B$9,'[1]PLANNING HEBDO'!$B$11:$B$14,'[1]PLANNING HEBDO'!$B$16:$B$20,'[1]PLANNING HEBDO'!$B$22:$B$24,'[1]PLANNING HEBDO'!$B$26:$B$30,'[1]PLANNING HEBDO'!$B$32:$B$35,'[1]PLANNING HEBDO'!$B$37:$B$40,'[1]PLANNING HEBDO'!$B$42:$B$45,'[1]PLANNING HEBDO'!$B$47:$B$50,'[1]PLANNING HEBDO'!$B$52:$B$53,'[1]PLANNING HEBDO'!$B$55:$B$56,'[1]PLANNING HEBDO'!$E$55:$E$56,'[1]PLANNING HEBDO'!$E$52:$E$53,'[1]PLANNING HEBDO'!$E$47:$E$50,'[1]PLANNING HEBDO'!$E$42:$E$45,'[1]PLANNING HEBDO'!$E$37:$E$40,'[1]PLANNING HEBDO'!$E$32:$E$35,'[1]PLANNING HEBDO'!$E$26:$E$30,'[1]PLANNING HEBDO'!$E$22:$E$24,'[1]PLANNING HEBDO'!$E$16:$E$20,'[1]PLANNING HEBDO'!$E$5:$E$9</definedName>
    <definedName name="range02">'[1]PLANNING HEBDO'!$E$11:$E$14,'[1]PLANNING HEBDO'!$H$11:$H$14,'[1]PLANNING HEBDO'!$H$5:$H$9,'[1]PLANNING HEBDO'!$H$16:$H$20,'[1]PLANNING HEBDO'!$H$22:$H$24,'[1]PLANNING HEBDO'!$H$26:$H$30,'[1]PLANNING HEBDO'!$H$32:$H$35,'[1]PLANNING HEBDO'!$H$37:$H$40,'[1]PLANNING HEBDO'!$H$42:$H$45,'[1]PLANNING HEBDO'!$H$47:$H$50,'[1]PLANNING HEBDO'!$H$52:$H$53,'[1]PLANNING HEBDO'!$H$55:$H$56,'[1]PLANNING HEBDO'!$K$55:$K$56,'[1]PLANNING HEBDO'!$K$52:$K$53,'[1]PLANNING HEBDO'!$K$47:$K$50,'[1]PLANNING HEBDO'!$K$42:$K$45,'[1]PLANNING HEBDO'!$K$37:$K$40,'[1]PLANNING HEBDO'!$K$32:$K$35,'[1]PLANNING HEBDO'!$K$26:$K$30,'[1]PLANNING HEBDO'!$K$22:$K$24</definedName>
    <definedName name="range03">'[1]PLANNING HEBDO'!$K$16:$K$20,'[1]PLANNING HEBDO'!$K$11:$K$14,'[1]PLANNING HEBDO'!$K$5:$K$9,'[1]PLANNING HEBDO'!$N$5:$N$9,'[1]PLANNING HEBDO'!$N$11:$N$14,'[1]PLANNING HEBDO'!$N$16:$N$20,'[1]PLANNING HEBDO'!$N$22:$N$24,'[1]PLANNING HEBDO'!$N$26:$N$30,'[1]PLANNING HEBDO'!$N$32:$N$35,'[1]PLANNING HEBDO'!$N$37:$N$40,'[1]PLANNING HEBDO'!$N$42:$N$45,'[1]PLANNING HEBDO'!$N$47:$N$50,'[1]PLANNING HEBDO'!$N$52:$N$53,'[1]PLANNING HEBDO'!$N$55:$N$56,'[1]PLANNING HEBDO'!$Q$52:$Q$53,'[1]PLANNING HEBDO'!$Q$47:$Q$50,'[1]PLANNING HEBDO'!$Q$42:$Q$45,'[1]PLANNING HEBDO'!$Q$37:$Q$40</definedName>
    <definedName name="range04">'[1]PLANNING HEBDO'!$Q$32:$Q$35,'[1]PLANNING HEBDO'!$Q$26:$Q$30,'[1]PLANNING HEBDO'!$Q$23:$Q$24,'[1]PLANNING HEBDO'!$Q$22,'[1]PLANNING HEBDO'!$Q$16:$Q$20,'[1]PLANNING HEBDO'!$Q$11:$Q$14,'[1]PLANNING HEBDO'!$Q$5:$Q$9,'[1]PLANNING HEBDO'!$T$5:$T$9,'[1]PLANNING HEBDO'!$T$11:$T$14,'[1]PLANNING HEBDO'!$T$16:$T$20,'[1]PLANNING HEBDO'!$T$22:$T$24,'[1]PLANNING HEBDO'!$T$26:$T$30,'[1]PLANNING HEBDO'!$T$32:$T$35,'[1]PLANNING HEBDO'!$T$37:$T$40,'[1]PLANNING HEBDO'!$T$42:$T$45,'[1]PLANNING HEBDO'!$T$47:$T$50,'[1]PLANNING HEBDO'!$T$52:$T$53</definedName>
    <definedName name="range05">'[1]PLANNING HEBDO'!$B$62:$B$66,'[1]PLANNING HEBDO'!$B$68:$B$71,'[1]PLANNING HEBDO'!$B$73:$B$77,'[1]PLANNING HEBDO'!$B$79:$B$81,'[1]PLANNING HEBDO'!$B$83:$B$87,'[1]PLANNING HEBDO'!$B$89:$B$92,'[1]PLANNING HEBDO'!$B$94:$B$97,'[1]PLANNING HEBDO'!$B$99:$B$102,'[1]PLANNING HEBDO'!$B$104:$B$107,'[1]PLANNING HEBDO'!$E$62:$E$66,'[1]PLANNING HEBDO'!$E$68:$E$71,'[1]PLANNING HEBDO'!$E$73:$E$77,'[1]PLANNING HEBDO'!$E$79:$E$81,'[1]PLANNING HEBDO'!$E$83:$E$87,'[1]PLANNING HEBDO'!$E$89:$E$92,'[1]PLANNING HEBDO'!$E$94:$E$97,'[1]PLANNING HEBDO'!$E$99:$E$102,'[1]PLANNING HEBDO'!$E$104:$E$107,'[1]PLANNING HEBDO'!$H$62:$H$66,'[1]PLANNING HEBDO'!$H$68:$H$71</definedName>
    <definedName name="range06">'[1]PLANNING HEBDO'!$H$73:$H$77,'[1]PLANNING HEBDO'!$H$79:$H$81,'[1]PLANNING HEBDO'!$H$83:$H$87,'[1]PLANNING HEBDO'!$H$89:$H$92,'[1]PLANNING HEBDO'!$H$94:$H$97,'[1]PLANNING HEBDO'!$H$99:$H$102,'[1]PLANNING HEBDO'!$H$104:$H$107,'[1]PLANNING HEBDO'!$K$62:$K$66,'[1]PLANNING HEBDO'!$K$68:$K$71,'[1]PLANNING HEBDO'!$K$73:$K$77,'[1]PLANNING HEBDO'!$K$79:$K$81,'[1]PLANNING HEBDO'!$K$83:$K$87,'[1]PLANNING HEBDO'!$K$89:$K$92,'[1]PLANNING HEBDO'!$K$94:$K$97,'[1]PLANNING HEBDO'!$K$99:$K$102,'[1]PLANNING HEBDO'!$K$104:$K$107,'[1]PLANNING HEBDO'!$N$62:$N$66,'[1]PLANNING HEBDO'!$N$68:$N$71</definedName>
    <definedName name="range07">'[1]PLANNING HEBDO'!$N$73:$N$77,'[1]PLANNING HEBDO'!$N$79:$N$81,'[1]PLANNING HEBDO'!$N$83:$N$87,'[1]PLANNING HEBDO'!$N$89:$N$92,'[1]PLANNING HEBDO'!$N$94:$N$97,'[1]PLANNING HEBDO'!$N$99:$N$102,'[1]PLANNING HEBDO'!$N$104:$N$107,'[1]PLANNING HEBDO'!$Q$62:$Q$66,'[1]PLANNING HEBDO'!$Q$68:$Q$71,'[1]PLANNING HEBDO'!$Q$73:$Q$77,'[1]PLANNING HEBDO'!$Q$79:$Q$81,'[1]PLANNING HEBDO'!$Q$83:$Q$87,'[1]PLANNING HEBDO'!$Q$89:$Q$92,'[1]PLANNING HEBDO'!$Q$94:$Q$97,'[1]PLANNING HEBDO'!$Q$99:$Q$102,'[1]PLANNING HEBDO'!$Q$104:$Q$107,'[1]PLANNING HEBDO'!$T$62:$T$66</definedName>
    <definedName name="range08">'[1]PLANNING HEBDO'!$T$68:$T$71,'[1]PLANNING HEBDO'!$T$73:$T$77,'[1]PLANNING HEBDO'!$T$79:$T$81,'[1]PLANNING HEBDO'!$T$83:$T$87,'[1]PLANNING HEBDO'!$T$89:$T$92,'[1]PLANNING HEBDO'!$T$94:$T$97,'[1]PLANNING HEBDO'!$T$99:$T$102,'[1]PLANNING HEBDO'!$T$104:$T$107</definedName>
    <definedName name="sdfsdfzerzerzer">[1]!Tableau1[#Data]</definedName>
    <definedName name="search1">'[1]PLANNING HEBDO'!$B$5:$B$50,'[1]PLANNING HEBDO'!$E$5:$E$50,'[1]PLANNING HEBDO'!$H$5:$H$50,'[1]PLANNING HEBDO'!$K$5:$K$50,'[1]PLANNING HEBDO'!$N$5:$N$50,'[1]PLANNING HEBDO'!$Q$5:$Q$50,'[1]PLANNING HEBDO'!$T$5:$T$50</definedName>
    <definedName name="search2">'[1]PLANNING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definedName>
    <definedName name="search3">'[1]PLANNING HEBDO'!$B$52,'[1]PLANNING HEBDO'!$B$53,'[1]PLANNING HEBDO'!$E$53,'[1]PLANNING HEBDO'!$E$52,'[1]PLANNING HEBDO'!$H$52,'[1]PLANNING HEBDO'!$H$53,'[1]PLANNING HEBDO'!$K$52,'[1]PLANNING HEBDO'!$K$53,'[1]PLANNING HEBDO'!$N$52,'[1]PLANNING HEBDO'!$N$53,'[1]PLANNING HEBDO'!$Q$52,'[1]PLANNING HEBDO'!$Q$53,'[1]PLANNING HEBDO'!$T$52,'[1]PLANNING HEBDO'!$T$53,'[1]PLANNING HEBDO'!$N$55,'[1]PLANNING HEBDO'!$N$56,'[1]PLANNING HEBDO'!$K$55,'[1]PLANNING HEBDO'!$K$56,'[1]PLANNING HEBDO'!$H$55,'[1]PLANNING HEBDO'!$H$56,'[1]PLANNING HEBDO'!$E$55,'[1]PLANNING HEBDO'!$E$56,'[1]PLANNING HEBDO'!$B$55,'[1]PLANNING HEBDO'!$B$56</definedName>
    <definedName name="TablePrestations">[5]Prestations!$A$3:$B$11</definedName>
    <definedName name="TableTarifs">[6]Tarifs!$A$1:$C$7</definedName>
    <definedName name="test35">'[1]PLANNING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test36">'[1]PLANNING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test37">'[1]PLANNING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urgshade">'[1]PLANNING HEBDO'!$B$22,'[1]PLANNING HEBDO'!$B$22:$B$24,'[1]PLANNING HEBDO'!$E$22:$E$24,'[1]PLANNING HEBDO'!$H$22:$H$24,'[1]PLANNING HEBDO'!$K$22:$K$24,'[1]PLANNING HEBDO'!$N$22:$N$24,'[1]PLANNING HEBDO'!$Q$22:$Q$24,'[1]PLANNING HEBDO'!$T$22:$T$24,'[1]PLANNING HEBDO'!$B$79:$B$81,'[1]PLANNING HEBDO'!$E$79:$E$81,'[1]PLANNING HEBDO'!$H$79:$H$81,'[1]PLANNING HEBDO'!$K$79:$K$81,'[1]PLANNING HEBDO'!$N$79:$N$81,'[1]PLANNING HEBDO'!$Q$79:$Q$81,'[1]PLANNING HEBDO'!$T$79:$T$81</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5" i="4" l="1"/>
  <c r="H9" i="4"/>
  <c r="J11" i="4" s="1"/>
  <c r="A3" i="4" s="1"/>
  <c r="B6" i="4"/>
  <c r="B7" i="4" s="1"/>
  <c r="E2" i="3"/>
  <c r="D6" i="4"/>
  <c r="D78" i="4"/>
  <c r="D77" i="4"/>
  <c r="D76" i="4"/>
  <c r="D75" i="4"/>
  <c r="D74" i="4"/>
  <c r="D73" i="4"/>
  <c r="D72" i="4"/>
  <c r="D71" i="4"/>
  <c r="D70" i="4"/>
  <c r="D69" i="4"/>
  <c r="D68" i="4"/>
  <c r="D67" i="4"/>
  <c r="D66" i="4"/>
  <c r="D65" i="4"/>
  <c r="D64" i="4"/>
  <c r="D63" i="4"/>
  <c r="D62" i="4"/>
  <c r="D61" i="4"/>
  <c r="D60" i="4"/>
  <c r="D59" i="4"/>
  <c r="D58" i="4"/>
  <c r="D57" i="4"/>
  <c r="D56" i="4"/>
  <c r="D55" i="4"/>
  <c r="D54" i="4"/>
  <c r="D53" i="4"/>
  <c r="D52" i="4"/>
  <c r="D51" i="4"/>
  <c r="D50" i="4"/>
  <c r="D49" i="4"/>
  <c r="D48" i="4"/>
  <c r="D47" i="4"/>
  <c r="D46" i="4"/>
  <c r="D45" i="4"/>
  <c r="D44" i="4"/>
  <c r="D43" i="4"/>
  <c r="D42" i="4"/>
  <c r="D41" i="4"/>
  <c r="D40" i="4"/>
  <c r="D39" i="4"/>
  <c r="D38" i="4"/>
  <c r="D37" i="4"/>
  <c r="D36" i="4"/>
  <c r="D35" i="4"/>
  <c r="D34" i="4"/>
  <c r="D33" i="4"/>
  <c r="D32" i="4"/>
  <c r="D31" i="4"/>
  <c r="D30" i="4"/>
  <c r="D29" i="4"/>
  <c r="D28" i="4"/>
  <c r="D27" i="4"/>
  <c r="D26" i="4"/>
  <c r="D25" i="4"/>
  <c r="D24" i="4"/>
  <c r="D23" i="4"/>
  <c r="D22" i="4"/>
  <c r="D21" i="4"/>
  <c r="D20" i="4"/>
  <c r="D19" i="4"/>
  <c r="D18" i="4"/>
  <c r="D17" i="4"/>
  <c r="D16" i="4"/>
  <c r="D15" i="4"/>
  <c r="D14" i="4"/>
  <c r="D13" i="4"/>
  <c r="D12" i="4"/>
  <c r="D11" i="4"/>
  <c r="D10" i="4"/>
  <c r="D9" i="4"/>
  <c r="D8" i="4"/>
  <c r="D7" i="4"/>
  <c r="A6" i="4" l="1"/>
  <c r="B8" i="4" l="1"/>
  <c r="A8" i="4" s="1"/>
  <c r="A7" i="4" l="1"/>
  <c r="B9" i="4"/>
  <c r="A9" i="4" s="1"/>
  <c r="E28" i="3"/>
  <c r="E13" i="3" l="1"/>
  <c r="E5" i="3"/>
  <c r="E10" i="3" s="1"/>
  <c r="E25" i="3"/>
  <c r="E29" i="3"/>
  <c r="E7" i="3"/>
  <c r="E14" i="3"/>
  <c r="E17" i="3"/>
  <c r="E26" i="3"/>
  <c r="E18" i="3"/>
  <c r="E24" i="3" s="1"/>
  <c r="E8" i="3"/>
  <c r="E15" i="3"/>
  <c r="E20" i="3"/>
  <c r="E27" i="3"/>
  <c r="E4" i="3"/>
  <c r="E12" i="3"/>
  <c r="E16" i="3"/>
  <c r="E21" i="3"/>
  <c r="B10" i="4"/>
  <c r="A10" i="4" s="1"/>
  <c r="E9" i="3" l="1"/>
  <c r="B11" i="4"/>
  <c r="A11" i="4" s="1"/>
  <c r="E11" i="3"/>
  <c r="E6" i="3"/>
  <c r="E23" i="3"/>
  <c r="E19" i="3"/>
  <c r="E22" i="3"/>
  <c r="B12" i="4"/>
  <c r="B13" i="4" l="1"/>
  <c r="A12" i="4"/>
  <c r="B14" i="4" l="1"/>
  <c r="A13" i="4"/>
  <c r="B15" i="4" l="1"/>
  <c r="A14" i="4"/>
  <c r="B16" i="4" l="1"/>
  <c r="A15" i="4"/>
  <c r="B17" i="4" l="1"/>
  <c r="A16" i="4"/>
  <c r="B18" i="4" l="1"/>
  <c r="A17" i="4"/>
  <c r="B19" i="4" l="1"/>
  <c r="A18" i="4"/>
  <c r="B20" i="4" l="1"/>
  <c r="A19" i="4"/>
  <c r="B21" i="4" l="1"/>
  <c r="A20" i="4"/>
  <c r="B22" i="4" l="1"/>
  <c r="A21" i="4"/>
  <c r="B23" i="4" l="1"/>
  <c r="A22" i="4"/>
  <c r="B24" i="4" l="1"/>
  <c r="A23" i="4"/>
  <c r="B25" i="4" l="1"/>
  <c r="A24" i="4"/>
  <c r="B26" i="4" l="1"/>
  <c r="A25" i="4"/>
  <c r="B27" i="4" l="1"/>
  <c r="A26" i="4"/>
  <c r="B28" i="4" l="1"/>
  <c r="A27" i="4"/>
  <c r="B29" i="4" l="1"/>
  <c r="A28" i="4"/>
  <c r="B30" i="4" l="1"/>
  <c r="A29" i="4"/>
  <c r="B31" i="4" l="1"/>
  <c r="A30" i="4"/>
  <c r="B32" i="4" l="1"/>
  <c r="A31" i="4"/>
  <c r="B33" i="4" l="1"/>
  <c r="A32" i="4"/>
  <c r="B34" i="4" l="1"/>
  <c r="A33" i="4"/>
  <c r="B35" i="4" l="1"/>
  <c r="A34" i="4"/>
  <c r="B36" i="4" l="1"/>
  <c r="A35" i="4"/>
  <c r="B37" i="4" l="1"/>
  <c r="A36" i="4"/>
  <c r="B38" i="4" l="1"/>
  <c r="A37" i="4"/>
  <c r="B39" i="4" l="1"/>
  <c r="B40" i="4" s="1"/>
  <c r="B41" i="4" s="1"/>
  <c r="B42" i="4" s="1"/>
  <c r="B43" i="4" s="1"/>
  <c r="B44" i="4" s="1"/>
  <c r="B45" i="4" s="1"/>
  <c r="B46" i="4" s="1"/>
  <c r="B47" i="4" s="1"/>
  <c r="B48" i="4" s="1"/>
  <c r="B49" i="4" s="1"/>
  <c r="B50" i="4" s="1"/>
  <c r="B51" i="4" s="1"/>
  <c r="B52" i="4" s="1"/>
  <c r="B53" i="4" s="1"/>
  <c r="B54" i="4" s="1"/>
  <c r="B55" i="4" s="1"/>
  <c r="B56" i="4" s="1"/>
  <c r="B57" i="4" s="1"/>
  <c r="B58" i="4" s="1"/>
  <c r="B59" i="4" s="1"/>
  <c r="B60" i="4" s="1"/>
  <c r="B61" i="4" s="1"/>
  <c r="B62" i="4" s="1"/>
  <c r="B63" i="4" s="1"/>
  <c r="B64" i="4" s="1"/>
  <c r="B65" i="4" s="1"/>
  <c r="B66" i="4" s="1"/>
  <c r="B67" i="4" s="1"/>
  <c r="B68" i="4" s="1"/>
  <c r="B69" i="4" s="1"/>
  <c r="B70" i="4" s="1"/>
  <c r="B71" i="4" s="1"/>
  <c r="B72" i="4" s="1"/>
  <c r="B73" i="4" s="1"/>
  <c r="B74" i="4" s="1"/>
  <c r="B75" i="4" s="1"/>
  <c r="B76" i="4" s="1"/>
  <c r="B77" i="4" s="1"/>
  <c r="B78" i="4" s="1"/>
  <c r="A38" i="4"/>
  <c r="A39" i="4" l="1"/>
  <c r="A40" i="4" l="1"/>
  <c r="A41" i="4" l="1"/>
  <c r="A42" i="4" l="1"/>
  <c r="A43" i="4" l="1"/>
  <c r="A44" i="4" l="1"/>
  <c r="A45" i="4" l="1"/>
  <c r="A46" i="4" l="1"/>
  <c r="A47" i="4" l="1"/>
  <c r="A48" i="4" l="1"/>
  <c r="A49" i="4" l="1"/>
  <c r="A50" i="4" l="1"/>
  <c r="A51" i="4" l="1"/>
  <c r="A52" i="4" l="1"/>
  <c r="A53" i="4" l="1"/>
  <c r="A54" i="4" l="1"/>
  <c r="A55" i="4" l="1"/>
  <c r="A56" i="4" l="1"/>
  <c r="A57" i="4" l="1"/>
  <c r="A58" i="4" l="1"/>
  <c r="A59" i="4" l="1"/>
  <c r="A60" i="4" l="1"/>
  <c r="A61" i="4" l="1"/>
  <c r="A62" i="4" l="1"/>
  <c r="A63" i="4" l="1"/>
  <c r="A64" i="4" l="1"/>
  <c r="A65" i="4" l="1"/>
  <c r="A66" i="4" l="1"/>
  <c r="A67" i="4" l="1"/>
  <c r="A68" i="4" l="1"/>
  <c r="A69" i="4" l="1"/>
  <c r="A70" i="4" l="1"/>
  <c r="A71" i="4" l="1"/>
  <c r="A72" i="4" l="1"/>
  <c r="A73" i="4" l="1"/>
  <c r="A74" i="4" l="1"/>
  <c r="A75" i="4" l="1"/>
  <c r="A76" i="4" l="1"/>
  <c r="A78" i="4" l="1"/>
  <c r="A77" i="4"/>
</calcChain>
</file>

<file path=xl/sharedStrings.xml><?xml version="1.0" encoding="utf-8"?>
<sst xmlns="http://schemas.openxmlformats.org/spreadsheetml/2006/main" count="75" uniqueCount="59">
  <si>
    <t>au</t>
  </si>
  <si>
    <t>Fonction</t>
  </si>
  <si>
    <t xml:space="preserve">REANIMATION MEDICALE </t>
  </si>
  <si>
    <t>Nom</t>
  </si>
  <si>
    <t>ESI</t>
  </si>
  <si>
    <t>Mois</t>
  </si>
  <si>
    <t>Année en cours :</t>
  </si>
  <si>
    <t>janvier</t>
  </si>
  <si>
    <t>Jour férié</t>
  </si>
  <si>
    <t>Dates</t>
  </si>
  <si>
    <t>février</t>
  </si>
  <si>
    <t>Jour de l'an</t>
  </si>
  <si>
    <t>mars</t>
  </si>
  <si>
    <t>Pâques</t>
  </si>
  <si>
    <t>avril</t>
  </si>
  <si>
    <t>Lundi de Pâques</t>
  </si>
  <si>
    <t>mai</t>
  </si>
  <si>
    <t>Fête du travail</t>
  </si>
  <si>
    <t>juin</t>
  </si>
  <si>
    <t>Victoire 39/45</t>
  </si>
  <si>
    <t>juillet</t>
  </si>
  <si>
    <t>Ascension</t>
  </si>
  <si>
    <t>août</t>
  </si>
  <si>
    <t>Pentecôte</t>
  </si>
  <si>
    <t>septembre</t>
  </si>
  <si>
    <t>Lundi de Pentecôte</t>
  </si>
  <si>
    <t>octobre</t>
  </si>
  <si>
    <t>Fête Nationale</t>
  </si>
  <si>
    <t>novembre</t>
  </si>
  <si>
    <t>Assomption</t>
  </si>
  <si>
    <t>décembre</t>
  </si>
  <si>
    <t>Toussaint</t>
  </si>
  <si>
    <t>Armistice 14/18</t>
  </si>
  <si>
    <t>Noël </t>
  </si>
  <si>
    <t>https://forum.excel-pratique.com/excel/planning-automatise-154693#p956910</t>
  </si>
  <si>
    <t>Date</t>
  </si>
  <si>
    <t>Période</t>
  </si>
  <si>
    <t>BO</t>
  </si>
  <si>
    <t>N1</t>
  </si>
  <si>
    <t>J</t>
  </si>
  <si>
    <t>10h - 17h</t>
  </si>
  <si>
    <t>K</t>
  </si>
  <si>
    <t>13h30 - 20h30</t>
  </si>
  <si>
    <t>H1</t>
  </si>
  <si>
    <t>7h30 - 17h30</t>
  </si>
  <si>
    <t>Libellé</t>
  </si>
  <si>
    <t>Plage</t>
  </si>
  <si>
    <t>Temps</t>
  </si>
  <si>
    <t>Tairieur Alex</t>
  </si>
  <si>
    <t xml:space="preserve"> 7h - 19h</t>
  </si>
  <si>
    <t>19h - 7h</t>
  </si>
  <si>
    <t>EAS</t>
  </si>
  <si>
    <t>Semaine</t>
  </si>
  <si>
    <t>Etudiant en soins infirmier</t>
  </si>
  <si>
    <t>Code</t>
  </si>
  <si>
    <t>Etudiant aide-soignant</t>
  </si>
  <si>
    <t>https://forum.excel-pratique.com/excel/creation-de-planning-etudiant-bug-textbox-sur-sheet-154822#p957753</t>
  </si>
  <si>
    <t>Horaire</t>
  </si>
  <si>
    <t>Temps de travail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</si>
</sst>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5" formatCode="mmmm"/>
    <numFmt numFmtId="167" formatCode="[$-F800]dddd\,\ mmmm\ dd\,\ yyyy"/>
    <numFmt numFmtId="169" formatCode="&quot;Stage de &quot;0&quot; semaines&quot;"/>
    <numFmt numFmtId="170" formatCode="0&quot; h&quot;"/>
  </numFmts>
  <fonts count="15" x14ac:knownFonts="1">
    <font>
      <sz val="11"/>
      <color theme="1"/>
      <name val="Calibri"/>
      <family val="2"/>
      <scheme val="minor"/>
    </font>
    <font>
      <sz val="11"/>
      <color theme="1"/>
      <name val="Segoe UI"/>
      <family val="2"/>
    </font>
    <font>
      <sz val="11"/>
      <color theme="1"/>
      <name val="Segoe UI"/>
      <family val="2"/>
    </font>
    <font>
      <sz val="10"/>
      <name val="Arial"/>
      <family val="2"/>
    </font>
    <font>
      <b/>
      <sz val="12"/>
      <name val="Arial"/>
      <family val="2"/>
    </font>
    <font>
      <b/>
      <sz val="11"/>
      <name val="Arial"/>
      <family val="2"/>
    </font>
    <font>
      <b/>
      <sz val="11"/>
      <color theme="1"/>
      <name val="Segoe UI"/>
      <family val="2"/>
    </font>
    <font>
      <u/>
      <sz val="11"/>
      <color theme="10"/>
      <name val="Calibri"/>
      <family val="2"/>
      <scheme val="minor"/>
    </font>
    <font>
      <sz val="12"/>
      <name val="Arial"/>
      <family val="2"/>
    </font>
    <font>
      <sz val="14"/>
      <name val="Arial"/>
      <family val="2"/>
    </font>
    <font>
      <u/>
      <sz val="11"/>
      <color theme="10"/>
      <name val="Segoe UI"/>
      <family val="2"/>
    </font>
    <font>
      <b/>
      <sz val="14"/>
      <color theme="8" tint="-0.249977111117893"/>
      <name val="Arial"/>
      <family val="2"/>
    </font>
    <font>
      <sz val="14"/>
      <color theme="8" tint="-0.249977111117893"/>
      <name val="Arial"/>
      <family val="2"/>
    </font>
    <font>
      <b/>
      <sz val="14"/>
      <color rgb="FF2F75B5"/>
      <name val="Arial"/>
      <family val="2"/>
    </font>
    <font>
      <sz val="12"/>
      <color rgb="FF2F75B5"/>
      <name val="Arial"/>
      <family val="2"/>
    </font>
  </fonts>
  <fills count="3">
    <fill>
      <patternFill patternType="none"/>
    </fill>
    <fill>
      <patternFill patternType="gray125"/>
    </fill>
    <fill>
      <patternFill patternType="solid">
        <fgColor rgb="FFD9E1F2"/>
        <bgColor indexed="64"/>
      </patternFill>
    </fill>
  </fills>
  <borders count="17">
    <border>
      <left/>
      <right/>
      <top/>
      <bottom/>
      <diagonal/>
    </border>
    <border>
      <left/>
      <right/>
      <top style="thin">
        <color theme="1"/>
      </top>
      <bottom style="thin">
        <color theme="1"/>
      </bottom>
      <diagonal/>
    </border>
    <border>
      <left style="medium">
        <color theme="0" tint="-0.34998626667073579"/>
      </left>
      <right style="thin">
        <color theme="0" tint="-0.34998626667073579"/>
      </right>
      <top style="medium">
        <color theme="0" tint="-0.34998626667073579"/>
      </top>
      <bottom style="medium">
        <color theme="0" tint="-0.34998626667073579"/>
      </bottom>
      <diagonal/>
    </border>
    <border>
      <left style="thin">
        <color theme="0" tint="-0.34998626667073579"/>
      </left>
      <right style="thin">
        <color theme="0" tint="-0.34998626667073579"/>
      </right>
      <top style="medium">
        <color theme="0" tint="-0.34998626667073579"/>
      </top>
      <bottom style="medium">
        <color theme="0" tint="-0.34998626667073579"/>
      </bottom>
      <diagonal/>
    </border>
    <border>
      <left style="thin">
        <color theme="0" tint="-0.34998626667073579"/>
      </left>
      <right style="medium">
        <color theme="0" tint="-0.34998626667073579"/>
      </right>
      <top style="medium">
        <color theme="0" tint="-0.34998626667073579"/>
      </top>
      <bottom style="medium">
        <color theme="0" tint="-0.34998626667073579"/>
      </bottom>
      <diagonal/>
    </border>
    <border>
      <left style="double">
        <color theme="1" tint="0.499984740745262"/>
      </left>
      <right style="hair">
        <color theme="1" tint="0.499984740745262"/>
      </right>
      <top style="double">
        <color theme="1" tint="0.499984740745262"/>
      </top>
      <bottom style="double">
        <color theme="1" tint="0.499984740745262"/>
      </bottom>
      <diagonal/>
    </border>
    <border>
      <left style="hair">
        <color theme="1" tint="0.499984740745262"/>
      </left>
      <right style="hair">
        <color theme="1" tint="0.499984740745262"/>
      </right>
      <top style="double">
        <color theme="1" tint="0.499984740745262"/>
      </top>
      <bottom style="double">
        <color theme="1" tint="0.499984740745262"/>
      </bottom>
      <diagonal/>
    </border>
    <border>
      <left style="hair">
        <color theme="1" tint="0.499984740745262"/>
      </left>
      <right style="double">
        <color theme="1" tint="0.499984740745262"/>
      </right>
      <top style="double">
        <color theme="1" tint="0.499984740745262"/>
      </top>
      <bottom style="double">
        <color theme="1" tint="0.499984740745262"/>
      </bottom>
      <diagonal/>
    </border>
    <border>
      <left style="double">
        <color theme="1" tint="0.499984740745262"/>
      </left>
      <right style="hair">
        <color theme="1" tint="0.499984740745262"/>
      </right>
      <top style="double">
        <color theme="1" tint="0.499984740745262"/>
      </top>
      <bottom style="hair">
        <color theme="1" tint="0.499984740745262"/>
      </bottom>
      <diagonal/>
    </border>
    <border>
      <left style="hair">
        <color theme="1" tint="0.499984740745262"/>
      </left>
      <right style="hair">
        <color theme="1" tint="0.499984740745262"/>
      </right>
      <top style="double">
        <color theme="1" tint="0.499984740745262"/>
      </top>
      <bottom style="hair">
        <color theme="1" tint="0.499984740745262"/>
      </bottom>
      <diagonal/>
    </border>
    <border>
      <left style="hair">
        <color theme="1" tint="0.499984740745262"/>
      </left>
      <right style="double">
        <color theme="1" tint="0.499984740745262"/>
      </right>
      <top style="double">
        <color theme="1" tint="0.499984740745262"/>
      </top>
      <bottom style="hair">
        <color theme="1" tint="0.499984740745262"/>
      </bottom>
      <diagonal/>
    </border>
    <border>
      <left style="double">
        <color theme="1" tint="0.499984740745262"/>
      </left>
      <right style="hair">
        <color theme="1" tint="0.499984740745262"/>
      </right>
      <top style="hair">
        <color theme="1" tint="0.499984740745262"/>
      </top>
      <bottom style="hair">
        <color theme="1" tint="0.499984740745262"/>
      </bottom>
      <diagonal/>
    </border>
    <border>
      <left style="hair">
        <color theme="1" tint="0.499984740745262"/>
      </left>
      <right style="hair">
        <color theme="1" tint="0.499984740745262"/>
      </right>
      <top style="hair">
        <color theme="1" tint="0.499984740745262"/>
      </top>
      <bottom style="hair">
        <color theme="1" tint="0.499984740745262"/>
      </bottom>
      <diagonal/>
    </border>
    <border>
      <left style="hair">
        <color theme="1" tint="0.499984740745262"/>
      </left>
      <right style="double">
        <color theme="1" tint="0.499984740745262"/>
      </right>
      <top style="hair">
        <color theme="1" tint="0.499984740745262"/>
      </top>
      <bottom style="hair">
        <color theme="1" tint="0.499984740745262"/>
      </bottom>
      <diagonal/>
    </border>
    <border>
      <left style="double">
        <color theme="1" tint="0.499984740745262"/>
      </left>
      <right style="hair">
        <color theme="1" tint="0.499984740745262"/>
      </right>
      <top style="hair">
        <color theme="1" tint="0.499984740745262"/>
      </top>
      <bottom style="double">
        <color theme="1" tint="0.499984740745262"/>
      </bottom>
      <diagonal/>
    </border>
    <border>
      <left style="hair">
        <color theme="1" tint="0.499984740745262"/>
      </left>
      <right style="hair">
        <color theme="1" tint="0.499984740745262"/>
      </right>
      <top style="hair">
        <color theme="1" tint="0.499984740745262"/>
      </top>
      <bottom style="double">
        <color theme="1" tint="0.499984740745262"/>
      </bottom>
      <diagonal/>
    </border>
    <border>
      <left style="hair">
        <color theme="1" tint="0.499984740745262"/>
      </left>
      <right style="double">
        <color theme="1" tint="0.499984740745262"/>
      </right>
      <top style="hair">
        <color theme="1" tint="0.499984740745262"/>
      </top>
      <bottom style="double">
        <color theme="1" tint="0.499984740745262"/>
      </bottom>
      <diagonal/>
    </border>
  </borders>
  <cellStyleXfs count="4">
    <xf numFmtId="0" fontId="0" fillId="0" borderId="0"/>
    <xf numFmtId="0" fontId="3" fillId="0" borderId="0"/>
    <xf numFmtId="0" fontId="7" fillId="0" borderId="0" applyNumberFormat="0" applyFill="0" applyBorder="0" applyAlignment="0" applyProtection="0"/>
    <xf numFmtId="0" fontId="2" fillId="0" borderId="0"/>
  </cellStyleXfs>
  <cellXfs count="48">
    <xf numFmtId="0" fontId="0" fillId="0" borderId="0" xfId="0"/>
    <xf numFmtId="0" fontId="7" fillId="0" borderId="0" xfId="2"/>
    <xf numFmtId="0" fontId="6" fillId="0" borderId="1" xfId="3" applyFont="1" applyBorder="1"/>
    <xf numFmtId="0" fontId="4" fillId="0" borderId="2" xfId="1" applyFont="1" applyBorder="1" applyAlignment="1">
      <alignment horizontal="center" vertical="center" wrapText="1"/>
    </xf>
    <xf numFmtId="0" fontId="4" fillId="0" borderId="3" xfId="1" applyFont="1" applyBorder="1" applyAlignment="1">
      <alignment horizontal="center" vertical="center" wrapText="1"/>
    </xf>
    <xf numFmtId="0" fontId="4" fillId="0" borderId="4" xfId="1" applyFont="1" applyBorder="1" applyAlignment="1">
      <alignment horizontal="center" vertical="center" wrapText="1"/>
    </xf>
    <xf numFmtId="14" fontId="4" fillId="0" borderId="0" xfId="1" applyNumberFormat="1" applyFont="1" applyAlignment="1">
      <alignment horizontal="center" vertical="center"/>
    </xf>
    <xf numFmtId="0" fontId="5" fillId="0" borderId="0" xfId="1" applyFont="1" applyAlignment="1">
      <alignment horizontal="center" vertical="center"/>
    </xf>
    <xf numFmtId="0" fontId="1" fillId="0" borderId="0" xfId="3" applyFont="1"/>
    <xf numFmtId="0" fontId="10" fillId="0" borderId="0" xfId="2" applyFont="1"/>
    <xf numFmtId="0" fontId="1" fillId="0" borderId="1" xfId="3" applyFont="1" applyBorder="1" applyAlignment="1">
      <alignment horizontal="center"/>
    </xf>
    <xf numFmtId="0" fontId="1" fillId="0" borderId="0" xfId="0" applyFont="1" applyAlignment="1">
      <alignment horizontal="center"/>
    </xf>
    <xf numFmtId="0" fontId="1" fillId="0" borderId="0" xfId="3" applyFont="1" applyAlignment="1">
      <alignment horizontal="center"/>
    </xf>
    <xf numFmtId="0" fontId="1" fillId="0" borderId="0" xfId="0" applyFont="1" applyAlignment="1">
      <alignment horizontal="left" indent="1"/>
    </xf>
    <xf numFmtId="14" fontId="1" fillId="0" borderId="0" xfId="3" applyNumberFormat="1" applyFont="1" applyAlignment="1">
      <alignment horizontal="center"/>
    </xf>
    <xf numFmtId="3" fontId="1" fillId="0" borderId="0" xfId="0" applyNumberFormat="1" applyFont="1" applyAlignment="1">
      <alignment horizontal="right" indent="2"/>
    </xf>
    <xf numFmtId="0" fontId="8" fillId="0" borderId="0" xfId="1" applyFont="1" applyAlignment="1">
      <alignment vertical="center"/>
    </xf>
    <xf numFmtId="167" fontId="4" fillId="0" borderId="0" xfId="1" applyNumberFormat="1" applyFont="1" applyAlignment="1">
      <alignment horizontal="right" vertical="center"/>
    </xf>
    <xf numFmtId="0" fontId="8" fillId="0" borderId="0" xfId="1" applyFont="1" applyAlignment="1">
      <alignment horizontal="center" vertical="center"/>
    </xf>
    <xf numFmtId="167" fontId="8" fillId="0" borderId="0" xfId="1" applyNumberFormat="1" applyFont="1" applyAlignment="1">
      <alignment horizontal="right" vertical="center"/>
    </xf>
    <xf numFmtId="167" fontId="4" fillId="0" borderId="3" xfId="1" applyNumberFormat="1" applyFont="1" applyFill="1" applyBorder="1" applyAlignment="1">
      <alignment horizontal="right" vertical="center" wrapText="1"/>
    </xf>
    <xf numFmtId="165" fontId="4" fillId="0" borderId="0" xfId="1" applyNumberFormat="1" applyFont="1" applyAlignment="1">
      <alignment horizontal="center" vertical="center"/>
    </xf>
    <xf numFmtId="170" fontId="8" fillId="0" borderId="0" xfId="1" applyNumberFormat="1" applyFont="1" applyAlignment="1">
      <alignment horizontal="center" vertical="center"/>
    </xf>
    <xf numFmtId="0" fontId="9" fillId="0" borderId="0" xfId="1" applyFont="1" applyAlignment="1">
      <alignment vertical="center"/>
    </xf>
    <xf numFmtId="0" fontId="9" fillId="0" borderId="0" xfId="1" applyFont="1" applyAlignment="1">
      <alignment horizontal="center" vertical="center"/>
    </xf>
    <xf numFmtId="0" fontId="13" fillId="2" borderId="5" xfId="1" applyFont="1" applyFill="1" applyBorder="1" applyAlignment="1">
      <alignment horizontal="center" vertical="center"/>
    </xf>
    <xf numFmtId="0" fontId="13" fillId="2" borderId="6" xfId="1" applyFont="1" applyFill="1" applyBorder="1" applyAlignment="1">
      <alignment horizontal="center" vertical="center"/>
    </xf>
    <xf numFmtId="0" fontId="13" fillId="2" borderId="7" xfId="1" applyFont="1" applyFill="1" applyBorder="1" applyAlignment="1">
      <alignment horizontal="center" vertical="center"/>
    </xf>
    <xf numFmtId="0" fontId="14" fillId="2" borderId="8" xfId="1" applyFont="1" applyFill="1" applyBorder="1" applyAlignment="1">
      <alignment horizontal="left" vertical="center"/>
    </xf>
    <xf numFmtId="0" fontId="14" fillId="2" borderId="9" xfId="1" applyFont="1" applyFill="1" applyBorder="1" applyAlignment="1">
      <alignment horizontal="center" vertical="center"/>
    </xf>
    <xf numFmtId="170" fontId="14" fillId="2" borderId="10" xfId="1" applyNumberFormat="1" applyFont="1" applyFill="1" applyBorder="1" applyAlignment="1">
      <alignment horizontal="center" vertical="center"/>
    </xf>
    <xf numFmtId="0" fontId="14" fillId="2" borderId="11" xfId="1" applyFont="1" applyFill="1" applyBorder="1" applyAlignment="1">
      <alignment horizontal="left" vertical="center"/>
    </xf>
    <xf numFmtId="0" fontId="14" fillId="2" borderId="12" xfId="1" applyFont="1" applyFill="1" applyBorder="1" applyAlignment="1">
      <alignment horizontal="center" vertical="center"/>
    </xf>
    <xf numFmtId="170" fontId="14" fillId="2" borderId="13" xfId="1" applyNumberFormat="1" applyFont="1" applyFill="1" applyBorder="1" applyAlignment="1">
      <alignment horizontal="center" vertical="center"/>
    </xf>
    <xf numFmtId="0" fontId="14" fillId="2" borderId="14" xfId="1" applyFont="1" applyFill="1" applyBorder="1" applyAlignment="1">
      <alignment horizontal="left" vertical="center"/>
    </xf>
    <xf numFmtId="0" fontId="14" fillId="2" borderId="15" xfId="1" applyFont="1" applyFill="1" applyBorder="1" applyAlignment="1">
      <alignment horizontal="center" vertical="center"/>
    </xf>
    <xf numFmtId="170" fontId="14" fillId="2" borderId="16" xfId="1" applyNumberFormat="1" applyFont="1" applyFill="1" applyBorder="1" applyAlignment="1">
      <alignment horizontal="center" vertical="center"/>
    </xf>
    <xf numFmtId="0" fontId="13" fillId="2" borderId="0" xfId="1" applyFont="1" applyFill="1" applyBorder="1" applyAlignment="1">
      <alignment horizontal="center" vertical="center"/>
    </xf>
    <xf numFmtId="0" fontId="9" fillId="0" borderId="0" xfId="1" applyFont="1" applyFill="1" applyBorder="1" applyAlignment="1">
      <alignment horizontal="center" vertical="center"/>
    </xf>
    <xf numFmtId="14" fontId="9" fillId="0" borderId="0" xfId="1" applyNumberFormat="1" applyFont="1" applyFill="1" applyBorder="1" applyAlignment="1">
      <alignment horizontal="center" vertical="center"/>
    </xf>
    <xf numFmtId="0" fontId="8" fillId="2" borderId="0" xfId="1" applyFont="1" applyFill="1" applyAlignment="1">
      <alignment vertical="center"/>
    </xf>
    <xf numFmtId="0" fontId="8" fillId="2" borderId="0" xfId="1" applyFont="1" applyFill="1" applyAlignment="1">
      <alignment horizontal="center" vertical="center"/>
    </xf>
    <xf numFmtId="0" fontId="8" fillId="2" borderId="0" xfId="1" applyFont="1" applyFill="1" applyBorder="1" applyAlignment="1">
      <alignment vertical="center"/>
    </xf>
    <xf numFmtId="0" fontId="11" fillId="2" borderId="0" xfId="1" applyFont="1" applyFill="1" applyBorder="1" applyAlignment="1">
      <alignment horizontal="center" vertical="center"/>
    </xf>
    <xf numFmtId="169" fontId="11" fillId="2" borderId="0" xfId="1" applyNumberFormat="1" applyFont="1" applyFill="1" applyBorder="1" applyAlignment="1">
      <alignment horizontal="center" vertical="center"/>
    </xf>
    <xf numFmtId="0" fontId="12" fillId="2" borderId="0" xfId="1" applyFont="1" applyFill="1" applyBorder="1" applyAlignment="1">
      <alignment horizontal="center" vertical="center"/>
    </xf>
    <xf numFmtId="0" fontId="9" fillId="2" borderId="0" xfId="1" applyFont="1" applyFill="1" applyAlignment="1">
      <alignment vertical="center"/>
    </xf>
    <xf numFmtId="0" fontId="9" fillId="2" borderId="0" xfId="1" applyFont="1" applyFill="1" applyAlignment="1">
      <alignment horizontal="center" vertical="center"/>
    </xf>
  </cellXfs>
  <cellStyles count="4">
    <cellStyle name="Lien hypertexte" xfId="2" builtinId="8"/>
    <cellStyle name="Normal" xfId="0" builtinId="0"/>
    <cellStyle name="Normal 2" xfId="1" xr:uid="{00000000-0005-0000-0000-000001000000}"/>
    <cellStyle name="Normal 5" xfId="3" xr:uid="{12735386-28AA-4BED-A8BF-02225D7BDD02}"/>
  </cellStyles>
  <dxfs count="16">
    <dxf>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dxf>
    <dxf>
      <fill>
        <patternFill>
          <bgColor theme="4" tint="0.79998168889431442"/>
        </patternFill>
      </fill>
    </dxf>
    <dxf>
      <border>
        <top style="thin">
          <color theme="1" tint="4.9989318521683403E-2"/>
        </top>
        <bottom/>
        <vertical/>
        <horizontal/>
      </border>
    </dxf>
    <dxf>
      <font>
        <b val="0"/>
        <i val="0"/>
        <strike val="0"/>
        <condense val="0"/>
        <extend val="0"/>
        <outline val="0"/>
        <shadow val="0"/>
        <u val="none"/>
        <vertAlign val="baseline"/>
        <sz val="11"/>
        <color theme="1"/>
        <name val="Segoe UI"/>
        <family val="2"/>
        <scheme val="none"/>
      </font>
      <alignment horizontal="left" vertical="bottom" textRotation="0" wrapText="0" indent="1" justifyLastLine="0" shrinkToFit="0" readingOrder="0"/>
    </dxf>
    <dxf>
      <font>
        <strike val="0"/>
        <outline val="0"/>
        <shadow val="0"/>
        <vertAlign val="baseline"/>
        <sz val="11"/>
        <name val="Segoe UI"/>
        <family val="2"/>
        <scheme val="none"/>
      </font>
      <numFmt numFmtId="3" formatCode="#,##0"/>
      <alignment horizontal="right" vertical="bottom" textRotation="0" wrapText="0" indent="2" justifyLastLine="0" shrinkToFit="0" readingOrder="0"/>
    </dxf>
    <dxf>
      <font>
        <strike val="0"/>
        <outline val="0"/>
        <shadow val="0"/>
        <vertAlign val="baseline"/>
        <sz val="11"/>
        <name val="Segoe UI"/>
        <family val="2"/>
        <scheme val="none"/>
      </font>
    </dxf>
    <dxf>
      <font>
        <strike val="0"/>
        <outline val="0"/>
        <shadow val="0"/>
        <vertAlign val="baseline"/>
        <sz val="11"/>
        <name val="Segoe UI"/>
        <family val="2"/>
        <scheme val="none"/>
      </font>
      <alignment horizontal="center" vertical="bottom" textRotation="0" wrapText="0" indent="0" justifyLastLine="0" shrinkToFit="0" readingOrder="0"/>
    </dxf>
    <dxf>
      <font>
        <strike val="0"/>
        <outline val="0"/>
        <shadow val="0"/>
        <vertAlign val="baseline"/>
        <sz val="11"/>
        <name val="Segoe UI"/>
        <family val="2"/>
        <scheme val="none"/>
      </font>
      <alignment horizontal="left" vertical="bottom" textRotation="0" wrapText="0" indent="1" justifyLastLine="0" shrinkToFit="0" readingOrder="0"/>
    </dxf>
    <dxf>
      <font>
        <strike val="0"/>
        <outline val="0"/>
        <shadow val="0"/>
        <vertAlign val="baseline"/>
        <sz val="11"/>
        <name val="Segoe UI"/>
        <family val="2"/>
        <scheme val="none"/>
      </font>
    </dxf>
    <dxf>
      <font>
        <strike val="0"/>
        <outline val="0"/>
        <shadow val="0"/>
        <vertAlign val="baseline"/>
        <sz val="11"/>
        <name val="Segoe UI"/>
        <family val="2"/>
        <scheme val="none"/>
      </font>
    </dxf>
    <dxf>
      <font>
        <strike val="0"/>
        <outline val="0"/>
        <shadow val="0"/>
        <vertAlign val="baseline"/>
        <sz val="11"/>
        <name val="Segoe UI"/>
        <family val="2"/>
        <scheme val="none"/>
      </font>
      <numFmt numFmtId="19" formatCode="dd/mm/yyyy"/>
      <alignment horizontal="center" vertical="bottom" textRotation="0" wrapText="0" indent="0" justifyLastLine="0" shrinkToFit="0" readingOrder="0"/>
    </dxf>
    <dxf>
      <font>
        <strike val="0"/>
        <outline val="0"/>
        <shadow val="0"/>
        <vertAlign val="baseline"/>
        <sz val="11"/>
        <name val="Segoe UI"/>
        <family val="2"/>
        <scheme val="none"/>
      </font>
    </dxf>
    <dxf>
      <font>
        <strike val="0"/>
        <outline val="0"/>
        <shadow val="0"/>
        <vertAlign val="baseline"/>
        <sz val="11"/>
        <name val="Segoe UI"/>
        <family val="2"/>
        <scheme val="none"/>
      </font>
    </dxf>
    <dxf>
      <font>
        <strike val="0"/>
        <outline val="0"/>
        <shadow val="0"/>
        <vertAlign val="baseline"/>
        <sz val="11"/>
        <name val="Segoe UI"/>
        <family val="2"/>
        <scheme val="none"/>
      </font>
    </dxf>
    <dxf>
      <font>
        <strike val="0"/>
        <outline val="0"/>
        <shadow val="0"/>
        <vertAlign val="baseline"/>
        <sz val="11"/>
        <name val="Segoe UI"/>
        <family val="2"/>
        <scheme val="none"/>
      </font>
    </dxf>
  </dxfs>
  <tableStyles count="0" defaultTableStyle="TableStyleMedium2" defaultPivotStyle="PivotStyleLight16"/>
  <colors>
    <mruColors>
      <color rgb="FFD9E1F2"/>
      <color rgb="FF2F75B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6.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sharedStrings" Target="sharedStrings.xml"/><Relationship Id="rId5" Type="http://schemas.openxmlformats.org/officeDocument/2006/relationships/externalLink" Target="externalLinks/externalLink3.xml"/><Relationship Id="rId10" Type="http://schemas.openxmlformats.org/officeDocument/2006/relationships/styles" Target="styles.xml"/><Relationship Id="rId4" Type="http://schemas.openxmlformats.org/officeDocument/2006/relationships/externalLink" Target="externalLinks/externalLink2.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arnain\Desktop\CV%20Theo\Nouveau%20dossier\Sectorisation%20planning\GestionAgent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Statim\Desktop\Business\Excel\Exercices%20YouTube\Exercices%20-%20Corrig&#233;s\Exercices%20Sans%20Code\Calendrier%20-%20Cong&#232;s,%20jours%20f&#233;ri&#233;s,%20week-end,%20date%20du%20jour%20-%20Corrig&#23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d.docs.live.net/fc621747e81d253d/Formation%20Excel/Nouveau%20dossier/Macros%20utiles.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Statim\Desktop\Business\Excel\Exercices%20YouTube\Exercices%20-%20Corrig&#233;s\Exercices%20Sans%20Code\Exercices%20&#224;%20filmer\Ok\Total%20par%20mois%20et%20trimestre%20selon%20l'ann&#233;e%20-%20Formule%20SOMMEPROD.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Statim\Desktop\Business\AideBTScg\Produits\E4\Carteland\Productions\APS\APS%202\APS2.xlsm"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C:\Users\Statim\Desktop\Business\AideBTScg\Produits\E4\Carteland\Productions\APS\CARTE%20LAND\Classeur1APS%20AXEL%20ROBI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Agents"/>
      <sheetName val="PLANNING HEBDO"/>
      <sheetName val="PLANNING HEBDO 2"/>
      <sheetName val="Contacts"/>
      <sheetName val="PLANNING SEMAINE AS"/>
      <sheetName val="PLANNING SEMAINE IDE"/>
      <sheetName val="AIDE"/>
      <sheetName val="Referentiels"/>
      <sheetName val="Feuil1"/>
      <sheetName val="GestionAgents"/>
    </sheetNames>
    <sheetDataSet>
      <sheetData sheetId="0">
        <row r="1">
          <cell r="B1" t="str">
            <v>IDENTITE</v>
          </cell>
        </row>
        <row r="2">
          <cell r="B2" t="str">
            <v>RSRESR RZRZERZE</v>
          </cell>
        </row>
        <row r="3">
          <cell r="B3" t="str">
            <v>sqdqsdqsd qsdsqdqsdsqd</v>
          </cell>
        </row>
        <row r="4">
          <cell r="B4" t="str">
            <v xml:space="preserve">YYY </v>
          </cell>
        </row>
        <row r="5">
          <cell r="B5" t="str">
            <v xml:space="preserve">YYYY </v>
          </cell>
        </row>
        <row r="6">
          <cell r="B6" t="str">
            <v>14444 1444</v>
          </cell>
        </row>
        <row r="7">
          <cell r="B7" t="str">
            <v>AAAAABBBBB ttztzetz</v>
          </cell>
        </row>
        <row r="8">
          <cell r="B8" t="str">
            <v>BBBB Bbbbb</v>
          </cell>
        </row>
        <row r="9">
          <cell r="B9" t="str">
            <v>OOOOO Ooo</v>
          </cell>
        </row>
        <row r="10">
          <cell r="B10" t="str">
            <v>QDSQDSQ Sqdsqdsq</v>
          </cell>
        </row>
        <row r="11">
          <cell r="B11" t="str">
            <v>QSFSQFSQFSQF Fdfqf</v>
          </cell>
        </row>
        <row r="12">
          <cell r="B12" t="str">
            <v>RORORE Tototyrye</v>
          </cell>
        </row>
        <row r="13">
          <cell r="B13" t="str">
            <v>SDFSDFDSFDSF Sfdsfsdfsdf</v>
          </cell>
        </row>
        <row r="14">
          <cell r="B14" t="str">
            <v>CCCCCCDDDD CCCddddd</v>
          </cell>
        </row>
        <row r="15">
          <cell r="B15" t="str">
            <v>iiiiii iiiiii</v>
          </cell>
        </row>
        <row r="16">
          <cell r="B16" t="str">
            <v>ETRETERTE ERTRETERTERT</v>
          </cell>
        </row>
        <row r="17">
          <cell r="B17" t="str">
            <v>FDQF Qsfsqfqfs</v>
          </cell>
        </row>
        <row r="18">
          <cell r="B18" t="str">
            <v>PETARD Tyrr</v>
          </cell>
        </row>
        <row r="19">
          <cell r="B19" t="str">
            <v xml:space="preserve">12311 </v>
          </cell>
        </row>
        <row r="20">
          <cell r="B20" t="str">
            <v>5555 5555</v>
          </cell>
        </row>
        <row r="21">
          <cell r="B21" t="str">
            <v>AAA Zzzzzzzz</v>
          </cell>
        </row>
        <row r="22">
          <cell r="B22" t="str">
            <v>rezrezrezrezrez zerzerezrrezrzer</v>
          </cell>
        </row>
        <row r="23">
          <cell r="B23" t="str">
            <v>roro tutu</v>
          </cell>
        </row>
        <row r="24">
          <cell r="B24" t="str">
            <v>RYU olo</v>
          </cell>
        </row>
        <row r="25">
          <cell r="B25" t="str">
            <v>test 6 test6</v>
          </cell>
        </row>
        <row r="26">
          <cell r="B26" t="str">
            <v>TEST 8 test8</v>
          </cell>
        </row>
        <row r="27">
          <cell r="B27" t="str">
            <v>iyiyiyi yiyiyiyi</v>
          </cell>
        </row>
        <row r="28">
          <cell r="B28" t="str">
            <v>ooooo ooooooo</v>
          </cell>
        </row>
        <row r="29">
          <cell r="B29" t="str">
            <v>rererere erererer</v>
          </cell>
        </row>
        <row r="30">
          <cell r="B30" t="str">
            <v>RORO TOTO</v>
          </cell>
        </row>
        <row r="31">
          <cell r="B31" t="str">
            <v>YTRYTRY RTYTRYTRY</v>
          </cell>
        </row>
      </sheetData>
      <sheetData sheetId="1">
        <row r="5">
          <cell r="A5" t="str">
            <v>Aile 1</v>
          </cell>
          <cell r="C5" t="str">
            <v/>
          </cell>
          <cell r="D5" t="str">
            <v/>
          </cell>
          <cell r="F5" t="str">
            <v/>
          </cell>
          <cell r="G5" t="str">
            <v/>
          </cell>
          <cell r="I5" t="str">
            <v/>
          </cell>
          <cell r="J5" t="str">
            <v/>
          </cell>
          <cell r="L5" t="str">
            <v/>
          </cell>
          <cell r="M5" t="str">
            <v/>
          </cell>
          <cell r="O5" t="str">
            <v/>
          </cell>
          <cell r="P5" t="str">
            <v/>
          </cell>
          <cell r="R5" t="str">
            <v/>
          </cell>
          <cell r="S5" t="str">
            <v/>
          </cell>
          <cell r="U5" t="str">
            <v/>
          </cell>
          <cell r="V5" t="str">
            <v/>
          </cell>
        </row>
        <row r="6">
          <cell r="C6" t="str">
            <v/>
          </cell>
          <cell r="D6" t="str">
            <v/>
          </cell>
          <cell r="F6" t="str">
            <v/>
          </cell>
          <cell r="G6" t="str">
            <v/>
          </cell>
          <cell r="I6" t="str">
            <v/>
          </cell>
          <cell r="J6" t="str">
            <v/>
          </cell>
          <cell r="L6" t="str">
            <v/>
          </cell>
          <cell r="M6" t="str">
            <v/>
          </cell>
          <cell r="O6" t="str">
            <v/>
          </cell>
          <cell r="P6" t="str">
            <v/>
          </cell>
          <cell r="R6" t="str">
            <v/>
          </cell>
          <cell r="S6" t="str">
            <v/>
          </cell>
          <cell r="U6" t="str">
            <v/>
          </cell>
          <cell r="V6" t="str">
            <v/>
          </cell>
        </row>
        <row r="7">
          <cell r="C7" t="str">
            <v/>
          </cell>
          <cell r="D7" t="str">
            <v/>
          </cell>
          <cell r="F7" t="str">
            <v/>
          </cell>
          <cell r="G7" t="str">
            <v/>
          </cell>
          <cell r="I7" t="str">
            <v/>
          </cell>
          <cell r="J7" t="str">
            <v/>
          </cell>
          <cell r="L7" t="str">
            <v/>
          </cell>
          <cell r="M7" t="str">
            <v/>
          </cell>
          <cell r="O7" t="str">
            <v/>
          </cell>
          <cell r="P7" t="str">
            <v/>
          </cell>
          <cell r="R7" t="str">
            <v/>
          </cell>
          <cell r="S7" t="str">
            <v/>
          </cell>
          <cell r="U7" t="str">
            <v/>
          </cell>
          <cell r="V7" t="str">
            <v/>
          </cell>
        </row>
        <row r="8">
          <cell r="C8">
            <v>2</v>
          </cell>
          <cell r="D8" t="str">
            <v/>
          </cell>
          <cell r="F8">
            <v>2</v>
          </cell>
          <cell r="G8" t="str">
            <v/>
          </cell>
          <cell r="I8">
            <v>2</v>
          </cell>
          <cell r="J8" t="str">
            <v/>
          </cell>
          <cell r="L8">
            <v>2</v>
          </cell>
          <cell r="M8" t="str">
            <v/>
          </cell>
          <cell r="O8">
            <v>2</v>
          </cell>
          <cell r="P8" t="str">
            <v/>
          </cell>
          <cell r="R8">
            <v>2</v>
          </cell>
          <cell r="S8" t="str">
            <v/>
          </cell>
          <cell r="U8">
            <v>2</v>
          </cell>
          <cell r="V8" t="str">
            <v/>
          </cell>
        </row>
        <row r="9">
          <cell r="C9">
            <v>2</v>
          </cell>
          <cell r="D9" t="str">
            <v/>
          </cell>
          <cell r="F9">
            <v>2</v>
          </cell>
          <cell r="G9" t="str">
            <v/>
          </cell>
          <cell r="I9">
            <v>2</v>
          </cell>
          <cell r="J9" t="str">
            <v/>
          </cell>
          <cell r="L9">
            <v>2</v>
          </cell>
          <cell r="M9" t="str">
            <v/>
          </cell>
          <cell r="O9">
            <v>2</v>
          </cell>
          <cell r="P9" t="str">
            <v/>
          </cell>
          <cell r="R9">
            <v>2</v>
          </cell>
          <cell r="S9" t="str">
            <v/>
          </cell>
          <cell r="U9">
            <v>2</v>
          </cell>
          <cell r="V9" t="str">
            <v/>
          </cell>
        </row>
        <row r="11">
          <cell r="C11" t="str">
            <v/>
          </cell>
          <cell r="D11" t="str">
            <v/>
          </cell>
          <cell r="F11" t="str">
            <v/>
          </cell>
          <cell r="G11" t="str">
            <v/>
          </cell>
          <cell r="I11" t="str">
            <v/>
          </cell>
          <cell r="J11" t="str">
            <v/>
          </cell>
          <cell r="L11" t="str">
            <v/>
          </cell>
          <cell r="M11" t="str">
            <v/>
          </cell>
          <cell r="O11" t="str">
            <v/>
          </cell>
          <cell r="P11" t="str">
            <v/>
          </cell>
          <cell r="R11" t="str">
            <v/>
          </cell>
          <cell r="S11" t="str">
            <v/>
          </cell>
          <cell r="U11" t="str">
            <v/>
          </cell>
          <cell r="V11" t="str">
            <v/>
          </cell>
        </row>
        <row r="12">
          <cell r="C12" t="str">
            <v/>
          </cell>
          <cell r="D12" t="str">
            <v/>
          </cell>
          <cell r="F12" t="str">
            <v/>
          </cell>
          <cell r="G12" t="str">
            <v/>
          </cell>
          <cell r="I12" t="str">
            <v/>
          </cell>
          <cell r="J12" t="str">
            <v/>
          </cell>
          <cell r="L12" t="str">
            <v/>
          </cell>
          <cell r="M12" t="str">
            <v/>
          </cell>
          <cell r="O12" t="str">
            <v/>
          </cell>
          <cell r="P12" t="str">
            <v/>
          </cell>
          <cell r="R12" t="str">
            <v/>
          </cell>
          <cell r="S12" t="str">
            <v/>
          </cell>
          <cell r="U12" t="str">
            <v/>
          </cell>
          <cell r="V12" t="str">
            <v/>
          </cell>
        </row>
        <row r="13">
          <cell r="C13" t="str">
            <v/>
          </cell>
          <cell r="D13" t="str">
            <v/>
          </cell>
          <cell r="F13" t="str">
            <v/>
          </cell>
          <cell r="G13" t="str">
            <v/>
          </cell>
          <cell r="I13" t="str">
            <v/>
          </cell>
          <cell r="J13" t="str">
            <v/>
          </cell>
          <cell r="L13" t="str">
            <v/>
          </cell>
          <cell r="M13" t="str">
            <v/>
          </cell>
          <cell r="O13" t="str">
            <v/>
          </cell>
          <cell r="P13" t="str">
            <v/>
          </cell>
          <cell r="R13" t="str">
            <v/>
          </cell>
          <cell r="S13" t="str">
            <v/>
          </cell>
          <cell r="U13" t="str">
            <v/>
          </cell>
          <cell r="V13" t="str">
            <v/>
          </cell>
        </row>
        <row r="14">
          <cell r="C14">
            <v>3</v>
          </cell>
          <cell r="D14" t="str">
            <v/>
          </cell>
          <cell r="F14">
            <v>3</v>
          </cell>
          <cell r="G14" t="str">
            <v/>
          </cell>
          <cell r="I14">
            <v>3</v>
          </cell>
          <cell r="J14" t="str">
            <v/>
          </cell>
          <cell r="L14">
            <v>3</v>
          </cell>
          <cell r="M14" t="str">
            <v/>
          </cell>
          <cell r="O14">
            <v>3</v>
          </cell>
          <cell r="P14" t="str">
            <v/>
          </cell>
          <cell r="R14">
            <v>3</v>
          </cell>
          <cell r="S14" t="str">
            <v/>
          </cell>
          <cell r="U14">
            <v>3</v>
          </cell>
          <cell r="V14" t="str">
            <v/>
          </cell>
        </row>
        <row r="16">
          <cell r="C16" t="str">
            <v/>
          </cell>
          <cell r="D16" t="str">
            <v/>
          </cell>
          <cell r="F16" t="str">
            <v/>
          </cell>
          <cell r="G16" t="str">
            <v/>
          </cell>
          <cell r="I16" t="str">
            <v/>
          </cell>
          <cell r="J16" t="str">
            <v/>
          </cell>
          <cell r="L16" t="str">
            <v/>
          </cell>
          <cell r="M16" t="str">
            <v/>
          </cell>
          <cell r="O16" t="str">
            <v/>
          </cell>
          <cell r="P16" t="str">
            <v/>
          </cell>
          <cell r="R16" t="str">
            <v/>
          </cell>
          <cell r="S16" t="str">
            <v/>
          </cell>
          <cell r="U16" t="str">
            <v/>
          </cell>
          <cell r="V16" t="str">
            <v/>
          </cell>
        </row>
        <row r="17">
          <cell r="C17" t="str">
            <v/>
          </cell>
          <cell r="D17" t="str">
            <v/>
          </cell>
          <cell r="F17" t="str">
            <v/>
          </cell>
          <cell r="G17" t="str">
            <v/>
          </cell>
          <cell r="I17" t="str">
            <v/>
          </cell>
          <cell r="J17" t="str">
            <v/>
          </cell>
          <cell r="L17" t="str">
            <v/>
          </cell>
          <cell r="M17" t="str">
            <v/>
          </cell>
          <cell r="O17" t="str">
            <v/>
          </cell>
          <cell r="P17" t="str">
            <v/>
          </cell>
          <cell r="R17" t="str">
            <v/>
          </cell>
          <cell r="S17" t="str">
            <v/>
          </cell>
          <cell r="U17" t="str">
            <v/>
          </cell>
          <cell r="V17" t="str">
            <v/>
          </cell>
        </row>
        <row r="18">
          <cell r="C18" t="str">
            <v/>
          </cell>
          <cell r="D18" t="str">
            <v/>
          </cell>
          <cell r="F18" t="str">
            <v/>
          </cell>
          <cell r="G18" t="str">
            <v/>
          </cell>
          <cell r="I18" t="str">
            <v/>
          </cell>
          <cell r="J18" t="str">
            <v/>
          </cell>
          <cell r="L18" t="str">
            <v/>
          </cell>
          <cell r="M18" t="str">
            <v/>
          </cell>
          <cell r="O18" t="str">
            <v/>
          </cell>
          <cell r="P18" t="str">
            <v/>
          </cell>
          <cell r="R18" t="str">
            <v/>
          </cell>
          <cell r="S18" t="str">
            <v/>
          </cell>
          <cell r="U18" t="str">
            <v/>
          </cell>
          <cell r="V18" t="str">
            <v/>
          </cell>
        </row>
        <row r="19">
          <cell r="C19">
            <v>4</v>
          </cell>
          <cell r="D19" t="str">
            <v/>
          </cell>
          <cell r="F19">
            <v>4</v>
          </cell>
          <cell r="G19" t="str">
            <v/>
          </cell>
          <cell r="I19">
            <v>4</v>
          </cell>
          <cell r="J19" t="str">
            <v/>
          </cell>
          <cell r="L19">
            <v>4</v>
          </cell>
          <cell r="M19" t="str">
            <v/>
          </cell>
          <cell r="O19">
            <v>4</v>
          </cell>
          <cell r="P19" t="str">
            <v/>
          </cell>
          <cell r="R19">
            <v>4</v>
          </cell>
          <cell r="S19" t="str">
            <v/>
          </cell>
          <cell r="U19">
            <v>4</v>
          </cell>
          <cell r="V19" t="str">
            <v/>
          </cell>
        </row>
        <row r="20">
          <cell r="C20">
            <v>4</v>
          </cell>
          <cell r="D20" t="str">
            <v/>
          </cell>
          <cell r="F20">
            <v>4</v>
          </cell>
          <cell r="G20" t="str">
            <v/>
          </cell>
          <cell r="I20">
            <v>4</v>
          </cell>
          <cell r="J20" t="str">
            <v/>
          </cell>
          <cell r="L20">
            <v>4</v>
          </cell>
          <cell r="M20" t="str">
            <v/>
          </cell>
          <cell r="O20">
            <v>4</v>
          </cell>
          <cell r="P20" t="str">
            <v/>
          </cell>
          <cell r="R20">
            <v>4</v>
          </cell>
          <cell r="S20" t="str">
            <v/>
          </cell>
          <cell r="U20">
            <v>4</v>
          </cell>
          <cell r="V20" t="str">
            <v/>
          </cell>
        </row>
        <row r="22">
          <cell r="A22" t="str">
            <v>URG</v>
          </cell>
          <cell r="C22" t="str">
            <v/>
          </cell>
          <cell r="D22" t="str">
            <v/>
          </cell>
          <cell r="F22" t="str">
            <v/>
          </cell>
          <cell r="G22" t="str">
            <v/>
          </cell>
          <cell r="I22" t="str">
            <v/>
          </cell>
          <cell r="J22" t="str">
            <v/>
          </cell>
          <cell r="L22" t="str">
            <v/>
          </cell>
          <cell r="M22" t="str">
            <v/>
          </cell>
          <cell r="O22" t="str">
            <v/>
          </cell>
          <cell r="P22" t="str">
            <v/>
          </cell>
          <cell r="R22" t="str">
            <v/>
          </cell>
          <cell r="S22" t="str">
            <v/>
          </cell>
          <cell r="U22" t="str">
            <v/>
          </cell>
          <cell r="V22" t="str">
            <v/>
          </cell>
        </row>
        <row r="23">
          <cell r="C23" t="str">
            <v/>
          </cell>
          <cell r="D23" t="str">
            <v/>
          </cell>
          <cell r="F23" t="str">
            <v/>
          </cell>
          <cell r="G23" t="str">
            <v/>
          </cell>
          <cell r="I23" t="str">
            <v/>
          </cell>
          <cell r="J23" t="str">
            <v/>
          </cell>
          <cell r="L23" t="str">
            <v/>
          </cell>
          <cell r="M23" t="str">
            <v/>
          </cell>
          <cell r="O23" t="str">
            <v/>
          </cell>
          <cell r="P23" t="str">
            <v/>
          </cell>
          <cell r="R23" t="str">
            <v/>
          </cell>
          <cell r="S23" t="str">
            <v/>
          </cell>
          <cell r="U23" t="str">
            <v/>
          </cell>
          <cell r="V23" t="str">
            <v/>
          </cell>
        </row>
        <row r="24">
          <cell r="C24" t="str">
            <v>URG</v>
          </cell>
          <cell r="D24" t="str">
            <v/>
          </cell>
          <cell r="F24" t="str">
            <v>URG</v>
          </cell>
          <cell r="G24" t="str">
            <v/>
          </cell>
          <cell r="I24" t="str">
            <v>URG</v>
          </cell>
          <cell r="J24" t="str">
            <v/>
          </cell>
          <cell r="L24" t="str">
            <v>URG</v>
          </cell>
          <cell r="M24" t="str">
            <v/>
          </cell>
          <cell r="O24" t="str">
            <v>URG</v>
          </cell>
          <cell r="P24" t="str">
            <v/>
          </cell>
          <cell r="R24" t="str">
            <v>URG</v>
          </cell>
          <cell r="S24" t="str">
            <v/>
          </cell>
          <cell r="U24" t="str">
            <v xml:space="preserve">URG </v>
          </cell>
          <cell r="V24" t="str">
            <v/>
          </cell>
        </row>
        <row r="26">
          <cell r="A26" t="str">
            <v>Couloirs A1 et A2</v>
          </cell>
          <cell r="C26" t="str">
            <v/>
          </cell>
          <cell r="D26" t="str">
            <v/>
          </cell>
          <cell r="F26" t="str">
            <v/>
          </cell>
          <cell r="G26" t="str">
            <v/>
          </cell>
          <cell r="I26" t="str">
            <v/>
          </cell>
          <cell r="J26" t="str">
            <v/>
          </cell>
          <cell r="L26" t="str">
            <v/>
          </cell>
          <cell r="M26" t="str">
            <v/>
          </cell>
          <cell r="O26" t="str">
            <v/>
          </cell>
          <cell r="P26" t="str">
            <v/>
          </cell>
          <cell r="R26" t="str">
            <v/>
          </cell>
          <cell r="S26" t="str">
            <v/>
          </cell>
          <cell r="U26" t="str">
            <v/>
          </cell>
          <cell r="V26" t="str">
            <v/>
          </cell>
        </row>
        <row r="27">
          <cell r="C27" t="str">
            <v/>
          </cell>
          <cell r="D27" t="str">
            <v/>
          </cell>
          <cell r="F27" t="str">
            <v/>
          </cell>
          <cell r="G27" t="str">
            <v/>
          </cell>
          <cell r="I27" t="str">
            <v/>
          </cell>
          <cell r="J27" t="str">
            <v/>
          </cell>
          <cell r="L27" t="str">
            <v/>
          </cell>
          <cell r="M27" t="str">
            <v/>
          </cell>
          <cell r="O27" t="str">
            <v/>
          </cell>
          <cell r="P27" t="str">
            <v/>
          </cell>
          <cell r="R27" t="str">
            <v/>
          </cell>
          <cell r="S27" t="str">
            <v/>
          </cell>
          <cell r="U27" t="str">
            <v/>
          </cell>
          <cell r="V27" t="str">
            <v/>
          </cell>
        </row>
        <row r="28">
          <cell r="C28" t="str">
            <v/>
          </cell>
          <cell r="D28" t="str">
            <v/>
          </cell>
          <cell r="F28" t="str">
            <v/>
          </cell>
          <cell r="G28" t="str">
            <v/>
          </cell>
          <cell r="I28" t="str">
            <v/>
          </cell>
          <cell r="J28" t="str">
            <v/>
          </cell>
          <cell r="L28" t="str">
            <v/>
          </cell>
          <cell r="M28" t="str">
            <v/>
          </cell>
          <cell r="O28" t="str">
            <v/>
          </cell>
          <cell r="P28" t="str">
            <v/>
          </cell>
          <cell r="R28" t="str">
            <v/>
          </cell>
          <cell r="S28" t="str">
            <v/>
          </cell>
          <cell r="U28" t="str">
            <v/>
          </cell>
          <cell r="V28" t="str">
            <v/>
          </cell>
        </row>
        <row r="29">
          <cell r="C29" t="str">
            <v/>
          </cell>
          <cell r="D29" t="str">
            <v/>
          </cell>
          <cell r="F29" t="str">
            <v/>
          </cell>
          <cell r="G29" t="str">
            <v/>
          </cell>
          <cell r="I29" t="str">
            <v/>
          </cell>
          <cell r="J29" t="str">
            <v/>
          </cell>
          <cell r="L29" t="str">
            <v/>
          </cell>
          <cell r="M29" t="str">
            <v/>
          </cell>
          <cell r="O29" t="str">
            <v/>
          </cell>
          <cell r="P29" t="str">
            <v/>
          </cell>
          <cell r="R29" t="str">
            <v/>
          </cell>
          <cell r="S29" t="str">
            <v/>
          </cell>
          <cell r="U29" t="str">
            <v/>
          </cell>
          <cell r="V29" t="str">
            <v/>
          </cell>
        </row>
        <row r="30">
          <cell r="C30" t="str">
            <v/>
          </cell>
          <cell r="D30" t="str">
            <v/>
          </cell>
          <cell r="F30" t="str">
            <v/>
          </cell>
          <cell r="G30" t="str">
            <v/>
          </cell>
          <cell r="I30" t="str">
            <v/>
          </cell>
          <cell r="J30" t="str">
            <v/>
          </cell>
          <cell r="L30" t="str">
            <v/>
          </cell>
          <cell r="M30" t="str">
            <v/>
          </cell>
          <cell r="O30" t="str">
            <v/>
          </cell>
          <cell r="P30" t="str">
            <v/>
          </cell>
          <cell r="R30" t="str">
            <v/>
          </cell>
          <cell r="S30" t="str">
            <v/>
          </cell>
          <cell r="U30" t="str">
            <v/>
          </cell>
          <cell r="V30" t="str">
            <v/>
          </cell>
        </row>
        <row r="32">
          <cell r="A32" t="str">
            <v>Aile 2</v>
          </cell>
          <cell r="C32" t="str">
            <v/>
          </cell>
          <cell r="D32" t="str">
            <v/>
          </cell>
          <cell r="F32" t="str">
            <v/>
          </cell>
          <cell r="G32" t="str">
            <v/>
          </cell>
          <cell r="I32" t="str">
            <v/>
          </cell>
          <cell r="J32" t="str">
            <v/>
          </cell>
          <cell r="L32" t="str">
            <v/>
          </cell>
          <cell r="M32" t="str">
            <v/>
          </cell>
          <cell r="O32" t="str">
            <v/>
          </cell>
          <cell r="P32" t="str">
            <v/>
          </cell>
          <cell r="R32" t="str">
            <v/>
          </cell>
          <cell r="S32" t="str">
            <v/>
          </cell>
          <cell r="U32" t="str">
            <v/>
          </cell>
          <cell r="V32" t="str">
            <v/>
          </cell>
        </row>
        <row r="33">
          <cell r="C33" t="str">
            <v/>
          </cell>
          <cell r="D33" t="str">
            <v/>
          </cell>
          <cell r="F33" t="str">
            <v/>
          </cell>
          <cell r="G33" t="str">
            <v/>
          </cell>
          <cell r="I33" t="str">
            <v/>
          </cell>
          <cell r="J33" t="str">
            <v/>
          </cell>
          <cell r="L33" t="str">
            <v/>
          </cell>
          <cell r="M33" t="str">
            <v/>
          </cell>
          <cell r="O33" t="str">
            <v/>
          </cell>
          <cell r="P33" t="str">
            <v/>
          </cell>
          <cell r="R33" t="str">
            <v/>
          </cell>
          <cell r="S33" t="str">
            <v/>
          </cell>
          <cell r="U33" t="str">
            <v/>
          </cell>
          <cell r="V33" t="str">
            <v/>
          </cell>
        </row>
        <row r="34">
          <cell r="C34" t="str">
            <v/>
          </cell>
          <cell r="D34" t="str">
            <v/>
          </cell>
          <cell r="F34" t="str">
            <v/>
          </cell>
          <cell r="G34" t="str">
            <v/>
          </cell>
          <cell r="I34" t="str">
            <v/>
          </cell>
          <cell r="J34" t="str">
            <v/>
          </cell>
          <cell r="L34" t="str">
            <v/>
          </cell>
          <cell r="M34" t="str">
            <v/>
          </cell>
          <cell r="O34" t="str">
            <v/>
          </cell>
          <cell r="P34" t="str">
            <v/>
          </cell>
          <cell r="R34" t="str">
            <v/>
          </cell>
          <cell r="S34" t="str">
            <v/>
          </cell>
          <cell r="U34" t="str">
            <v/>
          </cell>
          <cell r="V34" t="str">
            <v/>
          </cell>
        </row>
        <row r="35">
          <cell r="C35">
            <v>7</v>
          </cell>
          <cell r="D35" t="str">
            <v/>
          </cell>
          <cell r="F35">
            <v>7</v>
          </cell>
          <cell r="G35" t="str">
            <v/>
          </cell>
          <cell r="I35">
            <v>7</v>
          </cell>
          <cell r="J35" t="str">
            <v/>
          </cell>
          <cell r="L35">
            <v>7</v>
          </cell>
          <cell r="M35" t="str">
            <v/>
          </cell>
          <cell r="O35">
            <v>7</v>
          </cell>
          <cell r="P35" t="str">
            <v/>
          </cell>
          <cell r="R35">
            <v>7</v>
          </cell>
          <cell r="S35" t="str">
            <v/>
          </cell>
          <cell r="U35">
            <v>7</v>
          </cell>
          <cell r="V35" t="str">
            <v/>
          </cell>
        </row>
        <row r="37">
          <cell r="C37" t="str">
            <v/>
          </cell>
          <cell r="D37" t="str">
            <v/>
          </cell>
          <cell r="F37" t="str">
            <v/>
          </cell>
          <cell r="G37" t="str">
            <v/>
          </cell>
          <cell r="I37" t="str">
            <v/>
          </cell>
          <cell r="J37" t="str">
            <v/>
          </cell>
          <cell r="L37" t="str">
            <v/>
          </cell>
          <cell r="M37" t="str">
            <v/>
          </cell>
          <cell r="O37" t="str">
            <v/>
          </cell>
          <cell r="P37" t="str">
            <v/>
          </cell>
          <cell r="R37" t="str">
            <v/>
          </cell>
          <cell r="S37" t="str">
            <v/>
          </cell>
          <cell r="U37" t="str">
            <v/>
          </cell>
          <cell r="V37" t="str">
            <v/>
          </cell>
        </row>
        <row r="38">
          <cell r="C38" t="str">
            <v/>
          </cell>
          <cell r="D38" t="str">
            <v/>
          </cell>
          <cell r="F38" t="str">
            <v/>
          </cell>
          <cell r="G38" t="str">
            <v/>
          </cell>
          <cell r="I38" t="str">
            <v/>
          </cell>
          <cell r="J38" t="str">
            <v/>
          </cell>
          <cell r="L38" t="str">
            <v/>
          </cell>
          <cell r="M38" t="str">
            <v/>
          </cell>
          <cell r="O38" t="str">
            <v/>
          </cell>
          <cell r="P38" t="str">
            <v/>
          </cell>
          <cell r="R38" t="str">
            <v/>
          </cell>
          <cell r="S38" t="str">
            <v/>
          </cell>
          <cell r="U38" t="str">
            <v/>
          </cell>
          <cell r="V38" t="str">
            <v/>
          </cell>
        </row>
        <row r="39">
          <cell r="C39" t="str">
            <v/>
          </cell>
          <cell r="D39" t="str">
            <v/>
          </cell>
          <cell r="F39" t="str">
            <v/>
          </cell>
          <cell r="G39" t="str">
            <v/>
          </cell>
          <cell r="I39" t="str">
            <v/>
          </cell>
          <cell r="J39" t="str">
            <v/>
          </cell>
          <cell r="L39" t="str">
            <v/>
          </cell>
          <cell r="M39" t="str">
            <v/>
          </cell>
          <cell r="O39" t="str">
            <v/>
          </cell>
          <cell r="P39" t="str">
            <v/>
          </cell>
          <cell r="R39" t="str">
            <v/>
          </cell>
          <cell r="S39" t="str">
            <v/>
          </cell>
          <cell r="U39" t="str">
            <v/>
          </cell>
          <cell r="V39" t="str">
            <v/>
          </cell>
        </row>
        <row r="40">
          <cell r="C40">
            <v>8</v>
          </cell>
          <cell r="D40" t="str">
            <v/>
          </cell>
          <cell r="F40">
            <v>8</v>
          </cell>
          <cell r="G40" t="str">
            <v/>
          </cell>
          <cell r="I40">
            <v>8</v>
          </cell>
          <cell r="J40" t="str">
            <v/>
          </cell>
          <cell r="L40">
            <v>8</v>
          </cell>
          <cell r="M40" t="str">
            <v/>
          </cell>
          <cell r="O40">
            <v>8</v>
          </cell>
          <cell r="P40" t="str">
            <v/>
          </cell>
          <cell r="R40">
            <v>8</v>
          </cell>
          <cell r="S40" t="str">
            <v/>
          </cell>
          <cell r="U40">
            <v>8</v>
          </cell>
          <cell r="V40" t="str">
            <v/>
          </cell>
        </row>
        <row r="42">
          <cell r="C42" t="str">
            <v/>
          </cell>
          <cell r="D42" t="str">
            <v/>
          </cell>
          <cell r="F42" t="str">
            <v/>
          </cell>
          <cell r="G42" t="str">
            <v/>
          </cell>
          <cell r="I42" t="str">
            <v/>
          </cell>
          <cell r="J42" t="str">
            <v/>
          </cell>
          <cell r="L42" t="str">
            <v/>
          </cell>
          <cell r="M42" t="str">
            <v/>
          </cell>
          <cell r="O42" t="str">
            <v/>
          </cell>
          <cell r="P42" t="str">
            <v/>
          </cell>
          <cell r="R42" t="str">
            <v/>
          </cell>
          <cell r="S42" t="str">
            <v/>
          </cell>
          <cell r="U42" t="str">
            <v/>
          </cell>
          <cell r="V42" t="str">
            <v/>
          </cell>
        </row>
        <row r="43">
          <cell r="C43" t="str">
            <v/>
          </cell>
          <cell r="D43" t="str">
            <v/>
          </cell>
          <cell r="F43" t="str">
            <v/>
          </cell>
          <cell r="G43" t="str">
            <v/>
          </cell>
          <cell r="I43" t="str">
            <v/>
          </cell>
          <cell r="J43" t="str">
            <v/>
          </cell>
          <cell r="L43" t="str">
            <v/>
          </cell>
          <cell r="M43" t="str">
            <v/>
          </cell>
          <cell r="O43" t="str">
            <v/>
          </cell>
          <cell r="P43" t="str">
            <v/>
          </cell>
          <cell r="R43" t="str">
            <v/>
          </cell>
          <cell r="S43" t="str">
            <v/>
          </cell>
          <cell r="U43" t="str">
            <v/>
          </cell>
          <cell r="V43" t="str">
            <v/>
          </cell>
        </row>
        <row r="44">
          <cell r="C44" t="str">
            <v/>
          </cell>
          <cell r="D44" t="str">
            <v/>
          </cell>
          <cell r="F44" t="str">
            <v/>
          </cell>
          <cell r="G44" t="str">
            <v/>
          </cell>
          <cell r="I44" t="str">
            <v/>
          </cell>
          <cell r="J44" t="str">
            <v/>
          </cell>
          <cell r="L44" t="str">
            <v/>
          </cell>
          <cell r="M44" t="str">
            <v/>
          </cell>
          <cell r="O44" t="str">
            <v/>
          </cell>
          <cell r="P44" t="str">
            <v/>
          </cell>
          <cell r="R44" t="str">
            <v/>
          </cell>
          <cell r="S44" t="str">
            <v/>
          </cell>
          <cell r="U44" t="str">
            <v/>
          </cell>
          <cell r="V44" t="str">
            <v/>
          </cell>
        </row>
        <row r="45">
          <cell r="C45">
            <v>9</v>
          </cell>
          <cell r="D45" t="str">
            <v/>
          </cell>
          <cell r="F45">
            <v>9</v>
          </cell>
          <cell r="G45" t="str">
            <v/>
          </cell>
          <cell r="I45">
            <v>9</v>
          </cell>
          <cell r="J45" t="str">
            <v/>
          </cell>
          <cell r="L45">
            <v>9</v>
          </cell>
          <cell r="M45" t="str">
            <v/>
          </cell>
          <cell r="O45">
            <v>9</v>
          </cell>
          <cell r="P45" t="str">
            <v/>
          </cell>
          <cell r="R45">
            <v>9</v>
          </cell>
          <cell r="S45" t="str">
            <v/>
          </cell>
          <cell r="U45">
            <v>9</v>
          </cell>
          <cell r="V45" t="str">
            <v/>
          </cell>
        </row>
        <row r="47">
          <cell r="C47" t="str">
            <v/>
          </cell>
          <cell r="D47" t="str">
            <v/>
          </cell>
          <cell r="F47" t="str">
            <v/>
          </cell>
          <cell r="G47" t="str">
            <v/>
          </cell>
          <cell r="I47" t="str">
            <v/>
          </cell>
          <cell r="J47" t="str">
            <v/>
          </cell>
          <cell r="L47" t="str">
            <v/>
          </cell>
          <cell r="M47" t="str">
            <v/>
          </cell>
          <cell r="O47" t="str">
            <v/>
          </cell>
          <cell r="P47" t="str">
            <v/>
          </cell>
          <cell r="R47" t="str">
            <v/>
          </cell>
          <cell r="S47" t="str">
            <v/>
          </cell>
          <cell r="U47" t="str">
            <v/>
          </cell>
          <cell r="V47" t="str">
            <v/>
          </cell>
        </row>
        <row r="48">
          <cell r="C48" t="str">
            <v/>
          </cell>
          <cell r="D48" t="str">
            <v/>
          </cell>
          <cell r="F48" t="str">
            <v/>
          </cell>
          <cell r="G48" t="str">
            <v/>
          </cell>
          <cell r="I48" t="str">
            <v/>
          </cell>
          <cell r="J48" t="str">
            <v/>
          </cell>
          <cell r="L48" t="str">
            <v/>
          </cell>
          <cell r="M48" t="str">
            <v/>
          </cell>
          <cell r="O48" t="str">
            <v/>
          </cell>
          <cell r="P48" t="str">
            <v/>
          </cell>
          <cell r="R48" t="str">
            <v/>
          </cell>
          <cell r="S48" t="str">
            <v/>
          </cell>
          <cell r="U48" t="str">
            <v/>
          </cell>
          <cell r="V48" t="str">
            <v/>
          </cell>
        </row>
        <row r="49">
          <cell r="C49" t="str">
            <v/>
          </cell>
          <cell r="D49" t="str">
            <v/>
          </cell>
          <cell r="F49" t="str">
            <v/>
          </cell>
          <cell r="G49" t="str">
            <v/>
          </cell>
          <cell r="I49" t="str">
            <v/>
          </cell>
          <cell r="J49" t="str">
            <v/>
          </cell>
          <cell r="L49" t="str">
            <v/>
          </cell>
          <cell r="M49" t="str">
            <v/>
          </cell>
          <cell r="O49" t="str">
            <v/>
          </cell>
          <cell r="P49" t="str">
            <v/>
          </cell>
          <cell r="R49" t="str">
            <v/>
          </cell>
          <cell r="S49" t="str">
            <v/>
          </cell>
          <cell r="U49" t="str">
            <v/>
          </cell>
          <cell r="V49" t="str">
            <v/>
          </cell>
        </row>
        <row r="50">
          <cell r="C50">
            <v>10</v>
          </cell>
          <cell r="D50" t="str">
            <v/>
          </cell>
          <cell r="F50">
            <v>10</v>
          </cell>
          <cell r="G50" t="str">
            <v/>
          </cell>
          <cell r="I50">
            <v>10</v>
          </cell>
          <cell r="J50" t="str">
            <v/>
          </cell>
          <cell r="L50">
            <v>10</v>
          </cell>
          <cell r="M50" t="str">
            <v/>
          </cell>
          <cell r="O50">
            <v>10</v>
          </cell>
          <cell r="P50" t="str">
            <v/>
          </cell>
          <cell r="R50">
            <v>10</v>
          </cell>
          <cell r="S50" t="str">
            <v/>
          </cell>
          <cell r="U50">
            <v>10</v>
          </cell>
          <cell r="V50" t="str">
            <v/>
          </cell>
        </row>
        <row r="52">
          <cell r="A52" t="str">
            <v xml:space="preserve">Accueil </v>
          </cell>
          <cell r="C52" t="str">
            <v>ACC</v>
          </cell>
          <cell r="D52">
            <v>1</v>
          </cell>
          <cell r="F52" t="str">
            <v>ACC</v>
          </cell>
          <cell r="G52">
            <v>1</v>
          </cell>
          <cell r="I52" t="str">
            <v xml:space="preserve">ACC </v>
          </cell>
          <cell r="J52">
            <v>1</v>
          </cell>
          <cell r="L52" t="str">
            <v>ACC</v>
          </cell>
          <cell r="M52">
            <v>1</v>
          </cell>
          <cell r="O52" t="str">
            <v>ACC</v>
          </cell>
          <cell r="P52">
            <v>1</v>
          </cell>
          <cell r="R52" t="str">
            <v>ACC</v>
          </cell>
          <cell r="S52">
            <v>1</v>
          </cell>
          <cell r="U52" t="str">
            <v>ACC</v>
          </cell>
          <cell r="V52">
            <v>1</v>
          </cell>
        </row>
        <row r="53">
          <cell r="C53" t="str">
            <v/>
          </cell>
          <cell r="D53" t="str">
            <v/>
          </cell>
          <cell r="F53" t="str">
            <v/>
          </cell>
          <cell r="G53" t="str">
            <v/>
          </cell>
          <cell r="I53" t="str">
            <v/>
          </cell>
          <cell r="J53" t="str">
            <v/>
          </cell>
          <cell r="L53" t="str">
            <v/>
          </cell>
          <cell r="M53" t="str">
            <v/>
          </cell>
          <cell r="O53" t="str">
            <v/>
          </cell>
          <cell r="P53" t="str">
            <v/>
          </cell>
          <cell r="R53" t="str">
            <v/>
          </cell>
          <cell r="S53" t="str">
            <v/>
          </cell>
          <cell r="U53" t="str">
            <v/>
          </cell>
          <cell r="V53" t="str">
            <v/>
          </cell>
        </row>
        <row r="55">
          <cell r="A55" t="str">
            <v>Logistique</v>
          </cell>
          <cell r="C55" t="str">
            <v>LOG 1</v>
          </cell>
          <cell r="F55" t="str">
            <v>LOG 1</v>
          </cell>
          <cell r="I55" t="str">
            <v>LOG 1</v>
          </cell>
          <cell r="L55" t="str">
            <v>LOG 1</v>
          </cell>
          <cell r="O55" t="str">
            <v>LOG 1</v>
          </cell>
        </row>
        <row r="56">
          <cell r="C56" t="str">
            <v/>
          </cell>
          <cell r="F56" t="str">
            <v/>
          </cell>
          <cell r="I56" t="str">
            <v/>
          </cell>
          <cell r="L56" t="str">
            <v/>
          </cell>
          <cell r="O56" t="str">
            <v/>
          </cell>
        </row>
        <row r="62">
          <cell r="A62" t="str">
            <v>Aile 1</v>
          </cell>
          <cell r="C62" t="str">
            <v/>
          </cell>
          <cell r="D62" t="str">
            <v/>
          </cell>
          <cell r="F62" t="str">
            <v/>
          </cell>
          <cell r="G62" t="str">
            <v/>
          </cell>
          <cell r="I62" t="str">
            <v/>
          </cell>
          <cell r="J62" t="str">
            <v/>
          </cell>
          <cell r="L62" t="str">
            <v/>
          </cell>
          <cell r="M62" t="str">
            <v/>
          </cell>
          <cell r="O62" t="str">
            <v/>
          </cell>
          <cell r="P62" t="str">
            <v/>
          </cell>
          <cell r="R62" t="str">
            <v/>
          </cell>
          <cell r="S62" t="str">
            <v/>
          </cell>
          <cell r="U62" t="str">
            <v/>
          </cell>
          <cell r="V62" t="str">
            <v/>
          </cell>
        </row>
        <row r="63">
          <cell r="C63" t="str">
            <v/>
          </cell>
          <cell r="D63" t="str">
            <v/>
          </cell>
          <cell r="F63" t="str">
            <v/>
          </cell>
          <cell r="G63" t="str">
            <v/>
          </cell>
          <cell r="I63" t="str">
            <v/>
          </cell>
          <cell r="J63" t="str">
            <v/>
          </cell>
          <cell r="L63" t="str">
            <v/>
          </cell>
          <cell r="M63" t="str">
            <v/>
          </cell>
          <cell r="O63" t="str">
            <v/>
          </cell>
          <cell r="P63" t="str">
            <v/>
          </cell>
          <cell r="R63" t="str">
            <v/>
          </cell>
          <cell r="S63" t="str">
            <v/>
          </cell>
          <cell r="U63" t="str">
            <v/>
          </cell>
          <cell r="V63" t="str">
            <v/>
          </cell>
        </row>
        <row r="64">
          <cell r="C64" t="str">
            <v/>
          </cell>
          <cell r="D64" t="str">
            <v/>
          </cell>
          <cell r="F64" t="str">
            <v/>
          </cell>
          <cell r="G64" t="str">
            <v/>
          </cell>
          <cell r="I64" t="str">
            <v/>
          </cell>
          <cell r="J64" t="str">
            <v/>
          </cell>
          <cell r="L64" t="str">
            <v/>
          </cell>
          <cell r="M64" t="str">
            <v/>
          </cell>
          <cell r="O64" t="str">
            <v/>
          </cell>
          <cell r="P64" t="str">
            <v/>
          </cell>
          <cell r="R64" t="str">
            <v/>
          </cell>
          <cell r="S64" t="str">
            <v/>
          </cell>
          <cell r="U64" t="str">
            <v/>
          </cell>
          <cell r="V64" t="str">
            <v/>
          </cell>
        </row>
        <row r="65">
          <cell r="C65">
            <v>2</v>
          </cell>
          <cell r="D65" t="str">
            <v/>
          </cell>
          <cell r="F65">
            <v>2</v>
          </cell>
          <cell r="G65" t="str">
            <v/>
          </cell>
          <cell r="I65">
            <v>2</v>
          </cell>
          <cell r="J65" t="str">
            <v/>
          </cell>
          <cell r="L65">
            <v>2</v>
          </cell>
          <cell r="M65" t="str">
            <v/>
          </cell>
          <cell r="O65">
            <v>2</v>
          </cell>
          <cell r="P65" t="str">
            <v/>
          </cell>
          <cell r="R65">
            <v>2</v>
          </cell>
          <cell r="S65" t="str">
            <v/>
          </cell>
          <cell r="U65">
            <v>2</v>
          </cell>
          <cell r="V65" t="str">
            <v/>
          </cell>
        </row>
        <row r="66">
          <cell r="C66">
            <v>2</v>
          </cell>
          <cell r="D66" t="str">
            <v/>
          </cell>
          <cell r="F66">
            <v>2</v>
          </cell>
          <cell r="G66" t="str">
            <v/>
          </cell>
          <cell r="I66">
            <v>2</v>
          </cell>
          <cell r="J66" t="str">
            <v/>
          </cell>
          <cell r="L66">
            <v>2</v>
          </cell>
          <cell r="M66" t="str">
            <v/>
          </cell>
          <cell r="O66">
            <v>2</v>
          </cell>
          <cell r="P66" t="str">
            <v/>
          </cell>
          <cell r="R66">
            <v>2</v>
          </cell>
          <cell r="S66" t="str">
            <v/>
          </cell>
          <cell r="U66">
            <v>2</v>
          </cell>
          <cell r="V66" t="str">
            <v/>
          </cell>
        </row>
        <row r="68">
          <cell r="C68" t="str">
            <v/>
          </cell>
          <cell r="D68" t="str">
            <v/>
          </cell>
          <cell r="F68" t="str">
            <v/>
          </cell>
          <cell r="G68" t="str">
            <v/>
          </cell>
          <cell r="I68" t="str">
            <v/>
          </cell>
          <cell r="J68" t="str">
            <v/>
          </cell>
          <cell r="L68" t="str">
            <v/>
          </cell>
          <cell r="M68" t="str">
            <v/>
          </cell>
          <cell r="O68" t="str">
            <v/>
          </cell>
          <cell r="P68" t="str">
            <v/>
          </cell>
          <cell r="R68" t="str">
            <v/>
          </cell>
          <cell r="S68" t="str">
            <v/>
          </cell>
          <cell r="U68" t="str">
            <v/>
          </cell>
          <cell r="V68" t="str">
            <v/>
          </cell>
        </row>
        <row r="69">
          <cell r="C69" t="str">
            <v/>
          </cell>
          <cell r="D69" t="str">
            <v/>
          </cell>
          <cell r="F69" t="str">
            <v/>
          </cell>
          <cell r="G69" t="str">
            <v/>
          </cell>
          <cell r="I69" t="str">
            <v/>
          </cell>
          <cell r="J69" t="str">
            <v/>
          </cell>
          <cell r="L69" t="str">
            <v/>
          </cell>
          <cell r="M69" t="str">
            <v/>
          </cell>
          <cell r="O69" t="str">
            <v/>
          </cell>
          <cell r="P69" t="str">
            <v/>
          </cell>
          <cell r="R69" t="str">
            <v/>
          </cell>
          <cell r="S69" t="str">
            <v/>
          </cell>
          <cell r="U69" t="str">
            <v/>
          </cell>
          <cell r="V69" t="str">
            <v/>
          </cell>
        </row>
        <row r="70">
          <cell r="C70" t="str">
            <v/>
          </cell>
          <cell r="D70" t="str">
            <v/>
          </cell>
          <cell r="F70" t="str">
            <v/>
          </cell>
          <cell r="G70" t="str">
            <v/>
          </cell>
          <cell r="I70" t="str">
            <v/>
          </cell>
          <cell r="J70" t="str">
            <v/>
          </cell>
          <cell r="L70" t="str">
            <v/>
          </cell>
          <cell r="M70" t="str">
            <v/>
          </cell>
          <cell r="O70" t="str">
            <v/>
          </cell>
          <cell r="P70" t="str">
            <v/>
          </cell>
          <cell r="R70" t="str">
            <v/>
          </cell>
          <cell r="S70" t="str">
            <v/>
          </cell>
          <cell r="U70" t="str">
            <v/>
          </cell>
          <cell r="V70" t="str">
            <v/>
          </cell>
        </row>
        <row r="71">
          <cell r="C71">
            <v>3</v>
          </cell>
          <cell r="D71" t="str">
            <v/>
          </cell>
          <cell r="F71">
            <v>3</v>
          </cell>
          <cell r="G71" t="str">
            <v/>
          </cell>
          <cell r="I71">
            <v>3</v>
          </cell>
          <cell r="J71" t="str">
            <v/>
          </cell>
          <cell r="L71">
            <v>3</v>
          </cell>
          <cell r="M71" t="str">
            <v/>
          </cell>
          <cell r="O71">
            <v>3</v>
          </cell>
          <cell r="P71" t="str">
            <v/>
          </cell>
          <cell r="R71">
            <v>3</v>
          </cell>
          <cell r="S71" t="str">
            <v/>
          </cell>
          <cell r="U71">
            <v>3</v>
          </cell>
          <cell r="V71" t="str">
            <v/>
          </cell>
        </row>
        <row r="73">
          <cell r="C73" t="str">
            <v/>
          </cell>
          <cell r="D73" t="str">
            <v/>
          </cell>
          <cell r="F73" t="str">
            <v/>
          </cell>
          <cell r="G73" t="str">
            <v/>
          </cell>
          <cell r="I73" t="str">
            <v/>
          </cell>
          <cell r="J73" t="str">
            <v/>
          </cell>
          <cell r="L73" t="str">
            <v/>
          </cell>
          <cell r="M73" t="str">
            <v/>
          </cell>
          <cell r="O73" t="str">
            <v/>
          </cell>
          <cell r="P73" t="str">
            <v/>
          </cell>
          <cell r="R73" t="str">
            <v/>
          </cell>
          <cell r="S73" t="str">
            <v/>
          </cell>
          <cell r="U73" t="str">
            <v/>
          </cell>
          <cell r="V73" t="str">
            <v/>
          </cell>
        </row>
        <row r="74">
          <cell r="C74" t="str">
            <v/>
          </cell>
          <cell r="D74" t="str">
            <v/>
          </cell>
          <cell r="F74" t="str">
            <v/>
          </cell>
          <cell r="G74" t="str">
            <v/>
          </cell>
          <cell r="I74" t="str">
            <v/>
          </cell>
          <cell r="J74" t="str">
            <v/>
          </cell>
          <cell r="L74" t="str">
            <v/>
          </cell>
          <cell r="M74" t="str">
            <v/>
          </cell>
          <cell r="O74" t="str">
            <v/>
          </cell>
          <cell r="P74" t="str">
            <v/>
          </cell>
          <cell r="R74" t="str">
            <v/>
          </cell>
          <cell r="S74" t="str">
            <v/>
          </cell>
          <cell r="U74" t="str">
            <v/>
          </cell>
          <cell r="V74" t="str">
            <v/>
          </cell>
        </row>
        <row r="75">
          <cell r="C75" t="str">
            <v/>
          </cell>
          <cell r="D75" t="str">
            <v/>
          </cell>
          <cell r="F75" t="str">
            <v/>
          </cell>
          <cell r="G75" t="str">
            <v/>
          </cell>
          <cell r="I75" t="str">
            <v/>
          </cell>
          <cell r="J75" t="str">
            <v/>
          </cell>
          <cell r="L75" t="str">
            <v/>
          </cell>
          <cell r="M75" t="str">
            <v/>
          </cell>
          <cell r="O75" t="str">
            <v/>
          </cell>
          <cell r="P75" t="str">
            <v/>
          </cell>
          <cell r="R75" t="str">
            <v/>
          </cell>
          <cell r="S75" t="str">
            <v/>
          </cell>
          <cell r="U75" t="str">
            <v/>
          </cell>
          <cell r="V75" t="str">
            <v/>
          </cell>
        </row>
        <row r="76">
          <cell r="C76">
            <v>4</v>
          </cell>
          <cell r="D76" t="str">
            <v/>
          </cell>
          <cell r="F76">
            <v>4</v>
          </cell>
          <cell r="G76" t="str">
            <v/>
          </cell>
          <cell r="I76">
            <v>4</v>
          </cell>
          <cell r="J76" t="str">
            <v/>
          </cell>
          <cell r="L76">
            <v>4</v>
          </cell>
          <cell r="M76" t="str">
            <v/>
          </cell>
          <cell r="O76">
            <v>4</v>
          </cell>
          <cell r="P76" t="str">
            <v/>
          </cell>
          <cell r="R76">
            <v>4</v>
          </cell>
          <cell r="S76" t="str">
            <v/>
          </cell>
          <cell r="U76">
            <v>4</v>
          </cell>
          <cell r="V76" t="str">
            <v/>
          </cell>
        </row>
        <row r="77">
          <cell r="C77">
            <v>4</v>
          </cell>
          <cell r="D77" t="str">
            <v/>
          </cell>
          <cell r="F77">
            <v>4</v>
          </cell>
          <cell r="G77" t="str">
            <v/>
          </cell>
          <cell r="I77">
            <v>4</v>
          </cell>
          <cell r="J77" t="str">
            <v/>
          </cell>
          <cell r="L77">
            <v>4</v>
          </cell>
          <cell r="M77" t="str">
            <v/>
          </cell>
          <cell r="O77">
            <v>4</v>
          </cell>
          <cell r="P77" t="str">
            <v/>
          </cell>
          <cell r="R77">
            <v>4</v>
          </cell>
          <cell r="S77" t="str">
            <v/>
          </cell>
          <cell r="U77">
            <v>4</v>
          </cell>
          <cell r="V77" t="str">
            <v/>
          </cell>
        </row>
        <row r="79">
          <cell r="A79" t="str">
            <v>URG</v>
          </cell>
          <cell r="C79" t="str">
            <v/>
          </cell>
          <cell r="D79" t="str">
            <v/>
          </cell>
          <cell r="F79" t="str">
            <v/>
          </cell>
          <cell r="G79" t="str">
            <v/>
          </cell>
          <cell r="I79" t="str">
            <v/>
          </cell>
          <cell r="J79" t="str">
            <v/>
          </cell>
          <cell r="L79" t="str">
            <v/>
          </cell>
          <cell r="M79" t="str">
            <v/>
          </cell>
          <cell r="O79" t="str">
            <v/>
          </cell>
          <cell r="P79" t="str">
            <v/>
          </cell>
          <cell r="R79" t="str">
            <v/>
          </cell>
          <cell r="S79" t="str">
            <v/>
          </cell>
          <cell r="U79" t="str">
            <v/>
          </cell>
          <cell r="V79" t="str">
            <v/>
          </cell>
        </row>
        <row r="80">
          <cell r="C80" t="str">
            <v/>
          </cell>
          <cell r="D80" t="str">
            <v/>
          </cell>
          <cell r="F80" t="str">
            <v/>
          </cell>
          <cell r="G80" t="str">
            <v/>
          </cell>
          <cell r="I80" t="str">
            <v/>
          </cell>
          <cell r="J80" t="str">
            <v/>
          </cell>
          <cell r="L80" t="str">
            <v/>
          </cell>
          <cell r="M80" t="str">
            <v/>
          </cell>
          <cell r="O80" t="str">
            <v/>
          </cell>
          <cell r="P80" t="str">
            <v/>
          </cell>
          <cell r="R80" t="str">
            <v/>
          </cell>
          <cell r="S80" t="str">
            <v/>
          </cell>
          <cell r="U80" t="str">
            <v/>
          </cell>
          <cell r="V80" t="str">
            <v/>
          </cell>
        </row>
        <row r="81">
          <cell r="C81" t="str">
            <v>URG</v>
          </cell>
          <cell r="D81" t="str">
            <v/>
          </cell>
          <cell r="F81" t="str">
            <v>URG</v>
          </cell>
          <cell r="G81" t="str">
            <v/>
          </cell>
          <cell r="I81" t="str">
            <v>URG</v>
          </cell>
          <cell r="J81" t="str">
            <v/>
          </cell>
          <cell r="L81" t="str">
            <v>URG</v>
          </cell>
          <cell r="M81" t="str">
            <v/>
          </cell>
          <cell r="O81" t="str">
            <v>URG</v>
          </cell>
          <cell r="P81" t="str">
            <v/>
          </cell>
          <cell r="R81" t="str">
            <v>URG</v>
          </cell>
          <cell r="S81" t="str">
            <v/>
          </cell>
          <cell r="U81" t="str">
            <v xml:space="preserve">URG </v>
          </cell>
          <cell r="V81" t="str">
            <v/>
          </cell>
        </row>
        <row r="83">
          <cell r="A83" t="str">
            <v>Couloirs A1 et A2</v>
          </cell>
          <cell r="C83" t="str">
            <v/>
          </cell>
          <cell r="D83" t="str">
            <v/>
          </cell>
          <cell r="F83" t="str">
            <v/>
          </cell>
          <cell r="G83" t="str">
            <v/>
          </cell>
          <cell r="I83" t="str">
            <v/>
          </cell>
          <cell r="J83" t="str">
            <v/>
          </cell>
          <cell r="L83" t="str">
            <v/>
          </cell>
          <cell r="M83" t="str">
            <v/>
          </cell>
          <cell r="O83" t="str">
            <v/>
          </cell>
          <cell r="P83" t="str">
            <v/>
          </cell>
          <cell r="R83" t="str">
            <v/>
          </cell>
          <cell r="S83" t="str">
            <v/>
          </cell>
          <cell r="U83" t="str">
            <v/>
          </cell>
          <cell r="V83" t="str">
            <v/>
          </cell>
        </row>
        <row r="84">
          <cell r="C84" t="str">
            <v/>
          </cell>
          <cell r="D84" t="str">
            <v/>
          </cell>
          <cell r="F84" t="str">
            <v/>
          </cell>
          <cell r="G84" t="str">
            <v/>
          </cell>
          <cell r="I84" t="str">
            <v/>
          </cell>
          <cell r="J84" t="str">
            <v/>
          </cell>
          <cell r="L84" t="str">
            <v/>
          </cell>
          <cell r="M84" t="str">
            <v/>
          </cell>
          <cell r="O84" t="str">
            <v/>
          </cell>
          <cell r="P84" t="str">
            <v/>
          </cell>
          <cell r="R84" t="str">
            <v/>
          </cell>
          <cell r="S84" t="str">
            <v/>
          </cell>
          <cell r="U84" t="str">
            <v/>
          </cell>
          <cell r="V84" t="str">
            <v/>
          </cell>
        </row>
        <row r="85">
          <cell r="C85" t="str">
            <v/>
          </cell>
          <cell r="D85" t="str">
            <v/>
          </cell>
          <cell r="F85" t="str">
            <v/>
          </cell>
          <cell r="G85" t="str">
            <v/>
          </cell>
          <cell r="I85" t="str">
            <v/>
          </cell>
          <cell r="J85" t="str">
            <v/>
          </cell>
          <cell r="L85" t="str">
            <v/>
          </cell>
          <cell r="M85" t="str">
            <v/>
          </cell>
          <cell r="O85" t="str">
            <v/>
          </cell>
          <cell r="P85" t="str">
            <v/>
          </cell>
          <cell r="R85" t="str">
            <v/>
          </cell>
          <cell r="S85" t="str">
            <v/>
          </cell>
          <cell r="U85" t="str">
            <v/>
          </cell>
          <cell r="V85" t="str">
            <v/>
          </cell>
        </row>
        <row r="86">
          <cell r="C86" t="str">
            <v/>
          </cell>
          <cell r="D86" t="str">
            <v/>
          </cell>
          <cell r="F86" t="str">
            <v/>
          </cell>
          <cell r="G86" t="str">
            <v/>
          </cell>
          <cell r="I86" t="str">
            <v/>
          </cell>
          <cell r="J86" t="str">
            <v/>
          </cell>
          <cell r="L86" t="str">
            <v/>
          </cell>
          <cell r="M86" t="str">
            <v/>
          </cell>
          <cell r="O86" t="str">
            <v/>
          </cell>
          <cell r="P86" t="str">
            <v/>
          </cell>
          <cell r="R86" t="str">
            <v/>
          </cell>
          <cell r="S86" t="str">
            <v/>
          </cell>
          <cell r="U86" t="str">
            <v/>
          </cell>
          <cell r="V86" t="str">
            <v/>
          </cell>
        </row>
        <row r="87">
          <cell r="C87" t="str">
            <v/>
          </cell>
          <cell r="D87" t="str">
            <v/>
          </cell>
          <cell r="F87" t="str">
            <v/>
          </cell>
          <cell r="G87" t="str">
            <v/>
          </cell>
          <cell r="I87" t="str">
            <v/>
          </cell>
          <cell r="J87" t="str">
            <v/>
          </cell>
          <cell r="L87" t="str">
            <v/>
          </cell>
          <cell r="M87" t="str">
            <v/>
          </cell>
          <cell r="O87" t="str">
            <v/>
          </cell>
          <cell r="P87" t="str">
            <v/>
          </cell>
          <cell r="R87" t="str">
            <v/>
          </cell>
          <cell r="S87" t="str">
            <v/>
          </cell>
          <cell r="U87" t="str">
            <v/>
          </cell>
          <cell r="V87" t="str">
            <v/>
          </cell>
        </row>
        <row r="89">
          <cell r="A89" t="str">
            <v>Aile 2</v>
          </cell>
          <cell r="C89" t="str">
            <v/>
          </cell>
          <cell r="D89" t="str">
            <v/>
          </cell>
          <cell r="F89" t="str">
            <v/>
          </cell>
          <cell r="G89" t="str">
            <v/>
          </cell>
          <cell r="I89" t="str">
            <v/>
          </cell>
          <cell r="J89" t="str">
            <v/>
          </cell>
          <cell r="L89" t="str">
            <v/>
          </cell>
          <cell r="M89" t="str">
            <v/>
          </cell>
          <cell r="O89" t="str">
            <v/>
          </cell>
          <cell r="P89" t="str">
            <v/>
          </cell>
          <cell r="R89" t="str">
            <v/>
          </cell>
          <cell r="S89" t="str">
            <v/>
          </cell>
          <cell r="U89" t="str">
            <v/>
          </cell>
          <cell r="V89" t="str">
            <v/>
          </cell>
        </row>
        <row r="90">
          <cell r="C90" t="str">
            <v/>
          </cell>
          <cell r="D90" t="str">
            <v/>
          </cell>
          <cell r="F90" t="str">
            <v/>
          </cell>
          <cell r="G90" t="str">
            <v/>
          </cell>
          <cell r="I90" t="str">
            <v/>
          </cell>
          <cell r="J90" t="str">
            <v/>
          </cell>
          <cell r="L90" t="str">
            <v/>
          </cell>
          <cell r="M90" t="str">
            <v/>
          </cell>
          <cell r="O90" t="str">
            <v/>
          </cell>
          <cell r="P90" t="str">
            <v/>
          </cell>
          <cell r="R90" t="str">
            <v/>
          </cell>
          <cell r="S90" t="str">
            <v/>
          </cell>
          <cell r="U90" t="str">
            <v/>
          </cell>
          <cell r="V90" t="str">
            <v/>
          </cell>
        </row>
        <row r="91">
          <cell r="C91" t="str">
            <v/>
          </cell>
          <cell r="D91" t="str">
            <v/>
          </cell>
          <cell r="F91" t="str">
            <v/>
          </cell>
          <cell r="G91" t="str">
            <v/>
          </cell>
          <cell r="I91" t="str">
            <v/>
          </cell>
          <cell r="J91" t="str">
            <v/>
          </cell>
          <cell r="L91" t="str">
            <v/>
          </cell>
          <cell r="M91" t="str">
            <v/>
          </cell>
          <cell r="O91" t="str">
            <v/>
          </cell>
          <cell r="P91" t="str">
            <v/>
          </cell>
          <cell r="R91" t="str">
            <v/>
          </cell>
          <cell r="S91" t="str">
            <v/>
          </cell>
          <cell r="U91" t="str">
            <v/>
          </cell>
          <cell r="V91" t="str">
            <v/>
          </cell>
        </row>
        <row r="92">
          <cell r="C92">
            <v>7</v>
          </cell>
          <cell r="D92" t="str">
            <v/>
          </cell>
          <cell r="F92">
            <v>7</v>
          </cell>
          <cell r="G92" t="str">
            <v/>
          </cell>
          <cell r="I92">
            <v>7</v>
          </cell>
          <cell r="J92" t="str">
            <v/>
          </cell>
          <cell r="L92">
            <v>7</v>
          </cell>
          <cell r="M92" t="str">
            <v/>
          </cell>
          <cell r="O92">
            <v>7</v>
          </cell>
          <cell r="P92" t="str">
            <v/>
          </cell>
          <cell r="R92">
            <v>7</v>
          </cell>
          <cell r="S92" t="str">
            <v/>
          </cell>
          <cell r="U92">
            <v>7</v>
          </cell>
          <cell r="V92" t="str">
            <v/>
          </cell>
        </row>
        <row r="94">
          <cell r="C94" t="str">
            <v/>
          </cell>
          <cell r="D94" t="str">
            <v/>
          </cell>
          <cell r="F94" t="str">
            <v/>
          </cell>
          <cell r="G94" t="str">
            <v/>
          </cell>
          <cell r="I94" t="str">
            <v/>
          </cell>
          <cell r="J94" t="str">
            <v/>
          </cell>
          <cell r="L94" t="str">
            <v/>
          </cell>
          <cell r="M94" t="str">
            <v/>
          </cell>
          <cell r="O94" t="str">
            <v/>
          </cell>
          <cell r="P94" t="str">
            <v/>
          </cell>
          <cell r="R94" t="str">
            <v/>
          </cell>
          <cell r="S94" t="str">
            <v/>
          </cell>
          <cell r="U94" t="str">
            <v/>
          </cell>
          <cell r="V94" t="str">
            <v/>
          </cell>
        </row>
        <row r="95">
          <cell r="C95" t="str">
            <v/>
          </cell>
          <cell r="D95" t="str">
            <v/>
          </cell>
          <cell r="F95" t="str">
            <v/>
          </cell>
          <cell r="G95" t="str">
            <v/>
          </cell>
          <cell r="I95" t="str">
            <v/>
          </cell>
          <cell r="J95" t="str">
            <v/>
          </cell>
          <cell r="L95" t="str">
            <v/>
          </cell>
          <cell r="M95" t="str">
            <v/>
          </cell>
          <cell r="O95" t="str">
            <v/>
          </cell>
          <cell r="P95" t="str">
            <v/>
          </cell>
          <cell r="R95" t="str">
            <v/>
          </cell>
          <cell r="S95" t="str">
            <v/>
          </cell>
          <cell r="U95" t="str">
            <v/>
          </cell>
          <cell r="V95" t="str">
            <v/>
          </cell>
        </row>
        <row r="96">
          <cell r="C96" t="str">
            <v/>
          </cell>
          <cell r="D96" t="str">
            <v/>
          </cell>
          <cell r="F96" t="str">
            <v/>
          </cell>
          <cell r="G96" t="str">
            <v/>
          </cell>
          <cell r="I96" t="str">
            <v/>
          </cell>
          <cell r="J96" t="str">
            <v/>
          </cell>
          <cell r="L96" t="str">
            <v/>
          </cell>
          <cell r="M96" t="str">
            <v/>
          </cell>
          <cell r="O96" t="str">
            <v/>
          </cell>
          <cell r="P96" t="str">
            <v/>
          </cell>
          <cell r="R96" t="str">
            <v/>
          </cell>
          <cell r="S96" t="str">
            <v/>
          </cell>
          <cell r="U96" t="str">
            <v/>
          </cell>
          <cell r="V96" t="str">
            <v/>
          </cell>
        </row>
        <row r="97">
          <cell r="C97">
            <v>8</v>
          </cell>
          <cell r="D97" t="str">
            <v/>
          </cell>
          <cell r="F97">
            <v>8</v>
          </cell>
          <cell r="G97" t="str">
            <v/>
          </cell>
          <cell r="I97">
            <v>8</v>
          </cell>
          <cell r="J97" t="str">
            <v/>
          </cell>
          <cell r="L97">
            <v>8</v>
          </cell>
          <cell r="M97" t="str">
            <v/>
          </cell>
          <cell r="O97">
            <v>8</v>
          </cell>
          <cell r="P97" t="str">
            <v/>
          </cell>
          <cell r="R97">
            <v>8</v>
          </cell>
          <cell r="S97" t="str">
            <v/>
          </cell>
          <cell r="U97">
            <v>8</v>
          </cell>
          <cell r="V97" t="str">
            <v/>
          </cell>
        </row>
        <row r="99">
          <cell r="C99" t="str">
            <v/>
          </cell>
          <cell r="D99" t="str">
            <v/>
          </cell>
          <cell r="F99" t="str">
            <v/>
          </cell>
          <cell r="G99" t="str">
            <v/>
          </cell>
          <cell r="I99" t="str">
            <v/>
          </cell>
          <cell r="J99" t="str">
            <v/>
          </cell>
          <cell r="L99" t="str">
            <v/>
          </cell>
          <cell r="M99" t="str">
            <v/>
          </cell>
          <cell r="O99" t="str">
            <v/>
          </cell>
          <cell r="P99" t="str">
            <v/>
          </cell>
          <cell r="R99" t="str">
            <v/>
          </cell>
          <cell r="S99" t="str">
            <v/>
          </cell>
          <cell r="U99" t="str">
            <v/>
          </cell>
          <cell r="V99" t="str">
            <v/>
          </cell>
        </row>
        <row r="100">
          <cell r="C100" t="str">
            <v/>
          </cell>
          <cell r="D100" t="str">
            <v/>
          </cell>
          <cell r="F100" t="str">
            <v/>
          </cell>
          <cell r="G100" t="str">
            <v/>
          </cell>
          <cell r="I100" t="str">
            <v/>
          </cell>
          <cell r="J100" t="str">
            <v/>
          </cell>
          <cell r="L100" t="str">
            <v/>
          </cell>
          <cell r="M100" t="str">
            <v/>
          </cell>
          <cell r="O100" t="str">
            <v/>
          </cell>
          <cell r="P100" t="str">
            <v/>
          </cell>
          <cell r="R100" t="str">
            <v/>
          </cell>
          <cell r="S100" t="str">
            <v/>
          </cell>
          <cell r="U100" t="str">
            <v/>
          </cell>
          <cell r="V100" t="str">
            <v/>
          </cell>
        </row>
        <row r="101">
          <cell r="C101" t="str">
            <v/>
          </cell>
          <cell r="D101" t="str">
            <v/>
          </cell>
          <cell r="F101" t="str">
            <v/>
          </cell>
          <cell r="G101" t="str">
            <v/>
          </cell>
          <cell r="I101" t="str">
            <v/>
          </cell>
          <cell r="J101" t="str">
            <v/>
          </cell>
          <cell r="L101" t="str">
            <v/>
          </cell>
          <cell r="M101" t="str">
            <v/>
          </cell>
          <cell r="O101" t="str">
            <v/>
          </cell>
          <cell r="P101" t="str">
            <v/>
          </cell>
          <cell r="R101" t="str">
            <v/>
          </cell>
          <cell r="S101" t="str">
            <v/>
          </cell>
          <cell r="U101" t="str">
            <v/>
          </cell>
          <cell r="V101" t="str">
            <v/>
          </cell>
        </row>
        <row r="102">
          <cell r="C102">
            <v>9</v>
          </cell>
          <cell r="D102" t="str">
            <v/>
          </cell>
          <cell r="F102">
            <v>9</v>
          </cell>
          <cell r="G102" t="str">
            <v/>
          </cell>
          <cell r="I102">
            <v>9</v>
          </cell>
          <cell r="J102" t="str">
            <v/>
          </cell>
          <cell r="L102">
            <v>9</v>
          </cell>
          <cell r="M102" t="str">
            <v/>
          </cell>
          <cell r="O102">
            <v>9</v>
          </cell>
          <cell r="P102" t="str">
            <v/>
          </cell>
          <cell r="R102">
            <v>9</v>
          </cell>
          <cell r="S102" t="str">
            <v/>
          </cell>
          <cell r="U102">
            <v>9</v>
          </cell>
          <cell r="V102" t="str">
            <v/>
          </cell>
        </row>
        <row r="104">
          <cell r="C104" t="str">
            <v/>
          </cell>
          <cell r="D104" t="str">
            <v/>
          </cell>
          <cell r="F104" t="str">
            <v/>
          </cell>
          <cell r="G104" t="str">
            <v/>
          </cell>
          <cell r="I104" t="str">
            <v/>
          </cell>
          <cell r="J104" t="str">
            <v/>
          </cell>
          <cell r="L104" t="str">
            <v/>
          </cell>
          <cell r="M104" t="str">
            <v/>
          </cell>
          <cell r="O104" t="str">
            <v/>
          </cell>
          <cell r="P104" t="str">
            <v/>
          </cell>
          <cell r="R104" t="str">
            <v/>
          </cell>
          <cell r="S104" t="str">
            <v/>
          </cell>
          <cell r="U104" t="str">
            <v/>
          </cell>
          <cell r="V104" t="str">
            <v/>
          </cell>
        </row>
        <row r="105">
          <cell r="C105" t="str">
            <v/>
          </cell>
          <cell r="D105" t="str">
            <v/>
          </cell>
          <cell r="F105" t="str">
            <v/>
          </cell>
          <cell r="G105" t="str">
            <v/>
          </cell>
          <cell r="I105" t="str">
            <v/>
          </cell>
          <cell r="J105" t="str">
            <v/>
          </cell>
          <cell r="L105" t="str">
            <v/>
          </cell>
          <cell r="M105" t="str">
            <v/>
          </cell>
          <cell r="O105" t="str">
            <v/>
          </cell>
          <cell r="P105" t="str">
            <v/>
          </cell>
          <cell r="R105" t="str">
            <v/>
          </cell>
          <cell r="S105" t="str">
            <v/>
          </cell>
          <cell r="U105" t="str">
            <v/>
          </cell>
          <cell r="V105" t="str">
            <v/>
          </cell>
        </row>
        <row r="106">
          <cell r="C106" t="str">
            <v/>
          </cell>
          <cell r="D106" t="str">
            <v/>
          </cell>
          <cell r="F106" t="str">
            <v/>
          </cell>
          <cell r="G106" t="str">
            <v/>
          </cell>
          <cell r="I106" t="str">
            <v/>
          </cell>
          <cell r="J106" t="str">
            <v/>
          </cell>
          <cell r="L106" t="str">
            <v/>
          </cell>
          <cell r="M106" t="str">
            <v/>
          </cell>
          <cell r="O106" t="str">
            <v/>
          </cell>
          <cell r="P106" t="str">
            <v/>
          </cell>
          <cell r="R106" t="str">
            <v/>
          </cell>
          <cell r="S106" t="str">
            <v/>
          </cell>
          <cell r="U106" t="str">
            <v/>
          </cell>
          <cell r="V106" t="str">
            <v/>
          </cell>
        </row>
        <row r="107">
          <cell r="C107">
            <v>10</v>
          </cell>
          <cell r="D107" t="str">
            <v/>
          </cell>
          <cell r="F107">
            <v>10</v>
          </cell>
          <cell r="G107" t="str">
            <v/>
          </cell>
          <cell r="I107">
            <v>10</v>
          </cell>
          <cell r="J107" t="str">
            <v/>
          </cell>
          <cell r="L107">
            <v>10</v>
          </cell>
          <cell r="M107" t="str">
            <v/>
          </cell>
          <cell r="O107">
            <v>10</v>
          </cell>
          <cell r="P107" t="str">
            <v/>
          </cell>
          <cell r="R107">
            <v>10</v>
          </cell>
          <cell r="S107" t="str">
            <v/>
          </cell>
          <cell r="U107">
            <v>10</v>
          </cell>
          <cell r="V107" t="str">
            <v/>
          </cell>
        </row>
      </sheetData>
      <sheetData sheetId="2" refreshError="1"/>
      <sheetData sheetId="3" refreshError="1"/>
      <sheetData sheetId="4" refreshError="1"/>
      <sheetData sheetId="5" refreshError="1"/>
      <sheetData sheetId="6" refreshError="1"/>
      <sheetData sheetId="7"/>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Annuel"/>
      <sheetName val="Absences"/>
      <sheetName val="Jours fériés"/>
      <sheetName val="Liste salariés"/>
    </sheetNames>
    <sheetDataSet>
      <sheetData sheetId="0">
        <row r="2">
          <cell r="C2">
            <v>2019</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Macro bouton"/>
      <sheetName val="changement valeur cellule"/>
      <sheetName val="exemple macro "/>
      <sheetName val="PQ"/>
      <sheetName val="Activation filtre TCD"/>
      <sheetName val="Formulaire"/>
      <sheetName val="Formulaire2"/>
      <sheetName val="Formulaire3"/>
      <sheetName val="Formulaire4"/>
      <sheetName val="Ex1"/>
      <sheetName val="Divers"/>
      <sheetName val="Divers liste"/>
      <sheetName val="Jours fériés"/>
      <sheetName val="Comparer deux listes"/>
      <sheetName val="Taille LD"/>
      <sheetName val="Planning"/>
      <sheetName val="Liste sans doublons"/>
      <sheetName val="Liste sans doublons triée"/>
      <sheetName val="Decaler x lignes"/>
      <sheetName val="Paramètres"/>
      <sheetName val="Gestion liste déroulante"/>
      <sheetName val="Création menu"/>
      <sheetName val="Fausse case à cocher"/>
      <sheetName val="Macros util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4">
          <cell r="A4" t="str">
            <v>Liste</v>
          </cell>
        </row>
        <row r="5">
          <cell r="A5" t="str">
            <v>Paris</v>
          </cell>
        </row>
        <row r="6">
          <cell r="A6" t="str">
            <v>Lyon</v>
          </cell>
          <cell r="F6" t="str">
            <v>Paris</v>
          </cell>
        </row>
        <row r="7">
          <cell r="A7" t="str">
            <v>Metz</v>
          </cell>
        </row>
        <row r="8">
          <cell r="A8" t="str">
            <v>Nancy</v>
          </cell>
        </row>
        <row r="9">
          <cell r="A9" t="str">
            <v>Besançon</v>
          </cell>
        </row>
        <row r="10">
          <cell r="A10" t="str">
            <v>Nîmes</v>
          </cell>
        </row>
        <row r="11">
          <cell r="A11" t="str">
            <v>Toulouse</v>
          </cell>
        </row>
        <row r="12">
          <cell r="A12" t="str">
            <v>Toulouse</v>
          </cell>
        </row>
        <row r="13">
          <cell r="A13" t="str">
            <v>Nancy</v>
          </cell>
        </row>
        <row r="14">
          <cell r="A14" t="str">
            <v>Metz</v>
          </cell>
        </row>
        <row r="15">
          <cell r="A15" t="str">
            <v>Lille</v>
          </cell>
        </row>
        <row r="16">
          <cell r="A16" t="str">
            <v>Boulogne</v>
          </cell>
        </row>
        <row r="17">
          <cell r="A17" t="str">
            <v>Lille</v>
          </cell>
        </row>
      </sheetData>
      <sheetData sheetId="18"/>
      <sheetData sheetId="19"/>
      <sheetData sheetId="20"/>
      <sheetData sheetId="21">
        <row r="3">
          <cell r="I3" t="str">
            <v xml:space="preserve">pierre </v>
          </cell>
        </row>
        <row r="4">
          <cell r="I4" t="str">
            <v>paul</v>
          </cell>
        </row>
        <row r="5">
          <cell r="I5" t="str">
            <v>jacques</v>
          </cell>
        </row>
      </sheetData>
      <sheetData sheetId="22"/>
      <sheetData sheetId="23"/>
      <sheetData sheetId="24"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
      <sheetName val="ListesDéroulantes"/>
    </sheetNames>
    <sheetDataSet>
      <sheetData sheetId="0"/>
      <sheetData sheetId="1">
        <row r="2">
          <cell r="A2" t="str">
            <v>Janvier</v>
          </cell>
          <cell r="B2">
            <v>1</v>
          </cell>
          <cell r="C2">
            <v>2017</v>
          </cell>
        </row>
        <row r="3">
          <cell r="A3" t="str">
            <v>Février</v>
          </cell>
          <cell r="B3">
            <v>2</v>
          </cell>
          <cell r="C3">
            <v>2018</v>
          </cell>
        </row>
        <row r="4">
          <cell r="A4" t="str">
            <v>Mars</v>
          </cell>
          <cell r="B4">
            <v>3</v>
          </cell>
          <cell r="C4">
            <v>2019</v>
          </cell>
        </row>
        <row r="5">
          <cell r="A5" t="str">
            <v>Avril</v>
          </cell>
          <cell r="B5">
            <v>4</v>
          </cell>
        </row>
        <row r="6">
          <cell r="A6" t="str">
            <v>Mai</v>
          </cell>
        </row>
        <row r="7">
          <cell r="A7" t="str">
            <v>Juin</v>
          </cell>
        </row>
        <row r="8">
          <cell r="A8" t="str">
            <v>Juillet</v>
          </cell>
        </row>
        <row r="9">
          <cell r="A9" t="str">
            <v>Août</v>
          </cell>
        </row>
        <row r="10">
          <cell r="A10" t="str">
            <v>Septembre</v>
          </cell>
        </row>
        <row r="11">
          <cell r="A11" t="str">
            <v>Octobre</v>
          </cell>
        </row>
        <row r="12">
          <cell r="A12" t="str">
            <v>Novembre</v>
          </cell>
        </row>
        <row r="13">
          <cell r="A13" t="str">
            <v>Décembre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lients"/>
      <sheetName val="Prestations"/>
      <sheetName val="règlements"/>
      <sheetName val="Facture"/>
      <sheetName val="Histo_fact"/>
    </sheetNames>
    <sheetDataSet>
      <sheetData sheetId="0"/>
      <sheetData sheetId="1">
        <row r="3">
          <cell r="A3" t="str">
            <v>Prestation</v>
          </cell>
          <cell r="B3" t="str">
            <v>Tarif horaire H.T.</v>
          </cell>
        </row>
        <row r="4">
          <cell r="A4" t="str">
            <v>Nettoyage standard</v>
          </cell>
          <cell r="B4">
            <v>14</v>
          </cell>
        </row>
        <row r="5">
          <cell r="A5" t="str">
            <v>Lavage-aspiration  moquette</v>
          </cell>
          <cell r="B5">
            <v>25</v>
          </cell>
        </row>
        <row r="6">
          <cell r="A6" t="str">
            <v>Débarras caves</v>
          </cell>
          <cell r="B6">
            <v>30</v>
          </cell>
        </row>
        <row r="7">
          <cell r="A7" t="str">
            <v>Cirage-lustrage parquets</v>
          </cell>
          <cell r="B7">
            <v>40</v>
          </cell>
        </row>
        <row r="8">
          <cell r="A8" t="str">
            <v>Lavage vitres intérieures</v>
          </cell>
          <cell r="B8">
            <v>16</v>
          </cell>
        </row>
        <row r="9">
          <cell r="A9" t="str">
            <v>Lavage vitres extérieures sans nacelle</v>
          </cell>
          <cell r="B9">
            <v>23</v>
          </cell>
        </row>
        <row r="10">
          <cell r="A10" t="str">
            <v>Lavage vitres extérieures avec nacelle</v>
          </cell>
          <cell r="B10">
            <v>37</v>
          </cell>
        </row>
        <row r="11">
          <cell r="A11" t="str">
            <v>Entretien parking</v>
          </cell>
          <cell r="B11">
            <v>73</v>
          </cell>
        </row>
      </sheetData>
      <sheetData sheetId="2"/>
      <sheetData sheetId="3"/>
      <sheetData sheetId="4"/>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ele de carte de visite"/>
      <sheetName val="Tarifs"/>
      <sheetName val="Majoration des prix"/>
      <sheetName val="Devis"/>
      <sheetName val="Facture"/>
    </sheetNames>
    <sheetDataSet>
      <sheetData sheetId="0"/>
      <sheetData sheetId="1">
        <row r="1">
          <cell r="A1" t="str">
            <v>Les tarifs</v>
          </cell>
        </row>
        <row r="2">
          <cell r="A2" t="str">
            <v>Modèles</v>
          </cell>
          <cell r="B2" t="str">
            <v>Tarifs de base (pour les</v>
          </cell>
          <cell r="C2" t="str">
            <v>Les 100</v>
          </cell>
        </row>
        <row r="3">
          <cell r="B3" t="str">
            <v>100 premières cartes)</v>
          </cell>
          <cell r="C3" t="str">
            <v>supplémentaires</v>
          </cell>
        </row>
        <row r="4">
          <cell r="A4" t="str">
            <v>1/2 format (9,9*21cm)</v>
          </cell>
          <cell r="B4">
            <v>29</v>
          </cell>
          <cell r="C4">
            <v>25</v>
          </cell>
        </row>
        <row r="5">
          <cell r="A5" t="str">
            <v>Américain (9,3*5,6cm)</v>
          </cell>
          <cell r="B5">
            <v>25</v>
          </cell>
          <cell r="C5">
            <v>21</v>
          </cell>
        </row>
        <row r="6">
          <cell r="A6" t="str">
            <v>Carte bleue (5,4*8,6cm)</v>
          </cell>
          <cell r="B6">
            <v>27</v>
          </cell>
          <cell r="C6">
            <v>23</v>
          </cell>
        </row>
        <row r="7">
          <cell r="A7" t="str">
            <v>Correspondance (8,2*12,8cm)</v>
          </cell>
          <cell r="B7">
            <v>23</v>
          </cell>
          <cell r="C7">
            <v>19</v>
          </cell>
        </row>
      </sheetData>
      <sheetData sheetId="2"/>
      <sheetData sheetId="3"/>
      <sheetData sheetId="4"/>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245A4B7-D5FF-4CD0-8993-47BA843CED51}" name="TMois" displayName="TMois" ref="B2:B14" totalsRowShown="0" headerRowDxfId="14" dataDxfId="13">
  <autoFilter ref="B2:B14" xr:uid="{F156D18E-E12F-4463-8DBF-81494BA49533}">
    <filterColumn colId="0" hiddenButton="1"/>
  </autoFilter>
  <tableColumns count="1">
    <tableColumn id="1" xr3:uid="{A2EB45DB-D8F0-4246-8991-EB160B13EDF4}" name="Mois" dataDxfId="15"/>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FA9DE1BE-1EA6-4382-BAD2-B13BBD36925E}" name="TJours_fériés" displayName="TJours_fériés" ref="D3:E29" totalsRowShown="0" headerRowDxfId="10" dataDxfId="9">
  <autoFilter ref="D3:E29" xr:uid="{FF311542-9267-4335-985D-EF7B5C810C9E}">
    <filterColumn colId="0" hiddenButton="1"/>
    <filterColumn colId="1" hiddenButton="1"/>
  </autoFilter>
  <tableColumns count="2">
    <tableColumn id="1" xr3:uid="{24FC7BDF-BF8B-42BF-99A3-54B8C3005C05}" name="Jour férié" dataDxfId="12"/>
    <tableColumn id="3" xr3:uid="{A65C2879-CC43-40D9-A54C-E0C55EB300DB}" name="Dates" dataDxfId="11"/>
  </tableColumns>
  <tableStyleInfo name="TableStyleLight1"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C7023E0-AAC0-4BB9-97AE-D6F8952653A8}" name="TFonction" displayName="TFonction" ref="G2:I12" totalsRowShown="0" headerRowDxfId="7" dataDxfId="6">
  <autoFilter ref="G2:I12" xr:uid="{03EBB4BC-083C-4FB5-A192-92AA27AC25E6}">
    <filterColumn colId="0" hiddenButton="1"/>
    <filterColumn colId="1" hiddenButton="1"/>
    <filterColumn colId="2" hiddenButton="1"/>
  </autoFilter>
  <tableColumns count="3">
    <tableColumn id="1" xr3:uid="{D8EEB532-492E-4852-8BFA-E2C5E4BF8FF3}" name="Code" dataDxfId="8"/>
    <tableColumn id="3" xr3:uid="{48356C78-E881-4CD3-B5AE-880CB297974D}" name="Fonction" dataDxfId="4"/>
    <tableColumn id="2" xr3:uid="{060DA140-2CEA-4565-8091-D353A9020DFE}" name="Semaine" dataDxfId="5"/>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hyperlink" Target="https://forum.excel-pratique.com/excel/creation-de-planning-etudiant-bug-textbox-sur-sheet-154822" TargetMode="External"/><Relationship Id="rId1" Type="http://schemas.openxmlformats.org/officeDocument/2006/relationships/hyperlink" Target="https://forum.excel-pratique.com/excel/planning-automatise-154693" TargetMode="External"/><Relationship Id="rId5" Type="http://schemas.openxmlformats.org/officeDocument/2006/relationships/table" Target="../tables/table3.xml"/><Relationship Id="rId4"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97A016-1DB4-4BA7-8AE4-994B3C07EEDB}">
  <sheetPr codeName="Feuil2">
    <pageSetUpPr fitToPage="1"/>
  </sheetPr>
  <dimension ref="A1:K78"/>
  <sheetViews>
    <sheetView showGridLines="0" tabSelected="1" zoomScale="84" workbookViewId="0">
      <selection activeCell="N5" sqref="N5"/>
    </sheetView>
  </sheetViews>
  <sheetFormatPr baseColWidth="10" defaultColWidth="11.44140625" defaultRowHeight="19.05" customHeight="1" x14ac:dyDescent="0.3"/>
  <cols>
    <col min="1" max="1" width="18.77734375" style="16" customWidth="1"/>
    <col min="2" max="2" width="26.21875" style="19" bestFit="1" customWidth="1"/>
    <col min="3" max="3" width="12.77734375" style="16" customWidth="1"/>
    <col min="4" max="4" width="23.77734375" style="16" customWidth="1"/>
    <col min="5" max="5" width="25.77734375" style="16" customWidth="1"/>
    <col min="6" max="6" width="11.44140625" style="16"/>
    <col min="7" max="7" width="1.77734375" style="16" customWidth="1"/>
    <col min="8" max="8" width="15.77734375" style="16" customWidth="1"/>
    <col min="9" max="9" width="15.33203125" style="18" bestFit="1" customWidth="1"/>
    <col min="10" max="10" width="15.77734375" style="16" customWidth="1"/>
    <col min="11" max="11" width="1.77734375" style="16" customWidth="1"/>
    <col min="12" max="16384" width="11.44140625" style="16"/>
  </cols>
  <sheetData>
    <row r="1" spans="1:11" ht="19.05" customHeight="1" x14ac:dyDescent="0.3">
      <c r="B1" s="17"/>
    </row>
    <row r="2" spans="1:11" ht="19.05" customHeight="1" x14ac:dyDescent="0.3">
      <c r="A2" s="6" t="s">
        <v>2</v>
      </c>
      <c r="B2" s="6"/>
      <c r="C2" s="6"/>
      <c r="D2" s="6"/>
      <c r="E2" s="6"/>
    </row>
    <row r="3" spans="1:11" ht="19.05" customHeight="1" x14ac:dyDescent="0.3">
      <c r="A3" s="7" t="str">
        <f>IF(H8="","EN ATTENTE DE LA FONCTION EN AM2",IF(H8="ESI","ROULEMENT ETUDIANT EN SOINS INFIRMIER"&amp;" DU "&amp;TEXT(H11,"jj/mm/aaaa")&amp;" AU "&amp;TEXT(J11,"jj/mm/aaaa")&amp;" - "&amp;H6,"ROULEMENT ETUDIANT AIDE-SOIGNANT"&amp;" - DU "&amp;TEXT(H11,"jj/mm/aaaa")&amp;" AU "&amp;TEXT(J11,"jj/mm/aaaa")&amp;" - "&amp;H6))</f>
        <v>ROULEMENT ETUDIANT AIDE-SOIGNANT - DU 18/03/2021 AU 21/04/2021 - Tairieur Alex</v>
      </c>
      <c r="B3" s="7"/>
      <c r="C3" s="7"/>
      <c r="D3" s="7"/>
      <c r="E3" s="7"/>
    </row>
    <row r="4" spans="1:11" ht="19.05" customHeight="1" thickBot="1" x14ac:dyDescent="0.35">
      <c r="G4" s="40"/>
      <c r="H4" s="40"/>
      <c r="I4" s="41"/>
      <c r="J4" s="40"/>
      <c r="K4" s="40"/>
    </row>
    <row r="5" spans="1:11" ht="19.05" customHeight="1" thickBot="1" x14ac:dyDescent="0.35">
      <c r="A5" s="3" t="s">
        <v>5</v>
      </c>
      <c r="B5" s="20" t="s">
        <v>35</v>
      </c>
      <c r="C5" s="4" t="s">
        <v>57</v>
      </c>
      <c r="D5" s="4" t="s">
        <v>58</v>
      </c>
      <c r="E5" s="5" t="str">
        <f>IF(H8="", "En attente fonction", IF(H8="ESI", "Référent IDE", "Référent AS"))</f>
        <v>Référent AS</v>
      </c>
      <c r="G5" s="42"/>
      <c r="H5" s="37" t="s">
        <v>3</v>
      </c>
      <c r="I5" s="37"/>
      <c r="J5" s="37"/>
      <c r="K5" s="42"/>
    </row>
    <row r="6" spans="1:11" ht="19.05" customHeight="1" x14ac:dyDescent="0.3">
      <c r="A6" s="21">
        <f>B6</f>
        <v>44273</v>
      </c>
      <c r="B6" s="19">
        <f>H11</f>
        <v>44273</v>
      </c>
      <c r="C6" s="18"/>
      <c r="D6" s="22" t="str">
        <f>IFERROR(VLOOKUP(C6,Libelle,3,0),"")</f>
        <v/>
      </c>
      <c r="G6" s="42"/>
      <c r="H6" s="38" t="s">
        <v>48</v>
      </c>
      <c r="I6" s="38"/>
      <c r="J6" s="38"/>
      <c r="K6" s="42"/>
    </row>
    <row r="7" spans="1:11" ht="19.05" customHeight="1" x14ac:dyDescent="0.3">
      <c r="A7" s="21" t="str">
        <f>IFERROR(IF(MONTH(B7)=MONTH(B6),"",B7),"")</f>
        <v/>
      </c>
      <c r="B7" s="19">
        <f>B6+1</f>
        <v>44274</v>
      </c>
      <c r="C7" s="18"/>
      <c r="D7" s="22" t="str">
        <f>IFERROR(VLOOKUP(C7,Libelle,3,0),"")</f>
        <v/>
      </c>
      <c r="G7" s="42"/>
      <c r="H7" s="43" t="s">
        <v>1</v>
      </c>
      <c r="I7" s="43"/>
      <c r="J7" s="43"/>
      <c r="K7" s="42"/>
    </row>
    <row r="8" spans="1:11" ht="19.05" customHeight="1" x14ac:dyDescent="0.3">
      <c r="A8" s="21" t="str">
        <f t="shared" ref="A8:A71" si="0">IFERROR(IF(MONTH(B8)=MONTH(B7),"",B8),"")</f>
        <v/>
      </c>
      <c r="B8" s="19">
        <f t="shared" ref="B8:B39" si="1">B7+1</f>
        <v>44275</v>
      </c>
      <c r="C8" s="18"/>
      <c r="D8" s="22" t="str">
        <f>IFERROR(VLOOKUP(C8,Libelle,3,0),"")</f>
        <v/>
      </c>
      <c r="G8" s="42"/>
      <c r="H8" s="38" t="s">
        <v>51</v>
      </c>
      <c r="I8" s="38"/>
      <c r="J8" s="38"/>
      <c r="K8" s="42"/>
    </row>
    <row r="9" spans="1:11" ht="19.05" customHeight="1" x14ac:dyDescent="0.3">
      <c r="A9" s="21" t="str">
        <f t="shared" si="0"/>
        <v/>
      </c>
      <c r="B9" s="19">
        <f t="shared" si="1"/>
        <v>44276</v>
      </c>
      <c r="C9" s="18"/>
      <c r="D9" s="22" t="str">
        <f>IFERROR(VLOOKUP(C9,Libelle,3,0),"")</f>
        <v/>
      </c>
      <c r="G9" s="42"/>
      <c r="H9" s="44">
        <f>VLOOKUP(H8,TFonction[],3,0)</f>
        <v>5</v>
      </c>
      <c r="I9" s="44"/>
      <c r="J9" s="44"/>
      <c r="K9" s="42"/>
    </row>
    <row r="10" spans="1:11" ht="19.05" customHeight="1" x14ac:dyDescent="0.3">
      <c r="A10" s="21" t="str">
        <f t="shared" si="0"/>
        <v/>
      </c>
      <c r="B10" s="19">
        <f t="shared" si="1"/>
        <v>44277</v>
      </c>
      <c r="C10" s="18"/>
      <c r="D10" s="22" t="str">
        <f>IFERROR(VLOOKUP(C10,Libelle,3,0),"")</f>
        <v/>
      </c>
      <c r="G10" s="42"/>
      <c r="H10" s="43" t="s">
        <v>36</v>
      </c>
      <c r="I10" s="43"/>
      <c r="J10" s="43"/>
      <c r="K10" s="42"/>
    </row>
    <row r="11" spans="1:11" ht="19.05" customHeight="1" x14ac:dyDescent="0.3">
      <c r="A11" s="21" t="str">
        <f t="shared" si="0"/>
        <v/>
      </c>
      <c r="B11" s="19">
        <f t="shared" si="1"/>
        <v>44278</v>
      </c>
      <c r="C11" s="18"/>
      <c r="D11" s="22" t="str">
        <f>IFERROR(VLOOKUP(C11,Libelle,3,0),"")</f>
        <v/>
      </c>
      <c r="G11" s="42"/>
      <c r="H11" s="39">
        <v>44273</v>
      </c>
      <c r="I11" s="45" t="s">
        <v>0</v>
      </c>
      <c r="J11" s="39">
        <f>IF(H11&lt;&gt;"",H11+H9*7)-1</f>
        <v>44307</v>
      </c>
      <c r="K11" s="42"/>
    </row>
    <row r="12" spans="1:11" ht="19.05" customHeight="1" x14ac:dyDescent="0.3">
      <c r="A12" s="21" t="str">
        <f t="shared" si="0"/>
        <v/>
      </c>
      <c r="B12" s="19">
        <f t="shared" si="1"/>
        <v>44279</v>
      </c>
      <c r="C12" s="18"/>
      <c r="D12" s="22" t="str">
        <f>IFERROR(VLOOKUP(C12,Libelle,3,0),"")</f>
        <v/>
      </c>
      <c r="G12" s="40"/>
      <c r="H12" s="46"/>
      <c r="I12" s="47"/>
      <c r="J12" s="46"/>
      <c r="K12" s="40"/>
    </row>
    <row r="13" spans="1:11" ht="19.05" customHeight="1" x14ac:dyDescent="0.3">
      <c r="A13" s="21" t="str">
        <f t="shared" si="0"/>
        <v/>
      </c>
      <c r="B13" s="19">
        <f t="shared" si="1"/>
        <v>44280</v>
      </c>
      <c r="C13" s="18"/>
      <c r="D13" s="22" t="str">
        <f>IFERROR(VLOOKUP(C13,Libelle,3,0),"")</f>
        <v/>
      </c>
      <c r="H13" s="23"/>
      <c r="I13" s="24"/>
      <c r="J13" s="23"/>
    </row>
    <row r="14" spans="1:11" ht="19.05" customHeight="1" x14ac:dyDescent="0.3">
      <c r="A14" s="21" t="str">
        <f t="shared" si="0"/>
        <v/>
      </c>
      <c r="B14" s="19">
        <f t="shared" si="1"/>
        <v>44281</v>
      </c>
      <c r="C14" s="18"/>
      <c r="D14" s="22" t="str">
        <f>IFERROR(VLOOKUP(C14,Libelle,3,0),"")</f>
        <v/>
      </c>
      <c r="H14" s="23"/>
      <c r="I14" s="24"/>
      <c r="J14" s="23"/>
    </row>
    <row r="15" spans="1:11" ht="19.05" customHeight="1" x14ac:dyDescent="0.3">
      <c r="A15" s="21" t="str">
        <f t="shared" si="0"/>
        <v/>
      </c>
      <c r="B15" s="19">
        <f t="shared" si="1"/>
        <v>44282</v>
      </c>
      <c r="C15" s="18"/>
      <c r="D15" s="22" t="str">
        <f>IFERROR(VLOOKUP(C15,Libelle,3,0),"")</f>
        <v/>
      </c>
      <c r="H15" s="23"/>
      <c r="I15" s="24"/>
      <c r="J15" s="23"/>
    </row>
    <row r="16" spans="1:11" ht="19.05" customHeight="1" thickBot="1" x14ac:dyDescent="0.35">
      <c r="A16" s="21" t="str">
        <f t="shared" si="0"/>
        <v/>
      </c>
      <c r="B16" s="19">
        <f t="shared" si="1"/>
        <v>44283</v>
      </c>
      <c r="C16" s="18"/>
      <c r="D16" s="22" t="str">
        <f>IFERROR(VLOOKUP(C16,Libelle,3,0),"")</f>
        <v/>
      </c>
    </row>
    <row r="17" spans="1:10" ht="19.05" customHeight="1" thickTop="1" thickBot="1" x14ac:dyDescent="0.35">
      <c r="A17" s="21" t="str">
        <f t="shared" si="0"/>
        <v/>
      </c>
      <c r="B17" s="19">
        <f t="shared" si="1"/>
        <v>44284</v>
      </c>
      <c r="C17" s="18"/>
      <c r="D17" s="22" t="str">
        <f>IFERROR(VLOOKUP(C17,Libelle,3,0),"")</f>
        <v/>
      </c>
      <c r="H17" s="25" t="s">
        <v>45</v>
      </c>
      <c r="I17" s="26" t="s">
        <v>46</v>
      </c>
      <c r="J17" s="27" t="s">
        <v>47</v>
      </c>
    </row>
    <row r="18" spans="1:10" ht="19.05" customHeight="1" thickTop="1" x14ac:dyDescent="0.3">
      <c r="A18" s="21" t="str">
        <f t="shared" si="0"/>
        <v/>
      </c>
      <c r="B18" s="19">
        <f t="shared" si="1"/>
        <v>44285</v>
      </c>
      <c r="C18" s="18"/>
      <c r="D18" s="22" t="str">
        <f>IFERROR(VLOOKUP(C18,Libelle,3,0),"")</f>
        <v/>
      </c>
      <c r="H18" s="28" t="s">
        <v>37</v>
      </c>
      <c r="I18" s="29" t="s">
        <v>49</v>
      </c>
      <c r="J18" s="30">
        <v>10</v>
      </c>
    </row>
    <row r="19" spans="1:10" ht="19.05" customHeight="1" x14ac:dyDescent="0.3">
      <c r="A19" s="21" t="str">
        <f t="shared" si="0"/>
        <v/>
      </c>
      <c r="B19" s="19">
        <f t="shared" si="1"/>
        <v>44286</v>
      </c>
      <c r="C19" s="18"/>
      <c r="D19" s="22" t="str">
        <f>IFERROR(VLOOKUP(C19,Libelle,3,0),"")</f>
        <v/>
      </c>
      <c r="H19" s="31" t="s">
        <v>38</v>
      </c>
      <c r="I19" s="32" t="s">
        <v>50</v>
      </c>
      <c r="J19" s="33">
        <v>15</v>
      </c>
    </row>
    <row r="20" spans="1:10" ht="19.05" customHeight="1" x14ac:dyDescent="0.3">
      <c r="A20" s="21">
        <f t="shared" si="0"/>
        <v>44287</v>
      </c>
      <c r="B20" s="19">
        <f t="shared" si="1"/>
        <v>44287</v>
      </c>
      <c r="C20" s="18"/>
      <c r="D20" s="22" t="str">
        <f>IFERROR(VLOOKUP(C20,Libelle,3,0),"")</f>
        <v/>
      </c>
      <c r="H20" s="31" t="s">
        <v>39</v>
      </c>
      <c r="I20" s="32" t="s">
        <v>40</v>
      </c>
      <c r="J20" s="33">
        <v>9</v>
      </c>
    </row>
    <row r="21" spans="1:10" ht="19.05" customHeight="1" x14ac:dyDescent="0.3">
      <c r="A21" s="21" t="str">
        <f t="shared" si="0"/>
        <v/>
      </c>
      <c r="B21" s="19">
        <f t="shared" si="1"/>
        <v>44288</v>
      </c>
      <c r="C21" s="18"/>
      <c r="D21" s="22" t="str">
        <f>IFERROR(VLOOKUP(C21,Libelle,3,0),"")</f>
        <v/>
      </c>
      <c r="H21" s="31" t="s">
        <v>41</v>
      </c>
      <c r="I21" s="32" t="s">
        <v>42</v>
      </c>
      <c r="J21" s="33">
        <v>9</v>
      </c>
    </row>
    <row r="22" spans="1:10" ht="19.05" customHeight="1" thickBot="1" x14ac:dyDescent="0.35">
      <c r="A22" s="21" t="str">
        <f t="shared" si="0"/>
        <v/>
      </c>
      <c r="B22" s="19">
        <f t="shared" si="1"/>
        <v>44289</v>
      </c>
      <c r="C22" s="18"/>
      <c r="D22" s="22" t="str">
        <f>IFERROR(VLOOKUP(C22,Libelle,3,0),"")</f>
        <v/>
      </c>
      <c r="H22" s="34" t="s">
        <v>43</v>
      </c>
      <c r="I22" s="35" t="s">
        <v>44</v>
      </c>
      <c r="J22" s="36">
        <v>10</v>
      </c>
    </row>
    <row r="23" spans="1:10" ht="19.05" customHeight="1" thickTop="1" x14ac:dyDescent="0.3">
      <c r="A23" s="21" t="str">
        <f t="shared" si="0"/>
        <v/>
      </c>
      <c r="B23" s="19">
        <f t="shared" si="1"/>
        <v>44290</v>
      </c>
      <c r="C23" s="18"/>
      <c r="D23" s="22" t="str">
        <f>IFERROR(VLOOKUP(C23,Libelle,3,0),"")</f>
        <v/>
      </c>
    </row>
    <row r="24" spans="1:10" ht="19.05" customHeight="1" x14ac:dyDescent="0.3">
      <c r="A24" s="21" t="str">
        <f t="shared" si="0"/>
        <v/>
      </c>
      <c r="B24" s="19">
        <f t="shared" si="1"/>
        <v>44291</v>
      </c>
      <c r="C24" s="18"/>
      <c r="D24" s="22" t="str">
        <f>IFERROR(VLOOKUP(C24,Libelle,3,0),"")</f>
        <v/>
      </c>
    </row>
    <row r="25" spans="1:10" ht="19.05" customHeight="1" x14ac:dyDescent="0.3">
      <c r="A25" s="21" t="str">
        <f t="shared" si="0"/>
        <v/>
      </c>
      <c r="B25" s="19">
        <f t="shared" si="1"/>
        <v>44292</v>
      </c>
      <c r="C25" s="18"/>
      <c r="D25" s="22" t="str">
        <f>IFERROR(VLOOKUP(C25,Libelle,3,0),"")</f>
        <v/>
      </c>
    </row>
    <row r="26" spans="1:10" ht="19.05" customHeight="1" x14ac:dyDescent="0.3">
      <c r="A26" s="21" t="str">
        <f t="shared" si="0"/>
        <v/>
      </c>
      <c r="B26" s="19">
        <f t="shared" si="1"/>
        <v>44293</v>
      </c>
      <c r="C26" s="18"/>
      <c r="D26" s="22" t="str">
        <f>IFERROR(VLOOKUP(C26,Libelle,3,0),"")</f>
        <v/>
      </c>
    </row>
    <row r="27" spans="1:10" ht="19.05" customHeight="1" x14ac:dyDescent="0.3">
      <c r="A27" s="21" t="str">
        <f t="shared" si="0"/>
        <v/>
      </c>
      <c r="B27" s="19">
        <f t="shared" si="1"/>
        <v>44294</v>
      </c>
      <c r="C27" s="18"/>
      <c r="D27" s="22" t="str">
        <f>IFERROR(VLOOKUP(C27,Libelle,3,0),"")</f>
        <v/>
      </c>
    </row>
    <row r="28" spans="1:10" ht="19.05" customHeight="1" x14ac:dyDescent="0.3">
      <c r="A28" s="21" t="str">
        <f t="shared" si="0"/>
        <v/>
      </c>
      <c r="B28" s="19">
        <f t="shared" si="1"/>
        <v>44295</v>
      </c>
      <c r="C28" s="18"/>
      <c r="D28" s="22" t="str">
        <f>IFERROR(VLOOKUP(C28,Libelle,3,0),"")</f>
        <v/>
      </c>
    </row>
    <row r="29" spans="1:10" ht="19.05" customHeight="1" x14ac:dyDescent="0.3">
      <c r="A29" s="21" t="str">
        <f t="shared" si="0"/>
        <v/>
      </c>
      <c r="B29" s="19">
        <f t="shared" si="1"/>
        <v>44296</v>
      </c>
      <c r="C29" s="18"/>
      <c r="D29" s="22" t="str">
        <f>IFERROR(VLOOKUP(C29,Libelle,3,0),"")</f>
        <v/>
      </c>
    </row>
    <row r="30" spans="1:10" ht="19.05" customHeight="1" x14ac:dyDescent="0.3">
      <c r="A30" s="21" t="str">
        <f t="shared" si="0"/>
        <v/>
      </c>
      <c r="B30" s="19">
        <f t="shared" si="1"/>
        <v>44297</v>
      </c>
      <c r="C30" s="18"/>
      <c r="D30" s="22" t="str">
        <f>IFERROR(VLOOKUP(C30,Libelle,3,0),"")</f>
        <v/>
      </c>
    </row>
    <row r="31" spans="1:10" ht="19.05" customHeight="1" x14ac:dyDescent="0.3">
      <c r="A31" s="21" t="str">
        <f t="shared" si="0"/>
        <v/>
      </c>
      <c r="B31" s="19">
        <f t="shared" si="1"/>
        <v>44298</v>
      </c>
      <c r="C31" s="18"/>
      <c r="D31" s="22" t="str">
        <f>IFERROR(VLOOKUP(C31,Libelle,3,0),"")</f>
        <v/>
      </c>
    </row>
    <row r="32" spans="1:10" ht="19.05" customHeight="1" x14ac:dyDescent="0.3">
      <c r="A32" s="21" t="str">
        <f t="shared" si="0"/>
        <v/>
      </c>
      <c r="B32" s="19">
        <f t="shared" si="1"/>
        <v>44299</v>
      </c>
      <c r="C32" s="18"/>
      <c r="D32" s="22" t="str">
        <f>IFERROR(VLOOKUP(C32,Libelle,3,0),"")</f>
        <v/>
      </c>
    </row>
    <row r="33" spans="1:4" ht="19.05" customHeight="1" x14ac:dyDescent="0.3">
      <c r="A33" s="21" t="str">
        <f t="shared" si="0"/>
        <v/>
      </c>
      <c r="B33" s="19">
        <f t="shared" si="1"/>
        <v>44300</v>
      </c>
      <c r="C33" s="18"/>
      <c r="D33" s="22" t="str">
        <f>IFERROR(VLOOKUP(C33,Libelle,3,0),"")</f>
        <v/>
      </c>
    </row>
    <row r="34" spans="1:4" ht="19.05" customHeight="1" x14ac:dyDescent="0.3">
      <c r="A34" s="21" t="str">
        <f t="shared" si="0"/>
        <v/>
      </c>
      <c r="B34" s="19">
        <f t="shared" si="1"/>
        <v>44301</v>
      </c>
      <c r="C34" s="18"/>
      <c r="D34" s="22" t="str">
        <f>IFERROR(VLOOKUP(C34,Libelle,3,0),"")</f>
        <v/>
      </c>
    </row>
    <row r="35" spans="1:4" ht="19.05" customHeight="1" x14ac:dyDescent="0.3">
      <c r="A35" s="21" t="str">
        <f t="shared" si="0"/>
        <v/>
      </c>
      <c r="B35" s="19">
        <f t="shared" si="1"/>
        <v>44302</v>
      </c>
      <c r="C35" s="18"/>
      <c r="D35" s="22" t="str">
        <f>IFERROR(VLOOKUP(C35,Libelle,3,0),"")</f>
        <v/>
      </c>
    </row>
    <row r="36" spans="1:4" ht="19.05" customHeight="1" x14ac:dyDescent="0.3">
      <c r="A36" s="21" t="str">
        <f t="shared" si="0"/>
        <v/>
      </c>
      <c r="B36" s="19">
        <f t="shared" si="1"/>
        <v>44303</v>
      </c>
      <c r="C36" s="18"/>
      <c r="D36" s="22" t="str">
        <f>IFERROR(VLOOKUP(C36,Libelle,3,0),"")</f>
        <v/>
      </c>
    </row>
    <row r="37" spans="1:4" ht="19.05" customHeight="1" x14ac:dyDescent="0.3">
      <c r="A37" s="21" t="str">
        <f t="shared" si="0"/>
        <v/>
      </c>
      <c r="B37" s="19">
        <f t="shared" si="1"/>
        <v>44304</v>
      </c>
      <c r="C37" s="18"/>
      <c r="D37" s="22" t="str">
        <f>IFERROR(VLOOKUP(C37,Libelle,3,0),"")</f>
        <v/>
      </c>
    </row>
    <row r="38" spans="1:4" ht="19.05" customHeight="1" x14ac:dyDescent="0.3">
      <c r="A38" s="21" t="str">
        <f t="shared" si="0"/>
        <v/>
      </c>
      <c r="B38" s="19">
        <f t="shared" si="1"/>
        <v>44305</v>
      </c>
      <c r="C38" s="18"/>
      <c r="D38" s="22" t="str">
        <f>IFERROR(VLOOKUP(C38,Libelle,3,0),"")</f>
        <v/>
      </c>
    </row>
    <row r="39" spans="1:4" ht="19.05" customHeight="1" x14ac:dyDescent="0.3">
      <c r="A39" s="21" t="str">
        <f t="shared" si="0"/>
        <v/>
      </c>
      <c r="B39" s="19">
        <f t="shared" si="1"/>
        <v>44306</v>
      </c>
      <c r="C39" s="18"/>
      <c r="D39" s="22" t="str">
        <f>IFERROR(VLOOKUP(C39,Libelle,3,0),"")</f>
        <v/>
      </c>
    </row>
    <row r="40" spans="1:4" ht="19.05" customHeight="1" x14ac:dyDescent="0.3">
      <c r="A40" s="21" t="str">
        <f t="shared" si="0"/>
        <v/>
      </c>
      <c r="B40" s="19">
        <f>IFERROR(IF(B39+1&lt;=$J$11,B39+1,""),"")</f>
        <v>44307</v>
      </c>
      <c r="C40" s="18"/>
      <c r="D40" s="22" t="str">
        <f>IFERROR(VLOOKUP(C40,Libelle,3,0),"")</f>
        <v/>
      </c>
    </row>
    <row r="41" spans="1:4" ht="19.05" customHeight="1" x14ac:dyDescent="0.3">
      <c r="A41" s="21" t="str">
        <f t="shared" si="0"/>
        <v/>
      </c>
      <c r="B41" s="19" t="str">
        <f t="shared" ref="B41:B78" si="2">IFERROR(IF(B40+1&lt;=$J$11,B40+1,""),"")</f>
        <v/>
      </c>
      <c r="C41" s="18"/>
      <c r="D41" s="22" t="str">
        <f>IFERROR(VLOOKUP(C41,Libelle,3,0),"")</f>
        <v/>
      </c>
    </row>
    <row r="42" spans="1:4" ht="19.05" customHeight="1" x14ac:dyDescent="0.3">
      <c r="A42" s="21" t="str">
        <f t="shared" si="0"/>
        <v/>
      </c>
      <c r="B42" s="19" t="str">
        <f t="shared" si="2"/>
        <v/>
      </c>
      <c r="C42" s="18"/>
      <c r="D42" s="22" t="str">
        <f>IFERROR(VLOOKUP(C42,Libelle,3,0),"")</f>
        <v/>
      </c>
    </row>
    <row r="43" spans="1:4" ht="19.05" customHeight="1" x14ac:dyDescent="0.3">
      <c r="A43" s="21" t="str">
        <f t="shared" si="0"/>
        <v/>
      </c>
      <c r="B43" s="19" t="str">
        <f t="shared" si="2"/>
        <v/>
      </c>
      <c r="C43" s="18"/>
      <c r="D43" s="22" t="str">
        <f>IFERROR(VLOOKUP(C43,Libelle,3,0),"")</f>
        <v/>
      </c>
    </row>
    <row r="44" spans="1:4" ht="19.05" customHeight="1" x14ac:dyDescent="0.3">
      <c r="A44" s="21" t="str">
        <f t="shared" si="0"/>
        <v/>
      </c>
      <c r="B44" s="19" t="str">
        <f t="shared" si="2"/>
        <v/>
      </c>
      <c r="C44" s="18"/>
      <c r="D44" s="22" t="str">
        <f>IFERROR(VLOOKUP(C44,Libelle,3,0),"")</f>
        <v/>
      </c>
    </row>
    <row r="45" spans="1:4" ht="19.05" customHeight="1" x14ac:dyDescent="0.3">
      <c r="A45" s="21" t="str">
        <f t="shared" si="0"/>
        <v/>
      </c>
      <c r="B45" s="19" t="str">
        <f t="shared" si="2"/>
        <v/>
      </c>
      <c r="C45" s="18"/>
      <c r="D45" s="22" t="str">
        <f>IFERROR(VLOOKUP(C45,Libelle,3,0),"")</f>
        <v/>
      </c>
    </row>
    <row r="46" spans="1:4" ht="19.05" customHeight="1" x14ac:dyDescent="0.3">
      <c r="A46" s="21" t="str">
        <f t="shared" si="0"/>
        <v/>
      </c>
      <c r="B46" s="19" t="str">
        <f t="shared" si="2"/>
        <v/>
      </c>
      <c r="C46" s="18"/>
      <c r="D46" s="22" t="str">
        <f>IFERROR(VLOOKUP(C46,Libelle,3,0),"")</f>
        <v/>
      </c>
    </row>
    <row r="47" spans="1:4" ht="19.05" customHeight="1" x14ac:dyDescent="0.3">
      <c r="A47" s="21" t="str">
        <f t="shared" si="0"/>
        <v/>
      </c>
      <c r="B47" s="19" t="str">
        <f t="shared" si="2"/>
        <v/>
      </c>
      <c r="C47" s="18"/>
      <c r="D47" s="22" t="str">
        <f>IFERROR(VLOOKUP(C47,Libelle,3,0),"")</f>
        <v/>
      </c>
    </row>
    <row r="48" spans="1:4" ht="19.05" customHeight="1" x14ac:dyDescent="0.3">
      <c r="A48" s="21" t="str">
        <f t="shared" si="0"/>
        <v/>
      </c>
      <c r="B48" s="19" t="str">
        <f t="shared" si="2"/>
        <v/>
      </c>
      <c r="C48" s="18"/>
      <c r="D48" s="22" t="str">
        <f>IFERROR(VLOOKUP(C48,Libelle,3,0),"")</f>
        <v/>
      </c>
    </row>
    <row r="49" spans="1:4" ht="19.05" customHeight="1" x14ac:dyDescent="0.3">
      <c r="A49" s="21" t="str">
        <f t="shared" si="0"/>
        <v/>
      </c>
      <c r="B49" s="19" t="str">
        <f t="shared" si="2"/>
        <v/>
      </c>
      <c r="C49" s="18"/>
      <c r="D49" s="22" t="str">
        <f>IFERROR(VLOOKUP(C49,Libelle,3,0),"")</f>
        <v/>
      </c>
    </row>
    <row r="50" spans="1:4" ht="19.05" customHeight="1" x14ac:dyDescent="0.3">
      <c r="A50" s="21" t="str">
        <f t="shared" si="0"/>
        <v/>
      </c>
      <c r="B50" s="19" t="str">
        <f t="shared" si="2"/>
        <v/>
      </c>
      <c r="C50" s="18"/>
      <c r="D50" s="22" t="str">
        <f>IFERROR(VLOOKUP(C50,Libelle,3,0),"")</f>
        <v/>
      </c>
    </row>
    <row r="51" spans="1:4" ht="19.05" customHeight="1" x14ac:dyDescent="0.3">
      <c r="A51" s="21" t="str">
        <f t="shared" si="0"/>
        <v/>
      </c>
      <c r="B51" s="19" t="str">
        <f t="shared" si="2"/>
        <v/>
      </c>
      <c r="C51" s="18"/>
      <c r="D51" s="22" t="str">
        <f>IFERROR(VLOOKUP(C51,Libelle,3,0),"")</f>
        <v/>
      </c>
    </row>
    <row r="52" spans="1:4" ht="19.05" customHeight="1" x14ac:dyDescent="0.3">
      <c r="A52" s="21" t="str">
        <f t="shared" si="0"/>
        <v/>
      </c>
      <c r="B52" s="19" t="str">
        <f t="shared" si="2"/>
        <v/>
      </c>
      <c r="C52" s="18"/>
      <c r="D52" s="22" t="str">
        <f>IFERROR(VLOOKUP(C52,Libelle,3,0),"")</f>
        <v/>
      </c>
    </row>
    <row r="53" spans="1:4" ht="19.05" customHeight="1" x14ac:dyDescent="0.3">
      <c r="A53" s="21" t="str">
        <f t="shared" si="0"/>
        <v/>
      </c>
      <c r="B53" s="19" t="str">
        <f t="shared" si="2"/>
        <v/>
      </c>
      <c r="C53" s="18"/>
      <c r="D53" s="22" t="str">
        <f>IFERROR(VLOOKUP(C53,Libelle,3,0),"")</f>
        <v/>
      </c>
    </row>
    <row r="54" spans="1:4" ht="19.05" customHeight="1" x14ac:dyDescent="0.3">
      <c r="A54" s="21" t="str">
        <f t="shared" si="0"/>
        <v/>
      </c>
      <c r="B54" s="19" t="str">
        <f t="shared" si="2"/>
        <v/>
      </c>
      <c r="C54" s="18"/>
      <c r="D54" s="22" t="str">
        <f>IFERROR(VLOOKUP(C54,Libelle,3,0),"")</f>
        <v/>
      </c>
    </row>
    <row r="55" spans="1:4" ht="19.05" customHeight="1" x14ac:dyDescent="0.3">
      <c r="A55" s="21" t="str">
        <f t="shared" si="0"/>
        <v/>
      </c>
      <c r="B55" s="19" t="str">
        <f t="shared" si="2"/>
        <v/>
      </c>
      <c r="C55" s="18"/>
      <c r="D55" s="22" t="str">
        <f>IFERROR(VLOOKUP(C55,Libelle,3,0),"")</f>
        <v/>
      </c>
    </row>
    <row r="56" spans="1:4" ht="19.05" customHeight="1" x14ac:dyDescent="0.3">
      <c r="A56" s="21" t="str">
        <f t="shared" si="0"/>
        <v/>
      </c>
      <c r="B56" s="19" t="str">
        <f t="shared" si="2"/>
        <v/>
      </c>
      <c r="C56" s="18"/>
      <c r="D56" s="22" t="str">
        <f>IFERROR(VLOOKUP(C56,Libelle,3,0),"")</f>
        <v/>
      </c>
    </row>
    <row r="57" spans="1:4" ht="19.05" customHeight="1" x14ac:dyDescent="0.3">
      <c r="A57" s="21" t="str">
        <f t="shared" si="0"/>
        <v/>
      </c>
      <c r="B57" s="19" t="str">
        <f t="shared" si="2"/>
        <v/>
      </c>
      <c r="C57" s="18"/>
      <c r="D57" s="22" t="str">
        <f>IFERROR(VLOOKUP(C57,Libelle,3,0),"")</f>
        <v/>
      </c>
    </row>
    <row r="58" spans="1:4" ht="19.05" customHeight="1" x14ac:dyDescent="0.3">
      <c r="A58" s="21" t="str">
        <f t="shared" si="0"/>
        <v/>
      </c>
      <c r="B58" s="19" t="str">
        <f t="shared" si="2"/>
        <v/>
      </c>
      <c r="C58" s="18"/>
      <c r="D58" s="22" t="str">
        <f>IFERROR(VLOOKUP(C58,Libelle,3,0),"")</f>
        <v/>
      </c>
    </row>
    <row r="59" spans="1:4" ht="19.05" customHeight="1" x14ac:dyDescent="0.3">
      <c r="A59" s="21" t="str">
        <f t="shared" si="0"/>
        <v/>
      </c>
      <c r="B59" s="19" t="str">
        <f t="shared" si="2"/>
        <v/>
      </c>
      <c r="C59" s="18"/>
      <c r="D59" s="22" t="str">
        <f>IFERROR(VLOOKUP(C59,Libelle,3,0),"")</f>
        <v/>
      </c>
    </row>
    <row r="60" spans="1:4" ht="19.05" customHeight="1" x14ac:dyDescent="0.3">
      <c r="A60" s="21" t="str">
        <f t="shared" si="0"/>
        <v/>
      </c>
      <c r="B60" s="19" t="str">
        <f t="shared" si="2"/>
        <v/>
      </c>
      <c r="C60" s="18"/>
      <c r="D60" s="22" t="str">
        <f>IFERROR(VLOOKUP(C60,Libelle,3,0),"")</f>
        <v/>
      </c>
    </row>
    <row r="61" spans="1:4" ht="19.05" customHeight="1" x14ac:dyDescent="0.3">
      <c r="A61" s="21" t="str">
        <f t="shared" si="0"/>
        <v/>
      </c>
      <c r="B61" s="19" t="str">
        <f t="shared" si="2"/>
        <v/>
      </c>
      <c r="C61" s="18"/>
      <c r="D61" s="22" t="str">
        <f>IFERROR(VLOOKUP(C61,Libelle,3,0),"")</f>
        <v/>
      </c>
    </row>
    <row r="62" spans="1:4" ht="19.05" customHeight="1" x14ac:dyDescent="0.3">
      <c r="A62" s="21" t="str">
        <f t="shared" si="0"/>
        <v/>
      </c>
      <c r="B62" s="19" t="str">
        <f t="shared" si="2"/>
        <v/>
      </c>
      <c r="C62" s="18"/>
      <c r="D62" s="22" t="str">
        <f>IFERROR(VLOOKUP(C62,Libelle,3,0),"")</f>
        <v/>
      </c>
    </row>
    <row r="63" spans="1:4" ht="19.05" customHeight="1" x14ac:dyDescent="0.3">
      <c r="A63" s="21" t="str">
        <f t="shared" si="0"/>
        <v/>
      </c>
      <c r="B63" s="19" t="str">
        <f t="shared" si="2"/>
        <v/>
      </c>
      <c r="C63" s="18"/>
      <c r="D63" s="22" t="str">
        <f>IFERROR(VLOOKUP(C63,Libelle,3,0),"")</f>
        <v/>
      </c>
    </row>
    <row r="64" spans="1:4" ht="19.05" customHeight="1" x14ac:dyDescent="0.3">
      <c r="A64" s="21" t="str">
        <f t="shared" si="0"/>
        <v/>
      </c>
      <c r="B64" s="19" t="str">
        <f t="shared" si="2"/>
        <v/>
      </c>
      <c r="C64" s="18"/>
      <c r="D64" s="22" t="str">
        <f>IFERROR(VLOOKUP(C64,Libelle,3,0),"")</f>
        <v/>
      </c>
    </row>
    <row r="65" spans="1:4" ht="19.05" customHeight="1" x14ac:dyDescent="0.3">
      <c r="A65" s="21" t="str">
        <f t="shared" si="0"/>
        <v/>
      </c>
      <c r="B65" s="19" t="str">
        <f t="shared" si="2"/>
        <v/>
      </c>
      <c r="C65" s="18"/>
      <c r="D65" s="22" t="str">
        <f>IFERROR(VLOOKUP(C65,Libelle,3,0),"")</f>
        <v/>
      </c>
    </row>
    <row r="66" spans="1:4" ht="19.05" customHeight="1" x14ac:dyDescent="0.3">
      <c r="A66" s="21" t="str">
        <f t="shared" si="0"/>
        <v/>
      </c>
      <c r="B66" s="19" t="str">
        <f t="shared" si="2"/>
        <v/>
      </c>
      <c r="C66" s="18"/>
      <c r="D66" s="22" t="str">
        <f>IFERROR(VLOOKUP(C66,Libelle,3,0),"")</f>
        <v/>
      </c>
    </row>
    <row r="67" spans="1:4" ht="19.05" customHeight="1" x14ac:dyDescent="0.3">
      <c r="A67" s="21" t="str">
        <f t="shared" si="0"/>
        <v/>
      </c>
      <c r="B67" s="19" t="str">
        <f t="shared" si="2"/>
        <v/>
      </c>
      <c r="C67" s="18"/>
      <c r="D67" s="22" t="str">
        <f>IFERROR(VLOOKUP(C67,Libelle,3,0),"")</f>
        <v/>
      </c>
    </row>
    <row r="68" spans="1:4" ht="19.05" customHeight="1" x14ac:dyDescent="0.3">
      <c r="A68" s="21" t="str">
        <f t="shared" si="0"/>
        <v/>
      </c>
      <c r="B68" s="19" t="str">
        <f t="shared" si="2"/>
        <v/>
      </c>
      <c r="C68" s="18"/>
      <c r="D68" s="22" t="str">
        <f>IFERROR(VLOOKUP(C68,Libelle,3,0),"")</f>
        <v/>
      </c>
    </row>
    <row r="69" spans="1:4" ht="19.05" customHeight="1" x14ac:dyDescent="0.3">
      <c r="A69" s="21" t="str">
        <f t="shared" si="0"/>
        <v/>
      </c>
      <c r="B69" s="19" t="str">
        <f t="shared" si="2"/>
        <v/>
      </c>
      <c r="C69" s="18"/>
      <c r="D69" s="22" t="str">
        <f>IFERROR(VLOOKUP(C69,Libelle,3,0),"")</f>
        <v/>
      </c>
    </row>
    <row r="70" spans="1:4" ht="19.05" customHeight="1" x14ac:dyDescent="0.3">
      <c r="A70" s="21" t="str">
        <f t="shared" si="0"/>
        <v/>
      </c>
      <c r="B70" s="19" t="str">
        <f t="shared" si="2"/>
        <v/>
      </c>
      <c r="C70" s="18"/>
      <c r="D70" s="22" t="str">
        <f>IFERROR(VLOOKUP(C70,Libelle,3,0),"")</f>
        <v/>
      </c>
    </row>
    <row r="71" spans="1:4" ht="19.05" customHeight="1" x14ac:dyDescent="0.3">
      <c r="A71" s="21" t="str">
        <f t="shared" si="0"/>
        <v/>
      </c>
      <c r="B71" s="19" t="str">
        <f t="shared" si="2"/>
        <v/>
      </c>
      <c r="C71" s="18"/>
      <c r="D71" s="22" t="str">
        <f>IFERROR(VLOOKUP(C71,Libelle,3,0),"")</f>
        <v/>
      </c>
    </row>
    <row r="72" spans="1:4" ht="19.05" customHeight="1" x14ac:dyDescent="0.3">
      <c r="A72" s="21" t="str">
        <f t="shared" ref="A72:A78" si="3">IFERROR(IF(MONTH(B72)=MONTH(B71),"",B72),"")</f>
        <v/>
      </c>
      <c r="B72" s="19" t="str">
        <f t="shared" si="2"/>
        <v/>
      </c>
      <c r="C72" s="18"/>
      <c r="D72" s="22" t="str">
        <f>IFERROR(VLOOKUP(C72,Libelle,3,0),"")</f>
        <v/>
      </c>
    </row>
    <row r="73" spans="1:4" ht="19.05" customHeight="1" x14ac:dyDescent="0.3">
      <c r="A73" s="21" t="str">
        <f t="shared" si="3"/>
        <v/>
      </c>
      <c r="B73" s="19" t="str">
        <f t="shared" si="2"/>
        <v/>
      </c>
      <c r="C73" s="18"/>
      <c r="D73" s="22" t="str">
        <f>IFERROR(VLOOKUP(C73,Libelle,3,0),"")</f>
        <v/>
      </c>
    </row>
    <row r="74" spans="1:4" ht="19.05" customHeight="1" x14ac:dyDescent="0.3">
      <c r="A74" s="21" t="str">
        <f t="shared" si="3"/>
        <v/>
      </c>
      <c r="B74" s="19" t="str">
        <f t="shared" si="2"/>
        <v/>
      </c>
      <c r="C74" s="18"/>
      <c r="D74" s="22" t="str">
        <f>IFERROR(VLOOKUP(C74,Libelle,3,0),"")</f>
        <v/>
      </c>
    </row>
    <row r="75" spans="1:4" ht="19.05" customHeight="1" x14ac:dyDescent="0.3">
      <c r="A75" s="21" t="str">
        <f t="shared" si="3"/>
        <v/>
      </c>
      <c r="B75" s="19" t="str">
        <f t="shared" si="2"/>
        <v/>
      </c>
      <c r="C75" s="18"/>
      <c r="D75" s="22" t="str">
        <f>IFERROR(VLOOKUP(C75,Libelle,3,0),"")</f>
        <v/>
      </c>
    </row>
    <row r="76" spans="1:4" ht="19.05" customHeight="1" x14ac:dyDescent="0.3">
      <c r="A76" s="21" t="str">
        <f t="shared" si="3"/>
        <v/>
      </c>
      <c r="B76" s="19" t="str">
        <f t="shared" si="2"/>
        <v/>
      </c>
      <c r="C76" s="18"/>
      <c r="D76" s="22" t="str">
        <f>IFERROR(VLOOKUP(C76,Libelle,3,0),"")</f>
        <v/>
      </c>
    </row>
    <row r="77" spans="1:4" ht="19.05" customHeight="1" x14ac:dyDescent="0.3">
      <c r="A77" s="21" t="str">
        <f t="shared" si="3"/>
        <v/>
      </c>
      <c r="B77" s="19" t="str">
        <f t="shared" si="2"/>
        <v/>
      </c>
      <c r="C77" s="18"/>
      <c r="D77" s="22" t="str">
        <f>IFERROR(VLOOKUP(C77,Libelle,3,0),"")</f>
        <v/>
      </c>
    </row>
    <row r="78" spans="1:4" ht="19.05" customHeight="1" x14ac:dyDescent="0.3">
      <c r="A78" s="21" t="str">
        <f t="shared" si="3"/>
        <v/>
      </c>
      <c r="B78" s="19" t="str">
        <f t="shared" si="2"/>
        <v/>
      </c>
      <c r="C78" s="18"/>
      <c r="D78" s="22" t="str">
        <f>IFERROR(VLOOKUP(C78,Libelle,3,0),"")</f>
        <v/>
      </c>
    </row>
  </sheetData>
  <mergeCells count="8">
    <mergeCell ref="A2:E2"/>
    <mergeCell ref="A3:E3"/>
    <mergeCell ref="H10:J10"/>
    <mergeCell ref="H5:J5"/>
    <mergeCell ref="H7:J7"/>
    <mergeCell ref="H9:J9"/>
    <mergeCell ref="H6:J6"/>
    <mergeCell ref="H8:J8"/>
  </mergeCells>
  <conditionalFormatting sqref="A6:E78">
    <cfRule type="expression" dxfId="3" priority="1">
      <formula>$A6&lt;&gt;""</formula>
    </cfRule>
  </conditionalFormatting>
  <conditionalFormatting sqref="B6:E78">
    <cfRule type="expression" dxfId="2" priority="2">
      <formula>COUNTIF(feries,$B6)</formula>
    </cfRule>
    <cfRule type="expression" dxfId="1" priority="3">
      <formula>WEEKDAY($B6,2)&gt;5</formula>
    </cfRule>
    <cfRule type="expression" dxfId="0" priority="4">
      <formula>$B6&lt;&gt;""</formula>
    </cfRule>
  </conditionalFormatting>
  <dataValidations count="3">
    <dataValidation type="list" allowBlank="1" showInputMessage="1" showErrorMessage="1" sqref="WUF982934:WVJ982934 HT65430:IX65430 RP65430:ST65430 ABL65430:ACP65430 ALH65430:AML65430 AVD65430:AWH65430 BEZ65430:BGD65430 BOV65430:BPZ65430 BYR65430:BZV65430 CIN65430:CJR65430 CSJ65430:CTN65430 DCF65430:DDJ65430 DMB65430:DNF65430 DVX65430:DXB65430 EFT65430:EGX65430 EPP65430:EQT65430 EZL65430:FAP65430 FJH65430:FKL65430 FTD65430:FUH65430 GCZ65430:GED65430 GMV65430:GNZ65430 GWR65430:GXV65430 HGN65430:HHR65430 HQJ65430:HRN65430 IAF65430:IBJ65430 IKB65430:ILF65430 ITX65430:IVB65430 JDT65430:JEX65430 JNP65430:JOT65430 JXL65430:JYP65430 KHH65430:KIL65430 KRD65430:KSH65430 LAZ65430:LCD65430 LKV65430:LLZ65430 LUR65430:LVV65430 MEN65430:MFR65430 MOJ65430:MPN65430 MYF65430:MZJ65430 NIB65430:NJF65430 NRX65430:NTB65430 OBT65430:OCX65430 OLP65430:OMT65430 OVL65430:OWP65430 PFH65430:PGL65430 PPD65430:PQH65430 PYZ65430:QAD65430 QIV65430:QJZ65430 QSR65430:QTV65430 RCN65430:RDR65430 RMJ65430:RNN65430 RWF65430:RXJ65430 SGB65430:SHF65430 SPX65430:SRB65430 SZT65430:TAX65430 TJP65430:TKT65430 TTL65430:TUP65430 UDH65430:UEL65430 UND65430:UOH65430 UWZ65430:UYD65430 VGV65430:VHZ65430 VQR65430:VRV65430 WAN65430:WBR65430 WKJ65430:WLN65430 WUF65430:WVJ65430 HT130966:IX130966 RP130966:ST130966 ABL130966:ACP130966 ALH130966:AML130966 AVD130966:AWH130966 BEZ130966:BGD130966 BOV130966:BPZ130966 BYR130966:BZV130966 CIN130966:CJR130966 CSJ130966:CTN130966 DCF130966:DDJ130966 DMB130966:DNF130966 DVX130966:DXB130966 EFT130966:EGX130966 EPP130966:EQT130966 EZL130966:FAP130966 FJH130966:FKL130966 FTD130966:FUH130966 GCZ130966:GED130966 GMV130966:GNZ130966 GWR130966:GXV130966 HGN130966:HHR130966 HQJ130966:HRN130966 IAF130966:IBJ130966 IKB130966:ILF130966 ITX130966:IVB130966 JDT130966:JEX130966 JNP130966:JOT130966 JXL130966:JYP130966 KHH130966:KIL130966 KRD130966:KSH130966 LAZ130966:LCD130966 LKV130966:LLZ130966 LUR130966:LVV130966 MEN130966:MFR130966 MOJ130966:MPN130966 MYF130966:MZJ130966 NIB130966:NJF130966 NRX130966:NTB130966 OBT130966:OCX130966 OLP130966:OMT130966 OVL130966:OWP130966 PFH130966:PGL130966 PPD130966:PQH130966 PYZ130966:QAD130966 QIV130966:QJZ130966 QSR130966:QTV130966 RCN130966:RDR130966 RMJ130966:RNN130966 RWF130966:RXJ130966 SGB130966:SHF130966 SPX130966:SRB130966 SZT130966:TAX130966 TJP130966:TKT130966 TTL130966:TUP130966 UDH130966:UEL130966 UND130966:UOH130966 UWZ130966:UYD130966 VGV130966:VHZ130966 VQR130966:VRV130966 WAN130966:WBR130966 WKJ130966:WLN130966 WUF130966:WVJ130966 HT196502:IX196502 RP196502:ST196502 ABL196502:ACP196502 ALH196502:AML196502 AVD196502:AWH196502 BEZ196502:BGD196502 BOV196502:BPZ196502 BYR196502:BZV196502 CIN196502:CJR196502 CSJ196502:CTN196502 DCF196502:DDJ196502 DMB196502:DNF196502 DVX196502:DXB196502 EFT196502:EGX196502 EPP196502:EQT196502 EZL196502:FAP196502 FJH196502:FKL196502 FTD196502:FUH196502 GCZ196502:GED196502 GMV196502:GNZ196502 GWR196502:GXV196502 HGN196502:HHR196502 HQJ196502:HRN196502 IAF196502:IBJ196502 IKB196502:ILF196502 ITX196502:IVB196502 JDT196502:JEX196502 JNP196502:JOT196502 JXL196502:JYP196502 KHH196502:KIL196502 KRD196502:KSH196502 LAZ196502:LCD196502 LKV196502:LLZ196502 LUR196502:LVV196502 MEN196502:MFR196502 MOJ196502:MPN196502 MYF196502:MZJ196502 NIB196502:NJF196502 NRX196502:NTB196502 OBT196502:OCX196502 OLP196502:OMT196502 OVL196502:OWP196502 PFH196502:PGL196502 PPD196502:PQH196502 PYZ196502:QAD196502 QIV196502:QJZ196502 QSR196502:QTV196502 RCN196502:RDR196502 RMJ196502:RNN196502 RWF196502:RXJ196502 SGB196502:SHF196502 SPX196502:SRB196502 SZT196502:TAX196502 TJP196502:TKT196502 TTL196502:TUP196502 UDH196502:UEL196502 UND196502:UOH196502 UWZ196502:UYD196502 VGV196502:VHZ196502 VQR196502:VRV196502 WAN196502:WBR196502 WKJ196502:WLN196502 WUF196502:WVJ196502 HT262038:IX262038 RP262038:ST262038 ABL262038:ACP262038 ALH262038:AML262038 AVD262038:AWH262038 BEZ262038:BGD262038 BOV262038:BPZ262038 BYR262038:BZV262038 CIN262038:CJR262038 CSJ262038:CTN262038 DCF262038:DDJ262038 DMB262038:DNF262038 DVX262038:DXB262038 EFT262038:EGX262038 EPP262038:EQT262038 EZL262038:FAP262038 FJH262038:FKL262038 FTD262038:FUH262038 GCZ262038:GED262038 GMV262038:GNZ262038 GWR262038:GXV262038 HGN262038:HHR262038 HQJ262038:HRN262038 IAF262038:IBJ262038 IKB262038:ILF262038 ITX262038:IVB262038 JDT262038:JEX262038 JNP262038:JOT262038 JXL262038:JYP262038 KHH262038:KIL262038 KRD262038:KSH262038 LAZ262038:LCD262038 LKV262038:LLZ262038 LUR262038:LVV262038 MEN262038:MFR262038 MOJ262038:MPN262038 MYF262038:MZJ262038 NIB262038:NJF262038 NRX262038:NTB262038 OBT262038:OCX262038 OLP262038:OMT262038 OVL262038:OWP262038 PFH262038:PGL262038 PPD262038:PQH262038 PYZ262038:QAD262038 QIV262038:QJZ262038 QSR262038:QTV262038 RCN262038:RDR262038 RMJ262038:RNN262038 RWF262038:RXJ262038 SGB262038:SHF262038 SPX262038:SRB262038 SZT262038:TAX262038 TJP262038:TKT262038 TTL262038:TUP262038 UDH262038:UEL262038 UND262038:UOH262038 UWZ262038:UYD262038 VGV262038:VHZ262038 VQR262038:VRV262038 WAN262038:WBR262038 WKJ262038:WLN262038 WUF262038:WVJ262038 HT327574:IX327574 RP327574:ST327574 ABL327574:ACP327574 ALH327574:AML327574 AVD327574:AWH327574 BEZ327574:BGD327574 BOV327574:BPZ327574 BYR327574:BZV327574 CIN327574:CJR327574 CSJ327574:CTN327574 DCF327574:DDJ327574 DMB327574:DNF327574 DVX327574:DXB327574 EFT327574:EGX327574 EPP327574:EQT327574 EZL327574:FAP327574 FJH327574:FKL327574 FTD327574:FUH327574 GCZ327574:GED327574 GMV327574:GNZ327574 GWR327574:GXV327574 HGN327574:HHR327574 HQJ327574:HRN327574 IAF327574:IBJ327574 IKB327574:ILF327574 ITX327574:IVB327574 JDT327574:JEX327574 JNP327574:JOT327574 JXL327574:JYP327574 KHH327574:KIL327574 KRD327574:KSH327574 LAZ327574:LCD327574 LKV327574:LLZ327574 LUR327574:LVV327574 MEN327574:MFR327574 MOJ327574:MPN327574 MYF327574:MZJ327574 NIB327574:NJF327574 NRX327574:NTB327574 OBT327574:OCX327574 OLP327574:OMT327574 OVL327574:OWP327574 PFH327574:PGL327574 PPD327574:PQH327574 PYZ327574:QAD327574 QIV327574:QJZ327574 QSR327574:QTV327574 RCN327574:RDR327574 RMJ327574:RNN327574 RWF327574:RXJ327574 SGB327574:SHF327574 SPX327574:SRB327574 SZT327574:TAX327574 TJP327574:TKT327574 TTL327574:TUP327574 UDH327574:UEL327574 UND327574:UOH327574 UWZ327574:UYD327574 VGV327574:VHZ327574 VQR327574:VRV327574 WAN327574:WBR327574 WKJ327574:WLN327574 WUF327574:WVJ327574 HT393110:IX393110 RP393110:ST393110 ABL393110:ACP393110 ALH393110:AML393110 AVD393110:AWH393110 BEZ393110:BGD393110 BOV393110:BPZ393110 BYR393110:BZV393110 CIN393110:CJR393110 CSJ393110:CTN393110 DCF393110:DDJ393110 DMB393110:DNF393110 DVX393110:DXB393110 EFT393110:EGX393110 EPP393110:EQT393110 EZL393110:FAP393110 FJH393110:FKL393110 FTD393110:FUH393110 GCZ393110:GED393110 GMV393110:GNZ393110 GWR393110:GXV393110 HGN393110:HHR393110 HQJ393110:HRN393110 IAF393110:IBJ393110 IKB393110:ILF393110 ITX393110:IVB393110 JDT393110:JEX393110 JNP393110:JOT393110 JXL393110:JYP393110 KHH393110:KIL393110 KRD393110:KSH393110 LAZ393110:LCD393110 LKV393110:LLZ393110 LUR393110:LVV393110 MEN393110:MFR393110 MOJ393110:MPN393110 MYF393110:MZJ393110 NIB393110:NJF393110 NRX393110:NTB393110 OBT393110:OCX393110 OLP393110:OMT393110 OVL393110:OWP393110 PFH393110:PGL393110 PPD393110:PQH393110 PYZ393110:QAD393110 QIV393110:QJZ393110 QSR393110:QTV393110 RCN393110:RDR393110 RMJ393110:RNN393110 RWF393110:RXJ393110 SGB393110:SHF393110 SPX393110:SRB393110 SZT393110:TAX393110 TJP393110:TKT393110 TTL393110:TUP393110 UDH393110:UEL393110 UND393110:UOH393110 UWZ393110:UYD393110 VGV393110:VHZ393110 VQR393110:VRV393110 WAN393110:WBR393110 WKJ393110:WLN393110 WUF393110:WVJ393110 HT458646:IX458646 RP458646:ST458646 ABL458646:ACP458646 ALH458646:AML458646 AVD458646:AWH458646 BEZ458646:BGD458646 BOV458646:BPZ458646 BYR458646:BZV458646 CIN458646:CJR458646 CSJ458646:CTN458646 DCF458646:DDJ458646 DMB458646:DNF458646 DVX458646:DXB458646 EFT458646:EGX458646 EPP458646:EQT458646 EZL458646:FAP458646 FJH458646:FKL458646 FTD458646:FUH458646 GCZ458646:GED458646 GMV458646:GNZ458646 GWR458646:GXV458646 HGN458646:HHR458646 HQJ458646:HRN458646 IAF458646:IBJ458646 IKB458646:ILF458646 ITX458646:IVB458646 JDT458646:JEX458646 JNP458646:JOT458646 JXL458646:JYP458646 KHH458646:KIL458646 KRD458646:KSH458646 LAZ458646:LCD458646 LKV458646:LLZ458646 LUR458646:LVV458646 MEN458646:MFR458646 MOJ458646:MPN458646 MYF458646:MZJ458646 NIB458646:NJF458646 NRX458646:NTB458646 OBT458646:OCX458646 OLP458646:OMT458646 OVL458646:OWP458646 PFH458646:PGL458646 PPD458646:PQH458646 PYZ458646:QAD458646 QIV458646:QJZ458646 QSR458646:QTV458646 RCN458646:RDR458646 RMJ458646:RNN458646 RWF458646:RXJ458646 SGB458646:SHF458646 SPX458646:SRB458646 SZT458646:TAX458646 TJP458646:TKT458646 TTL458646:TUP458646 UDH458646:UEL458646 UND458646:UOH458646 UWZ458646:UYD458646 VGV458646:VHZ458646 VQR458646:VRV458646 WAN458646:WBR458646 WKJ458646:WLN458646 WUF458646:WVJ458646 HT524182:IX524182 RP524182:ST524182 ABL524182:ACP524182 ALH524182:AML524182 AVD524182:AWH524182 BEZ524182:BGD524182 BOV524182:BPZ524182 BYR524182:BZV524182 CIN524182:CJR524182 CSJ524182:CTN524182 DCF524182:DDJ524182 DMB524182:DNF524182 DVX524182:DXB524182 EFT524182:EGX524182 EPP524182:EQT524182 EZL524182:FAP524182 FJH524182:FKL524182 FTD524182:FUH524182 GCZ524182:GED524182 GMV524182:GNZ524182 GWR524182:GXV524182 HGN524182:HHR524182 HQJ524182:HRN524182 IAF524182:IBJ524182 IKB524182:ILF524182 ITX524182:IVB524182 JDT524182:JEX524182 JNP524182:JOT524182 JXL524182:JYP524182 KHH524182:KIL524182 KRD524182:KSH524182 LAZ524182:LCD524182 LKV524182:LLZ524182 LUR524182:LVV524182 MEN524182:MFR524182 MOJ524182:MPN524182 MYF524182:MZJ524182 NIB524182:NJF524182 NRX524182:NTB524182 OBT524182:OCX524182 OLP524182:OMT524182 OVL524182:OWP524182 PFH524182:PGL524182 PPD524182:PQH524182 PYZ524182:QAD524182 QIV524182:QJZ524182 QSR524182:QTV524182 RCN524182:RDR524182 RMJ524182:RNN524182 RWF524182:RXJ524182 SGB524182:SHF524182 SPX524182:SRB524182 SZT524182:TAX524182 TJP524182:TKT524182 TTL524182:TUP524182 UDH524182:UEL524182 UND524182:UOH524182 UWZ524182:UYD524182 VGV524182:VHZ524182 VQR524182:VRV524182 WAN524182:WBR524182 WKJ524182:WLN524182 WUF524182:WVJ524182 HT589718:IX589718 RP589718:ST589718 ABL589718:ACP589718 ALH589718:AML589718 AVD589718:AWH589718 BEZ589718:BGD589718 BOV589718:BPZ589718 BYR589718:BZV589718 CIN589718:CJR589718 CSJ589718:CTN589718 DCF589718:DDJ589718 DMB589718:DNF589718 DVX589718:DXB589718 EFT589718:EGX589718 EPP589718:EQT589718 EZL589718:FAP589718 FJH589718:FKL589718 FTD589718:FUH589718 GCZ589718:GED589718 GMV589718:GNZ589718 GWR589718:GXV589718 HGN589718:HHR589718 HQJ589718:HRN589718 IAF589718:IBJ589718 IKB589718:ILF589718 ITX589718:IVB589718 JDT589718:JEX589718 JNP589718:JOT589718 JXL589718:JYP589718 KHH589718:KIL589718 KRD589718:KSH589718 LAZ589718:LCD589718 LKV589718:LLZ589718 LUR589718:LVV589718 MEN589718:MFR589718 MOJ589718:MPN589718 MYF589718:MZJ589718 NIB589718:NJF589718 NRX589718:NTB589718 OBT589718:OCX589718 OLP589718:OMT589718 OVL589718:OWP589718 PFH589718:PGL589718 PPD589718:PQH589718 PYZ589718:QAD589718 QIV589718:QJZ589718 QSR589718:QTV589718 RCN589718:RDR589718 RMJ589718:RNN589718 RWF589718:RXJ589718 SGB589718:SHF589718 SPX589718:SRB589718 SZT589718:TAX589718 TJP589718:TKT589718 TTL589718:TUP589718 UDH589718:UEL589718 UND589718:UOH589718 UWZ589718:UYD589718 VGV589718:VHZ589718 VQR589718:VRV589718 WAN589718:WBR589718 WKJ589718:WLN589718 WUF589718:WVJ589718 HT655254:IX655254 RP655254:ST655254 ABL655254:ACP655254 ALH655254:AML655254 AVD655254:AWH655254 BEZ655254:BGD655254 BOV655254:BPZ655254 BYR655254:BZV655254 CIN655254:CJR655254 CSJ655254:CTN655254 DCF655254:DDJ655254 DMB655254:DNF655254 DVX655254:DXB655254 EFT655254:EGX655254 EPP655254:EQT655254 EZL655254:FAP655254 FJH655254:FKL655254 FTD655254:FUH655254 GCZ655254:GED655254 GMV655254:GNZ655254 GWR655254:GXV655254 HGN655254:HHR655254 HQJ655254:HRN655254 IAF655254:IBJ655254 IKB655254:ILF655254 ITX655254:IVB655254 JDT655254:JEX655254 JNP655254:JOT655254 JXL655254:JYP655254 KHH655254:KIL655254 KRD655254:KSH655254 LAZ655254:LCD655254 LKV655254:LLZ655254 LUR655254:LVV655254 MEN655254:MFR655254 MOJ655254:MPN655254 MYF655254:MZJ655254 NIB655254:NJF655254 NRX655254:NTB655254 OBT655254:OCX655254 OLP655254:OMT655254 OVL655254:OWP655254 PFH655254:PGL655254 PPD655254:PQH655254 PYZ655254:QAD655254 QIV655254:QJZ655254 QSR655254:QTV655254 RCN655254:RDR655254 RMJ655254:RNN655254 RWF655254:RXJ655254 SGB655254:SHF655254 SPX655254:SRB655254 SZT655254:TAX655254 TJP655254:TKT655254 TTL655254:TUP655254 UDH655254:UEL655254 UND655254:UOH655254 UWZ655254:UYD655254 VGV655254:VHZ655254 VQR655254:VRV655254 WAN655254:WBR655254 WKJ655254:WLN655254 WUF655254:WVJ655254 HT720790:IX720790 RP720790:ST720790 ABL720790:ACP720790 ALH720790:AML720790 AVD720790:AWH720790 BEZ720790:BGD720790 BOV720790:BPZ720790 BYR720790:BZV720790 CIN720790:CJR720790 CSJ720790:CTN720790 DCF720790:DDJ720790 DMB720790:DNF720790 DVX720790:DXB720790 EFT720790:EGX720790 EPP720790:EQT720790 EZL720790:FAP720790 FJH720790:FKL720790 FTD720790:FUH720790 GCZ720790:GED720790 GMV720790:GNZ720790 GWR720790:GXV720790 HGN720790:HHR720790 HQJ720790:HRN720790 IAF720790:IBJ720790 IKB720790:ILF720790 ITX720790:IVB720790 JDT720790:JEX720790 JNP720790:JOT720790 JXL720790:JYP720790 KHH720790:KIL720790 KRD720790:KSH720790 LAZ720790:LCD720790 LKV720790:LLZ720790 LUR720790:LVV720790 MEN720790:MFR720790 MOJ720790:MPN720790 MYF720790:MZJ720790 NIB720790:NJF720790 NRX720790:NTB720790 OBT720790:OCX720790 OLP720790:OMT720790 OVL720790:OWP720790 PFH720790:PGL720790 PPD720790:PQH720790 PYZ720790:QAD720790 QIV720790:QJZ720790 QSR720790:QTV720790 RCN720790:RDR720790 RMJ720790:RNN720790 RWF720790:RXJ720790 SGB720790:SHF720790 SPX720790:SRB720790 SZT720790:TAX720790 TJP720790:TKT720790 TTL720790:TUP720790 UDH720790:UEL720790 UND720790:UOH720790 UWZ720790:UYD720790 VGV720790:VHZ720790 VQR720790:VRV720790 WAN720790:WBR720790 WKJ720790:WLN720790 WUF720790:WVJ720790 HT786326:IX786326 RP786326:ST786326 ABL786326:ACP786326 ALH786326:AML786326 AVD786326:AWH786326 BEZ786326:BGD786326 BOV786326:BPZ786326 BYR786326:BZV786326 CIN786326:CJR786326 CSJ786326:CTN786326 DCF786326:DDJ786326 DMB786326:DNF786326 DVX786326:DXB786326 EFT786326:EGX786326 EPP786326:EQT786326 EZL786326:FAP786326 FJH786326:FKL786326 FTD786326:FUH786326 GCZ786326:GED786326 GMV786326:GNZ786326 GWR786326:GXV786326 HGN786326:HHR786326 HQJ786326:HRN786326 IAF786326:IBJ786326 IKB786326:ILF786326 ITX786326:IVB786326 JDT786326:JEX786326 JNP786326:JOT786326 JXL786326:JYP786326 KHH786326:KIL786326 KRD786326:KSH786326 LAZ786326:LCD786326 LKV786326:LLZ786326 LUR786326:LVV786326 MEN786326:MFR786326 MOJ786326:MPN786326 MYF786326:MZJ786326 NIB786326:NJF786326 NRX786326:NTB786326 OBT786326:OCX786326 OLP786326:OMT786326 OVL786326:OWP786326 PFH786326:PGL786326 PPD786326:PQH786326 PYZ786326:QAD786326 QIV786326:QJZ786326 QSR786326:QTV786326 RCN786326:RDR786326 RMJ786326:RNN786326 RWF786326:RXJ786326 SGB786326:SHF786326 SPX786326:SRB786326 SZT786326:TAX786326 TJP786326:TKT786326 TTL786326:TUP786326 UDH786326:UEL786326 UND786326:UOH786326 UWZ786326:UYD786326 VGV786326:VHZ786326 VQR786326:VRV786326 WAN786326:WBR786326 WKJ786326:WLN786326 WUF786326:WVJ786326 HT851862:IX851862 RP851862:ST851862 ABL851862:ACP851862 ALH851862:AML851862 AVD851862:AWH851862 BEZ851862:BGD851862 BOV851862:BPZ851862 BYR851862:BZV851862 CIN851862:CJR851862 CSJ851862:CTN851862 DCF851862:DDJ851862 DMB851862:DNF851862 DVX851862:DXB851862 EFT851862:EGX851862 EPP851862:EQT851862 EZL851862:FAP851862 FJH851862:FKL851862 FTD851862:FUH851862 GCZ851862:GED851862 GMV851862:GNZ851862 GWR851862:GXV851862 HGN851862:HHR851862 HQJ851862:HRN851862 IAF851862:IBJ851862 IKB851862:ILF851862 ITX851862:IVB851862 JDT851862:JEX851862 JNP851862:JOT851862 JXL851862:JYP851862 KHH851862:KIL851862 KRD851862:KSH851862 LAZ851862:LCD851862 LKV851862:LLZ851862 LUR851862:LVV851862 MEN851862:MFR851862 MOJ851862:MPN851862 MYF851862:MZJ851862 NIB851862:NJF851862 NRX851862:NTB851862 OBT851862:OCX851862 OLP851862:OMT851862 OVL851862:OWP851862 PFH851862:PGL851862 PPD851862:PQH851862 PYZ851862:QAD851862 QIV851862:QJZ851862 QSR851862:QTV851862 RCN851862:RDR851862 RMJ851862:RNN851862 RWF851862:RXJ851862 SGB851862:SHF851862 SPX851862:SRB851862 SZT851862:TAX851862 TJP851862:TKT851862 TTL851862:TUP851862 UDH851862:UEL851862 UND851862:UOH851862 UWZ851862:UYD851862 VGV851862:VHZ851862 VQR851862:VRV851862 WAN851862:WBR851862 WKJ851862:WLN851862 WUF851862:WVJ851862 HT917398:IX917398 RP917398:ST917398 ABL917398:ACP917398 ALH917398:AML917398 AVD917398:AWH917398 BEZ917398:BGD917398 BOV917398:BPZ917398 BYR917398:BZV917398 CIN917398:CJR917398 CSJ917398:CTN917398 DCF917398:DDJ917398 DMB917398:DNF917398 DVX917398:DXB917398 EFT917398:EGX917398 EPP917398:EQT917398 EZL917398:FAP917398 FJH917398:FKL917398 FTD917398:FUH917398 GCZ917398:GED917398 GMV917398:GNZ917398 GWR917398:GXV917398 HGN917398:HHR917398 HQJ917398:HRN917398 IAF917398:IBJ917398 IKB917398:ILF917398 ITX917398:IVB917398 JDT917398:JEX917398 JNP917398:JOT917398 JXL917398:JYP917398 KHH917398:KIL917398 KRD917398:KSH917398 LAZ917398:LCD917398 LKV917398:LLZ917398 LUR917398:LVV917398 MEN917398:MFR917398 MOJ917398:MPN917398 MYF917398:MZJ917398 NIB917398:NJF917398 NRX917398:NTB917398 OBT917398:OCX917398 OLP917398:OMT917398 OVL917398:OWP917398 PFH917398:PGL917398 PPD917398:PQH917398 PYZ917398:QAD917398 QIV917398:QJZ917398 QSR917398:QTV917398 RCN917398:RDR917398 RMJ917398:RNN917398 RWF917398:RXJ917398 SGB917398:SHF917398 SPX917398:SRB917398 SZT917398:TAX917398 TJP917398:TKT917398 TTL917398:TUP917398 UDH917398:UEL917398 UND917398:UOH917398 UWZ917398:UYD917398 VGV917398:VHZ917398 VQR917398:VRV917398 WAN917398:WBR917398 WKJ917398:WLN917398 WUF917398:WVJ917398 HT982934:IX982934 RP982934:ST982934 ABL982934:ACP982934 ALH982934:AML982934 AVD982934:AWH982934 BEZ982934:BGD982934 BOV982934:BPZ982934 BYR982934:BZV982934 CIN982934:CJR982934 CSJ982934:CTN982934 DCF982934:DDJ982934 DMB982934:DNF982934 DVX982934:DXB982934 EFT982934:EGX982934 EPP982934:EQT982934 EZL982934:FAP982934 FJH982934:FKL982934 FTD982934:FUH982934 GCZ982934:GED982934 GMV982934:GNZ982934 GWR982934:GXV982934 HGN982934:HHR982934 HQJ982934:HRN982934 IAF982934:IBJ982934 IKB982934:ILF982934 ITX982934:IVB982934 JDT982934:JEX982934 JNP982934:JOT982934 JXL982934:JYP982934 KHH982934:KIL982934 KRD982934:KSH982934 LAZ982934:LCD982934 LKV982934:LLZ982934 LUR982934:LVV982934 MEN982934:MFR982934 MOJ982934:MPN982934 MYF982934:MZJ982934 NIB982934:NJF982934 NRX982934:NTB982934 OBT982934:OCX982934 OLP982934:OMT982934 OVL982934:OWP982934 PFH982934:PGL982934 PPD982934:PQH982934 PYZ982934:QAD982934 QIV982934:QJZ982934 QSR982934:QTV982934 RCN982934:RDR982934 RMJ982934:RNN982934 RWF982934:RXJ982934 SGB982934:SHF982934 SPX982934:SRB982934 SZT982934:TAX982934 TJP982934:TKT982934 TTL982934:TUP982934 UDH982934:UEL982934 UND982934:UOH982934 UWZ982934:UYD982934 VGV982934:VHZ982934 VQR982934:VRV982934 WAN982934:WBR982934 WKJ982934:WLN982934 B65428 WUE982947 WKI982947 WAM982947 VQQ982947 VGU982947 UWY982947 UNC982947 UDG982947 TTK982947 TJO982947 SZS982947 SPW982947 SGA982947 RWE982947 RMI982947 RCM982947 QSQ982947 QIU982947 PYY982947 PPC982947 PFG982947 OVK982947 OLO982947 OBS982947 NRW982947 NIA982947 MYE982947 MOI982947 MEM982947 LUQ982947 LKU982947 LAY982947 KRC982947 KHG982947 JXK982947 JNO982947 JDS982947 ITW982947 IKA982947 IAE982947 HQI982947 HGM982947 GWQ982947 GMU982947 GCY982947 FTC982947 FJG982947 EZK982947 EPO982947 EFS982947 DVW982947 DMA982947 DCE982947 CSI982947 CIM982947 BYQ982947 BOU982947 BEY982947 AVC982947 ALG982947 ABK982947 RO982947 HS982947 B982947 WUE917411 WKI917411 WAM917411 VQQ917411 VGU917411 UWY917411 UNC917411 UDG917411 TTK917411 TJO917411 SZS917411 SPW917411 SGA917411 RWE917411 RMI917411 RCM917411 QSQ917411 QIU917411 PYY917411 PPC917411 PFG917411 OVK917411 OLO917411 OBS917411 NRW917411 NIA917411 MYE917411 MOI917411 MEM917411 LUQ917411 LKU917411 LAY917411 KRC917411 KHG917411 JXK917411 JNO917411 JDS917411 ITW917411 IKA917411 IAE917411 HQI917411 HGM917411 GWQ917411 GMU917411 GCY917411 FTC917411 FJG917411 EZK917411 EPO917411 EFS917411 DVW917411 DMA917411 DCE917411 CSI917411 CIM917411 BYQ917411 BOU917411 BEY917411 AVC917411 ALG917411 ABK917411 RO917411 HS917411 B917411 WUE851875 WKI851875 WAM851875 VQQ851875 VGU851875 UWY851875 UNC851875 UDG851875 TTK851875 TJO851875 SZS851875 SPW851875 SGA851875 RWE851875 RMI851875 RCM851875 QSQ851875 QIU851875 PYY851875 PPC851875 PFG851875 OVK851875 OLO851875 OBS851875 NRW851875 NIA851875 MYE851875 MOI851875 MEM851875 LUQ851875 LKU851875 LAY851875 KRC851875 KHG851875 JXK851875 JNO851875 JDS851875 ITW851875 IKA851875 IAE851875 HQI851875 HGM851875 GWQ851875 GMU851875 GCY851875 FTC851875 FJG851875 EZK851875 EPO851875 EFS851875 DVW851875 DMA851875 DCE851875 CSI851875 CIM851875 BYQ851875 BOU851875 BEY851875 AVC851875 ALG851875 ABK851875 RO851875 HS851875 B851875 WUE786339 WKI786339 WAM786339 VQQ786339 VGU786339 UWY786339 UNC786339 UDG786339 TTK786339 TJO786339 SZS786339 SPW786339 SGA786339 RWE786339 RMI786339 RCM786339 QSQ786339 QIU786339 PYY786339 PPC786339 PFG786339 OVK786339 OLO786339 OBS786339 NRW786339 NIA786339 MYE786339 MOI786339 MEM786339 LUQ786339 LKU786339 LAY786339 KRC786339 KHG786339 JXK786339 JNO786339 JDS786339 ITW786339 IKA786339 IAE786339 HQI786339 HGM786339 GWQ786339 GMU786339 GCY786339 FTC786339 FJG786339 EZK786339 EPO786339 EFS786339 DVW786339 DMA786339 DCE786339 CSI786339 CIM786339 BYQ786339 BOU786339 BEY786339 AVC786339 ALG786339 ABK786339 RO786339 HS786339 B786339 WUE720803 WKI720803 WAM720803 VQQ720803 VGU720803 UWY720803 UNC720803 UDG720803 TTK720803 TJO720803 SZS720803 SPW720803 SGA720803 RWE720803 RMI720803 RCM720803 QSQ720803 QIU720803 PYY720803 PPC720803 PFG720803 OVK720803 OLO720803 OBS720803 NRW720803 NIA720803 MYE720803 MOI720803 MEM720803 LUQ720803 LKU720803 LAY720803 KRC720803 KHG720803 JXK720803 JNO720803 JDS720803 ITW720803 IKA720803 IAE720803 HQI720803 HGM720803 GWQ720803 GMU720803 GCY720803 FTC720803 FJG720803 EZK720803 EPO720803 EFS720803 DVW720803 DMA720803 DCE720803 CSI720803 CIM720803 BYQ720803 BOU720803 BEY720803 AVC720803 ALG720803 ABK720803 RO720803 HS720803 B720803 WUE655267 WKI655267 WAM655267 VQQ655267 VGU655267 UWY655267 UNC655267 UDG655267 TTK655267 TJO655267 SZS655267 SPW655267 SGA655267 RWE655267 RMI655267 RCM655267 QSQ655267 QIU655267 PYY655267 PPC655267 PFG655267 OVK655267 OLO655267 OBS655267 NRW655267 NIA655267 MYE655267 MOI655267 MEM655267 LUQ655267 LKU655267 LAY655267 KRC655267 KHG655267 JXK655267 JNO655267 JDS655267 ITW655267 IKA655267 IAE655267 HQI655267 HGM655267 GWQ655267 GMU655267 GCY655267 FTC655267 FJG655267 EZK655267 EPO655267 EFS655267 DVW655267 DMA655267 DCE655267 CSI655267 CIM655267 BYQ655267 BOU655267 BEY655267 AVC655267 ALG655267 ABK655267 RO655267 HS655267 B655267 WUE589731 WKI589731 WAM589731 VQQ589731 VGU589731 UWY589731 UNC589731 UDG589731 TTK589731 TJO589731 SZS589731 SPW589731 SGA589731 RWE589731 RMI589731 RCM589731 QSQ589731 QIU589731 PYY589731 PPC589731 PFG589731 OVK589731 OLO589731 OBS589731 NRW589731 NIA589731 MYE589731 MOI589731 MEM589731 LUQ589731 LKU589731 LAY589731 KRC589731 KHG589731 JXK589731 JNO589731 JDS589731 ITW589731 IKA589731 IAE589731 HQI589731 HGM589731 GWQ589731 GMU589731 GCY589731 FTC589731 FJG589731 EZK589731 EPO589731 EFS589731 DVW589731 DMA589731 DCE589731 CSI589731 CIM589731 BYQ589731 BOU589731 BEY589731 AVC589731 ALG589731 ABK589731 RO589731 HS589731 B589731 WUE524195 WKI524195 WAM524195 VQQ524195 VGU524195 UWY524195 UNC524195 UDG524195 TTK524195 TJO524195 SZS524195 SPW524195 SGA524195 RWE524195 RMI524195 RCM524195 QSQ524195 QIU524195 PYY524195 PPC524195 PFG524195 OVK524195 OLO524195 OBS524195 NRW524195 NIA524195 MYE524195 MOI524195 MEM524195 LUQ524195 LKU524195 LAY524195 KRC524195 KHG524195 JXK524195 JNO524195 JDS524195 ITW524195 IKA524195 IAE524195 HQI524195 HGM524195 GWQ524195 GMU524195 GCY524195 FTC524195 FJG524195 EZK524195 EPO524195 EFS524195 DVW524195 DMA524195 DCE524195 CSI524195 CIM524195 BYQ524195 BOU524195 BEY524195 AVC524195 ALG524195 ABK524195 RO524195 HS524195 B524195 WUE458659 WKI458659 WAM458659 VQQ458659 VGU458659 UWY458659 UNC458659 UDG458659 TTK458659 TJO458659 SZS458659 SPW458659 SGA458659 RWE458659 RMI458659 RCM458659 QSQ458659 QIU458659 PYY458659 PPC458659 PFG458659 OVK458659 OLO458659 OBS458659 NRW458659 NIA458659 MYE458659 MOI458659 MEM458659 LUQ458659 LKU458659 LAY458659 KRC458659 KHG458659 JXK458659 JNO458659 JDS458659 ITW458659 IKA458659 IAE458659 HQI458659 HGM458659 GWQ458659 GMU458659 GCY458659 FTC458659 FJG458659 EZK458659 EPO458659 EFS458659 DVW458659 DMA458659 DCE458659 CSI458659 CIM458659 BYQ458659 BOU458659 BEY458659 AVC458659 ALG458659 ABK458659 RO458659 HS458659 B458659 WUE393123 WKI393123 WAM393123 VQQ393123 VGU393123 UWY393123 UNC393123 UDG393123 TTK393123 TJO393123 SZS393123 SPW393123 SGA393123 RWE393123 RMI393123 RCM393123 QSQ393123 QIU393123 PYY393123 PPC393123 PFG393123 OVK393123 OLO393123 OBS393123 NRW393123 NIA393123 MYE393123 MOI393123 MEM393123 LUQ393123 LKU393123 LAY393123 KRC393123 KHG393123 JXK393123 JNO393123 JDS393123 ITW393123 IKA393123 IAE393123 HQI393123 HGM393123 GWQ393123 GMU393123 GCY393123 FTC393123 FJG393123 EZK393123 EPO393123 EFS393123 DVW393123 DMA393123 DCE393123 CSI393123 CIM393123 BYQ393123 BOU393123 BEY393123 AVC393123 ALG393123 ABK393123 RO393123 HS393123 B393123 WUE327587 WKI327587 WAM327587 VQQ327587 VGU327587 UWY327587 UNC327587 UDG327587 TTK327587 TJO327587 SZS327587 SPW327587 SGA327587 RWE327587 RMI327587 RCM327587 QSQ327587 QIU327587 PYY327587 PPC327587 PFG327587 OVK327587 OLO327587 OBS327587 NRW327587 NIA327587 MYE327587 MOI327587 MEM327587 LUQ327587 LKU327587 LAY327587 KRC327587 KHG327587 JXK327587 JNO327587 JDS327587 ITW327587 IKA327587 IAE327587 HQI327587 HGM327587 GWQ327587 GMU327587 GCY327587 FTC327587 FJG327587 EZK327587 EPO327587 EFS327587 DVW327587 DMA327587 DCE327587 CSI327587 CIM327587 BYQ327587 BOU327587 BEY327587 AVC327587 ALG327587 ABK327587 RO327587 HS327587 B327587 WUE262051 WKI262051 WAM262051 VQQ262051 VGU262051 UWY262051 UNC262051 UDG262051 TTK262051 TJO262051 SZS262051 SPW262051 SGA262051 RWE262051 RMI262051 RCM262051 QSQ262051 QIU262051 PYY262051 PPC262051 PFG262051 OVK262051 OLO262051 OBS262051 NRW262051 NIA262051 MYE262051 MOI262051 MEM262051 LUQ262051 LKU262051 LAY262051 KRC262051 KHG262051 JXK262051 JNO262051 JDS262051 ITW262051 IKA262051 IAE262051 HQI262051 HGM262051 GWQ262051 GMU262051 GCY262051 FTC262051 FJG262051 EZK262051 EPO262051 EFS262051 DVW262051 DMA262051 DCE262051 CSI262051 CIM262051 BYQ262051 BOU262051 BEY262051 AVC262051 ALG262051 ABK262051 RO262051 HS262051 B262051 WUE196515 WKI196515 WAM196515 VQQ196515 VGU196515 UWY196515 UNC196515 UDG196515 TTK196515 TJO196515 SZS196515 SPW196515 SGA196515 RWE196515 RMI196515 RCM196515 QSQ196515 QIU196515 PYY196515 PPC196515 PFG196515 OVK196515 OLO196515 OBS196515 NRW196515 NIA196515 MYE196515 MOI196515 MEM196515 LUQ196515 LKU196515 LAY196515 KRC196515 KHG196515 JXK196515 JNO196515 JDS196515 ITW196515 IKA196515 IAE196515 HQI196515 HGM196515 GWQ196515 GMU196515 GCY196515 FTC196515 FJG196515 EZK196515 EPO196515 EFS196515 DVW196515 DMA196515 DCE196515 CSI196515 CIM196515 BYQ196515 BOU196515 BEY196515 AVC196515 ALG196515 ABK196515 RO196515 HS196515 B196515 WUE130979 WKI130979 WAM130979 VQQ130979 VGU130979 UWY130979 UNC130979 UDG130979 TTK130979 TJO130979 SZS130979 SPW130979 SGA130979 RWE130979 RMI130979 RCM130979 QSQ130979 QIU130979 PYY130979 PPC130979 PFG130979 OVK130979 OLO130979 OBS130979 NRW130979 NIA130979 MYE130979 MOI130979 MEM130979 LUQ130979 LKU130979 LAY130979 KRC130979 KHG130979 JXK130979 JNO130979 JDS130979 ITW130979 IKA130979 IAE130979 HQI130979 HGM130979 GWQ130979 GMU130979 GCY130979 FTC130979 FJG130979 EZK130979 EPO130979 EFS130979 DVW130979 DMA130979 DCE130979 CSI130979 CIM130979 BYQ130979 BOU130979 BEY130979 AVC130979 ALG130979 ABK130979 RO130979 HS130979 B130979 WUE65443 WKI65443 WAM65443 VQQ65443 VGU65443 UWY65443 UNC65443 UDG65443 TTK65443 TJO65443 SZS65443 SPW65443 SGA65443 RWE65443 RMI65443 RCM65443 QSQ65443 QIU65443 PYY65443 PPC65443 PFG65443 OVK65443 OLO65443 OBS65443 NRW65443 NIA65443 MYE65443 MOI65443 MEM65443 LUQ65443 LKU65443 LAY65443 KRC65443 KHG65443 JXK65443 JNO65443 JDS65443 ITW65443 IKA65443 IAE65443 HQI65443 HGM65443 GWQ65443 GMU65443 GCY65443 FTC65443 FJG65443 EZK65443 EPO65443 EFS65443 DVW65443 DMA65443 DCE65443 CSI65443 CIM65443 BYQ65443 BOU65443 BEY65443 AVC65443 ALG65443 ABK65443 RO65443 HS65443 B65443 WUE982937 WKI982937 WAM982937 VQQ982937 VGU982937 UWY982937 UNC982937 UDG982937 TTK982937 TJO982937 SZS982937 SPW982937 SGA982937 RWE982937 RMI982937 RCM982937 QSQ982937 QIU982937 PYY982937 PPC982937 PFG982937 OVK982937 OLO982937 OBS982937 NRW982937 NIA982937 MYE982937 MOI982937 MEM982937 LUQ982937 LKU982937 LAY982937 KRC982937 KHG982937 JXK982937 JNO982937 JDS982937 ITW982937 IKA982937 IAE982937 HQI982937 HGM982937 GWQ982937 GMU982937 GCY982937 FTC982937 FJG982937 EZK982937 EPO982937 EFS982937 DVW982937 DMA982937 DCE982937 CSI982937 CIM982937 BYQ982937 BOU982937 BEY982937 AVC982937 ALG982937 ABK982937 RO982937 HS982937 B982937 WUE917401 WKI917401 WAM917401 VQQ917401 VGU917401 UWY917401 UNC917401 UDG917401 TTK917401 TJO917401 SZS917401 SPW917401 SGA917401 RWE917401 RMI917401 RCM917401 QSQ917401 QIU917401 PYY917401 PPC917401 PFG917401 OVK917401 OLO917401 OBS917401 NRW917401 NIA917401 MYE917401 MOI917401 MEM917401 LUQ917401 LKU917401 LAY917401 KRC917401 KHG917401 JXK917401 JNO917401 JDS917401 ITW917401 IKA917401 IAE917401 HQI917401 HGM917401 GWQ917401 GMU917401 GCY917401 FTC917401 FJG917401 EZK917401 EPO917401 EFS917401 DVW917401 DMA917401 DCE917401 CSI917401 CIM917401 BYQ917401 BOU917401 BEY917401 AVC917401 ALG917401 ABK917401 RO917401 HS917401 B917401 WUE851865 WKI851865 WAM851865 VQQ851865 VGU851865 UWY851865 UNC851865 UDG851865 TTK851865 TJO851865 SZS851865 SPW851865 SGA851865 RWE851865 RMI851865 RCM851865 QSQ851865 QIU851865 PYY851865 PPC851865 PFG851865 OVK851865 OLO851865 OBS851865 NRW851865 NIA851865 MYE851865 MOI851865 MEM851865 LUQ851865 LKU851865 LAY851865 KRC851865 KHG851865 JXK851865 JNO851865 JDS851865 ITW851865 IKA851865 IAE851865 HQI851865 HGM851865 GWQ851865 GMU851865 GCY851865 FTC851865 FJG851865 EZK851865 EPO851865 EFS851865 DVW851865 DMA851865 DCE851865 CSI851865 CIM851865 BYQ851865 BOU851865 BEY851865 AVC851865 ALG851865 ABK851865 RO851865 HS851865 B851865 WUE786329 WKI786329 WAM786329 VQQ786329 VGU786329 UWY786329 UNC786329 UDG786329 TTK786329 TJO786329 SZS786329 SPW786329 SGA786329 RWE786329 RMI786329 RCM786329 QSQ786329 QIU786329 PYY786329 PPC786329 PFG786329 OVK786329 OLO786329 OBS786329 NRW786329 NIA786329 MYE786329 MOI786329 MEM786329 LUQ786329 LKU786329 LAY786329 KRC786329 KHG786329 JXK786329 JNO786329 JDS786329 ITW786329 IKA786329 IAE786329 HQI786329 HGM786329 GWQ786329 GMU786329 GCY786329 FTC786329 FJG786329 EZK786329 EPO786329 EFS786329 DVW786329 DMA786329 DCE786329 CSI786329 CIM786329 BYQ786329 BOU786329 BEY786329 AVC786329 ALG786329 ABK786329 RO786329 HS786329 B786329 WUE720793 WKI720793 WAM720793 VQQ720793 VGU720793 UWY720793 UNC720793 UDG720793 TTK720793 TJO720793 SZS720793 SPW720793 SGA720793 RWE720793 RMI720793 RCM720793 QSQ720793 QIU720793 PYY720793 PPC720793 PFG720793 OVK720793 OLO720793 OBS720793 NRW720793 NIA720793 MYE720793 MOI720793 MEM720793 LUQ720793 LKU720793 LAY720793 KRC720793 KHG720793 JXK720793 JNO720793 JDS720793 ITW720793 IKA720793 IAE720793 HQI720793 HGM720793 GWQ720793 GMU720793 GCY720793 FTC720793 FJG720793 EZK720793 EPO720793 EFS720793 DVW720793 DMA720793 DCE720793 CSI720793 CIM720793 BYQ720793 BOU720793 BEY720793 AVC720793 ALG720793 ABK720793 RO720793 HS720793 B720793 WUE655257 WKI655257 WAM655257 VQQ655257 VGU655257 UWY655257 UNC655257 UDG655257 TTK655257 TJO655257 SZS655257 SPW655257 SGA655257 RWE655257 RMI655257 RCM655257 QSQ655257 QIU655257 PYY655257 PPC655257 PFG655257 OVK655257 OLO655257 OBS655257 NRW655257 NIA655257 MYE655257 MOI655257 MEM655257 LUQ655257 LKU655257 LAY655257 KRC655257 KHG655257 JXK655257 JNO655257 JDS655257 ITW655257 IKA655257 IAE655257 HQI655257 HGM655257 GWQ655257 GMU655257 GCY655257 FTC655257 FJG655257 EZK655257 EPO655257 EFS655257 DVW655257 DMA655257 DCE655257 CSI655257 CIM655257 BYQ655257 BOU655257 BEY655257 AVC655257 ALG655257 ABK655257 RO655257 HS655257 B655257 WUE589721 WKI589721 WAM589721 VQQ589721 VGU589721 UWY589721 UNC589721 UDG589721 TTK589721 TJO589721 SZS589721 SPW589721 SGA589721 RWE589721 RMI589721 RCM589721 QSQ589721 QIU589721 PYY589721 PPC589721 PFG589721 OVK589721 OLO589721 OBS589721 NRW589721 NIA589721 MYE589721 MOI589721 MEM589721 LUQ589721 LKU589721 LAY589721 KRC589721 KHG589721 JXK589721 JNO589721 JDS589721 ITW589721 IKA589721 IAE589721 HQI589721 HGM589721 GWQ589721 GMU589721 GCY589721 FTC589721 FJG589721 EZK589721 EPO589721 EFS589721 DVW589721 DMA589721 DCE589721 CSI589721 CIM589721 BYQ589721 BOU589721 BEY589721 AVC589721 ALG589721 ABK589721 RO589721 HS589721 B589721 WUE524185 WKI524185 WAM524185 VQQ524185 VGU524185 UWY524185 UNC524185 UDG524185 TTK524185 TJO524185 SZS524185 SPW524185 SGA524185 RWE524185 RMI524185 RCM524185 QSQ524185 QIU524185 PYY524185 PPC524185 PFG524185 OVK524185 OLO524185 OBS524185 NRW524185 NIA524185 MYE524185 MOI524185 MEM524185 LUQ524185 LKU524185 LAY524185 KRC524185 KHG524185 JXK524185 JNO524185 JDS524185 ITW524185 IKA524185 IAE524185 HQI524185 HGM524185 GWQ524185 GMU524185 GCY524185 FTC524185 FJG524185 EZK524185 EPO524185 EFS524185 DVW524185 DMA524185 DCE524185 CSI524185 CIM524185 BYQ524185 BOU524185 BEY524185 AVC524185 ALG524185 ABK524185 RO524185 HS524185 B524185 WUE458649 WKI458649 WAM458649 VQQ458649 VGU458649 UWY458649 UNC458649 UDG458649 TTK458649 TJO458649 SZS458649 SPW458649 SGA458649 RWE458649 RMI458649 RCM458649 QSQ458649 QIU458649 PYY458649 PPC458649 PFG458649 OVK458649 OLO458649 OBS458649 NRW458649 NIA458649 MYE458649 MOI458649 MEM458649 LUQ458649 LKU458649 LAY458649 KRC458649 KHG458649 JXK458649 JNO458649 JDS458649 ITW458649 IKA458649 IAE458649 HQI458649 HGM458649 GWQ458649 GMU458649 GCY458649 FTC458649 FJG458649 EZK458649 EPO458649 EFS458649 DVW458649 DMA458649 DCE458649 CSI458649 CIM458649 BYQ458649 BOU458649 BEY458649 AVC458649 ALG458649 ABK458649 RO458649 HS458649 B458649 WUE393113 WKI393113 WAM393113 VQQ393113 VGU393113 UWY393113 UNC393113 UDG393113 TTK393113 TJO393113 SZS393113 SPW393113 SGA393113 RWE393113 RMI393113 RCM393113 QSQ393113 QIU393113 PYY393113 PPC393113 PFG393113 OVK393113 OLO393113 OBS393113 NRW393113 NIA393113 MYE393113 MOI393113 MEM393113 LUQ393113 LKU393113 LAY393113 KRC393113 KHG393113 JXK393113 JNO393113 JDS393113 ITW393113 IKA393113 IAE393113 HQI393113 HGM393113 GWQ393113 GMU393113 GCY393113 FTC393113 FJG393113 EZK393113 EPO393113 EFS393113 DVW393113 DMA393113 DCE393113 CSI393113 CIM393113 BYQ393113 BOU393113 BEY393113 AVC393113 ALG393113 ABK393113 RO393113 HS393113 B393113 WUE327577 WKI327577 WAM327577 VQQ327577 VGU327577 UWY327577 UNC327577 UDG327577 TTK327577 TJO327577 SZS327577 SPW327577 SGA327577 RWE327577 RMI327577 RCM327577 QSQ327577 QIU327577 PYY327577 PPC327577 PFG327577 OVK327577 OLO327577 OBS327577 NRW327577 NIA327577 MYE327577 MOI327577 MEM327577 LUQ327577 LKU327577 LAY327577 KRC327577 KHG327577 JXK327577 JNO327577 JDS327577 ITW327577 IKA327577 IAE327577 HQI327577 HGM327577 GWQ327577 GMU327577 GCY327577 FTC327577 FJG327577 EZK327577 EPO327577 EFS327577 DVW327577 DMA327577 DCE327577 CSI327577 CIM327577 BYQ327577 BOU327577 BEY327577 AVC327577 ALG327577 ABK327577 RO327577 HS327577 B327577 WUE262041 WKI262041 WAM262041 VQQ262041 VGU262041 UWY262041 UNC262041 UDG262041 TTK262041 TJO262041 SZS262041 SPW262041 SGA262041 RWE262041 RMI262041 RCM262041 QSQ262041 QIU262041 PYY262041 PPC262041 PFG262041 OVK262041 OLO262041 OBS262041 NRW262041 NIA262041 MYE262041 MOI262041 MEM262041 LUQ262041 LKU262041 LAY262041 KRC262041 KHG262041 JXK262041 JNO262041 JDS262041 ITW262041 IKA262041 IAE262041 HQI262041 HGM262041 GWQ262041 GMU262041 GCY262041 FTC262041 FJG262041 EZK262041 EPO262041 EFS262041 DVW262041 DMA262041 DCE262041 CSI262041 CIM262041 BYQ262041 BOU262041 BEY262041 AVC262041 ALG262041 ABK262041 RO262041 HS262041 B262041 WUE196505 WKI196505 WAM196505 VQQ196505 VGU196505 UWY196505 UNC196505 UDG196505 TTK196505 TJO196505 SZS196505 SPW196505 SGA196505 RWE196505 RMI196505 RCM196505 QSQ196505 QIU196505 PYY196505 PPC196505 PFG196505 OVK196505 OLO196505 OBS196505 NRW196505 NIA196505 MYE196505 MOI196505 MEM196505 LUQ196505 LKU196505 LAY196505 KRC196505 KHG196505 JXK196505 JNO196505 JDS196505 ITW196505 IKA196505 IAE196505 HQI196505 HGM196505 GWQ196505 GMU196505 GCY196505 FTC196505 FJG196505 EZK196505 EPO196505 EFS196505 DVW196505 DMA196505 DCE196505 CSI196505 CIM196505 BYQ196505 BOU196505 BEY196505 AVC196505 ALG196505 ABK196505 RO196505 HS196505 B196505 WUE130969 WKI130969 WAM130969 VQQ130969 VGU130969 UWY130969 UNC130969 UDG130969 TTK130969 TJO130969 SZS130969 SPW130969 SGA130969 RWE130969 RMI130969 RCM130969 QSQ130969 QIU130969 PYY130969 PPC130969 PFG130969 OVK130969 OLO130969 OBS130969 NRW130969 NIA130969 MYE130969 MOI130969 MEM130969 LUQ130969 LKU130969 LAY130969 KRC130969 KHG130969 JXK130969 JNO130969 JDS130969 ITW130969 IKA130969 IAE130969 HQI130969 HGM130969 GWQ130969 GMU130969 GCY130969 FTC130969 FJG130969 EZK130969 EPO130969 EFS130969 DVW130969 DMA130969 DCE130969 CSI130969 CIM130969 BYQ130969 BOU130969 BEY130969 AVC130969 ALG130969 ABK130969 RO130969 HS130969 B130969 WUE65433 WKI65433 WAM65433 VQQ65433 VGU65433 UWY65433 UNC65433 UDG65433 TTK65433 TJO65433 SZS65433 SPW65433 SGA65433 RWE65433 RMI65433 RCM65433 QSQ65433 QIU65433 PYY65433 PPC65433 PFG65433 OVK65433 OLO65433 OBS65433 NRW65433 NIA65433 MYE65433 MOI65433 MEM65433 LUQ65433 LKU65433 LAY65433 KRC65433 KHG65433 JXK65433 JNO65433 JDS65433 ITW65433 IKA65433 IAE65433 HQI65433 HGM65433 GWQ65433 GMU65433 GCY65433 FTC65433 FJG65433 EZK65433 EPO65433 EFS65433 DVW65433 DMA65433 DCE65433 CSI65433 CIM65433 BYQ65433 BOU65433 BEY65433 AVC65433 ALG65433 ABK65433 RO65433 HS65433 B65433 WUE982942 WKI982942 WAM982942 VQQ982942 VGU982942 UWY982942 UNC982942 UDG982942 TTK982942 TJO982942 SZS982942 SPW982942 SGA982942 RWE982942 RMI982942 RCM982942 QSQ982942 QIU982942 PYY982942 PPC982942 PFG982942 OVK982942 OLO982942 OBS982942 NRW982942 NIA982942 MYE982942 MOI982942 MEM982942 LUQ982942 LKU982942 LAY982942 KRC982942 KHG982942 JXK982942 JNO982942 JDS982942 ITW982942 IKA982942 IAE982942 HQI982942 HGM982942 GWQ982942 GMU982942 GCY982942 FTC982942 FJG982942 EZK982942 EPO982942 EFS982942 DVW982942 DMA982942 DCE982942 CSI982942 CIM982942 BYQ982942 BOU982942 BEY982942 AVC982942 ALG982942 ABK982942 RO982942 HS982942 B982942 WUE917406 WKI917406 WAM917406 VQQ917406 VGU917406 UWY917406 UNC917406 UDG917406 TTK917406 TJO917406 SZS917406 SPW917406 SGA917406 RWE917406 RMI917406 RCM917406 QSQ917406 QIU917406 PYY917406 PPC917406 PFG917406 OVK917406 OLO917406 OBS917406 NRW917406 NIA917406 MYE917406 MOI917406 MEM917406 LUQ917406 LKU917406 LAY917406 KRC917406 KHG917406 JXK917406 JNO917406 JDS917406 ITW917406 IKA917406 IAE917406 HQI917406 HGM917406 GWQ917406 GMU917406 GCY917406 FTC917406 FJG917406 EZK917406 EPO917406 EFS917406 DVW917406 DMA917406 DCE917406 CSI917406 CIM917406 BYQ917406 BOU917406 BEY917406 AVC917406 ALG917406 ABK917406 RO917406 HS917406 B917406 WUE851870 WKI851870 WAM851870 VQQ851870 VGU851870 UWY851870 UNC851870 UDG851870 TTK851870 TJO851870 SZS851870 SPW851870 SGA851870 RWE851870 RMI851870 RCM851870 QSQ851870 QIU851870 PYY851870 PPC851870 PFG851870 OVK851870 OLO851870 OBS851870 NRW851870 NIA851870 MYE851870 MOI851870 MEM851870 LUQ851870 LKU851870 LAY851870 KRC851870 KHG851870 JXK851870 JNO851870 JDS851870 ITW851870 IKA851870 IAE851870 HQI851870 HGM851870 GWQ851870 GMU851870 GCY851870 FTC851870 FJG851870 EZK851870 EPO851870 EFS851870 DVW851870 DMA851870 DCE851870 CSI851870 CIM851870 BYQ851870 BOU851870 BEY851870 AVC851870 ALG851870 ABK851870 RO851870 HS851870 B851870 WUE786334 WKI786334 WAM786334 VQQ786334 VGU786334 UWY786334 UNC786334 UDG786334 TTK786334 TJO786334 SZS786334 SPW786334 SGA786334 RWE786334 RMI786334 RCM786334 QSQ786334 QIU786334 PYY786334 PPC786334 PFG786334 OVK786334 OLO786334 OBS786334 NRW786334 NIA786334 MYE786334 MOI786334 MEM786334 LUQ786334 LKU786334 LAY786334 KRC786334 KHG786334 JXK786334 JNO786334 JDS786334 ITW786334 IKA786334 IAE786334 HQI786334 HGM786334 GWQ786334 GMU786334 GCY786334 FTC786334 FJG786334 EZK786334 EPO786334 EFS786334 DVW786334 DMA786334 DCE786334 CSI786334 CIM786334 BYQ786334 BOU786334 BEY786334 AVC786334 ALG786334 ABK786334 RO786334 HS786334 B786334 WUE720798 WKI720798 WAM720798 VQQ720798 VGU720798 UWY720798 UNC720798 UDG720798 TTK720798 TJO720798 SZS720798 SPW720798 SGA720798 RWE720798 RMI720798 RCM720798 QSQ720798 QIU720798 PYY720798 PPC720798 PFG720798 OVK720798 OLO720798 OBS720798 NRW720798 NIA720798 MYE720798 MOI720798 MEM720798 LUQ720798 LKU720798 LAY720798 KRC720798 KHG720798 JXK720798 JNO720798 JDS720798 ITW720798 IKA720798 IAE720798 HQI720798 HGM720798 GWQ720798 GMU720798 GCY720798 FTC720798 FJG720798 EZK720798 EPO720798 EFS720798 DVW720798 DMA720798 DCE720798 CSI720798 CIM720798 BYQ720798 BOU720798 BEY720798 AVC720798 ALG720798 ABK720798 RO720798 HS720798 B720798 WUE655262 WKI655262 WAM655262 VQQ655262 VGU655262 UWY655262 UNC655262 UDG655262 TTK655262 TJO655262 SZS655262 SPW655262 SGA655262 RWE655262 RMI655262 RCM655262 QSQ655262 QIU655262 PYY655262 PPC655262 PFG655262 OVK655262 OLO655262 OBS655262 NRW655262 NIA655262 MYE655262 MOI655262 MEM655262 LUQ655262 LKU655262 LAY655262 KRC655262 KHG655262 JXK655262 JNO655262 JDS655262 ITW655262 IKA655262 IAE655262 HQI655262 HGM655262 GWQ655262 GMU655262 GCY655262 FTC655262 FJG655262 EZK655262 EPO655262 EFS655262 DVW655262 DMA655262 DCE655262 CSI655262 CIM655262 BYQ655262 BOU655262 BEY655262 AVC655262 ALG655262 ABK655262 RO655262 HS655262 B655262 WUE589726 WKI589726 WAM589726 VQQ589726 VGU589726 UWY589726 UNC589726 UDG589726 TTK589726 TJO589726 SZS589726 SPW589726 SGA589726 RWE589726 RMI589726 RCM589726 QSQ589726 QIU589726 PYY589726 PPC589726 PFG589726 OVK589726 OLO589726 OBS589726 NRW589726 NIA589726 MYE589726 MOI589726 MEM589726 LUQ589726 LKU589726 LAY589726 KRC589726 KHG589726 JXK589726 JNO589726 JDS589726 ITW589726 IKA589726 IAE589726 HQI589726 HGM589726 GWQ589726 GMU589726 GCY589726 FTC589726 FJG589726 EZK589726 EPO589726 EFS589726 DVW589726 DMA589726 DCE589726 CSI589726 CIM589726 BYQ589726 BOU589726 BEY589726 AVC589726 ALG589726 ABK589726 RO589726 HS589726 B589726 WUE524190 WKI524190 WAM524190 VQQ524190 VGU524190 UWY524190 UNC524190 UDG524190 TTK524190 TJO524190 SZS524190 SPW524190 SGA524190 RWE524190 RMI524190 RCM524190 QSQ524190 QIU524190 PYY524190 PPC524190 PFG524190 OVK524190 OLO524190 OBS524190 NRW524190 NIA524190 MYE524190 MOI524190 MEM524190 LUQ524190 LKU524190 LAY524190 KRC524190 KHG524190 JXK524190 JNO524190 JDS524190 ITW524190 IKA524190 IAE524190 HQI524190 HGM524190 GWQ524190 GMU524190 GCY524190 FTC524190 FJG524190 EZK524190 EPO524190 EFS524190 DVW524190 DMA524190 DCE524190 CSI524190 CIM524190 BYQ524190 BOU524190 BEY524190 AVC524190 ALG524190 ABK524190 RO524190 HS524190 B524190 WUE458654 WKI458654 WAM458654 VQQ458654 VGU458654 UWY458654 UNC458654 UDG458654 TTK458654 TJO458654 SZS458654 SPW458654 SGA458654 RWE458654 RMI458654 RCM458654 QSQ458654 QIU458654 PYY458654 PPC458654 PFG458654 OVK458654 OLO458654 OBS458654 NRW458654 NIA458654 MYE458654 MOI458654 MEM458654 LUQ458654 LKU458654 LAY458654 KRC458654 KHG458654 JXK458654 JNO458654 JDS458654 ITW458654 IKA458654 IAE458654 HQI458654 HGM458654 GWQ458654 GMU458654 GCY458654 FTC458654 FJG458654 EZK458654 EPO458654 EFS458654 DVW458654 DMA458654 DCE458654 CSI458654 CIM458654 BYQ458654 BOU458654 BEY458654 AVC458654 ALG458654 ABK458654 RO458654 HS458654 B458654 WUE393118 WKI393118 WAM393118 VQQ393118 VGU393118 UWY393118 UNC393118 UDG393118 TTK393118 TJO393118 SZS393118 SPW393118 SGA393118 RWE393118 RMI393118 RCM393118 QSQ393118 QIU393118 PYY393118 PPC393118 PFG393118 OVK393118 OLO393118 OBS393118 NRW393118 NIA393118 MYE393118 MOI393118 MEM393118 LUQ393118 LKU393118 LAY393118 KRC393118 KHG393118 JXK393118 JNO393118 JDS393118 ITW393118 IKA393118 IAE393118 HQI393118 HGM393118 GWQ393118 GMU393118 GCY393118 FTC393118 FJG393118 EZK393118 EPO393118 EFS393118 DVW393118 DMA393118 DCE393118 CSI393118 CIM393118 BYQ393118 BOU393118 BEY393118 AVC393118 ALG393118 ABK393118 RO393118 HS393118 B393118 WUE327582 WKI327582 WAM327582 VQQ327582 VGU327582 UWY327582 UNC327582 UDG327582 TTK327582 TJO327582 SZS327582 SPW327582 SGA327582 RWE327582 RMI327582 RCM327582 QSQ327582 QIU327582 PYY327582 PPC327582 PFG327582 OVK327582 OLO327582 OBS327582 NRW327582 NIA327582 MYE327582 MOI327582 MEM327582 LUQ327582 LKU327582 LAY327582 KRC327582 KHG327582 JXK327582 JNO327582 JDS327582 ITW327582 IKA327582 IAE327582 HQI327582 HGM327582 GWQ327582 GMU327582 GCY327582 FTC327582 FJG327582 EZK327582 EPO327582 EFS327582 DVW327582 DMA327582 DCE327582 CSI327582 CIM327582 BYQ327582 BOU327582 BEY327582 AVC327582 ALG327582 ABK327582 RO327582 HS327582 B327582 WUE262046 WKI262046 WAM262046 VQQ262046 VGU262046 UWY262046 UNC262046 UDG262046 TTK262046 TJO262046 SZS262046 SPW262046 SGA262046 RWE262046 RMI262046 RCM262046 QSQ262046 QIU262046 PYY262046 PPC262046 PFG262046 OVK262046 OLO262046 OBS262046 NRW262046 NIA262046 MYE262046 MOI262046 MEM262046 LUQ262046 LKU262046 LAY262046 KRC262046 KHG262046 JXK262046 JNO262046 JDS262046 ITW262046 IKA262046 IAE262046 HQI262046 HGM262046 GWQ262046 GMU262046 GCY262046 FTC262046 FJG262046 EZK262046 EPO262046 EFS262046 DVW262046 DMA262046 DCE262046 CSI262046 CIM262046 BYQ262046 BOU262046 BEY262046 AVC262046 ALG262046 ABK262046 RO262046 HS262046 B262046 WUE196510 WKI196510 WAM196510 VQQ196510 VGU196510 UWY196510 UNC196510 UDG196510 TTK196510 TJO196510 SZS196510 SPW196510 SGA196510 RWE196510 RMI196510 RCM196510 QSQ196510 QIU196510 PYY196510 PPC196510 PFG196510 OVK196510 OLO196510 OBS196510 NRW196510 NIA196510 MYE196510 MOI196510 MEM196510 LUQ196510 LKU196510 LAY196510 KRC196510 KHG196510 JXK196510 JNO196510 JDS196510 ITW196510 IKA196510 IAE196510 HQI196510 HGM196510 GWQ196510 GMU196510 GCY196510 FTC196510 FJG196510 EZK196510 EPO196510 EFS196510 DVW196510 DMA196510 DCE196510 CSI196510 CIM196510 BYQ196510 BOU196510 BEY196510 AVC196510 ALG196510 ABK196510 RO196510 HS196510 B196510 WUE130974 WKI130974 WAM130974 VQQ130974 VGU130974 UWY130974 UNC130974 UDG130974 TTK130974 TJO130974 SZS130974 SPW130974 SGA130974 RWE130974 RMI130974 RCM130974 QSQ130974 QIU130974 PYY130974 PPC130974 PFG130974 OVK130974 OLO130974 OBS130974 NRW130974 NIA130974 MYE130974 MOI130974 MEM130974 LUQ130974 LKU130974 LAY130974 KRC130974 KHG130974 JXK130974 JNO130974 JDS130974 ITW130974 IKA130974 IAE130974 HQI130974 HGM130974 GWQ130974 GMU130974 GCY130974 FTC130974 FJG130974 EZK130974 EPO130974 EFS130974 DVW130974 DMA130974 DCE130974 CSI130974 CIM130974 BYQ130974 BOU130974 BEY130974 AVC130974 ALG130974 ABK130974 RO130974 HS130974 B130974 WUE65438 WKI65438 WAM65438 VQQ65438 VGU65438 UWY65438 UNC65438 UDG65438 TTK65438 TJO65438 SZS65438 SPW65438 SGA65438 RWE65438 RMI65438 RCM65438 QSQ65438 QIU65438 PYY65438 PPC65438 PFG65438 OVK65438 OLO65438 OBS65438 NRW65438 NIA65438 MYE65438 MOI65438 MEM65438 LUQ65438 LKU65438 LAY65438 KRC65438 KHG65438 JXK65438 JNO65438 JDS65438 ITW65438 IKA65438 IAE65438 HQI65438 HGM65438 GWQ65438 GMU65438 GCY65438 FTC65438 FJG65438 EZK65438 EPO65438 EFS65438 DVW65438 DMA65438 DCE65438 CSI65438 CIM65438 BYQ65438 BOU65438 BEY65438 AVC65438 ALG65438 ABK65438 RO65438 HS65438 B65438 WUE982932 WKI982932 WAM982932 VQQ982932 VGU982932 UWY982932 UNC982932 UDG982932 TTK982932 TJO982932 SZS982932 SPW982932 SGA982932 RWE982932 RMI982932 RCM982932 QSQ982932 QIU982932 PYY982932 PPC982932 PFG982932 OVK982932 OLO982932 OBS982932 NRW982932 NIA982932 MYE982932 MOI982932 MEM982932 LUQ982932 LKU982932 LAY982932 KRC982932 KHG982932 JXK982932 JNO982932 JDS982932 ITW982932 IKA982932 IAE982932 HQI982932 HGM982932 GWQ982932 GMU982932 GCY982932 FTC982932 FJG982932 EZK982932 EPO982932 EFS982932 DVW982932 DMA982932 DCE982932 CSI982932 CIM982932 BYQ982932 BOU982932 BEY982932 AVC982932 ALG982932 ABK982932 RO982932 HS982932 B982932 WUE917396 WKI917396 WAM917396 VQQ917396 VGU917396 UWY917396 UNC917396 UDG917396 TTK917396 TJO917396 SZS917396 SPW917396 SGA917396 RWE917396 RMI917396 RCM917396 QSQ917396 QIU917396 PYY917396 PPC917396 PFG917396 OVK917396 OLO917396 OBS917396 NRW917396 NIA917396 MYE917396 MOI917396 MEM917396 LUQ917396 LKU917396 LAY917396 KRC917396 KHG917396 JXK917396 JNO917396 JDS917396 ITW917396 IKA917396 IAE917396 HQI917396 HGM917396 GWQ917396 GMU917396 GCY917396 FTC917396 FJG917396 EZK917396 EPO917396 EFS917396 DVW917396 DMA917396 DCE917396 CSI917396 CIM917396 BYQ917396 BOU917396 BEY917396 AVC917396 ALG917396 ABK917396 RO917396 HS917396 B917396 WUE851860 WKI851860 WAM851860 VQQ851860 VGU851860 UWY851860 UNC851860 UDG851860 TTK851860 TJO851860 SZS851860 SPW851860 SGA851860 RWE851860 RMI851860 RCM851860 QSQ851860 QIU851860 PYY851860 PPC851860 PFG851860 OVK851860 OLO851860 OBS851860 NRW851860 NIA851860 MYE851860 MOI851860 MEM851860 LUQ851860 LKU851860 LAY851860 KRC851860 KHG851860 JXK851860 JNO851860 JDS851860 ITW851860 IKA851860 IAE851860 HQI851860 HGM851860 GWQ851860 GMU851860 GCY851860 FTC851860 FJG851860 EZK851860 EPO851860 EFS851860 DVW851860 DMA851860 DCE851860 CSI851860 CIM851860 BYQ851860 BOU851860 BEY851860 AVC851860 ALG851860 ABK851860 RO851860 HS851860 B851860 WUE786324 WKI786324 WAM786324 VQQ786324 VGU786324 UWY786324 UNC786324 UDG786324 TTK786324 TJO786324 SZS786324 SPW786324 SGA786324 RWE786324 RMI786324 RCM786324 QSQ786324 QIU786324 PYY786324 PPC786324 PFG786324 OVK786324 OLO786324 OBS786324 NRW786324 NIA786324 MYE786324 MOI786324 MEM786324 LUQ786324 LKU786324 LAY786324 KRC786324 KHG786324 JXK786324 JNO786324 JDS786324 ITW786324 IKA786324 IAE786324 HQI786324 HGM786324 GWQ786324 GMU786324 GCY786324 FTC786324 FJG786324 EZK786324 EPO786324 EFS786324 DVW786324 DMA786324 DCE786324 CSI786324 CIM786324 BYQ786324 BOU786324 BEY786324 AVC786324 ALG786324 ABK786324 RO786324 HS786324 B786324 WUE720788 WKI720788 WAM720788 VQQ720788 VGU720788 UWY720788 UNC720788 UDG720788 TTK720788 TJO720788 SZS720788 SPW720788 SGA720788 RWE720788 RMI720788 RCM720788 QSQ720788 QIU720788 PYY720788 PPC720788 PFG720788 OVK720788 OLO720788 OBS720788 NRW720788 NIA720788 MYE720788 MOI720788 MEM720788 LUQ720788 LKU720788 LAY720788 KRC720788 KHG720788 JXK720788 JNO720788 JDS720788 ITW720788 IKA720788 IAE720788 HQI720788 HGM720788 GWQ720788 GMU720788 GCY720788 FTC720788 FJG720788 EZK720788 EPO720788 EFS720788 DVW720788 DMA720788 DCE720788 CSI720788 CIM720788 BYQ720788 BOU720788 BEY720788 AVC720788 ALG720788 ABK720788 RO720788 HS720788 B720788 WUE655252 WKI655252 WAM655252 VQQ655252 VGU655252 UWY655252 UNC655252 UDG655252 TTK655252 TJO655252 SZS655252 SPW655252 SGA655252 RWE655252 RMI655252 RCM655252 QSQ655252 QIU655252 PYY655252 PPC655252 PFG655252 OVK655252 OLO655252 OBS655252 NRW655252 NIA655252 MYE655252 MOI655252 MEM655252 LUQ655252 LKU655252 LAY655252 KRC655252 KHG655252 JXK655252 JNO655252 JDS655252 ITW655252 IKA655252 IAE655252 HQI655252 HGM655252 GWQ655252 GMU655252 GCY655252 FTC655252 FJG655252 EZK655252 EPO655252 EFS655252 DVW655252 DMA655252 DCE655252 CSI655252 CIM655252 BYQ655252 BOU655252 BEY655252 AVC655252 ALG655252 ABK655252 RO655252 HS655252 B655252 WUE589716 WKI589716 WAM589716 VQQ589716 VGU589716 UWY589716 UNC589716 UDG589716 TTK589716 TJO589716 SZS589716 SPW589716 SGA589716 RWE589716 RMI589716 RCM589716 QSQ589716 QIU589716 PYY589716 PPC589716 PFG589716 OVK589716 OLO589716 OBS589716 NRW589716 NIA589716 MYE589716 MOI589716 MEM589716 LUQ589716 LKU589716 LAY589716 KRC589716 KHG589716 JXK589716 JNO589716 JDS589716 ITW589716 IKA589716 IAE589716 HQI589716 HGM589716 GWQ589716 GMU589716 GCY589716 FTC589716 FJG589716 EZK589716 EPO589716 EFS589716 DVW589716 DMA589716 DCE589716 CSI589716 CIM589716 BYQ589716 BOU589716 BEY589716 AVC589716 ALG589716 ABK589716 RO589716 HS589716 B589716 WUE524180 WKI524180 WAM524180 VQQ524180 VGU524180 UWY524180 UNC524180 UDG524180 TTK524180 TJO524180 SZS524180 SPW524180 SGA524180 RWE524180 RMI524180 RCM524180 QSQ524180 QIU524180 PYY524180 PPC524180 PFG524180 OVK524180 OLO524180 OBS524180 NRW524180 NIA524180 MYE524180 MOI524180 MEM524180 LUQ524180 LKU524180 LAY524180 KRC524180 KHG524180 JXK524180 JNO524180 JDS524180 ITW524180 IKA524180 IAE524180 HQI524180 HGM524180 GWQ524180 GMU524180 GCY524180 FTC524180 FJG524180 EZK524180 EPO524180 EFS524180 DVW524180 DMA524180 DCE524180 CSI524180 CIM524180 BYQ524180 BOU524180 BEY524180 AVC524180 ALG524180 ABK524180 RO524180 HS524180 B524180 WUE458644 WKI458644 WAM458644 VQQ458644 VGU458644 UWY458644 UNC458644 UDG458644 TTK458644 TJO458644 SZS458644 SPW458644 SGA458644 RWE458644 RMI458644 RCM458644 QSQ458644 QIU458644 PYY458644 PPC458644 PFG458644 OVK458644 OLO458644 OBS458644 NRW458644 NIA458644 MYE458644 MOI458644 MEM458644 LUQ458644 LKU458644 LAY458644 KRC458644 KHG458644 JXK458644 JNO458644 JDS458644 ITW458644 IKA458644 IAE458644 HQI458644 HGM458644 GWQ458644 GMU458644 GCY458644 FTC458644 FJG458644 EZK458644 EPO458644 EFS458644 DVW458644 DMA458644 DCE458644 CSI458644 CIM458644 BYQ458644 BOU458644 BEY458644 AVC458644 ALG458644 ABK458644 RO458644 HS458644 B458644 WUE393108 WKI393108 WAM393108 VQQ393108 VGU393108 UWY393108 UNC393108 UDG393108 TTK393108 TJO393108 SZS393108 SPW393108 SGA393108 RWE393108 RMI393108 RCM393108 QSQ393108 QIU393108 PYY393108 PPC393108 PFG393108 OVK393108 OLO393108 OBS393108 NRW393108 NIA393108 MYE393108 MOI393108 MEM393108 LUQ393108 LKU393108 LAY393108 KRC393108 KHG393108 JXK393108 JNO393108 JDS393108 ITW393108 IKA393108 IAE393108 HQI393108 HGM393108 GWQ393108 GMU393108 GCY393108 FTC393108 FJG393108 EZK393108 EPO393108 EFS393108 DVW393108 DMA393108 DCE393108 CSI393108 CIM393108 BYQ393108 BOU393108 BEY393108 AVC393108 ALG393108 ABK393108 RO393108 HS393108 B393108 WUE327572 WKI327572 WAM327572 VQQ327572 VGU327572 UWY327572 UNC327572 UDG327572 TTK327572 TJO327572 SZS327572 SPW327572 SGA327572 RWE327572 RMI327572 RCM327572 QSQ327572 QIU327572 PYY327572 PPC327572 PFG327572 OVK327572 OLO327572 OBS327572 NRW327572 NIA327572 MYE327572 MOI327572 MEM327572 LUQ327572 LKU327572 LAY327572 KRC327572 KHG327572 JXK327572 JNO327572 JDS327572 ITW327572 IKA327572 IAE327572 HQI327572 HGM327572 GWQ327572 GMU327572 GCY327572 FTC327572 FJG327572 EZK327572 EPO327572 EFS327572 DVW327572 DMA327572 DCE327572 CSI327572 CIM327572 BYQ327572 BOU327572 BEY327572 AVC327572 ALG327572 ABK327572 RO327572 HS327572 B327572 WUE262036 WKI262036 WAM262036 VQQ262036 VGU262036 UWY262036 UNC262036 UDG262036 TTK262036 TJO262036 SZS262036 SPW262036 SGA262036 RWE262036 RMI262036 RCM262036 QSQ262036 QIU262036 PYY262036 PPC262036 PFG262036 OVK262036 OLO262036 OBS262036 NRW262036 NIA262036 MYE262036 MOI262036 MEM262036 LUQ262036 LKU262036 LAY262036 KRC262036 KHG262036 JXK262036 JNO262036 JDS262036 ITW262036 IKA262036 IAE262036 HQI262036 HGM262036 GWQ262036 GMU262036 GCY262036 FTC262036 FJG262036 EZK262036 EPO262036 EFS262036 DVW262036 DMA262036 DCE262036 CSI262036 CIM262036 BYQ262036 BOU262036 BEY262036 AVC262036 ALG262036 ABK262036 RO262036 HS262036 B262036 WUE196500 WKI196500 WAM196500 VQQ196500 VGU196500 UWY196500 UNC196500 UDG196500 TTK196500 TJO196500 SZS196500 SPW196500 SGA196500 RWE196500 RMI196500 RCM196500 QSQ196500 QIU196500 PYY196500 PPC196500 PFG196500 OVK196500 OLO196500 OBS196500 NRW196500 NIA196500 MYE196500 MOI196500 MEM196500 LUQ196500 LKU196500 LAY196500 KRC196500 KHG196500 JXK196500 JNO196500 JDS196500 ITW196500 IKA196500 IAE196500 HQI196500 HGM196500 GWQ196500 GMU196500 GCY196500 FTC196500 FJG196500 EZK196500 EPO196500 EFS196500 DVW196500 DMA196500 DCE196500 CSI196500 CIM196500 BYQ196500 BOU196500 BEY196500 AVC196500 ALG196500 ABK196500 RO196500 HS196500 B196500 WUE130964 WKI130964 WAM130964 VQQ130964 VGU130964 UWY130964 UNC130964 UDG130964 TTK130964 TJO130964 SZS130964 SPW130964 SGA130964 RWE130964 RMI130964 RCM130964 QSQ130964 QIU130964 PYY130964 PPC130964 PFG130964 OVK130964 OLO130964 OBS130964 NRW130964 NIA130964 MYE130964 MOI130964 MEM130964 LUQ130964 LKU130964 LAY130964 KRC130964 KHG130964 JXK130964 JNO130964 JDS130964 ITW130964 IKA130964 IAE130964 HQI130964 HGM130964 GWQ130964 GMU130964 GCY130964 FTC130964 FJG130964 EZK130964 EPO130964 EFS130964 DVW130964 DMA130964 DCE130964 CSI130964 CIM130964 BYQ130964 BOU130964 BEY130964 AVC130964 ALG130964 ABK130964 RO130964 HS130964 B130964 WUE65428 WKI65428 WAM65428 VQQ65428 VGU65428 UWY65428 UNC65428 UDG65428 TTK65428 TJO65428 SZS65428 SPW65428 SGA65428 RWE65428 RMI65428 RCM65428 QSQ65428 QIU65428 PYY65428 PPC65428 PFG65428 OVK65428 OLO65428 OBS65428 NRW65428 NIA65428 MYE65428 MOI65428 MEM65428 LUQ65428 LKU65428 LAY65428 KRC65428 KHG65428 JXK65428 JNO65428 JDS65428 ITW65428 IKA65428 IAE65428 HQI65428 HGM65428 GWQ65428 GMU65428 GCY65428 FTC65428 FJG65428 EZK65428 EPO65428 EFS65428 DVW65428 DMA65428 DCE65428 CSI65428 CIM65428 BYQ65428 BOU65428 BEY65428 AVC65428 ALG65428 ABK65428 RO65428 HS65428" xr:uid="{F8465310-15F4-4697-B2C6-9103DB6F8271}">
      <formula1>#REF!</formula1>
    </dataValidation>
    <dataValidation type="list" showInputMessage="1" showErrorMessage="1" sqref="HT65433:IX65433 RP65433:ST65433 ABL65433:ACP65433 ALH65433:AML65433 AVD65433:AWH65433 BEZ65433:BGD65433 BOV65433:BPZ65433 BYR65433:BZV65433 CIN65433:CJR65433 CSJ65433:CTN65433 DCF65433:DDJ65433 DMB65433:DNF65433 DVX65433:DXB65433 EFT65433:EGX65433 EPP65433:EQT65433 EZL65433:FAP65433 FJH65433:FKL65433 FTD65433:FUH65433 GCZ65433:GED65433 GMV65433:GNZ65433 GWR65433:GXV65433 HGN65433:HHR65433 HQJ65433:HRN65433 IAF65433:IBJ65433 IKB65433:ILF65433 ITX65433:IVB65433 JDT65433:JEX65433 JNP65433:JOT65433 JXL65433:JYP65433 KHH65433:KIL65433 KRD65433:KSH65433 LAZ65433:LCD65433 LKV65433:LLZ65433 LUR65433:LVV65433 MEN65433:MFR65433 MOJ65433:MPN65433 MYF65433:MZJ65433 NIB65433:NJF65433 NRX65433:NTB65433 OBT65433:OCX65433 OLP65433:OMT65433 OVL65433:OWP65433 PFH65433:PGL65433 PPD65433:PQH65433 PYZ65433:QAD65433 QIV65433:QJZ65433 QSR65433:QTV65433 RCN65433:RDR65433 RMJ65433:RNN65433 RWF65433:RXJ65433 SGB65433:SHF65433 SPX65433:SRB65433 SZT65433:TAX65433 TJP65433:TKT65433 TTL65433:TUP65433 UDH65433:UEL65433 UND65433:UOH65433 UWZ65433:UYD65433 VGV65433:VHZ65433 VQR65433:VRV65433 WAN65433:WBR65433 WKJ65433:WLN65433 WUF65433:WVJ65433 HT130969:IX130969 RP130969:ST130969 ABL130969:ACP130969 ALH130969:AML130969 AVD130969:AWH130969 BEZ130969:BGD130969 BOV130969:BPZ130969 BYR130969:BZV130969 CIN130969:CJR130969 CSJ130969:CTN130969 DCF130969:DDJ130969 DMB130969:DNF130969 DVX130969:DXB130969 EFT130969:EGX130969 EPP130969:EQT130969 EZL130969:FAP130969 FJH130969:FKL130969 FTD130969:FUH130969 GCZ130969:GED130969 GMV130969:GNZ130969 GWR130969:GXV130969 HGN130969:HHR130969 HQJ130969:HRN130969 IAF130969:IBJ130969 IKB130969:ILF130969 ITX130969:IVB130969 JDT130969:JEX130969 JNP130969:JOT130969 JXL130969:JYP130969 KHH130969:KIL130969 KRD130969:KSH130969 LAZ130969:LCD130969 LKV130969:LLZ130969 LUR130969:LVV130969 MEN130969:MFR130969 MOJ130969:MPN130969 MYF130969:MZJ130969 NIB130969:NJF130969 NRX130969:NTB130969 OBT130969:OCX130969 OLP130969:OMT130969 OVL130969:OWP130969 PFH130969:PGL130969 PPD130969:PQH130969 PYZ130969:QAD130969 QIV130969:QJZ130969 QSR130969:QTV130969 RCN130969:RDR130969 RMJ130969:RNN130969 RWF130969:RXJ130969 SGB130969:SHF130969 SPX130969:SRB130969 SZT130969:TAX130969 TJP130969:TKT130969 TTL130969:TUP130969 UDH130969:UEL130969 UND130969:UOH130969 UWZ130969:UYD130969 VGV130969:VHZ130969 VQR130969:VRV130969 WAN130969:WBR130969 WKJ130969:WLN130969 WUF130969:WVJ130969 HT196505:IX196505 RP196505:ST196505 ABL196505:ACP196505 ALH196505:AML196505 AVD196505:AWH196505 BEZ196505:BGD196505 BOV196505:BPZ196505 BYR196505:BZV196505 CIN196505:CJR196505 CSJ196505:CTN196505 DCF196505:DDJ196505 DMB196505:DNF196505 DVX196505:DXB196505 EFT196505:EGX196505 EPP196505:EQT196505 EZL196505:FAP196505 FJH196505:FKL196505 FTD196505:FUH196505 GCZ196505:GED196505 GMV196505:GNZ196505 GWR196505:GXV196505 HGN196505:HHR196505 HQJ196505:HRN196505 IAF196505:IBJ196505 IKB196505:ILF196505 ITX196505:IVB196505 JDT196505:JEX196505 JNP196505:JOT196505 JXL196505:JYP196505 KHH196505:KIL196505 KRD196505:KSH196505 LAZ196505:LCD196505 LKV196505:LLZ196505 LUR196505:LVV196505 MEN196505:MFR196505 MOJ196505:MPN196505 MYF196505:MZJ196505 NIB196505:NJF196505 NRX196505:NTB196505 OBT196505:OCX196505 OLP196505:OMT196505 OVL196505:OWP196505 PFH196505:PGL196505 PPD196505:PQH196505 PYZ196505:QAD196505 QIV196505:QJZ196505 QSR196505:QTV196505 RCN196505:RDR196505 RMJ196505:RNN196505 RWF196505:RXJ196505 SGB196505:SHF196505 SPX196505:SRB196505 SZT196505:TAX196505 TJP196505:TKT196505 TTL196505:TUP196505 UDH196505:UEL196505 UND196505:UOH196505 UWZ196505:UYD196505 VGV196505:VHZ196505 VQR196505:VRV196505 WAN196505:WBR196505 WKJ196505:WLN196505 WUF196505:WVJ196505 HT262041:IX262041 RP262041:ST262041 ABL262041:ACP262041 ALH262041:AML262041 AVD262041:AWH262041 BEZ262041:BGD262041 BOV262041:BPZ262041 BYR262041:BZV262041 CIN262041:CJR262041 CSJ262041:CTN262041 DCF262041:DDJ262041 DMB262041:DNF262041 DVX262041:DXB262041 EFT262041:EGX262041 EPP262041:EQT262041 EZL262041:FAP262041 FJH262041:FKL262041 FTD262041:FUH262041 GCZ262041:GED262041 GMV262041:GNZ262041 GWR262041:GXV262041 HGN262041:HHR262041 HQJ262041:HRN262041 IAF262041:IBJ262041 IKB262041:ILF262041 ITX262041:IVB262041 JDT262041:JEX262041 JNP262041:JOT262041 JXL262041:JYP262041 KHH262041:KIL262041 KRD262041:KSH262041 LAZ262041:LCD262041 LKV262041:LLZ262041 LUR262041:LVV262041 MEN262041:MFR262041 MOJ262041:MPN262041 MYF262041:MZJ262041 NIB262041:NJF262041 NRX262041:NTB262041 OBT262041:OCX262041 OLP262041:OMT262041 OVL262041:OWP262041 PFH262041:PGL262041 PPD262041:PQH262041 PYZ262041:QAD262041 QIV262041:QJZ262041 QSR262041:QTV262041 RCN262041:RDR262041 RMJ262041:RNN262041 RWF262041:RXJ262041 SGB262041:SHF262041 SPX262041:SRB262041 SZT262041:TAX262041 TJP262041:TKT262041 TTL262041:TUP262041 UDH262041:UEL262041 UND262041:UOH262041 UWZ262041:UYD262041 VGV262041:VHZ262041 VQR262041:VRV262041 WAN262041:WBR262041 WKJ262041:WLN262041 WUF262041:WVJ262041 HT327577:IX327577 RP327577:ST327577 ABL327577:ACP327577 ALH327577:AML327577 AVD327577:AWH327577 BEZ327577:BGD327577 BOV327577:BPZ327577 BYR327577:BZV327577 CIN327577:CJR327577 CSJ327577:CTN327577 DCF327577:DDJ327577 DMB327577:DNF327577 DVX327577:DXB327577 EFT327577:EGX327577 EPP327577:EQT327577 EZL327577:FAP327577 FJH327577:FKL327577 FTD327577:FUH327577 GCZ327577:GED327577 GMV327577:GNZ327577 GWR327577:GXV327577 HGN327577:HHR327577 HQJ327577:HRN327577 IAF327577:IBJ327577 IKB327577:ILF327577 ITX327577:IVB327577 JDT327577:JEX327577 JNP327577:JOT327577 JXL327577:JYP327577 KHH327577:KIL327577 KRD327577:KSH327577 LAZ327577:LCD327577 LKV327577:LLZ327577 LUR327577:LVV327577 MEN327577:MFR327577 MOJ327577:MPN327577 MYF327577:MZJ327577 NIB327577:NJF327577 NRX327577:NTB327577 OBT327577:OCX327577 OLP327577:OMT327577 OVL327577:OWP327577 PFH327577:PGL327577 PPD327577:PQH327577 PYZ327577:QAD327577 QIV327577:QJZ327577 QSR327577:QTV327577 RCN327577:RDR327577 RMJ327577:RNN327577 RWF327577:RXJ327577 SGB327577:SHF327577 SPX327577:SRB327577 SZT327577:TAX327577 TJP327577:TKT327577 TTL327577:TUP327577 UDH327577:UEL327577 UND327577:UOH327577 UWZ327577:UYD327577 VGV327577:VHZ327577 VQR327577:VRV327577 WAN327577:WBR327577 WKJ327577:WLN327577 WUF327577:WVJ327577 HT393113:IX393113 RP393113:ST393113 ABL393113:ACP393113 ALH393113:AML393113 AVD393113:AWH393113 BEZ393113:BGD393113 BOV393113:BPZ393113 BYR393113:BZV393113 CIN393113:CJR393113 CSJ393113:CTN393113 DCF393113:DDJ393113 DMB393113:DNF393113 DVX393113:DXB393113 EFT393113:EGX393113 EPP393113:EQT393113 EZL393113:FAP393113 FJH393113:FKL393113 FTD393113:FUH393113 GCZ393113:GED393113 GMV393113:GNZ393113 GWR393113:GXV393113 HGN393113:HHR393113 HQJ393113:HRN393113 IAF393113:IBJ393113 IKB393113:ILF393113 ITX393113:IVB393113 JDT393113:JEX393113 JNP393113:JOT393113 JXL393113:JYP393113 KHH393113:KIL393113 KRD393113:KSH393113 LAZ393113:LCD393113 LKV393113:LLZ393113 LUR393113:LVV393113 MEN393113:MFR393113 MOJ393113:MPN393113 MYF393113:MZJ393113 NIB393113:NJF393113 NRX393113:NTB393113 OBT393113:OCX393113 OLP393113:OMT393113 OVL393113:OWP393113 PFH393113:PGL393113 PPD393113:PQH393113 PYZ393113:QAD393113 QIV393113:QJZ393113 QSR393113:QTV393113 RCN393113:RDR393113 RMJ393113:RNN393113 RWF393113:RXJ393113 SGB393113:SHF393113 SPX393113:SRB393113 SZT393113:TAX393113 TJP393113:TKT393113 TTL393113:TUP393113 UDH393113:UEL393113 UND393113:UOH393113 UWZ393113:UYD393113 VGV393113:VHZ393113 VQR393113:VRV393113 WAN393113:WBR393113 WKJ393113:WLN393113 WUF393113:WVJ393113 HT458649:IX458649 RP458649:ST458649 ABL458649:ACP458649 ALH458649:AML458649 AVD458649:AWH458649 BEZ458649:BGD458649 BOV458649:BPZ458649 BYR458649:BZV458649 CIN458649:CJR458649 CSJ458649:CTN458649 DCF458649:DDJ458649 DMB458649:DNF458649 DVX458649:DXB458649 EFT458649:EGX458649 EPP458649:EQT458649 EZL458649:FAP458649 FJH458649:FKL458649 FTD458649:FUH458649 GCZ458649:GED458649 GMV458649:GNZ458649 GWR458649:GXV458649 HGN458649:HHR458649 HQJ458649:HRN458649 IAF458649:IBJ458649 IKB458649:ILF458649 ITX458649:IVB458649 JDT458649:JEX458649 JNP458649:JOT458649 JXL458649:JYP458649 KHH458649:KIL458649 KRD458649:KSH458649 LAZ458649:LCD458649 LKV458649:LLZ458649 LUR458649:LVV458649 MEN458649:MFR458649 MOJ458649:MPN458649 MYF458649:MZJ458649 NIB458649:NJF458649 NRX458649:NTB458649 OBT458649:OCX458649 OLP458649:OMT458649 OVL458649:OWP458649 PFH458649:PGL458649 PPD458649:PQH458649 PYZ458649:QAD458649 QIV458649:QJZ458649 QSR458649:QTV458649 RCN458649:RDR458649 RMJ458649:RNN458649 RWF458649:RXJ458649 SGB458649:SHF458649 SPX458649:SRB458649 SZT458649:TAX458649 TJP458649:TKT458649 TTL458649:TUP458649 UDH458649:UEL458649 UND458649:UOH458649 UWZ458649:UYD458649 VGV458649:VHZ458649 VQR458649:VRV458649 WAN458649:WBR458649 WKJ458649:WLN458649 WUF458649:WVJ458649 HT524185:IX524185 RP524185:ST524185 ABL524185:ACP524185 ALH524185:AML524185 AVD524185:AWH524185 BEZ524185:BGD524185 BOV524185:BPZ524185 BYR524185:BZV524185 CIN524185:CJR524185 CSJ524185:CTN524185 DCF524185:DDJ524185 DMB524185:DNF524185 DVX524185:DXB524185 EFT524185:EGX524185 EPP524185:EQT524185 EZL524185:FAP524185 FJH524185:FKL524185 FTD524185:FUH524185 GCZ524185:GED524185 GMV524185:GNZ524185 GWR524185:GXV524185 HGN524185:HHR524185 HQJ524185:HRN524185 IAF524185:IBJ524185 IKB524185:ILF524185 ITX524185:IVB524185 JDT524185:JEX524185 JNP524185:JOT524185 JXL524185:JYP524185 KHH524185:KIL524185 KRD524185:KSH524185 LAZ524185:LCD524185 LKV524185:LLZ524185 LUR524185:LVV524185 MEN524185:MFR524185 MOJ524185:MPN524185 MYF524185:MZJ524185 NIB524185:NJF524185 NRX524185:NTB524185 OBT524185:OCX524185 OLP524185:OMT524185 OVL524185:OWP524185 PFH524185:PGL524185 PPD524185:PQH524185 PYZ524185:QAD524185 QIV524185:QJZ524185 QSR524185:QTV524185 RCN524185:RDR524185 RMJ524185:RNN524185 RWF524185:RXJ524185 SGB524185:SHF524185 SPX524185:SRB524185 SZT524185:TAX524185 TJP524185:TKT524185 TTL524185:TUP524185 UDH524185:UEL524185 UND524185:UOH524185 UWZ524185:UYD524185 VGV524185:VHZ524185 VQR524185:VRV524185 WAN524185:WBR524185 WKJ524185:WLN524185 WUF524185:WVJ524185 HT589721:IX589721 RP589721:ST589721 ABL589721:ACP589721 ALH589721:AML589721 AVD589721:AWH589721 BEZ589721:BGD589721 BOV589721:BPZ589721 BYR589721:BZV589721 CIN589721:CJR589721 CSJ589721:CTN589721 DCF589721:DDJ589721 DMB589721:DNF589721 DVX589721:DXB589721 EFT589721:EGX589721 EPP589721:EQT589721 EZL589721:FAP589721 FJH589721:FKL589721 FTD589721:FUH589721 GCZ589721:GED589721 GMV589721:GNZ589721 GWR589721:GXV589721 HGN589721:HHR589721 HQJ589721:HRN589721 IAF589721:IBJ589721 IKB589721:ILF589721 ITX589721:IVB589721 JDT589721:JEX589721 JNP589721:JOT589721 JXL589721:JYP589721 KHH589721:KIL589721 KRD589721:KSH589721 LAZ589721:LCD589721 LKV589721:LLZ589721 LUR589721:LVV589721 MEN589721:MFR589721 MOJ589721:MPN589721 MYF589721:MZJ589721 NIB589721:NJF589721 NRX589721:NTB589721 OBT589721:OCX589721 OLP589721:OMT589721 OVL589721:OWP589721 PFH589721:PGL589721 PPD589721:PQH589721 PYZ589721:QAD589721 QIV589721:QJZ589721 QSR589721:QTV589721 RCN589721:RDR589721 RMJ589721:RNN589721 RWF589721:RXJ589721 SGB589721:SHF589721 SPX589721:SRB589721 SZT589721:TAX589721 TJP589721:TKT589721 TTL589721:TUP589721 UDH589721:UEL589721 UND589721:UOH589721 UWZ589721:UYD589721 VGV589721:VHZ589721 VQR589721:VRV589721 WAN589721:WBR589721 WKJ589721:WLN589721 WUF589721:WVJ589721 HT655257:IX655257 RP655257:ST655257 ABL655257:ACP655257 ALH655257:AML655257 AVD655257:AWH655257 BEZ655257:BGD655257 BOV655257:BPZ655257 BYR655257:BZV655257 CIN655257:CJR655257 CSJ655257:CTN655257 DCF655257:DDJ655257 DMB655257:DNF655257 DVX655257:DXB655257 EFT655257:EGX655257 EPP655257:EQT655257 EZL655257:FAP655257 FJH655257:FKL655257 FTD655257:FUH655257 GCZ655257:GED655257 GMV655257:GNZ655257 GWR655257:GXV655257 HGN655257:HHR655257 HQJ655257:HRN655257 IAF655257:IBJ655257 IKB655257:ILF655257 ITX655257:IVB655257 JDT655257:JEX655257 JNP655257:JOT655257 JXL655257:JYP655257 KHH655257:KIL655257 KRD655257:KSH655257 LAZ655257:LCD655257 LKV655257:LLZ655257 LUR655257:LVV655257 MEN655257:MFR655257 MOJ655257:MPN655257 MYF655257:MZJ655257 NIB655257:NJF655257 NRX655257:NTB655257 OBT655257:OCX655257 OLP655257:OMT655257 OVL655257:OWP655257 PFH655257:PGL655257 PPD655257:PQH655257 PYZ655257:QAD655257 QIV655257:QJZ655257 QSR655257:QTV655257 RCN655257:RDR655257 RMJ655257:RNN655257 RWF655257:RXJ655257 SGB655257:SHF655257 SPX655257:SRB655257 SZT655257:TAX655257 TJP655257:TKT655257 TTL655257:TUP655257 UDH655257:UEL655257 UND655257:UOH655257 UWZ655257:UYD655257 VGV655257:VHZ655257 VQR655257:VRV655257 WAN655257:WBR655257 WKJ655257:WLN655257 WUF655257:WVJ655257 HT720793:IX720793 RP720793:ST720793 ABL720793:ACP720793 ALH720793:AML720793 AVD720793:AWH720793 BEZ720793:BGD720793 BOV720793:BPZ720793 BYR720793:BZV720793 CIN720793:CJR720793 CSJ720793:CTN720793 DCF720793:DDJ720793 DMB720793:DNF720793 DVX720793:DXB720793 EFT720793:EGX720793 EPP720793:EQT720793 EZL720793:FAP720793 FJH720793:FKL720793 FTD720793:FUH720793 GCZ720793:GED720793 GMV720793:GNZ720793 GWR720793:GXV720793 HGN720793:HHR720793 HQJ720793:HRN720793 IAF720793:IBJ720793 IKB720793:ILF720793 ITX720793:IVB720793 JDT720793:JEX720793 JNP720793:JOT720793 JXL720793:JYP720793 KHH720793:KIL720793 KRD720793:KSH720793 LAZ720793:LCD720793 LKV720793:LLZ720793 LUR720793:LVV720793 MEN720793:MFR720793 MOJ720793:MPN720793 MYF720793:MZJ720793 NIB720793:NJF720793 NRX720793:NTB720793 OBT720793:OCX720793 OLP720793:OMT720793 OVL720793:OWP720793 PFH720793:PGL720793 PPD720793:PQH720793 PYZ720793:QAD720793 QIV720793:QJZ720793 QSR720793:QTV720793 RCN720793:RDR720793 RMJ720793:RNN720793 RWF720793:RXJ720793 SGB720793:SHF720793 SPX720793:SRB720793 SZT720793:TAX720793 TJP720793:TKT720793 TTL720793:TUP720793 UDH720793:UEL720793 UND720793:UOH720793 UWZ720793:UYD720793 VGV720793:VHZ720793 VQR720793:VRV720793 WAN720793:WBR720793 WKJ720793:WLN720793 WUF720793:WVJ720793 HT786329:IX786329 RP786329:ST786329 ABL786329:ACP786329 ALH786329:AML786329 AVD786329:AWH786329 BEZ786329:BGD786329 BOV786329:BPZ786329 BYR786329:BZV786329 CIN786329:CJR786329 CSJ786329:CTN786329 DCF786329:DDJ786329 DMB786329:DNF786329 DVX786329:DXB786329 EFT786329:EGX786329 EPP786329:EQT786329 EZL786329:FAP786329 FJH786329:FKL786329 FTD786329:FUH786329 GCZ786329:GED786329 GMV786329:GNZ786329 GWR786329:GXV786329 HGN786329:HHR786329 HQJ786329:HRN786329 IAF786329:IBJ786329 IKB786329:ILF786329 ITX786329:IVB786329 JDT786329:JEX786329 JNP786329:JOT786329 JXL786329:JYP786329 KHH786329:KIL786329 KRD786329:KSH786329 LAZ786329:LCD786329 LKV786329:LLZ786329 LUR786329:LVV786329 MEN786329:MFR786329 MOJ786329:MPN786329 MYF786329:MZJ786329 NIB786329:NJF786329 NRX786329:NTB786329 OBT786329:OCX786329 OLP786329:OMT786329 OVL786329:OWP786329 PFH786329:PGL786329 PPD786329:PQH786329 PYZ786329:QAD786329 QIV786329:QJZ786329 QSR786329:QTV786329 RCN786329:RDR786329 RMJ786329:RNN786329 RWF786329:RXJ786329 SGB786329:SHF786329 SPX786329:SRB786329 SZT786329:TAX786329 TJP786329:TKT786329 TTL786329:TUP786329 UDH786329:UEL786329 UND786329:UOH786329 UWZ786329:UYD786329 VGV786329:VHZ786329 VQR786329:VRV786329 WAN786329:WBR786329 WKJ786329:WLN786329 WUF786329:WVJ786329 HT851865:IX851865 RP851865:ST851865 ABL851865:ACP851865 ALH851865:AML851865 AVD851865:AWH851865 BEZ851865:BGD851865 BOV851865:BPZ851865 BYR851865:BZV851865 CIN851865:CJR851865 CSJ851865:CTN851865 DCF851865:DDJ851865 DMB851865:DNF851865 DVX851865:DXB851865 EFT851865:EGX851865 EPP851865:EQT851865 EZL851865:FAP851865 FJH851865:FKL851865 FTD851865:FUH851865 GCZ851865:GED851865 GMV851865:GNZ851865 GWR851865:GXV851865 HGN851865:HHR851865 HQJ851865:HRN851865 IAF851865:IBJ851865 IKB851865:ILF851865 ITX851865:IVB851865 JDT851865:JEX851865 JNP851865:JOT851865 JXL851865:JYP851865 KHH851865:KIL851865 KRD851865:KSH851865 LAZ851865:LCD851865 LKV851865:LLZ851865 LUR851865:LVV851865 MEN851865:MFR851865 MOJ851865:MPN851865 MYF851865:MZJ851865 NIB851865:NJF851865 NRX851865:NTB851865 OBT851865:OCX851865 OLP851865:OMT851865 OVL851865:OWP851865 PFH851865:PGL851865 PPD851865:PQH851865 PYZ851865:QAD851865 QIV851865:QJZ851865 QSR851865:QTV851865 RCN851865:RDR851865 RMJ851865:RNN851865 RWF851865:RXJ851865 SGB851865:SHF851865 SPX851865:SRB851865 SZT851865:TAX851865 TJP851865:TKT851865 TTL851865:TUP851865 UDH851865:UEL851865 UND851865:UOH851865 UWZ851865:UYD851865 VGV851865:VHZ851865 VQR851865:VRV851865 WAN851865:WBR851865 WKJ851865:WLN851865 WUF851865:WVJ851865 HT917401:IX917401 RP917401:ST917401 ABL917401:ACP917401 ALH917401:AML917401 AVD917401:AWH917401 BEZ917401:BGD917401 BOV917401:BPZ917401 BYR917401:BZV917401 CIN917401:CJR917401 CSJ917401:CTN917401 DCF917401:DDJ917401 DMB917401:DNF917401 DVX917401:DXB917401 EFT917401:EGX917401 EPP917401:EQT917401 EZL917401:FAP917401 FJH917401:FKL917401 FTD917401:FUH917401 GCZ917401:GED917401 GMV917401:GNZ917401 GWR917401:GXV917401 HGN917401:HHR917401 HQJ917401:HRN917401 IAF917401:IBJ917401 IKB917401:ILF917401 ITX917401:IVB917401 JDT917401:JEX917401 JNP917401:JOT917401 JXL917401:JYP917401 KHH917401:KIL917401 KRD917401:KSH917401 LAZ917401:LCD917401 LKV917401:LLZ917401 LUR917401:LVV917401 MEN917401:MFR917401 MOJ917401:MPN917401 MYF917401:MZJ917401 NIB917401:NJF917401 NRX917401:NTB917401 OBT917401:OCX917401 OLP917401:OMT917401 OVL917401:OWP917401 PFH917401:PGL917401 PPD917401:PQH917401 PYZ917401:QAD917401 QIV917401:QJZ917401 QSR917401:QTV917401 RCN917401:RDR917401 RMJ917401:RNN917401 RWF917401:RXJ917401 SGB917401:SHF917401 SPX917401:SRB917401 SZT917401:TAX917401 TJP917401:TKT917401 TTL917401:TUP917401 UDH917401:UEL917401 UND917401:UOH917401 UWZ917401:UYD917401 VGV917401:VHZ917401 VQR917401:VRV917401 WAN917401:WBR917401 WKJ917401:WLN917401 WUF917401:WVJ917401 HT982937:IX982937 RP982937:ST982937 ABL982937:ACP982937 ALH982937:AML982937 AVD982937:AWH982937 BEZ982937:BGD982937 BOV982937:BPZ982937 BYR982937:BZV982937 CIN982937:CJR982937 CSJ982937:CTN982937 DCF982937:DDJ982937 DMB982937:DNF982937 DVX982937:DXB982937 EFT982937:EGX982937 EPP982937:EQT982937 EZL982937:FAP982937 FJH982937:FKL982937 FTD982937:FUH982937 GCZ982937:GED982937 GMV982937:GNZ982937 GWR982937:GXV982937 HGN982937:HHR982937 HQJ982937:HRN982937 IAF982937:IBJ982937 IKB982937:ILF982937 ITX982937:IVB982937 JDT982937:JEX982937 JNP982937:JOT982937 JXL982937:JYP982937 KHH982937:KIL982937 KRD982937:KSH982937 LAZ982937:LCD982937 LKV982937:LLZ982937 LUR982937:LVV982937 MEN982937:MFR982937 MOJ982937:MPN982937 MYF982937:MZJ982937 NIB982937:NJF982937 NRX982937:NTB982937 OBT982937:OCX982937 OLP982937:OMT982937 OVL982937:OWP982937 PFH982937:PGL982937 PPD982937:PQH982937 PYZ982937:QAD982937 QIV982937:QJZ982937 QSR982937:QTV982937 RCN982937:RDR982937 RMJ982937:RNN982937 RWF982937:RXJ982937 SGB982937:SHF982937 SPX982937:SRB982937 SZT982937:TAX982937 TJP982937:TKT982937 TTL982937:TUP982937 UDH982937:UEL982937 UND982937:UOH982937 UWZ982937:UYD982937 VGV982937:VHZ982937 VQR982937:VRV982937 WAN982937:WBR982937 WKJ982937:WLN982937 WUF982937:WVJ982937 HT65428:IX65428 RP65428:ST65428 ABL65428:ACP65428 ALH65428:AML65428 AVD65428:AWH65428 BEZ65428:BGD65428 BOV65428:BPZ65428 BYR65428:BZV65428 CIN65428:CJR65428 CSJ65428:CTN65428 DCF65428:DDJ65428 DMB65428:DNF65428 DVX65428:DXB65428 EFT65428:EGX65428 EPP65428:EQT65428 EZL65428:FAP65428 FJH65428:FKL65428 FTD65428:FUH65428 GCZ65428:GED65428 GMV65428:GNZ65428 GWR65428:GXV65428 HGN65428:HHR65428 HQJ65428:HRN65428 IAF65428:IBJ65428 IKB65428:ILF65428 ITX65428:IVB65428 JDT65428:JEX65428 JNP65428:JOT65428 JXL65428:JYP65428 KHH65428:KIL65428 KRD65428:KSH65428 LAZ65428:LCD65428 LKV65428:LLZ65428 LUR65428:LVV65428 MEN65428:MFR65428 MOJ65428:MPN65428 MYF65428:MZJ65428 NIB65428:NJF65428 NRX65428:NTB65428 OBT65428:OCX65428 OLP65428:OMT65428 OVL65428:OWP65428 PFH65428:PGL65428 PPD65428:PQH65428 PYZ65428:QAD65428 QIV65428:QJZ65428 QSR65428:QTV65428 RCN65428:RDR65428 RMJ65428:RNN65428 RWF65428:RXJ65428 SGB65428:SHF65428 SPX65428:SRB65428 SZT65428:TAX65428 TJP65428:TKT65428 TTL65428:TUP65428 UDH65428:UEL65428 UND65428:UOH65428 UWZ65428:UYD65428 VGV65428:VHZ65428 VQR65428:VRV65428 WAN65428:WBR65428 WKJ65428:WLN65428 WUF65428:WVJ65428 HT130964:IX130964 RP130964:ST130964 ABL130964:ACP130964 ALH130964:AML130964 AVD130964:AWH130964 BEZ130964:BGD130964 BOV130964:BPZ130964 BYR130964:BZV130964 CIN130964:CJR130964 CSJ130964:CTN130964 DCF130964:DDJ130964 DMB130964:DNF130964 DVX130964:DXB130964 EFT130964:EGX130964 EPP130964:EQT130964 EZL130964:FAP130964 FJH130964:FKL130964 FTD130964:FUH130964 GCZ130964:GED130964 GMV130964:GNZ130964 GWR130964:GXV130964 HGN130964:HHR130964 HQJ130964:HRN130964 IAF130964:IBJ130964 IKB130964:ILF130964 ITX130964:IVB130964 JDT130964:JEX130964 JNP130964:JOT130964 JXL130964:JYP130964 KHH130964:KIL130964 KRD130964:KSH130964 LAZ130964:LCD130964 LKV130964:LLZ130964 LUR130964:LVV130964 MEN130964:MFR130964 MOJ130964:MPN130964 MYF130964:MZJ130964 NIB130964:NJF130964 NRX130964:NTB130964 OBT130964:OCX130964 OLP130964:OMT130964 OVL130964:OWP130964 PFH130964:PGL130964 PPD130964:PQH130964 PYZ130964:QAD130964 QIV130964:QJZ130964 QSR130964:QTV130964 RCN130964:RDR130964 RMJ130964:RNN130964 RWF130964:RXJ130964 SGB130964:SHF130964 SPX130964:SRB130964 SZT130964:TAX130964 TJP130964:TKT130964 TTL130964:TUP130964 UDH130964:UEL130964 UND130964:UOH130964 UWZ130964:UYD130964 VGV130964:VHZ130964 VQR130964:VRV130964 WAN130964:WBR130964 WKJ130964:WLN130964 WUF130964:WVJ130964 HT196500:IX196500 RP196500:ST196500 ABL196500:ACP196500 ALH196500:AML196500 AVD196500:AWH196500 BEZ196500:BGD196500 BOV196500:BPZ196500 BYR196500:BZV196500 CIN196500:CJR196500 CSJ196500:CTN196500 DCF196500:DDJ196500 DMB196500:DNF196500 DVX196500:DXB196500 EFT196500:EGX196500 EPP196500:EQT196500 EZL196500:FAP196500 FJH196500:FKL196500 FTD196500:FUH196500 GCZ196500:GED196500 GMV196500:GNZ196500 GWR196500:GXV196500 HGN196500:HHR196500 HQJ196500:HRN196500 IAF196500:IBJ196500 IKB196500:ILF196500 ITX196500:IVB196500 JDT196500:JEX196500 JNP196500:JOT196500 JXL196500:JYP196500 KHH196500:KIL196500 KRD196500:KSH196500 LAZ196500:LCD196500 LKV196500:LLZ196500 LUR196500:LVV196500 MEN196500:MFR196500 MOJ196500:MPN196500 MYF196500:MZJ196500 NIB196500:NJF196500 NRX196500:NTB196500 OBT196500:OCX196500 OLP196500:OMT196500 OVL196500:OWP196500 PFH196500:PGL196500 PPD196500:PQH196500 PYZ196500:QAD196500 QIV196500:QJZ196500 QSR196500:QTV196500 RCN196500:RDR196500 RMJ196500:RNN196500 RWF196500:RXJ196500 SGB196500:SHF196500 SPX196500:SRB196500 SZT196500:TAX196500 TJP196500:TKT196500 TTL196500:TUP196500 UDH196500:UEL196500 UND196500:UOH196500 UWZ196500:UYD196500 VGV196500:VHZ196500 VQR196500:VRV196500 WAN196500:WBR196500 WKJ196500:WLN196500 WUF196500:WVJ196500 HT262036:IX262036 RP262036:ST262036 ABL262036:ACP262036 ALH262036:AML262036 AVD262036:AWH262036 BEZ262036:BGD262036 BOV262036:BPZ262036 BYR262036:BZV262036 CIN262036:CJR262036 CSJ262036:CTN262036 DCF262036:DDJ262036 DMB262036:DNF262036 DVX262036:DXB262036 EFT262036:EGX262036 EPP262036:EQT262036 EZL262036:FAP262036 FJH262036:FKL262036 FTD262036:FUH262036 GCZ262036:GED262036 GMV262036:GNZ262036 GWR262036:GXV262036 HGN262036:HHR262036 HQJ262036:HRN262036 IAF262036:IBJ262036 IKB262036:ILF262036 ITX262036:IVB262036 JDT262036:JEX262036 JNP262036:JOT262036 JXL262036:JYP262036 KHH262036:KIL262036 KRD262036:KSH262036 LAZ262036:LCD262036 LKV262036:LLZ262036 LUR262036:LVV262036 MEN262036:MFR262036 MOJ262036:MPN262036 MYF262036:MZJ262036 NIB262036:NJF262036 NRX262036:NTB262036 OBT262036:OCX262036 OLP262036:OMT262036 OVL262036:OWP262036 PFH262036:PGL262036 PPD262036:PQH262036 PYZ262036:QAD262036 QIV262036:QJZ262036 QSR262036:QTV262036 RCN262036:RDR262036 RMJ262036:RNN262036 RWF262036:RXJ262036 SGB262036:SHF262036 SPX262036:SRB262036 SZT262036:TAX262036 TJP262036:TKT262036 TTL262036:TUP262036 UDH262036:UEL262036 UND262036:UOH262036 UWZ262036:UYD262036 VGV262036:VHZ262036 VQR262036:VRV262036 WAN262036:WBR262036 WKJ262036:WLN262036 WUF262036:WVJ262036 HT327572:IX327572 RP327572:ST327572 ABL327572:ACP327572 ALH327572:AML327572 AVD327572:AWH327572 BEZ327572:BGD327572 BOV327572:BPZ327572 BYR327572:BZV327572 CIN327572:CJR327572 CSJ327572:CTN327572 DCF327572:DDJ327572 DMB327572:DNF327572 DVX327572:DXB327572 EFT327572:EGX327572 EPP327572:EQT327572 EZL327572:FAP327572 FJH327572:FKL327572 FTD327572:FUH327572 GCZ327572:GED327572 GMV327572:GNZ327572 GWR327572:GXV327572 HGN327572:HHR327572 HQJ327572:HRN327572 IAF327572:IBJ327572 IKB327572:ILF327572 ITX327572:IVB327572 JDT327572:JEX327572 JNP327572:JOT327572 JXL327572:JYP327572 KHH327572:KIL327572 KRD327572:KSH327572 LAZ327572:LCD327572 LKV327572:LLZ327572 LUR327572:LVV327572 MEN327572:MFR327572 MOJ327572:MPN327572 MYF327572:MZJ327572 NIB327572:NJF327572 NRX327572:NTB327572 OBT327572:OCX327572 OLP327572:OMT327572 OVL327572:OWP327572 PFH327572:PGL327572 PPD327572:PQH327572 PYZ327572:QAD327572 QIV327572:QJZ327572 QSR327572:QTV327572 RCN327572:RDR327572 RMJ327572:RNN327572 RWF327572:RXJ327572 SGB327572:SHF327572 SPX327572:SRB327572 SZT327572:TAX327572 TJP327572:TKT327572 TTL327572:TUP327572 UDH327572:UEL327572 UND327572:UOH327572 UWZ327572:UYD327572 VGV327572:VHZ327572 VQR327572:VRV327572 WAN327572:WBR327572 WKJ327572:WLN327572 WUF327572:WVJ327572 HT393108:IX393108 RP393108:ST393108 ABL393108:ACP393108 ALH393108:AML393108 AVD393108:AWH393108 BEZ393108:BGD393108 BOV393108:BPZ393108 BYR393108:BZV393108 CIN393108:CJR393108 CSJ393108:CTN393108 DCF393108:DDJ393108 DMB393108:DNF393108 DVX393108:DXB393108 EFT393108:EGX393108 EPP393108:EQT393108 EZL393108:FAP393108 FJH393108:FKL393108 FTD393108:FUH393108 GCZ393108:GED393108 GMV393108:GNZ393108 GWR393108:GXV393108 HGN393108:HHR393108 HQJ393108:HRN393108 IAF393108:IBJ393108 IKB393108:ILF393108 ITX393108:IVB393108 JDT393108:JEX393108 JNP393108:JOT393108 JXL393108:JYP393108 KHH393108:KIL393108 KRD393108:KSH393108 LAZ393108:LCD393108 LKV393108:LLZ393108 LUR393108:LVV393108 MEN393108:MFR393108 MOJ393108:MPN393108 MYF393108:MZJ393108 NIB393108:NJF393108 NRX393108:NTB393108 OBT393108:OCX393108 OLP393108:OMT393108 OVL393108:OWP393108 PFH393108:PGL393108 PPD393108:PQH393108 PYZ393108:QAD393108 QIV393108:QJZ393108 QSR393108:QTV393108 RCN393108:RDR393108 RMJ393108:RNN393108 RWF393108:RXJ393108 SGB393108:SHF393108 SPX393108:SRB393108 SZT393108:TAX393108 TJP393108:TKT393108 TTL393108:TUP393108 UDH393108:UEL393108 UND393108:UOH393108 UWZ393108:UYD393108 VGV393108:VHZ393108 VQR393108:VRV393108 WAN393108:WBR393108 WKJ393108:WLN393108 WUF393108:WVJ393108 HT458644:IX458644 RP458644:ST458644 ABL458644:ACP458644 ALH458644:AML458644 AVD458644:AWH458644 BEZ458644:BGD458644 BOV458644:BPZ458644 BYR458644:BZV458644 CIN458644:CJR458644 CSJ458644:CTN458644 DCF458644:DDJ458644 DMB458644:DNF458644 DVX458644:DXB458644 EFT458644:EGX458644 EPP458644:EQT458644 EZL458644:FAP458644 FJH458644:FKL458644 FTD458644:FUH458644 GCZ458644:GED458644 GMV458644:GNZ458644 GWR458644:GXV458644 HGN458644:HHR458644 HQJ458644:HRN458644 IAF458644:IBJ458644 IKB458644:ILF458644 ITX458644:IVB458644 JDT458644:JEX458644 JNP458644:JOT458644 JXL458644:JYP458644 KHH458644:KIL458644 KRD458644:KSH458644 LAZ458644:LCD458644 LKV458644:LLZ458644 LUR458644:LVV458644 MEN458644:MFR458644 MOJ458644:MPN458644 MYF458644:MZJ458644 NIB458644:NJF458644 NRX458644:NTB458644 OBT458644:OCX458644 OLP458644:OMT458644 OVL458644:OWP458644 PFH458644:PGL458644 PPD458644:PQH458644 PYZ458644:QAD458644 QIV458644:QJZ458644 QSR458644:QTV458644 RCN458644:RDR458644 RMJ458644:RNN458644 RWF458644:RXJ458644 SGB458644:SHF458644 SPX458644:SRB458644 SZT458644:TAX458644 TJP458644:TKT458644 TTL458644:TUP458644 UDH458644:UEL458644 UND458644:UOH458644 UWZ458644:UYD458644 VGV458644:VHZ458644 VQR458644:VRV458644 WAN458644:WBR458644 WKJ458644:WLN458644 WUF458644:WVJ458644 HT524180:IX524180 RP524180:ST524180 ABL524180:ACP524180 ALH524180:AML524180 AVD524180:AWH524180 BEZ524180:BGD524180 BOV524180:BPZ524180 BYR524180:BZV524180 CIN524180:CJR524180 CSJ524180:CTN524180 DCF524180:DDJ524180 DMB524180:DNF524180 DVX524180:DXB524180 EFT524180:EGX524180 EPP524180:EQT524180 EZL524180:FAP524180 FJH524180:FKL524180 FTD524180:FUH524180 GCZ524180:GED524180 GMV524180:GNZ524180 GWR524180:GXV524180 HGN524180:HHR524180 HQJ524180:HRN524180 IAF524180:IBJ524180 IKB524180:ILF524180 ITX524180:IVB524180 JDT524180:JEX524180 JNP524180:JOT524180 JXL524180:JYP524180 KHH524180:KIL524180 KRD524180:KSH524180 LAZ524180:LCD524180 LKV524180:LLZ524180 LUR524180:LVV524180 MEN524180:MFR524180 MOJ524180:MPN524180 MYF524180:MZJ524180 NIB524180:NJF524180 NRX524180:NTB524180 OBT524180:OCX524180 OLP524180:OMT524180 OVL524180:OWP524180 PFH524180:PGL524180 PPD524180:PQH524180 PYZ524180:QAD524180 QIV524180:QJZ524180 QSR524180:QTV524180 RCN524180:RDR524180 RMJ524180:RNN524180 RWF524180:RXJ524180 SGB524180:SHF524180 SPX524180:SRB524180 SZT524180:TAX524180 TJP524180:TKT524180 TTL524180:TUP524180 UDH524180:UEL524180 UND524180:UOH524180 UWZ524180:UYD524180 VGV524180:VHZ524180 VQR524180:VRV524180 WAN524180:WBR524180 WKJ524180:WLN524180 WUF524180:WVJ524180 HT589716:IX589716 RP589716:ST589716 ABL589716:ACP589716 ALH589716:AML589716 AVD589716:AWH589716 BEZ589716:BGD589716 BOV589716:BPZ589716 BYR589716:BZV589716 CIN589716:CJR589716 CSJ589716:CTN589716 DCF589716:DDJ589716 DMB589716:DNF589716 DVX589716:DXB589716 EFT589716:EGX589716 EPP589716:EQT589716 EZL589716:FAP589716 FJH589716:FKL589716 FTD589716:FUH589716 GCZ589716:GED589716 GMV589716:GNZ589716 GWR589716:GXV589716 HGN589716:HHR589716 HQJ589716:HRN589716 IAF589716:IBJ589716 IKB589716:ILF589716 ITX589716:IVB589716 JDT589716:JEX589716 JNP589716:JOT589716 JXL589716:JYP589716 KHH589716:KIL589716 KRD589716:KSH589716 LAZ589716:LCD589716 LKV589716:LLZ589716 LUR589716:LVV589716 MEN589716:MFR589716 MOJ589716:MPN589716 MYF589716:MZJ589716 NIB589716:NJF589716 NRX589716:NTB589716 OBT589716:OCX589716 OLP589716:OMT589716 OVL589716:OWP589716 PFH589716:PGL589716 PPD589716:PQH589716 PYZ589716:QAD589716 QIV589716:QJZ589716 QSR589716:QTV589716 RCN589716:RDR589716 RMJ589716:RNN589716 RWF589716:RXJ589716 SGB589716:SHF589716 SPX589716:SRB589716 SZT589716:TAX589716 TJP589716:TKT589716 TTL589716:TUP589716 UDH589716:UEL589716 UND589716:UOH589716 UWZ589716:UYD589716 VGV589716:VHZ589716 VQR589716:VRV589716 WAN589716:WBR589716 WKJ589716:WLN589716 WUF589716:WVJ589716 HT655252:IX655252 RP655252:ST655252 ABL655252:ACP655252 ALH655252:AML655252 AVD655252:AWH655252 BEZ655252:BGD655252 BOV655252:BPZ655252 BYR655252:BZV655252 CIN655252:CJR655252 CSJ655252:CTN655252 DCF655252:DDJ655252 DMB655252:DNF655252 DVX655252:DXB655252 EFT655252:EGX655252 EPP655252:EQT655252 EZL655252:FAP655252 FJH655252:FKL655252 FTD655252:FUH655252 GCZ655252:GED655252 GMV655252:GNZ655252 GWR655252:GXV655252 HGN655252:HHR655252 HQJ655252:HRN655252 IAF655252:IBJ655252 IKB655252:ILF655252 ITX655252:IVB655252 JDT655252:JEX655252 JNP655252:JOT655252 JXL655252:JYP655252 KHH655252:KIL655252 KRD655252:KSH655252 LAZ655252:LCD655252 LKV655252:LLZ655252 LUR655252:LVV655252 MEN655252:MFR655252 MOJ655252:MPN655252 MYF655252:MZJ655252 NIB655252:NJF655252 NRX655252:NTB655252 OBT655252:OCX655252 OLP655252:OMT655252 OVL655252:OWP655252 PFH655252:PGL655252 PPD655252:PQH655252 PYZ655252:QAD655252 QIV655252:QJZ655252 QSR655252:QTV655252 RCN655252:RDR655252 RMJ655252:RNN655252 RWF655252:RXJ655252 SGB655252:SHF655252 SPX655252:SRB655252 SZT655252:TAX655252 TJP655252:TKT655252 TTL655252:TUP655252 UDH655252:UEL655252 UND655252:UOH655252 UWZ655252:UYD655252 VGV655252:VHZ655252 VQR655252:VRV655252 WAN655252:WBR655252 WKJ655252:WLN655252 WUF655252:WVJ655252 HT720788:IX720788 RP720788:ST720788 ABL720788:ACP720788 ALH720788:AML720788 AVD720788:AWH720788 BEZ720788:BGD720788 BOV720788:BPZ720788 BYR720788:BZV720788 CIN720788:CJR720788 CSJ720788:CTN720788 DCF720788:DDJ720788 DMB720788:DNF720788 DVX720788:DXB720788 EFT720788:EGX720788 EPP720788:EQT720788 EZL720788:FAP720788 FJH720788:FKL720788 FTD720788:FUH720788 GCZ720788:GED720788 GMV720788:GNZ720788 GWR720788:GXV720788 HGN720788:HHR720788 HQJ720788:HRN720788 IAF720788:IBJ720788 IKB720788:ILF720788 ITX720788:IVB720788 JDT720788:JEX720788 JNP720788:JOT720788 JXL720788:JYP720788 KHH720788:KIL720788 KRD720788:KSH720788 LAZ720788:LCD720788 LKV720788:LLZ720788 LUR720788:LVV720788 MEN720788:MFR720788 MOJ720788:MPN720788 MYF720788:MZJ720788 NIB720788:NJF720788 NRX720788:NTB720788 OBT720788:OCX720788 OLP720788:OMT720788 OVL720788:OWP720788 PFH720788:PGL720788 PPD720788:PQH720788 PYZ720788:QAD720788 QIV720788:QJZ720788 QSR720788:QTV720788 RCN720788:RDR720788 RMJ720788:RNN720788 RWF720788:RXJ720788 SGB720788:SHF720788 SPX720788:SRB720788 SZT720788:TAX720788 TJP720788:TKT720788 TTL720788:TUP720788 UDH720788:UEL720788 UND720788:UOH720788 UWZ720788:UYD720788 VGV720788:VHZ720788 VQR720788:VRV720788 WAN720788:WBR720788 WKJ720788:WLN720788 WUF720788:WVJ720788 HT786324:IX786324 RP786324:ST786324 ABL786324:ACP786324 ALH786324:AML786324 AVD786324:AWH786324 BEZ786324:BGD786324 BOV786324:BPZ786324 BYR786324:BZV786324 CIN786324:CJR786324 CSJ786324:CTN786324 DCF786324:DDJ786324 DMB786324:DNF786324 DVX786324:DXB786324 EFT786324:EGX786324 EPP786324:EQT786324 EZL786324:FAP786324 FJH786324:FKL786324 FTD786324:FUH786324 GCZ786324:GED786324 GMV786324:GNZ786324 GWR786324:GXV786324 HGN786324:HHR786324 HQJ786324:HRN786324 IAF786324:IBJ786324 IKB786324:ILF786324 ITX786324:IVB786324 JDT786324:JEX786324 JNP786324:JOT786324 JXL786324:JYP786324 KHH786324:KIL786324 KRD786324:KSH786324 LAZ786324:LCD786324 LKV786324:LLZ786324 LUR786324:LVV786324 MEN786324:MFR786324 MOJ786324:MPN786324 MYF786324:MZJ786324 NIB786324:NJF786324 NRX786324:NTB786324 OBT786324:OCX786324 OLP786324:OMT786324 OVL786324:OWP786324 PFH786324:PGL786324 PPD786324:PQH786324 PYZ786324:QAD786324 QIV786324:QJZ786324 QSR786324:QTV786324 RCN786324:RDR786324 RMJ786324:RNN786324 RWF786324:RXJ786324 SGB786324:SHF786324 SPX786324:SRB786324 SZT786324:TAX786324 TJP786324:TKT786324 TTL786324:TUP786324 UDH786324:UEL786324 UND786324:UOH786324 UWZ786324:UYD786324 VGV786324:VHZ786324 VQR786324:VRV786324 WAN786324:WBR786324 WKJ786324:WLN786324 WUF786324:WVJ786324 HT851860:IX851860 RP851860:ST851860 ABL851860:ACP851860 ALH851860:AML851860 AVD851860:AWH851860 BEZ851860:BGD851860 BOV851860:BPZ851860 BYR851860:BZV851860 CIN851860:CJR851860 CSJ851860:CTN851860 DCF851860:DDJ851860 DMB851860:DNF851860 DVX851860:DXB851860 EFT851860:EGX851860 EPP851860:EQT851860 EZL851860:FAP851860 FJH851860:FKL851860 FTD851860:FUH851860 GCZ851860:GED851860 GMV851860:GNZ851860 GWR851860:GXV851860 HGN851860:HHR851860 HQJ851860:HRN851860 IAF851860:IBJ851860 IKB851860:ILF851860 ITX851860:IVB851860 JDT851860:JEX851860 JNP851860:JOT851860 JXL851860:JYP851860 KHH851860:KIL851860 KRD851860:KSH851860 LAZ851860:LCD851860 LKV851860:LLZ851860 LUR851860:LVV851860 MEN851860:MFR851860 MOJ851860:MPN851860 MYF851860:MZJ851860 NIB851860:NJF851860 NRX851860:NTB851860 OBT851860:OCX851860 OLP851860:OMT851860 OVL851860:OWP851860 PFH851860:PGL851860 PPD851860:PQH851860 PYZ851860:QAD851860 QIV851860:QJZ851860 QSR851860:QTV851860 RCN851860:RDR851860 RMJ851860:RNN851860 RWF851860:RXJ851860 SGB851860:SHF851860 SPX851860:SRB851860 SZT851860:TAX851860 TJP851860:TKT851860 TTL851860:TUP851860 UDH851860:UEL851860 UND851860:UOH851860 UWZ851860:UYD851860 VGV851860:VHZ851860 VQR851860:VRV851860 WAN851860:WBR851860 WKJ851860:WLN851860 WUF851860:WVJ851860 HT917396:IX917396 RP917396:ST917396 ABL917396:ACP917396 ALH917396:AML917396 AVD917396:AWH917396 BEZ917396:BGD917396 BOV917396:BPZ917396 BYR917396:BZV917396 CIN917396:CJR917396 CSJ917396:CTN917396 DCF917396:DDJ917396 DMB917396:DNF917396 DVX917396:DXB917396 EFT917396:EGX917396 EPP917396:EQT917396 EZL917396:FAP917396 FJH917396:FKL917396 FTD917396:FUH917396 GCZ917396:GED917396 GMV917396:GNZ917396 GWR917396:GXV917396 HGN917396:HHR917396 HQJ917396:HRN917396 IAF917396:IBJ917396 IKB917396:ILF917396 ITX917396:IVB917396 JDT917396:JEX917396 JNP917396:JOT917396 JXL917396:JYP917396 KHH917396:KIL917396 KRD917396:KSH917396 LAZ917396:LCD917396 LKV917396:LLZ917396 LUR917396:LVV917396 MEN917396:MFR917396 MOJ917396:MPN917396 MYF917396:MZJ917396 NIB917396:NJF917396 NRX917396:NTB917396 OBT917396:OCX917396 OLP917396:OMT917396 OVL917396:OWP917396 PFH917396:PGL917396 PPD917396:PQH917396 PYZ917396:QAD917396 QIV917396:QJZ917396 QSR917396:QTV917396 RCN917396:RDR917396 RMJ917396:RNN917396 RWF917396:RXJ917396 SGB917396:SHF917396 SPX917396:SRB917396 SZT917396:TAX917396 TJP917396:TKT917396 TTL917396:TUP917396 UDH917396:UEL917396 UND917396:UOH917396 UWZ917396:UYD917396 VGV917396:VHZ917396 VQR917396:VRV917396 WAN917396:WBR917396 WKJ917396:WLN917396 WUF917396:WVJ917396 HT982932:IX982932 RP982932:ST982932 ABL982932:ACP982932 ALH982932:AML982932 AVD982932:AWH982932 BEZ982932:BGD982932 BOV982932:BPZ982932 BYR982932:BZV982932 CIN982932:CJR982932 CSJ982932:CTN982932 DCF982932:DDJ982932 DMB982932:DNF982932 DVX982932:DXB982932 EFT982932:EGX982932 EPP982932:EQT982932 EZL982932:FAP982932 FJH982932:FKL982932 FTD982932:FUH982932 GCZ982932:GED982932 GMV982932:GNZ982932 GWR982932:GXV982932 HGN982932:HHR982932 HQJ982932:HRN982932 IAF982932:IBJ982932 IKB982932:ILF982932 ITX982932:IVB982932 JDT982932:JEX982932 JNP982932:JOT982932 JXL982932:JYP982932 KHH982932:KIL982932 KRD982932:KSH982932 LAZ982932:LCD982932 LKV982932:LLZ982932 LUR982932:LVV982932 MEN982932:MFR982932 MOJ982932:MPN982932 MYF982932:MZJ982932 NIB982932:NJF982932 NRX982932:NTB982932 OBT982932:OCX982932 OLP982932:OMT982932 OVL982932:OWP982932 PFH982932:PGL982932 PPD982932:PQH982932 PYZ982932:QAD982932 QIV982932:QJZ982932 QSR982932:QTV982932 RCN982932:RDR982932 RMJ982932:RNN982932 RWF982932:RXJ982932 SGB982932:SHF982932 SPX982932:SRB982932 SZT982932:TAX982932 TJP982932:TKT982932 TTL982932:TUP982932 UDH982932:UEL982932 UND982932:UOH982932 UWZ982932:UYD982932 VGV982932:VHZ982932 VQR982932:VRV982932 WAN982932:WBR982932 WKJ982932:WLN982932 WUF982932:WVJ982932 HT65438:IX65438 RP65438:ST65438 ABL65438:ACP65438 ALH65438:AML65438 AVD65438:AWH65438 BEZ65438:BGD65438 BOV65438:BPZ65438 BYR65438:BZV65438 CIN65438:CJR65438 CSJ65438:CTN65438 DCF65438:DDJ65438 DMB65438:DNF65438 DVX65438:DXB65438 EFT65438:EGX65438 EPP65438:EQT65438 EZL65438:FAP65438 FJH65438:FKL65438 FTD65438:FUH65438 GCZ65438:GED65438 GMV65438:GNZ65438 GWR65438:GXV65438 HGN65438:HHR65438 HQJ65438:HRN65438 IAF65438:IBJ65438 IKB65438:ILF65438 ITX65438:IVB65438 JDT65438:JEX65438 JNP65438:JOT65438 JXL65438:JYP65438 KHH65438:KIL65438 KRD65438:KSH65438 LAZ65438:LCD65438 LKV65438:LLZ65438 LUR65438:LVV65438 MEN65438:MFR65438 MOJ65438:MPN65438 MYF65438:MZJ65438 NIB65438:NJF65438 NRX65438:NTB65438 OBT65438:OCX65438 OLP65438:OMT65438 OVL65438:OWP65438 PFH65438:PGL65438 PPD65438:PQH65438 PYZ65438:QAD65438 QIV65438:QJZ65438 QSR65438:QTV65438 RCN65438:RDR65438 RMJ65438:RNN65438 RWF65438:RXJ65438 SGB65438:SHF65438 SPX65438:SRB65438 SZT65438:TAX65438 TJP65438:TKT65438 TTL65438:TUP65438 UDH65438:UEL65438 UND65438:UOH65438 UWZ65438:UYD65438 VGV65438:VHZ65438 VQR65438:VRV65438 WAN65438:WBR65438 WKJ65438:WLN65438 WUF65438:WVJ65438 HT130974:IX130974 RP130974:ST130974 ABL130974:ACP130974 ALH130974:AML130974 AVD130974:AWH130974 BEZ130974:BGD130974 BOV130974:BPZ130974 BYR130974:BZV130974 CIN130974:CJR130974 CSJ130974:CTN130974 DCF130974:DDJ130974 DMB130974:DNF130974 DVX130974:DXB130974 EFT130974:EGX130974 EPP130974:EQT130974 EZL130974:FAP130974 FJH130974:FKL130974 FTD130974:FUH130974 GCZ130974:GED130974 GMV130974:GNZ130974 GWR130974:GXV130974 HGN130974:HHR130974 HQJ130974:HRN130974 IAF130974:IBJ130974 IKB130974:ILF130974 ITX130974:IVB130974 JDT130974:JEX130974 JNP130974:JOT130974 JXL130974:JYP130974 KHH130974:KIL130974 KRD130974:KSH130974 LAZ130974:LCD130974 LKV130974:LLZ130974 LUR130974:LVV130974 MEN130974:MFR130974 MOJ130974:MPN130974 MYF130974:MZJ130974 NIB130974:NJF130974 NRX130974:NTB130974 OBT130974:OCX130974 OLP130974:OMT130974 OVL130974:OWP130974 PFH130974:PGL130974 PPD130974:PQH130974 PYZ130974:QAD130974 QIV130974:QJZ130974 QSR130974:QTV130974 RCN130974:RDR130974 RMJ130974:RNN130974 RWF130974:RXJ130974 SGB130974:SHF130974 SPX130974:SRB130974 SZT130974:TAX130974 TJP130974:TKT130974 TTL130974:TUP130974 UDH130974:UEL130974 UND130974:UOH130974 UWZ130974:UYD130974 VGV130974:VHZ130974 VQR130974:VRV130974 WAN130974:WBR130974 WKJ130974:WLN130974 WUF130974:WVJ130974 HT196510:IX196510 RP196510:ST196510 ABL196510:ACP196510 ALH196510:AML196510 AVD196510:AWH196510 BEZ196510:BGD196510 BOV196510:BPZ196510 BYR196510:BZV196510 CIN196510:CJR196510 CSJ196510:CTN196510 DCF196510:DDJ196510 DMB196510:DNF196510 DVX196510:DXB196510 EFT196510:EGX196510 EPP196510:EQT196510 EZL196510:FAP196510 FJH196510:FKL196510 FTD196510:FUH196510 GCZ196510:GED196510 GMV196510:GNZ196510 GWR196510:GXV196510 HGN196510:HHR196510 HQJ196510:HRN196510 IAF196510:IBJ196510 IKB196510:ILF196510 ITX196510:IVB196510 JDT196510:JEX196510 JNP196510:JOT196510 JXL196510:JYP196510 KHH196510:KIL196510 KRD196510:KSH196510 LAZ196510:LCD196510 LKV196510:LLZ196510 LUR196510:LVV196510 MEN196510:MFR196510 MOJ196510:MPN196510 MYF196510:MZJ196510 NIB196510:NJF196510 NRX196510:NTB196510 OBT196510:OCX196510 OLP196510:OMT196510 OVL196510:OWP196510 PFH196510:PGL196510 PPD196510:PQH196510 PYZ196510:QAD196510 QIV196510:QJZ196510 QSR196510:QTV196510 RCN196510:RDR196510 RMJ196510:RNN196510 RWF196510:RXJ196510 SGB196510:SHF196510 SPX196510:SRB196510 SZT196510:TAX196510 TJP196510:TKT196510 TTL196510:TUP196510 UDH196510:UEL196510 UND196510:UOH196510 UWZ196510:UYD196510 VGV196510:VHZ196510 VQR196510:VRV196510 WAN196510:WBR196510 WKJ196510:WLN196510 WUF196510:WVJ196510 HT262046:IX262046 RP262046:ST262046 ABL262046:ACP262046 ALH262046:AML262046 AVD262046:AWH262046 BEZ262046:BGD262046 BOV262046:BPZ262046 BYR262046:BZV262046 CIN262046:CJR262046 CSJ262046:CTN262046 DCF262046:DDJ262046 DMB262046:DNF262046 DVX262046:DXB262046 EFT262046:EGX262046 EPP262046:EQT262046 EZL262046:FAP262046 FJH262046:FKL262046 FTD262046:FUH262046 GCZ262046:GED262046 GMV262046:GNZ262046 GWR262046:GXV262046 HGN262046:HHR262046 HQJ262046:HRN262046 IAF262046:IBJ262046 IKB262046:ILF262046 ITX262046:IVB262046 JDT262046:JEX262046 JNP262046:JOT262046 JXL262046:JYP262046 KHH262046:KIL262046 KRD262046:KSH262046 LAZ262046:LCD262046 LKV262046:LLZ262046 LUR262046:LVV262046 MEN262046:MFR262046 MOJ262046:MPN262046 MYF262046:MZJ262046 NIB262046:NJF262046 NRX262046:NTB262046 OBT262046:OCX262046 OLP262046:OMT262046 OVL262046:OWP262046 PFH262046:PGL262046 PPD262046:PQH262046 PYZ262046:QAD262046 QIV262046:QJZ262046 QSR262046:QTV262046 RCN262046:RDR262046 RMJ262046:RNN262046 RWF262046:RXJ262046 SGB262046:SHF262046 SPX262046:SRB262046 SZT262046:TAX262046 TJP262046:TKT262046 TTL262046:TUP262046 UDH262046:UEL262046 UND262046:UOH262046 UWZ262046:UYD262046 VGV262046:VHZ262046 VQR262046:VRV262046 WAN262046:WBR262046 WKJ262046:WLN262046 WUF262046:WVJ262046 HT327582:IX327582 RP327582:ST327582 ABL327582:ACP327582 ALH327582:AML327582 AVD327582:AWH327582 BEZ327582:BGD327582 BOV327582:BPZ327582 BYR327582:BZV327582 CIN327582:CJR327582 CSJ327582:CTN327582 DCF327582:DDJ327582 DMB327582:DNF327582 DVX327582:DXB327582 EFT327582:EGX327582 EPP327582:EQT327582 EZL327582:FAP327582 FJH327582:FKL327582 FTD327582:FUH327582 GCZ327582:GED327582 GMV327582:GNZ327582 GWR327582:GXV327582 HGN327582:HHR327582 HQJ327582:HRN327582 IAF327582:IBJ327582 IKB327582:ILF327582 ITX327582:IVB327582 JDT327582:JEX327582 JNP327582:JOT327582 JXL327582:JYP327582 KHH327582:KIL327582 KRD327582:KSH327582 LAZ327582:LCD327582 LKV327582:LLZ327582 LUR327582:LVV327582 MEN327582:MFR327582 MOJ327582:MPN327582 MYF327582:MZJ327582 NIB327582:NJF327582 NRX327582:NTB327582 OBT327582:OCX327582 OLP327582:OMT327582 OVL327582:OWP327582 PFH327582:PGL327582 PPD327582:PQH327582 PYZ327582:QAD327582 QIV327582:QJZ327582 QSR327582:QTV327582 RCN327582:RDR327582 RMJ327582:RNN327582 RWF327582:RXJ327582 SGB327582:SHF327582 SPX327582:SRB327582 SZT327582:TAX327582 TJP327582:TKT327582 TTL327582:TUP327582 UDH327582:UEL327582 UND327582:UOH327582 UWZ327582:UYD327582 VGV327582:VHZ327582 VQR327582:VRV327582 WAN327582:WBR327582 WKJ327582:WLN327582 WUF327582:WVJ327582 HT393118:IX393118 RP393118:ST393118 ABL393118:ACP393118 ALH393118:AML393118 AVD393118:AWH393118 BEZ393118:BGD393118 BOV393118:BPZ393118 BYR393118:BZV393118 CIN393118:CJR393118 CSJ393118:CTN393118 DCF393118:DDJ393118 DMB393118:DNF393118 DVX393118:DXB393118 EFT393118:EGX393118 EPP393118:EQT393118 EZL393118:FAP393118 FJH393118:FKL393118 FTD393118:FUH393118 GCZ393118:GED393118 GMV393118:GNZ393118 GWR393118:GXV393118 HGN393118:HHR393118 HQJ393118:HRN393118 IAF393118:IBJ393118 IKB393118:ILF393118 ITX393118:IVB393118 JDT393118:JEX393118 JNP393118:JOT393118 JXL393118:JYP393118 KHH393118:KIL393118 KRD393118:KSH393118 LAZ393118:LCD393118 LKV393118:LLZ393118 LUR393118:LVV393118 MEN393118:MFR393118 MOJ393118:MPN393118 MYF393118:MZJ393118 NIB393118:NJF393118 NRX393118:NTB393118 OBT393118:OCX393118 OLP393118:OMT393118 OVL393118:OWP393118 PFH393118:PGL393118 PPD393118:PQH393118 PYZ393118:QAD393118 QIV393118:QJZ393118 QSR393118:QTV393118 RCN393118:RDR393118 RMJ393118:RNN393118 RWF393118:RXJ393118 SGB393118:SHF393118 SPX393118:SRB393118 SZT393118:TAX393118 TJP393118:TKT393118 TTL393118:TUP393118 UDH393118:UEL393118 UND393118:UOH393118 UWZ393118:UYD393118 VGV393118:VHZ393118 VQR393118:VRV393118 WAN393118:WBR393118 WKJ393118:WLN393118 WUF393118:WVJ393118 HT458654:IX458654 RP458654:ST458654 ABL458654:ACP458654 ALH458654:AML458654 AVD458654:AWH458654 BEZ458654:BGD458654 BOV458654:BPZ458654 BYR458654:BZV458654 CIN458654:CJR458654 CSJ458654:CTN458654 DCF458654:DDJ458654 DMB458654:DNF458654 DVX458654:DXB458654 EFT458654:EGX458654 EPP458654:EQT458654 EZL458654:FAP458654 FJH458654:FKL458654 FTD458654:FUH458654 GCZ458654:GED458654 GMV458654:GNZ458654 GWR458654:GXV458654 HGN458654:HHR458654 HQJ458654:HRN458654 IAF458654:IBJ458654 IKB458654:ILF458654 ITX458654:IVB458654 JDT458654:JEX458654 JNP458654:JOT458654 JXL458654:JYP458654 KHH458654:KIL458654 KRD458654:KSH458654 LAZ458654:LCD458654 LKV458654:LLZ458654 LUR458654:LVV458654 MEN458654:MFR458654 MOJ458654:MPN458654 MYF458654:MZJ458654 NIB458654:NJF458654 NRX458654:NTB458654 OBT458654:OCX458654 OLP458654:OMT458654 OVL458654:OWP458654 PFH458654:PGL458654 PPD458654:PQH458654 PYZ458654:QAD458654 QIV458654:QJZ458654 QSR458654:QTV458654 RCN458654:RDR458654 RMJ458654:RNN458654 RWF458654:RXJ458654 SGB458654:SHF458654 SPX458654:SRB458654 SZT458654:TAX458654 TJP458654:TKT458654 TTL458654:TUP458654 UDH458654:UEL458654 UND458654:UOH458654 UWZ458654:UYD458654 VGV458654:VHZ458654 VQR458654:VRV458654 WAN458654:WBR458654 WKJ458654:WLN458654 WUF458654:WVJ458654 HT524190:IX524190 RP524190:ST524190 ABL524190:ACP524190 ALH524190:AML524190 AVD524190:AWH524190 BEZ524190:BGD524190 BOV524190:BPZ524190 BYR524190:BZV524190 CIN524190:CJR524190 CSJ524190:CTN524190 DCF524190:DDJ524190 DMB524190:DNF524190 DVX524190:DXB524190 EFT524190:EGX524190 EPP524190:EQT524190 EZL524190:FAP524190 FJH524190:FKL524190 FTD524190:FUH524190 GCZ524190:GED524190 GMV524190:GNZ524190 GWR524190:GXV524190 HGN524190:HHR524190 HQJ524190:HRN524190 IAF524190:IBJ524190 IKB524190:ILF524190 ITX524190:IVB524190 JDT524190:JEX524190 JNP524190:JOT524190 JXL524190:JYP524190 KHH524190:KIL524190 KRD524190:KSH524190 LAZ524190:LCD524190 LKV524190:LLZ524190 LUR524190:LVV524190 MEN524190:MFR524190 MOJ524190:MPN524190 MYF524190:MZJ524190 NIB524190:NJF524190 NRX524190:NTB524190 OBT524190:OCX524190 OLP524190:OMT524190 OVL524190:OWP524190 PFH524190:PGL524190 PPD524190:PQH524190 PYZ524190:QAD524190 QIV524190:QJZ524190 QSR524190:QTV524190 RCN524190:RDR524190 RMJ524190:RNN524190 RWF524190:RXJ524190 SGB524190:SHF524190 SPX524190:SRB524190 SZT524190:TAX524190 TJP524190:TKT524190 TTL524190:TUP524190 UDH524190:UEL524190 UND524190:UOH524190 UWZ524190:UYD524190 VGV524190:VHZ524190 VQR524190:VRV524190 WAN524190:WBR524190 WKJ524190:WLN524190 WUF524190:WVJ524190 HT589726:IX589726 RP589726:ST589726 ABL589726:ACP589726 ALH589726:AML589726 AVD589726:AWH589726 BEZ589726:BGD589726 BOV589726:BPZ589726 BYR589726:BZV589726 CIN589726:CJR589726 CSJ589726:CTN589726 DCF589726:DDJ589726 DMB589726:DNF589726 DVX589726:DXB589726 EFT589726:EGX589726 EPP589726:EQT589726 EZL589726:FAP589726 FJH589726:FKL589726 FTD589726:FUH589726 GCZ589726:GED589726 GMV589726:GNZ589726 GWR589726:GXV589726 HGN589726:HHR589726 HQJ589726:HRN589726 IAF589726:IBJ589726 IKB589726:ILF589726 ITX589726:IVB589726 JDT589726:JEX589726 JNP589726:JOT589726 JXL589726:JYP589726 KHH589726:KIL589726 KRD589726:KSH589726 LAZ589726:LCD589726 LKV589726:LLZ589726 LUR589726:LVV589726 MEN589726:MFR589726 MOJ589726:MPN589726 MYF589726:MZJ589726 NIB589726:NJF589726 NRX589726:NTB589726 OBT589726:OCX589726 OLP589726:OMT589726 OVL589726:OWP589726 PFH589726:PGL589726 PPD589726:PQH589726 PYZ589726:QAD589726 QIV589726:QJZ589726 QSR589726:QTV589726 RCN589726:RDR589726 RMJ589726:RNN589726 RWF589726:RXJ589726 SGB589726:SHF589726 SPX589726:SRB589726 SZT589726:TAX589726 TJP589726:TKT589726 TTL589726:TUP589726 UDH589726:UEL589726 UND589726:UOH589726 UWZ589726:UYD589726 VGV589726:VHZ589726 VQR589726:VRV589726 WAN589726:WBR589726 WKJ589726:WLN589726 WUF589726:WVJ589726 HT655262:IX655262 RP655262:ST655262 ABL655262:ACP655262 ALH655262:AML655262 AVD655262:AWH655262 BEZ655262:BGD655262 BOV655262:BPZ655262 BYR655262:BZV655262 CIN655262:CJR655262 CSJ655262:CTN655262 DCF655262:DDJ655262 DMB655262:DNF655262 DVX655262:DXB655262 EFT655262:EGX655262 EPP655262:EQT655262 EZL655262:FAP655262 FJH655262:FKL655262 FTD655262:FUH655262 GCZ655262:GED655262 GMV655262:GNZ655262 GWR655262:GXV655262 HGN655262:HHR655262 HQJ655262:HRN655262 IAF655262:IBJ655262 IKB655262:ILF655262 ITX655262:IVB655262 JDT655262:JEX655262 JNP655262:JOT655262 JXL655262:JYP655262 KHH655262:KIL655262 KRD655262:KSH655262 LAZ655262:LCD655262 LKV655262:LLZ655262 LUR655262:LVV655262 MEN655262:MFR655262 MOJ655262:MPN655262 MYF655262:MZJ655262 NIB655262:NJF655262 NRX655262:NTB655262 OBT655262:OCX655262 OLP655262:OMT655262 OVL655262:OWP655262 PFH655262:PGL655262 PPD655262:PQH655262 PYZ655262:QAD655262 QIV655262:QJZ655262 QSR655262:QTV655262 RCN655262:RDR655262 RMJ655262:RNN655262 RWF655262:RXJ655262 SGB655262:SHF655262 SPX655262:SRB655262 SZT655262:TAX655262 TJP655262:TKT655262 TTL655262:TUP655262 UDH655262:UEL655262 UND655262:UOH655262 UWZ655262:UYD655262 VGV655262:VHZ655262 VQR655262:VRV655262 WAN655262:WBR655262 WKJ655262:WLN655262 WUF655262:WVJ655262 HT720798:IX720798 RP720798:ST720798 ABL720798:ACP720798 ALH720798:AML720798 AVD720798:AWH720798 BEZ720798:BGD720798 BOV720798:BPZ720798 BYR720798:BZV720798 CIN720798:CJR720798 CSJ720798:CTN720798 DCF720798:DDJ720798 DMB720798:DNF720798 DVX720798:DXB720798 EFT720798:EGX720798 EPP720798:EQT720798 EZL720798:FAP720798 FJH720798:FKL720798 FTD720798:FUH720798 GCZ720798:GED720798 GMV720798:GNZ720798 GWR720798:GXV720798 HGN720798:HHR720798 HQJ720798:HRN720798 IAF720798:IBJ720798 IKB720798:ILF720798 ITX720798:IVB720798 JDT720798:JEX720798 JNP720798:JOT720798 JXL720798:JYP720798 KHH720798:KIL720798 KRD720798:KSH720798 LAZ720798:LCD720798 LKV720798:LLZ720798 LUR720798:LVV720798 MEN720798:MFR720798 MOJ720798:MPN720798 MYF720798:MZJ720798 NIB720798:NJF720798 NRX720798:NTB720798 OBT720798:OCX720798 OLP720798:OMT720798 OVL720798:OWP720798 PFH720798:PGL720798 PPD720798:PQH720798 PYZ720798:QAD720798 QIV720798:QJZ720798 QSR720798:QTV720798 RCN720798:RDR720798 RMJ720798:RNN720798 RWF720798:RXJ720798 SGB720798:SHF720798 SPX720798:SRB720798 SZT720798:TAX720798 TJP720798:TKT720798 TTL720798:TUP720798 UDH720798:UEL720798 UND720798:UOH720798 UWZ720798:UYD720798 VGV720798:VHZ720798 VQR720798:VRV720798 WAN720798:WBR720798 WKJ720798:WLN720798 WUF720798:WVJ720798 HT786334:IX786334 RP786334:ST786334 ABL786334:ACP786334 ALH786334:AML786334 AVD786334:AWH786334 BEZ786334:BGD786334 BOV786334:BPZ786334 BYR786334:BZV786334 CIN786334:CJR786334 CSJ786334:CTN786334 DCF786334:DDJ786334 DMB786334:DNF786334 DVX786334:DXB786334 EFT786334:EGX786334 EPP786334:EQT786334 EZL786334:FAP786334 FJH786334:FKL786334 FTD786334:FUH786334 GCZ786334:GED786334 GMV786334:GNZ786334 GWR786334:GXV786334 HGN786334:HHR786334 HQJ786334:HRN786334 IAF786334:IBJ786334 IKB786334:ILF786334 ITX786334:IVB786334 JDT786334:JEX786334 JNP786334:JOT786334 JXL786334:JYP786334 KHH786334:KIL786334 KRD786334:KSH786334 LAZ786334:LCD786334 LKV786334:LLZ786334 LUR786334:LVV786334 MEN786334:MFR786334 MOJ786334:MPN786334 MYF786334:MZJ786334 NIB786334:NJF786334 NRX786334:NTB786334 OBT786334:OCX786334 OLP786334:OMT786334 OVL786334:OWP786334 PFH786334:PGL786334 PPD786334:PQH786334 PYZ786334:QAD786334 QIV786334:QJZ786334 QSR786334:QTV786334 RCN786334:RDR786334 RMJ786334:RNN786334 RWF786334:RXJ786334 SGB786334:SHF786334 SPX786334:SRB786334 SZT786334:TAX786334 TJP786334:TKT786334 TTL786334:TUP786334 UDH786334:UEL786334 UND786334:UOH786334 UWZ786334:UYD786334 VGV786334:VHZ786334 VQR786334:VRV786334 WAN786334:WBR786334 WKJ786334:WLN786334 WUF786334:WVJ786334 HT851870:IX851870 RP851870:ST851870 ABL851870:ACP851870 ALH851870:AML851870 AVD851870:AWH851870 BEZ851870:BGD851870 BOV851870:BPZ851870 BYR851870:BZV851870 CIN851870:CJR851870 CSJ851870:CTN851870 DCF851870:DDJ851870 DMB851870:DNF851870 DVX851870:DXB851870 EFT851870:EGX851870 EPP851870:EQT851870 EZL851870:FAP851870 FJH851870:FKL851870 FTD851870:FUH851870 GCZ851870:GED851870 GMV851870:GNZ851870 GWR851870:GXV851870 HGN851870:HHR851870 HQJ851870:HRN851870 IAF851870:IBJ851870 IKB851870:ILF851870 ITX851870:IVB851870 JDT851870:JEX851870 JNP851870:JOT851870 JXL851870:JYP851870 KHH851870:KIL851870 KRD851870:KSH851870 LAZ851870:LCD851870 LKV851870:LLZ851870 LUR851870:LVV851870 MEN851870:MFR851870 MOJ851870:MPN851870 MYF851870:MZJ851870 NIB851870:NJF851870 NRX851870:NTB851870 OBT851870:OCX851870 OLP851870:OMT851870 OVL851870:OWP851870 PFH851870:PGL851870 PPD851870:PQH851870 PYZ851870:QAD851870 QIV851870:QJZ851870 QSR851870:QTV851870 RCN851870:RDR851870 RMJ851870:RNN851870 RWF851870:RXJ851870 SGB851870:SHF851870 SPX851870:SRB851870 SZT851870:TAX851870 TJP851870:TKT851870 TTL851870:TUP851870 UDH851870:UEL851870 UND851870:UOH851870 UWZ851870:UYD851870 VGV851870:VHZ851870 VQR851870:VRV851870 WAN851870:WBR851870 WKJ851870:WLN851870 WUF851870:WVJ851870 HT917406:IX917406 RP917406:ST917406 ABL917406:ACP917406 ALH917406:AML917406 AVD917406:AWH917406 BEZ917406:BGD917406 BOV917406:BPZ917406 BYR917406:BZV917406 CIN917406:CJR917406 CSJ917406:CTN917406 DCF917406:DDJ917406 DMB917406:DNF917406 DVX917406:DXB917406 EFT917406:EGX917406 EPP917406:EQT917406 EZL917406:FAP917406 FJH917406:FKL917406 FTD917406:FUH917406 GCZ917406:GED917406 GMV917406:GNZ917406 GWR917406:GXV917406 HGN917406:HHR917406 HQJ917406:HRN917406 IAF917406:IBJ917406 IKB917406:ILF917406 ITX917406:IVB917406 JDT917406:JEX917406 JNP917406:JOT917406 JXL917406:JYP917406 KHH917406:KIL917406 KRD917406:KSH917406 LAZ917406:LCD917406 LKV917406:LLZ917406 LUR917406:LVV917406 MEN917406:MFR917406 MOJ917406:MPN917406 MYF917406:MZJ917406 NIB917406:NJF917406 NRX917406:NTB917406 OBT917406:OCX917406 OLP917406:OMT917406 OVL917406:OWP917406 PFH917406:PGL917406 PPD917406:PQH917406 PYZ917406:QAD917406 QIV917406:QJZ917406 QSR917406:QTV917406 RCN917406:RDR917406 RMJ917406:RNN917406 RWF917406:RXJ917406 SGB917406:SHF917406 SPX917406:SRB917406 SZT917406:TAX917406 TJP917406:TKT917406 TTL917406:TUP917406 UDH917406:UEL917406 UND917406:UOH917406 UWZ917406:UYD917406 VGV917406:VHZ917406 VQR917406:VRV917406 WAN917406:WBR917406 WKJ917406:WLN917406 WUF917406:WVJ917406 HT982942:IX982942 RP982942:ST982942 ABL982942:ACP982942 ALH982942:AML982942 AVD982942:AWH982942 BEZ982942:BGD982942 BOV982942:BPZ982942 BYR982942:BZV982942 CIN982942:CJR982942 CSJ982942:CTN982942 DCF982942:DDJ982942 DMB982942:DNF982942 DVX982942:DXB982942 EFT982942:EGX982942 EPP982942:EQT982942 EZL982942:FAP982942 FJH982942:FKL982942 FTD982942:FUH982942 GCZ982942:GED982942 GMV982942:GNZ982942 GWR982942:GXV982942 HGN982942:HHR982942 HQJ982942:HRN982942 IAF982942:IBJ982942 IKB982942:ILF982942 ITX982942:IVB982942 JDT982942:JEX982942 JNP982942:JOT982942 JXL982942:JYP982942 KHH982942:KIL982942 KRD982942:KSH982942 LAZ982942:LCD982942 LKV982942:LLZ982942 LUR982942:LVV982942 MEN982942:MFR982942 MOJ982942:MPN982942 MYF982942:MZJ982942 NIB982942:NJF982942 NRX982942:NTB982942 OBT982942:OCX982942 OLP982942:OMT982942 OVL982942:OWP982942 PFH982942:PGL982942 PPD982942:PQH982942 PYZ982942:QAD982942 QIV982942:QJZ982942 QSR982942:QTV982942 RCN982942:RDR982942 RMJ982942:RNN982942 RWF982942:RXJ982942 SGB982942:SHF982942 SPX982942:SRB982942 SZT982942:TAX982942 TJP982942:TKT982942 TTL982942:TUP982942 UDH982942:UEL982942 UND982942:UOH982942 UWZ982942:UYD982942 VGV982942:VHZ982942 VQR982942:VRV982942 WAN982942:WBR982942 WKJ982942:WLN982942 WUF982942:WVJ982942 HT65443:IX65443 RP65443:ST65443 ABL65443:ACP65443 ALH65443:AML65443 AVD65443:AWH65443 BEZ65443:BGD65443 BOV65443:BPZ65443 BYR65443:BZV65443 CIN65443:CJR65443 CSJ65443:CTN65443 DCF65443:DDJ65443 DMB65443:DNF65443 DVX65443:DXB65443 EFT65443:EGX65443 EPP65443:EQT65443 EZL65443:FAP65443 FJH65443:FKL65443 FTD65443:FUH65443 GCZ65443:GED65443 GMV65443:GNZ65443 GWR65443:GXV65443 HGN65443:HHR65443 HQJ65443:HRN65443 IAF65443:IBJ65443 IKB65443:ILF65443 ITX65443:IVB65443 JDT65443:JEX65443 JNP65443:JOT65443 JXL65443:JYP65443 KHH65443:KIL65443 KRD65443:KSH65443 LAZ65443:LCD65443 LKV65443:LLZ65443 LUR65443:LVV65443 MEN65443:MFR65443 MOJ65443:MPN65443 MYF65443:MZJ65443 NIB65443:NJF65443 NRX65443:NTB65443 OBT65443:OCX65443 OLP65443:OMT65443 OVL65443:OWP65443 PFH65443:PGL65443 PPD65443:PQH65443 PYZ65443:QAD65443 QIV65443:QJZ65443 QSR65443:QTV65443 RCN65443:RDR65443 RMJ65443:RNN65443 RWF65443:RXJ65443 SGB65443:SHF65443 SPX65443:SRB65443 SZT65443:TAX65443 TJP65443:TKT65443 TTL65443:TUP65443 UDH65443:UEL65443 UND65443:UOH65443 UWZ65443:UYD65443 VGV65443:VHZ65443 VQR65443:VRV65443 WAN65443:WBR65443 WKJ65443:WLN65443 WUF65443:WVJ65443 HT130979:IX130979 RP130979:ST130979 ABL130979:ACP130979 ALH130979:AML130979 AVD130979:AWH130979 BEZ130979:BGD130979 BOV130979:BPZ130979 BYR130979:BZV130979 CIN130979:CJR130979 CSJ130979:CTN130979 DCF130979:DDJ130979 DMB130979:DNF130979 DVX130979:DXB130979 EFT130979:EGX130979 EPP130979:EQT130979 EZL130979:FAP130979 FJH130979:FKL130979 FTD130979:FUH130979 GCZ130979:GED130979 GMV130979:GNZ130979 GWR130979:GXV130979 HGN130979:HHR130979 HQJ130979:HRN130979 IAF130979:IBJ130979 IKB130979:ILF130979 ITX130979:IVB130979 JDT130979:JEX130979 JNP130979:JOT130979 JXL130979:JYP130979 KHH130979:KIL130979 KRD130979:KSH130979 LAZ130979:LCD130979 LKV130979:LLZ130979 LUR130979:LVV130979 MEN130979:MFR130979 MOJ130979:MPN130979 MYF130979:MZJ130979 NIB130979:NJF130979 NRX130979:NTB130979 OBT130979:OCX130979 OLP130979:OMT130979 OVL130979:OWP130979 PFH130979:PGL130979 PPD130979:PQH130979 PYZ130979:QAD130979 QIV130979:QJZ130979 QSR130979:QTV130979 RCN130979:RDR130979 RMJ130979:RNN130979 RWF130979:RXJ130979 SGB130979:SHF130979 SPX130979:SRB130979 SZT130979:TAX130979 TJP130979:TKT130979 TTL130979:TUP130979 UDH130979:UEL130979 UND130979:UOH130979 UWZ130979:UYD130979 VGV130979:VHZ130979 VQR130979:VRV130979 WAN130979:WBR130979 WKJ130979:WLN130979 WUF130979:WVJ130979 HT196515:IX196515 RP196515:ST196515 ABL196515:ACP196515 ALH196515:AML196515 AVD196515:AWH196515 BEZ196515:BGD196515 BOV196515:BPZ196515 BYR196515:BZV196515 CIN196515:CJR196515 CSJ196515:CTN196515 DCF196515:DDJ196515 DMB196515:DNF196515 DVX196515:DXB196515 EFT196515:EGX196515 EPP196515:EQT196515 EZL196515:FAP196515 FJH196515:FKL196515 FTD196515:FUH196515 GCZ196515:GED196515 GMV196515:GNZ196515 GWR196515:GXV196515 HGN196515:HHR196515 HQJ196515:HRN196515 IAF196515:IBJ196515 IKB196515:ILF196515 ITX196515:IVB196515 JDT196515:JEX196515 JNP196515:JOT196515 JXL196515:JYP196515 KHH196515:KIL196515 KRD196515:KSH196515 LAZ196515:LCD196515 LKV196515:LLZ196515 LUR196515:LVV196515 MEN196515:MFR196515 MOJ196515:MPN196515 MYF196515:MZJ196515 NIB196515:NJF196515 NRX196515:NTB196515 OBT196515:OCX196515 OLP196515:OMT196515 OVL196515:OWP196515 PFH196515:PGL196515 PPD196515:PQH196515 PYZ196515:QAD196515 QIV196515:QJZ196515 QSR196515:QTV196515 RCN196515:RDR196515 RMJ196515:RNN196515 RWF196515:RXJ196515 SGB196515:SHF196515 SPX196515:SRB196515 SZT196515:TAX196515 TJP196515:TKT196515 TTL196515:TUP196515 UDH196515:UEL196515 UND196515:UOH196515 UWZ196515:UYD196515 VGV196515:VHZ196515 VQR196515:VRV196515 WAN196515:WBR196515 WKJ196515:WLN196515 WUF196515:WVJ196515 HT262051:IX262051 RP262051:ST262051 ABL262051:ACP262051 ALH262051:AML262051 AVD262051:AWH262051 BEZ262051:BGD262051 BOV262051:BPZ262051 BYR262051:BZV262051 CIN262051:CJR262051 CSJ262051:CTN262051 DCF262051:DDJ262051 DMB262051:DNF262051 DVX262051:DXB262051 EFT262051:EGX262051 EPP262051:EQT262051 EZL262051:FAP262051 FJH262051:FKL262051 FTD262051:FUH262051 GCZ262051:GED262051 GMV262051:GNZ262051 GWR262051:GXV262051 HGN262051:HHR262051 HQJ262051:HRN262051 IAF262051:IBJ262051 IKB262051:ILF262051 ITX262051:IVB262051 JDT262051:JEX262051 JNP262051:JOT262051 JXL262051:JYP262051 KHH262051:KIL262051 KRD262051:KSH262051 LAZ262051:LCD262051 LKV262051:LLZ262051 LUR262051:LVV262051 MEN262051:MFR262051 MOJ262051:MPN262051 MYF262051:MZJ262051 NIB262051:NJF262051 NRX262051:NTB262051 OBT262051:OCX262051 OLP262051:OMT262051 OVL262051:OWP262051 PFH262051:PGL262051 PPD262051:PQH262051 PYZ262051:QAD262051 QIV262051:QJZ262051 QSR262051:QTV262051 RCN262051:RDR262051 RMJ262051:RNN262051 RWF262051:RXJ262051 SGB262051:SHF262051 SPX262051:SRB262051 SZT262051:TAX262051 TJP262051:TKT262051 TTL262051:TUP262051 UDH262051:UEL262051 UND262051:UOH262051 UWZ262051:UYD262051 VGV262051:VHZ262051 VQR262051:VRV262051 WAN262051:WBR262051 WKJ262051:WLN262051 WUF262051:WVJ262051 HT327587:IX327587 RP327587:ST327587 ABL327587:ACP327587 ALH327587:AML327587 AVD327587:AWH327587 BEZ327587:BGD327587 BOV327587:BPZ327587 BYR327587:BZV327587 CIN327587:CJR327587 CSJ327587:CTN327587 DCF327587:DDJ327587 DMB327587:DNF327587 DVX327587:DXB327587 EFT327587:EGX327587 EPP327587:EQT327587 EZL327587:FAP327587 FJH327587:FKL327587 FTD327587:FUH327587 GCZ327587:GED327587 GMV327587:GNZ327587 GWR327587:GXV327587 HGN327587:HHR327587 HQJ327587:HRN327587 IAF327587:IBJ327587 IKB327587:ILF327587 ITX327587:IVB327587 JDT327587:JEX327587 JNP327587:JOT327587 JXL327587:JYP327587 KHH327587:KIL327587 KRD327587:KSH327587 LAZ327587:LCD327587 LKV327587:LLZ327587 LUR327587:LVV327587 MEN327587:MFR327587 MOJ327587:MPN327587 MYF327587:MZJ327587 NIB327587:NJF327587 NRX327587:NTB327587 OBT327587:OCX327587 OLP327587:OMT327587 OVL327587:OWP327587 PFH327587:PGL327587 PPD327587:PQH327587 PYZ327587:QAD327587 QIV327587:QJZ327587 QSR327587:QTV327587 RCN327587:RDR327587 RMJ327587:RNN327587 RWF327587:RXJ327587 SGB327587:SHF327587 SPX327587:SRB327587 SZT327587:TAX327587 TJP327587:TKT327587 TTL327587:TUP327587 UDH327587:UEL327587 UND327587:UOH327587 UWZ327587:UYD327587 VGV327587:VHZ327587 VQR327587:VRV327587 WAN327587:WBR327587 WKJ327587:WLN327587 WUF327587:WVJ327587 HT393123:IX393123 RP393123:ST393123 ABL393123:ACP393123 ALH393123:AML393123 AVD393123:AWH393123 BEZ393123:BGD393123 BOV393123:BPZ393123 BYR393123:BZV393123 CIN393123:CJR393123 CSJ393123:CTN393123 DCF393123:DDJ393123 DMB393123:DNF393123 DVX393123:DXB393123 EFT393123:EGX393123 EPP393123:EQT393123 EZL393123:FAP393123 FJH393123:FKL393123 FTD393123:FUH393123 GCZ393123:GED393123 GMV393123:GNZ393123 GWR393123:GXV393123 HGN393123:HHR393123 HQJ393123:HRN393123 IAF393123:IBJ393123 IKB393123:ILF393123 ITX393123:IVB393123 JDT393123:JEX393123 JNP393123:JOT393123 JXL393123:JYP393123 KHH393123:KIL393123 KRD393123:KSH393123 LAZ393123:LCD393123 LKV393123:LLZ393123 LUR393123:LVV393123 MEN393123:MFR393123 MOJ393123:MPN393123 MYF393123:MZJ393123 NIB393123:NJF393123 NRX393123:NTB393123 OBT393123:OCX393123 OLP393123:OMT393123 OVL393123:OWP393123 PFH393123:PGL393123 PPD393123:PQH393123 PYZ393123:QAD393123 QIV393123:QJZ393123 QSR393123:QTV393123 RCN393123:RDR393123 RMJ393123:RNN393123 RWF393123:RXJ393123 SGB393123:SHF393123 SPX393123:SRB393123 SZT393123:TAX393123 TJP393123:TKT393123 TTL393123:TUP393123 UDH393123:UEL393123 UND393123:UOH393123 UWZ393123:UYD393123 VGV393123:VHZ393123 VQR393123:VRV393123 WAN393123:WBR393123 WKJ393123:WLN393123 WUF393123:WVJ393123 HT458659:IX458659 RP458659:ST458659 ABL458659:ACP458659 ALH458659:AML458659 AVD458659:AWH458659 BEZ458659:BGD458659 BOV458659:BPZ458659 BYR458659:BZV458659 CIN458659:CJR458659 CSJ458659:CTN458659 DCF458659:DDJ458659 DMB458659:DNF458659 DVX458659:DXB458659 EFT458659:EGX458659 EPP458659:EQT458659 EZL458659:FAP458659 FJH458659:FKL458659 FTD458659:FUH458659 GCZ458659:GED458659 GMV458659:GNZ458659 GWR458659:GXV458659 HGN458659:HHR458659 HQJ458659:HRN458659 IAF458659:IBJ458659 IKB458659:ILF458659 ITX458659:IVB458659 JDT458659:JEX458659 JNP458659:JOT458659 JXL458659:JYP458659 KHH458659:KIL458659 KRD458659:KSH458659 LAZ458659:LCD458659 LKV458659:LLZ458659 LUR458659:LVV458659 MEN458659:MFR458659 MOJ458659:MPN458659 MYF458659:MZJ458659 NIB458659:NJF458659 NRX458659:NTB458659 OBT458659:OCX458659 OLP458659:OMT458659 OVL458659:OWP458659 PFH458659:PGL458659 PPD458659:PQH458659 PYZ458659:QAD458659 QIV458659:QJZ458659 QSR458659:QTV458659 RCN458659:RDR458659 RMJ458659:RNN458659 RWF458659:RXJ458659 SGB458659:SHF458659 SPX458659:SRB458659 SZT458659:TAX458659 TJP458659:TKT458659 TTL458659:TUP458659 UDH458659:UEL458659 UND458659:UOH458659 UWZ458659:UYD458659 VGV458659:VHZ458659 VQR458659:VRV458659 WAN458659:WBR458659 WKJ458659:WLN458659 WUF458659:WVJ458659 HT524195:IX524195 RP524195:ST524195 ABL524195:ACP524195 ALH524195:AML524195 AVD524195:AWH524195 BEZ524195:BGD524195 BOV524195:BPZ524195 BYR524195:BZV524195 CIN524195:CJR524195 CSJ524195:CTN524195 DCF524195:DDJ524195 DMB524195:DNF524195 DVX524195:DXB524195 EFT524195:EGX524195 EPP524195:EQT524195 EZL524195:FAP524195 FJH524195:FKL524195 FTD524195:FUH524195 GCZ524195:GED524195 GMV524195:GNZ524195 GWR524195:GXV524195 HGN524195:HHR524195 HQJ524195:HRN524195 IAF524195:IBJ524195 IKB524195:ILF524195 ITX524195:IVB524195 JDT524195:JEX524195 JNP524195:JOT524195 JXL524195:JYP524195 KHH524195:KIL524195 KRD524195:KSH524195 LAZ524195:LCD524195 LKV524195:LLZ524195 LUR524195:LVV524195 MEN524195:MFR524195 MOJ524195:MPN524195 MYF524195:MZJ524195 NIB524195:NJF524195 NRX524195:NTB524195 OBT524195:OCX524195 OLP524195:OMT524195 OVL524195:OWP524195 PFH524195:PGL524195 PPD524195:PQH524195 PYZ524195:QAD524195 QIV524195:QJZ524195 QSR524195:QTV524195 RCN524195:RDR524195 RMJ524195:RNN524195 RWF524195:RXJ524195 SGB524195:SHF524195 SPX524195:SRB524195 SZT524195:TAX524195 TJP524195:TKT524195 TTL524195:TUP524195 UDH524195:UEL524195 UND524195:UOH524195 UWZ524195:UYD524195 VGV524195:VHZ524195 VQR524195:VRV524195 WAN524195:WBR524195 WKJ524195:WLN524195 WUF524195:WVJ524195 HT589731:IX589731 RP589731:ST589731 ABL589731:ACP589731 ALH589731:AML589731 AVD589731:AWH589731 BEZ589731:BGD589731 BOV589731:BPZ589731 BYR589731:BZV589731 CIN589731:CJR589731 CSJ589731:CTN589731 DCF589731:DDJ589731 DMB589731:DNF589731 DVX589731:DXB589731 EFT589731:EGX589731 EPP589731:EQT589731 EZL589731:FAP589731 FJH589731:FKL589731 FTD589731:FUH589731 GCZ589731:GED589731 GMV589731:GNZ589731 GWR589731:GXV589731 HGN589731:HHR589731 HQJ589731:HRN589731 IAF589731:IBJ589731 IKB589731:ILF589731 ITX589731:IVB589731 JDT589731:JEX589731 JNP589731:JOT589731 JXL589731:JYP589731 KHH589731:KIL589731 KRD589731:KSH589731 LAZ589731:LCD589731 LKV589731:LLZ589731 LUR589731:LVV589731 MEN589731:MFR589731 MOJ589731:MPN589731 MYF589731:MZJ589731 NIB589731:NJF589731 NRX589731:NTB589731 OBT589731:OCX589731 OLP589731:OMT589731 OVL589731:OWP589731 PFH589731:PGL589731 PPD589731:PQH589731 PYZ589731:QAD589731 QIV589731:QJZ589731 QSR589731:QTV589731 RCN589731:RDR589731 RMJ589731:RNN589731 RWF589731:RXJ589731 SGB589731:SHF589731 SPX589731:SRB589731 SZT589731:TAX589731 TJP589731:TKT589731 TTL589731:TUP589731 UDH589731:UEL589731 UND589731:UOH589731 UWZ589731:UYD589731 VGV589731:VHZ589731 VQR589731:VRV589731 WAN589731:WBR589731 WKJ589731:WLN589731 WUF589731:WVJ589731 HT655267:IX655267 RP655267:ST655267 ABL655267:ACP655267 ALH655267:AML655267 AVD655267:AWH655267 BEZ655267:BGD655267 BOV655267:BPZ655267 BYR655267:BZV655267 CIN655267:CJR655267 CSJ655267:CTN655267 DCF655267:DDJ655267 DMB655267:DNF655267 DVX655267:DXB655267 EFT655267:EGX655267 EPP655267:EQT655267 EZL655267:FAP655267 FJH655267:FKL655267 FTD655267:FUH655267 GCZ655267:GED655267 GMV655267:GNZ655267 GWR655267:GXV655267 HGN655267:HHR655267 HQJ655267:HRN655267 IAF655267:IBJ655267 IKB655267:ILF655267 ITX655267:IVB655267 JDT655267:JEX655267 JNP655267:JOT655267 JXL655267:JYP655267 KHH655267:KIL655267 KRD655267:KSH655267 LAZ655267:LCD655267 LKV655267:LLZ655267 LUR655267:LVV655267 MEN655267:MFR655267 MOJ655267:MPN655267 MYF655267:MZJ655267 NIB655267:NJF655267 NRX655267:NTB655267 OBT655267:OCX655267 OLP655267:OMT655267 OVL655267:OWP655267 PFH655267:PGL655267 PPD655267:PQH655267 PYZ655267:QAD655267 QIV655267:QJZ655267 QSR655267:QTV655267 RCN655267:RDR655267 RMJ655267:RNN655267 RWF655267:RXJ655267 SGB655267:SHF655267 SPX655267:SRB655267 SZT655267:TAX655267 TJP655267:TKT655267 TTL655267:TUP655267 UDH655267:UEL655267 UND655267:UOH655267 UWZ655267:UYD655267 VGV655267:VHZ655267 VQR655267:VRV655267 WAN655267:WBR655267 WKJ655267:WLN655267 WUF655267:WVJ655267 HT720803:IX720803 RP720803:ST720803 ABL720803:ACP720803 ALH720803:AML720803 AVD720803:AWH720803 BEZ720803:BGD720803 BOV720803:BPZ720803 BYR720803:BZV720803 CIN720803:CJR720803 CSJ720803:CTN720803 DCF720803:DDJ720803 DMB720803:DNF720803 DVX720803:DXB720803 EFT720803:EGX720803 EPP720803:EQT720803 EZL720803:FAP720803 FJH720803:FKL720803 FTD720803:FUH720803 GCZ720803:GED720803 GMV720803:GNZ720803 GWR720803:GXV720803 HGN720803:HHR720803 HQJ720803:HRN720803 IAF720803:IBJ720803 IKB720803:ILF720803 ITX720803:IVB720803 JDT720803:JEX720803 JNP720803:JOT720803 JXL720803:JYP720803 KHH720803:KIL720803 KRD720803:KSH720803 LAZ720803:LCD720803 LKV720803:LLZ720803 LUR720803:LVV720803 MEN720803:MFR720803 MOJ720803:MPN720803 MYF720803:MZJ720803 NIB720803:NJF720803 NRX720803:NTB720803 OBT720803:OCX720803 OLP720803:OMT720803 OVL720803:OWP720803 PFH720803:PGL720803 PPD720803:PQH720803 PYZ720803:QAD720803 QIV720803:QJZ720803 QSR720803:QTV720803 RCN720803:RDR720803 RMJ720803:RNN720803 RWF720803:RXJ720803 SGB720803:SHF720803 SPX720803:SRB720803 SZT720803:TAX720803 TJP720803:TKT720803 TTL720803:TUP720803 UDH720803:UEL720803 UND720803:UOH720803 UWZ720803:UYD720803 VGV720803:VHZ720803 VQR720803:VRV720803 WAN720803:WBR720803 WKJ720803:WLN720803 WUF720803:WVJ720803 HT786339:IX786339 RP786339:ST786339 ABL786339:ACP786339 ALH786339:AML786339 AVD786339:AWH786339 BEZ786339:BGD786339 BOV786339:BPZ786339 BYR786339:BZV786339 CIN786339:CJR786339 CSJ786339:CTN786339 DCF786339:DDJ786339 DMB786339:DNF786339 DVX786339:DXB786339 EFT786339:EGX786339 EPP786339:EQT786339 EZL786339:FAP786339 FJH786339:FKL786339 FTD786339:FUH786339 GCZ786339:GED786339 GMV786339:GNZ786339 GWR786339:GXV786339 HGN786339:HHR786339 HQJ786339:HRN786339 IAF786339:IBJ786339 IKB786339:ILF786339 ITX786339:IVB786339 JDT786339:JEX786339 JNP786339:JOT786339 JXL786339:JYP786339 KHH786339:KIL786339 KRD786339:KSH786339 LAZ786339:LCD786339 LKV786339:LLZ786339 LUR786339:LVV786339 MEN786339:MFR786339 MOJ786339:MPN786339 MYF786339:MZJ786339 NIB786339:NJF786339 NRX786339:NTB786339 OBT786339:OCX786339 OLP786339:OMT786339 OVL786339:OWP786339 PFH786339:PGL786339 PPD786339:PQH786339 PYZ786339:QAD786339 QIV786339:QJZ786339 QSR786339:QTV786339 RCN786339:RDR786339 RMJ786339:RNN786339 RWF786339:RXJ786339 SGB786339:SHF786339 SPX786339:SRB786339 SZT786339:TAX786339 TJP786339:TKT786339 TTL786339:TUP786339 UDH786339:UEL786339 UND786339:UOH786339 UWZ786339:UYD786339 VGV786339:VHZ786339 VQR786339:VRV786339 WAN786339:WBR786339 WKJ786339:WLN786339 WUF786339:WVJ786339 HT851875:IX851875 RP851875:ST851875 ABL851875:ACP851875 ALH851875:AML851875 AVD851875:AWH851875 BEZ851875:BGD851875 BOV851875:BPZ851875 BYR851875:BZV851875 CIN851875:CJR851875 CSJ851875:CTN851875 DCF851875:DDJ851875 DMB851875:DNF851875 DVX851875:DXB851875 EFT851875:EGX851875 EPP851875:EQT851875 EZL851875:FAP851875 FJH851875:FKL851875 FTD851875:FUH851875 GCZ851875:GED851875 GMV851875:GNZ851875 GWR851875:GXV851875 HGN851875:HHR851875 HQJ851875:HRN851875 IAF851875:IBJ851875 IKB851875:ILF851875 ITX851875:IVB851875 JDT851875:JEX851875 JNP851875:JOT851875 JXL851875:JYP851875 KHH851875:KIL851875 KRD851875:KSH851875 LAZ851875:LCD851875 LKV851875:LLZ851875 LUR851875:LVV851875 MEN851875:MFR851875 MOJ851875:MPN851875 MYF851875:MZJ851875 NIB851875:NJF851875 NRX851875:NTB851875 OBT851875:OCX851875 OLP851875:OMT851875 OVL851875:OWP851875 PFH851875:PGL851875 PPD851875:PQH851875 PYZ851875:QAD851875 QIV851875:QJZ851875 QSR851875:QTV851875 RCN851875:RDR851875 RMJ851875:RNN851875 RWF851875:RXJ851875 SGB851875:SHF851875 SPX851875:SRB851875 SZT851875:TAX851875 TJP851875:TKT851875 TTL851875:TUP851875 UDH851875:UEL851875 UND851875:UOH851875 UWZ851875:UYD851875 VGV851875:VHZ851875 VQR851875:VRV851875 WAN851875:WBR851875 WKJ851875:WLN851875 WUF851875:WVJ851875 HT917411:IX917411 RP917411:ST917411 ABL917411:ACP917411 ALH917411:AML917411 AVD917411:AWH917411 BEZ917411:BGD917411 BOV917411:BPZ917411 BYR917411:BZV917411 CIN917411:CJR917411 CSJ917411:CTN917411 DCF917411:DDJ917411 DMB917411:DNF917411 DVX917411:DXB917411 EFT917411:EGX917411 EPP917411:EQT917411 EZL917411:FAP917411 FJH917411:FKL917411 FTD917411:FUH917411 GCZ917411:GED917411 GMV917411:GNZ917411 GWR917411:GXV917411 HGN917411:HHR917411 HQJ917411:HRN917411 IAF917411:IBJ917411 IKB917411:ILF917411 ITX917411:IVB917411 JDT917411:JEX917411 JNP917411:JOT917411 JXL917411:JYP917411 KHH917411:KIL917411 KRD917411:KSH917411 LAZ917411:LCD917411 LKV917411:LLZ917411 LUR917411:LVV917411 MEN917411:MFR917411 MOJ917411:MPN917411 MYF917411:MZJ917411 NIB917411:NJF917411 NRX917411:NTB917411 OBT917411:OCX917411 OLP917411:OMT917411 OVL917411:OWP917411 PFH917411:PGL917411 PPD917411:PQH917411 PYZ917411:QAD917411 QIV917411:QJZ917411 QSR917411:QTV917411 RCN917411:RDR917411 RMJ917411:RNN917411 RWF917411:RXJ917411 SGB917411:SHF917411 SPX917411:SRB917411 SZT917411:TAX917411 TJP917411:TKT917411 TTL917411:TUP917411 UDH917411:UEL917411 UND917411:UOH917411 UWZ917411:UYD917411 VGV917411:VHZ917411 VQR917411:VRV917411 WAN917411:WBR917411 WKJ917411:WLN917411 WUF917411:WVJ917411 HT982947:IX982947 RP982947:ST982947 ABL982947:ACP982947 ALH982947:AML982947 AVD982947:AWH982947 BEZ982947:BGD982947 BOV982947:BPZ982947 BYR982947:BZV982947 CIN982947:CJR982947 CSJ982947:CTN982947 DCF982947:DDJ982947 DMB982947:DNF982947 DVX982947:DXB982947 EFT982947:EGX982947 EPP982947:EQT982947 EZL982947:FAP982947 FJH982947:FKL982947 FTD982947:FUH982947 GCZ982947:GED982947 GMV982947:GNZ982947 GWR982947:GXV982947 HGN982947:HHR982947 HQJ982947:HRN982947 IAF982947:IBJ982947 IKB982947:ILF982947 ITX982947:IVB982947 JDT982947:JEX982947 JNP982947:JOT982947 JXL982947:JYP982947 KHH982947:KIL982947 KRD982947:KSH982947 LAZ982947:LCD982947 LKV982947:LLZ982947 LUR982947:LVV982947 MEN982947:MFR982947 MOJ982947:MPN982947 MYF982947:MZJ982947 NIB982947:NJF982947 NRX982947:NTB982947 OBT982947:OCX982947 OLP982947:OMT982947 OVL982947:OWP982947 PFH982947:PGL982947 PPD982947:PQH982947 PYZ982947:QAD982947 QIV982947:QJZ982947 QSR982947:QTV982947 RCN982947:RDR982947 RMJ982947:RNN982947 RWF982947:RXJ982947 SGB982947:SHF982947 SPX982947:SRB982947 SZT982947:TAX982947 TJP982947:TKT982947 TTL982947:TUP982947 UDH982947:UEL982947 UND982947:UOH982947 UWZ982947:UYD982947 VGV982947:VHZ982947 VQR982947:VRV982947 WAN982947:WBR982947 WKJ982947:WLN982947 WUF982947:WVJ982947" xr:uid="{80ABC1A8-13BC-40C2-B4F3-69A315F1CA11}">
      <formula1>#REF!</formula1>
    </dataValidation>
    <dataValidation type="list" allowBlank="1" showInputMessage="1" showErrorMessage="1" sqref="C6:C78" xr:uid="{38FF1F7C-B3EA-4EA1-98AF-16A119C5DDFE}">
      <formula1>$H$18:$H$22</formula1>
    </dataValidation>
  </dataValidations>
  <pageMargins left="0.39370078740157483" right="0.39370078740157483" top="0.39370078740157483" bottom="0.39370078740157483" header="0.51181102362204722" footer="0.51181102362204722"/>
  <pageSetup paperSize="9" scale="60" orientation="landscape" r:id="rId1"/>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r:uid="{D5E76D82-FF92-4666-AB90-7D8C89AA002B}">
          <x14:formula1>
            <xm:f>OFFSET(Paramètres!$G$3,0,0,COUNTA(Paramètres!$G$3:$G$12))</xm:f>
          </x14:formula1>
          <xm:sqref>H8:J8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41ED1A-6C08-4E74-B064-2D85978E7F3D}">
  <sheetPr codeName="Feuil16"/>
  <dimension ref="B1:R29"/>
  <sheetViews>
    <sheetView showGridLines="0" workbookViewId="0">
      <selection activeCell="O9" sqref="O9"/>
    </sheetView>
  </sheetViews>
  <sheetFormatPr baseColWidth="10" defaultRowHeight="16.8" x14ac:dyDescent="0.4"/>
  <cols>
    <col min="1" max="1" width="2.77734375" style="8" customWidth="1"/>
    <col min="2" max="2" width="11.5546875" style="8"/>
    <col min="3" max="3" width="2.77734375" style="8" customWidth="1"/>
    <col min="4" max="4" width="17.88671875" style="8" bestFit="1" customWidth="1"/>
    <col min="5" max="5" width="13.6640625" style="8" customWidth="1"/>
    <col min="6" max="6" width="2.77734375" style="8" customWidth="1"/>
    <col min="7" max="7" width="9.88671875" style="8" bestFit="1" customWidth="1"/>
    <col min="8" max="8" width="25.33203125" style="8" bestFit="1" customWidth="1"/>
    <col min="9" max="9" width="12.44140625" style="8" customWidth="1"/>
    <col min="10" max="10" width="2.77734375" style="8" customWidth="1"/>
    <col min="11" max="16384" width="11.5546875" style="8"/>
  </cols>
  <sheetData>
    <row r="1" spans="2:18" x14ac:dyDescent="0.4">
      <c r="I1" s="9"/>
    </row>
    <row r="2" spans="2:18" x14ac:dyDescent="0.4">
      <c r="B2" s="8" t="s">
        <v>5</v>
      </c>
      <c r="D2" s="2" t="s">
        <v>6</v>
      </c>
      <c r="E2" s="10">
        <f>YEAR('PLANNING ETUDIANTS'!H11)</f>
        <v>2021</v>
      </c>
      <c r="G2" s="11" t="s">
        <v>54</v>
      </c>
      <c r="H2" s="11" t="s">
        <v>1</v>
      </c>
      <c r="I2" s="11" t="s">
        <v>52</v>
      </c>
      <c r="R2" s="9" t="s">
        <v>34</v>
      </c>
    </row>
    <row r="3" spans="2:18" x14ac:dyDescent="0.4">
      <c r="B3" s="8" t="s">
        <v>7</v>
      </c>
      <c r="D3" s="8" t="s">
        <v>8</v>
      </c>
      <c r="E3" s="12" t="s">
        <v>9</v>
      </c>
      <c r="G3" s="13" t="s">
        <v>4</v>
      </c>
      <c r="H3" s="13" t="s">
        <v>53</v>
      </c>
      <c r="I3" s="15">
        <v>10</v>
      </c>
    </row>
    <row r="4" spans="2:18" x14ac:dyDescent="0.4">
      <c r="B4" s="8" t="s">
        <v>10</v>
      </c>
      <c r="D4" s="8" t="s">
        <v>11</v>
      </c>
      <c r="E4" s="14">
        <f>DATE(annee,1,1)</f>
        <v>44197</v>
      </c>
      <c r="G4" s="13" t="s">
        <v>51</v>
      </c>
      <c r="H4" s="13" t="s">
        <v>55</v>
      </c>
      <c r="I4" s="15">
        <v>5</v>
      </c>
      <c r="R4" s="1" t="s">
        <v>56</v>
      </c>
    </row>
    <row r="5" spans="2:18" x14ac:dyDescent="0.4">
      <c r="B5" s="8" t="s">
        <v>12</v>
      </c>
      <c r="D5" s="8" t="s">
        <v>13</v>
      </c>
      <c r="E5" s="14">
        <f>FLOOR(DAY(MINUTE(E2/38)/2+56)&amp;"/5/"&amp;E2,7)-34</f>
        <v>44290</v>
      </c>
      <c r="G5" s="13"/>
      <c r="H5" s="13"/>
      <c r="I5" s="15">
        <v>1</v>
      </c>
    </row>
    <row r="6" spans="2:18" x14ac:dyDescent="0.4">
      <c r="B6" s="8" t="s">
        <v>14</v>
      </c>
      <c r="D6" s="8" t="s">
        <v>15</v>
      </c>
      <c r="E6" s="14">
        <f>E5+1</f>
        <v>44291</v>
      </c>
      <c r="G6" s="13"/>
      <c r="H6" s="13"/>
      <c r="I6" s="15">
        <v>2</v>
      </c>
    </row>
    <row r="7" spans="2:18" x14ac:dyDescent="0.4">
      <c r="B7" s="8" t="s">
        <v>16</v>
      </c>
      <c r="D7" s="8" t="s">
        <v>17</v>
      </c>
      <c r="E7" s="14">
        <f>DATE(annee,5,1)</f>
        <v>44317</v>
      </c>
      <c r="G7" s="13"/>
      <c r="H7" s="13"/>
      <c r="I7" s="15">
        <v>3</v>
      </c>
    </row>
    <row r="8" spans="2:18" x14ac:dyDescent="0.4">
      <c r="B8" s="8" t="s">
        <v>18</v>
      </c>
      <c r="D8" s="8" t="s">
        <v>19</v>
      </c>
      <c r="E8" s="14">
        <f>DATE(annee,5,8)</f>
        <v>44324</v>
      </c>
      <c r="G8" s="13"/>
      <c r="H8" s="13"/>
      <c r="I8" s="15">
        <v>4</v>
      </c>
    </row>
    <row r="9" spans="2:18" x14ac:dyDescent="0.4">
      <c r="B9" s="8" t="s">
        <v>20</v>
      </c>
      <c r="D9" s="8" t="s">
        <v>21</v>
      </c>
      <c r="E9" s="14">
        <f>E5+39</f>
        <v>44329</v>
      </c>
      <c r="G9" s="13"/>
      <c r="H9" s="13"/>
      <c r="I9" s="15">
        <v>6</v>
      </c>
    </row>
    <row r="10" spans="2:18" x14ac:dyDescent="0.4">
      <c r="B10" s="8" t="s">
        <v>22</v>
      </c>
      <c r="D10" s="8" t="s">
        <v>23</v>
      </c>
      <c r="E10" s="14">
        <f>E5+49</f>
        <v>44339</v>
      </c>
      <c r="G10" s="13"/>
      <c r="H10" s="13"/>
      <c r="I10" s="15">
        <v>7</v>
      </c>
    </row>
    <row r="11" spans="2:18" x14ac:dyDescent="0.4">
      <c r="B11" s="8" t="s">
        <v>24</v>
      </c>
      <c r="D11" s="8" t="s">
        <v>25</v>
      </c>
      <c r="E11" s="14">
        <f>E5+50</f>
        <v>44340</v>
      </c>
      <c r="G11" s="13"/>
      <c r="H11" s="13"/>
      <c r="I11" s="15">
        <v>8</v>
      </c>
    </row>
    <row r="12" spans="2:18" x14ac:dyDescent="0.4">
      <c r="B12" s="8" t="s">
        <v>26</v>
      </c>
      <c r="D12" s="8" t="s">
        <v>27</v>
      </c>
      <c r="E12" s="14">
        <f>DATE(annee,7,14)</f>
        <v>44391</v>
      </c>
      <c r="G12" s="13"/>
      <c r="H12" s="13"/>
      <c r="I12" s="15">
        <v>9</v>
      </c>
    </row>
    <row r="13" spans="2:18" x14ac:dyDescent="0.4">
      <c r="B13" s="8" t="s">
        <v>28</v>
      </c>
      <c r="D13" s="8" t="s">
        <v>29</v>
      </c>
      <c r="E13" s="14">
        <f>DATE(annee,8,15)</f>
        <v>44423</v>
      </c>
    </row>
    <row r="14" spans="2:18" x14ac:dyDescent="0.4">
      <c r="B14" s="8" t="s">
        <v>30</v>
      </c>
      <c r="D14" s="8" t="s">
        <v>31</v>
      </c>
      <c r="E14" s="14">
        <f>DATE(annee,11,1)</f>
        <v>44501</v>
      </c>
    </row>
    <row r="15" spans="2:18" x14ac:dyDescent="0.4">
      <c r="D15" s="8" t="s">
        <v>32</v>
      </c>
      <c r="E15" s="14">
        <f>DATE(annee,11,11)</f>
        <v>44511</v>
      </c>
    </row>
    <row r="16" spans="2:18" x14ac:dyDescent="0.4">
      <c r="D16" s="8" t="s">
        <v>33</v>
      </c>
      <c r="E16" s="14">
        <f>DATE(annee,12,25)</f>
        <v>44555</v>
      </c>
    </row>
    <row r="17" spans="4:5" x14ac:dyDescent="0.4">
      <c r="D17" s="8" t="s">
        <v>11</v>
      </c>
      <c r="E17" s="14">
        <f>DATE(annee+1+1,1,1)</f>
        <v>44927</v>
      </c>
    </row>
    <row r="18" spans="4:5" x14ac:dyDescent="0.4">
      <c r="D18" s="8" t="s">
        <v>13</v>
      </c>
      <c r="E18" s="14">
        <f>FLOOR(DAY(MINUTE(annee+1/38)/2+56)&amp;"/5/"&amp;annee+1,7)-34</f>
        <v>44661</v>
      </c>
    </row>
    <row r="19" spans="4:5" x14ac:dyDescent="0.4">
      <c r="D19" s="8" t="s">
        <v>15</v>
      </c>
      <c r="E19" s="14">
        <f>E18+1</f>
        <v>44662</v>
      </c>
    </row>
    <row r="20" spans="4:5" x14ac:dyDescent="0.4">
      <c r="D20" s="8" t="s">
        <v>17</v>
      </c>
      <c r="E20" s="14">
        <f>DATE(annee+1,5,1)</f>
        <v>44682</v>
      </c>
    </row>
    <row r="21" spans="4:5" x14ac:dyDescent="0.4">
      <c r="D21" s="8" t="s">
        <v>19</v>
      </c>
      <c r="E21" s="14">
        <f>DATE(annee+1,5,8)</f>
        <v>44689</v>
      </c>
    </row>
    <row r="22" spans="4:5" x14ac:dyDescent="0.4">
      <c r="D22" s="8" t="s">
        <v>21</v>
      </c>
      <c r="E22" s="14">
        <f>E18+39</f>
        <v>44700</v>
      </c>
    </row>
    <row r="23" spans="4:5" x14ac:dyDescent="0.4">
      <c r="D23" s="8" t="s">
        <v>23</v>
      </c>
      <c r="E23" s="14">
        <f>E18+49</f>
        <v>44710</v>
      </c>
    </row>
    <row r="24" spans="4:5" x14ac:dyDescent="0.4">
      <c r="D24" s="8" t="s">
        <v>25</v>
      </c>
      <c r="E24" s="14">
        <f>E18+50</f>
        <v>44711</v>
      </c>
    </row>
    <row r="25" spans="4:5" x14ac:dyDescent="0.4">
      <c r="D25" s="8" t="s">
        <v>27</v>
      </c>
      <c r="E25" s="14">
        <f>DATE(annee+1,7,14)</f>
        <v>44756</v>
      </c>
    </row>
    <row r="26" spans="4:5" x14ac:dyDescent="0.4">
      <c r="D26" s="8" t="s">
        <v>29</v>
      </c>
      <c r="E26" s="14">
        <f>DATE(annee+1,8,15)</f>
        <v>44788</v>
      </c>
    </row>
    <row r="27" spans="4:5" x14ac:dyDescent="0.4">
      <c r="D27" s="8" t="s">
        <v>31</v>
      </c>
      <c r="E27" s="14">
        <f>DATE(annee+1,11,1)</f>
        <v>44866</v>
      </c>
    </row>
    <row r="28" spans="4:5" x14ac:dyDescent="0.4">
      <c r="D28" s="8" t="s">
        <v>32</v>
      </c>
      <c r="E28" s="14">
        <f>DATE(annee+1,11,11)</f>
        <v>44876</v>
      </c>
    </row>
    <row r="29" spans="4:5" x14ac:dyDescent="0.4">
      <c r="D29" s="8" t="s">
        <v>33</v>
      </c>
      <c r="E29" s="14">
        <f>DATE(annee+1,12,25)</f>
        <v>44920</v>
      </c>
    </row>
  </sheetData>
  <hyperlinks>
    <hyperlink ref="R2" r:id="rId1" location="p956910" xr:uid="{47C4D2AF-D6BD-4C23-BD6F-45F0D503FB16}"/>
    <hyperlink ref="R4" r:id="rId2" location="p957753" xr:uid="{A1A6D9D3-5570-439E-930E-584DBDF98D12}"/>
  </hyperlinks>
  <pageMargins left="0.7" right="0.7" top="0.75" bottom="0.75" header="0.3" footer="0.3"/>
  <tableParts count="3">
    <tablePart r:id="rId3"/>
    <tablePart r:id="rId4"/>
    <tablePart r:id="rId5"/>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PLANNING ETUDIANTS</vt:lpstr>
      <vt:lpstr>Paramètres</vt:lpstr>
      <vt:lpstr>annee</vt:lpstr>
      <vt:lpstr>'PLANNING ETUDIANTS'!feries</vt:lpstr>
      <vt:lpstr>feries</vt:lpstr>
      <vt:lpstr>Libelle</vt:lpstr>
      <vt:lpstr>'PLANNING ETUDIANTS'!LMois</vt:lpstr>
      <vt:lpstr>LMois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Starnain</dc:creator>
  <cp:lastModifiedBy>JoDan</cp:lastModifiedBy>
  <dcterms:created xsi:type="dcterms:W3CDTF">2021-03-17T20:55:47Z</dcterms:created>
  <dcterms:modified xsi:type="dcterms:W3CDTF">2021-03-20T17:13:23Z</dcterms:modified>
</cp:coreProperties>
</file>