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ustomProperty2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8_{51744E16-8DE5-4CBD-82A4-E3F90D6D6871}" xr6:coauthVersionLast="45" xr6:coauthVersionMax="45" xr10:uidLastSave="{00000000-0000-0000-0000-000000000000}"/>
  <bookViews>
    <workbookView xWindow="-108" yWindow="-108" windowWidth="22320" windowHeight="12048" xr2:uid="{9486D6D5-5E15-48C8-AA7D-B49D332B07D0}"/>
  </bookViews>
  <sheets>
    <sheet name="Feuil2" sheetId="2" r:id="rId1"/>
    <sheet name="tableau" sheetId="1" r:id="rId2"/>
  </sheets>
  <calcPr calcId="191029"/>
  <pivotCaches>
    <pivotCache cacheId="17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1" l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4" i="1"/>
</calcChain>
</file>

<file path=xl/sharedStrings.xml><?xml version="1.0" encoding="utf-8"?>
<sst xmlns="http://schemas.openxmlformats.org/spreadsheetml/2006/main" count="66" uniqueCount="42">
  <si>
    <t>Suivi rebut fuel cell</t>
  </si>
  <si>
    <t>Date de moulage</t>
  </si>
  <si>
    <t>Lot GDL</t>
  </si>
  <si>
    <t xml:space="preserve">Equipe </t>
  </si>
  <si>
    <t>Type de défaut</t>
  </si>
  <si>
    <t>2- Grillage marbrure</t>
  </si>
  <si>
    <t>3-Bulle</t>
  </si>
  <si>
    <t>4- Soudure</t>
  </si>
  <si>
    <t>5-Arrachage</t>
  </si>
  <si>
    <t>6- Mal coupé</t>
  </si>
  <si>
    <t>7- Bavure collée</t>
  </si>
  <si>
    <t>8- B.S.M</t>
  </si>
  <si>
    <t>9-Arrachage-carbone</t>
  </si>
  <si>
    <t>10- Décollage TEST</t>
  </si>
  <si>
    <t>11- Déformation</t>
  </si>
  <si>
    <t>12-Carbone mal mis (Droite ou Gauche*)</t>
  </si>
  <si>
    <t>13-Remontée de carbone</t>
  </si>
  <si>
    <t>14-Démarrage</t>
  </si>
  <si>
    <t>15-Arrachage carbone zone collage</t>
  </si>
  <si>
    <t>Qté produite</t>
  </si>
  <si>
    <t>A</t>
  </si>
  <si>
    <t>B</t>
  </si>
  <si>
    <t>C</t>
  </si>
  <si>
    <t>M</t>
  </si>
  <si>
    <t>APM</t>
  </si>
  <si>
    <t>NUIT</t>
  </si>
  <si>
    <t xml:space="preserve">Mois </t>
  </si>
  <si>
    <t>Semaine</t>
  </si>
  <si>
    <t>Total rebut</t>
  </si>
  <si>
    <t>Manque-matière</t>
  </si>
  <si>
    <t>mars</t>
  </si>
  <si>
    <t>avr</t>
  </si>
  <si>
    <t xml:space="preserve">Mars </t>
  </si>
  <si>
    <t>Avril</t>
  </si>
  <si>
    <t>données utilisées dans l'exemple</t>
  </si>
  <si>
    <t>Valeurs issues du tableau</t>
  </si>
  <si>
    <t xml:space="preserve">manque matière </t>
  </si>
  <si>
    <t xml:space="preserve">manque grillage marbrure </t>
  </si>
  <si>
    <t>Je souhaiterais afficher dans le TCD le % de chaque cellule sur la quantité totale de le la ligne ( Ex pour mars le manque matière represente 31 sur 48 rebut)</t>
  </si>
  <si>
    <t>Mois</t>
  </si>
  <si>
    <t>Manque matière</t>
  </si>
  <si>
    <t>Manque grillage marbrure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</si>
</sst>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1" fillId="3" borderId="2" xfId="0" applyFont="1" applyFill="1" applyBorder="1" applyAlignment="1">
      <alignment horizontal="center" wrapText="1"/>
    </xf>
    <xf numFmtId="0" fontId="1" fillId="2" borderId="2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center" wrapText="1"/>
    </xf>
    <xf numFmtId="14" fontId="0" fillId="0" borderId="0" xfId="0" applyNumberFormat="1"/>
    <xf numFmtId="49" fontId="0" fillId="0" borderId="0" xfId="0" applyNumberFormat="1"/>
    <xf numFmtId="49" fontId="1" fillId="2" borderId="1" xfId="0" applyNumberFormat="1" applyFont="1" applyFill="1" applyBorder="1" applyAlignment="1">
      <alignment horizontal="center" wrapText="1"/>
    </xf>
    <xf numFmtId="49" fontId="1" fillId="3" borderId="2" xfId="0" applyNumberFormat="1" applyFont="1" applyFill="1" applyBorder="1" applyAlignment="1">
      <alignment horizontal="center" wrapText="1"/>
    </xf>
    <xf numFmtId="10" fontId="0" fillId="0" borderId="0" xfId="0" applyNumberFormat="1"/>
    <xf numFmtId="0" fontId="0" fillId="4" borderId="0" xfId="0" applyFill="1" applyAlignment="1">
      <alignment wrapText="1"/>
    </xf>
    <xf numFmtId="0" fontId="0" fillId="4" borderId="0" xfId="0" applyFill="1"/>
    <xf numFmtId="0" fontId="0" fillId="4" borderId="0" xfId="0" applyFill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pivotButton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10">
    <dxf>
      <alignment horizontal="general"/>
    </dxf>
    <dxf>
      <alignment horizontal="center"/>
    </dxf>
    <dxf>
      <alignment horizontal="general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wrapText="1"/>
    </dxf>
    <dxf>
      <alignment wrapText="1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v>Série1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Lit>
              <c:ptCount val="2"/>
              <c:pt idx="0">
                <c:v>mars</c:v>
              </c:pt>
              <c:pt idx="1">
                <c:v>avr</c:v>
              </c:pt>
            </c:strLit>
          </c:cat>
          <c:val>
            <c:numLit>
              <c:formatCode>General</c:formatCode>
              <c:ptCount val="2"/>
              <c:pt idx="0">
                <c:v>0.75609756097560976</c:v>
              </c:pt>
              <c:pt idx="1">
                <c:v>0.24390243902439024</c:v>
              </c:pt>
            </c:numLit>
          </c:val>
          <c:extLst>
            <c:ext xmlns:c16="http://schemas.microsoft.com/office/drawing/2014/chart" uri="{C3380CC4-5D6E-409C-BE32-E72D297353CC}">
              <c16:uniqueId val="{00000015-00B5-4B0B-9EDE-50AD5602D6D5}"/>
            </c:ext>
          </c:extLst>
        </c:ser>
        <c:ser>
          <c:idx val="1"/>
          <c:order val="1"/>
          <c:tx>
            <c:v>Série2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Lit>
              <c:ptCount val="2"/>
              <c:pt idx="0">
                <c:v>mars</c:v>
              </c:pt>
              <c:pt idx="1">
                <c:v>avr</c:v>
              </c:pt>
            </c:strLit>
          </c:cat>
          <c:val>
            <c:numLit>
              <c:formatCode>General</c:formatCode>
              <c:ptCount val="2"/>
              <c:pt idx="0">
                <c:v>0.62962962962962965</c:v>
              </c:pt>
              <c:pt idx="1">
                <c:v>0.37037037037037035</c:v>
              </c:pt>
            </c:numLit>
          </c:val>
          <c:extLst>
            <c:ext xmlns:c16="http://schemas.microsoft.com/office/drawing/2014/chart" uri="{C3380CC4-5D6E-409C-BE32-E72D297353CC}">
              <c16:uniqueId val="{00000004-566A-4050-8A68-6361CDE68B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32139576"/>
        <c:axId val="932140232"/>
      </c:barChart>
      <c:catAx>
        <c:axId val="9321395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32140232"/>
        <c:crosses val="autoZero"/>
        <c:auto val="1"/>
        <c:lblAlgn val="ctr"/>
        <c:lblOffset val="100"/>
        <c:noMultiLvlLbl val="0"/>
      </c:catAx>
      <c:valAx>
        <c:axId val="9321402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321395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581025</xdr:colOff>
      <xdr:row>0</xdr:row>
      <xdr:rowOff>0</xdr:rowOff>
    </xdr:from>
    <xdr:to>
      <xdr:col>19</xdr:col>
      <xdr:colOff>2066925</xdr:colOff>
      <xdr:row>13</xdr:row>
      <xdr:rowOff>17318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43329902-8E82-421E-9FB6-B3C66F738BF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oDan" refreshedDate="44274.659974305556" createdVersion="6" refreshedVersion="6" minRefreshableVersion="3" recordCount="15" xr:uid="{93C8863D-1A36-4010-873F-53887E9089E3}">
  <cacheSource type="worksheet">
    <worksheetSource ref="A3:I18" sheet="tableau"/>
  </cacheSource>
  <cacheFields count="13">
    <cacheField name="Mois " numFmtId="0">
      <sharedItems containsSemiMixedTypes="0" containsString="0" containsNumber="1" containsInteger="1" minValue="3" maxValue="4" count="2">
        <n v="3"/>
        <n v="4"/>
      </sharedItems>
    </cacheField>
    <cacheField name="Semaine" numFmtId="49">
      <sharedItems containsSemiMixedTypes="0" containsString="0" containsNumber="1" containsInteger="1" minValue="11" maxValue="17"/>
    </cacheField>
    <cacheField name="Date de moulage" numFmtId="14">
      <sharedItems containsSemiMixedTypes="0" containsNonDate="0" containsDate="1" containsString="0" minDate="2021-03-15T00:00:00" maxDate="2021-04-27T00:00:00" count="5">
        <d v="2021-03-15T00:00:00"/>
        <d v="2021-03-16T00:00:00"/>
        <d v="2021-03-17T00:00:00"/>
        <d v="2021-04-25T00:00:00"/>
        <d v="2021-04-26T00:00:00"/>
      </sharedItems>
      <fieldGroup par="10" base="2">
        <rangePr groupBy="days" startDate="2021-03-15T00:00:00" endDate="2021-04-27T00:00:00"/>
        <groupItems count="368">
          <s v="&lt;15/03/2021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27/04/2021"/>
        </groupItems>
      </fieldGroup>
    </cacheField>
    <cacheField name="Lot GDL" numFmtId="0">
      <sharedItems/>
    </cacheField>
    <cacheField name="Equipe " numFmtId="0">
      <sharedItems/>
    </cacheField>
    <cacheField name="Qté produite" numFmtId="0">
      <sharedItems containsSemiMixedTypes="0" containsString="0" containsNumber="1" containsInteger="1" minValue="12" maxValue="125"/>
    </cacheField>
    <cacheField name="Total rebut" numFmtId="0">
      <sharedItems containsSemiMixedTypes="0" containsString="0" containsNumber="1" containsInteger="1" minValue="0" maxValue="24"/>
    </cacheField>
    <cacheField name="Manque-matière" numFmtId="0">
      <sharedItems containsString="0" containsBlank="1" containsNumber="1" containsInteger="1" minValue="4" maxValue="19" count="5">
        <n v="4"/>
        <m/>
        <n v="8"/>
        <n v="19"/>
        <n v="10"/>
      </sharedItems>
    </cacheField>
    <cacheField name="2- Grillage marbrure" numFmtId="0">
      <sharedItems containsString="0" containsBlank="1" containsNumber="1" containsInteger="1" minValue="5" maxValue="12" count="4">
        <m/>
        <n v="5"/>
        <n v="12"/>
        <n v="10"/>
      </sharedItems>
    </cacheField>
    <cacheField name="Champ1" numFmtId="0" formula="'Manque-matière'+'2- Grillage marbrure'" databaseField="0"/>
    <cacheField name="Mois" numFmtId="0" databaseField="0">
      <fieldGroup base="2">
        <rangePr groupBy="months" startDate="2021-03-15T00:00:00" endDate="2021-04-27T00:00:00"/>
        <groupItems count="14">
          <s v="&lt;15/03/2021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7/04/2021"/>
        </groupItems>
      </fieldGroup>
    </cacheField>
    <cacheField name="Champ2" numFmtId="0" formula="'2- Grillage marbrure' /Champ1" databaseField="0"/>
    <cacheField name="Champ3" numFmtId="0" formula="'Manque-matière'/Champ1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5">
  <r>
    <x v="0"/>
    <n v="11"/>
    <x v="0"/>
    <s v="A"/>
    <s v="M"/>
    <n v="25"/>
    <n v="4"/>
    <x v="0"/>
    <x v="0"/>
  </r>
  <r>
    <x v="0"/>
    <n v="11"/>
    <x v="0"/>
    <s v="A"/>
    <s v="APM"/>
    <n v="60"/>
    <n v="5"/>
    <x v="1"/>
    <x v="1"/>
  </r>
  <r>
    <x v="0"/>
    <n v="11"/>
    <x v="0"/>
    <s v="B"/>
    <s v="NUIT"/>
    <n v="25"/>
    <n v="8"/>
    <x v="2"/>
    <x v="0"/>
  </r>
  <r>
    <x v="0"/>
    <n v="11"/>
    <x v="1"/>
    <s v="B"/>
    <s v="M"/>
    <n v="100"/>
    <n v="0"/>
    <x v="1"/>
    <x v="0"/>
  </r>
  <r>
    <x v="0"/>
    <n v="11"/>
    <x v="1"/>
    <s v="B"/>
    <s v="APM"/>
    <n v="125"/>
    <n v="12"/>
    <x v="1"/>
    <x v="2"/>
  </r>
  <r>
    <x v="0"/>
    <n v="11"/>
    <x v="1"/>
    <s v="C"/>
    <s v="NUIT"/>
    <n v="12"/>
    <n v="0"/>
    <x v="1"/>
    <x v="0"/>
  </r>
  <r>
    <x v="0"/>
    <n v="11"/>
    <x v="2"/>
    <s v="C"/>
    <s v="M"/>
    <n v="35"/>
    <n v="19"/>
    <x v="3"/>
    <x v="0"/>
  </r>
  <r>
    <x v="0"/>
    <n v="11"/>
    <x v="2"/>
    <s v="C"/>
    <s v="APM"/>
    <n v="45"/>
    <n v="0"/>
    <x v="1"/>
    <x v="0"/>
  </r>
  <r>
    <x v="0"/>
    <n v="11"/>
    <x v="2"/>
    <s v="B"/>
    <s v="NUIT"/>
    <n v="85"/>
    <n v="0"/>
    <x v="1"/>
    <x v="0"/>
  </r>
  <r>
    <x v="1"/>
    <n v="17"/>
    <x v="3"/>
    <s v="C"/>
    <s v="M"/>
    <n v="19"/>
    <n v="0"/>
    <x v="1"/>
    <x v="0"/>
  </r>
  <r>
    <x v="1"/>
    <n v="17"/>
    <x v="3"/>
    <s v="A"/>
    <s v="APM"/>
    <n v="63"/>
    <n v="12"/>
    <x v="1"/>
    <x v="0"/>
  </r>
  <r>
    <x v="1"/>
    <n v="17"/>
    <x v="3"/>
    <s v="C"/>
    <s v="NUIT"/>
    <n v="96"/>
    <n v="16"/>
    <x v="1"/>
    <x v="0"/>
  </r>
  <r>
    <x v="1"/>
    <n v="17"/>
    <x v="4"/>
    <s v="C"/>
    <s v="M"/>
    <n v="56"/>
    <n v="24"/>
    <x v="4"/>
    <x v="3"/>
  </r>
  <r>
    <x v="1"/>
    <n v="17"/>
    <x v="4"/>
    <s v="C"/>
    <s v="APM"/>
    <n v="25"/>
    <n v="0"/>
    <x v="1"/>
    <x v="0"/>
  </r>
  <r>
    <x v="1"/>
    <n v="17"/>
    <x v="4"/>
    <s v="C"/>
    <s v="NUIT"/>
    <n v="12"/>
    <n v="0"/>
    <x v="1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96472A9-FC68-4FEB-AB30-DA5314E11F95}" name="Tableau croisé dynamique2" cacheId="17" applyNumberFormats="0" applyBorderFormats="0" applyFontFormats="0" applyPatternFormats="0" applyAlignmentFormats="0" applyWidthHeightFormats="1" dataCaption="Valeurs" updatedVersion="6" minRefreshableVersion="3" showDrill="0" rowGrandTotals="0" itemPrintTitles="1" createdVersion="6" indent="0" compact="0" compactData="0" multipleFieldFilters="0">
  <location ref="A3:C5" firstHeaderRow="0" firstDataRow="1" firstDataCol="1"/>
  <pivotFields count="13">
    <pivotField compact="0" outline="0" showAll="0" defaultSubtotal="0">
      <items count="2">
        <item x="0"/>
        <item x="1"/>
      </items>
    </pivotField>
    <pivotField compact="0" numFmtId="49" outline="0" showAll="0" defaultSubtotal="0"/>
    <pivotField compact="0" numFmtId="14" outline="0" showAll="0" defaultSubtotal="0">
      <items count="36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>
      <items count="5">
        <item x="0"/>
        <item x="2"/>
        <item x="4"/>
        <item x="3"/>
        <item x="1"/>
      </items>
    </pivotField>
    <pivotField compact="0" outline="0" showAll="0" defaultSubtotal="0">
      <items count="4">
        <item x="1"/>
        <item x="3"/>
        <item x="2"/>
        <item x="0"/>
      </items>
    </pivotField>
    <pivotField compact="0" outline="0" dragToRow="0" dragToCol="0" dragToPage="0" showAll="0" defaultSubtotal="0"/>
    <pivotField axis="axisRow" compact="0" outline="0" subtotalTop="0" showAll="0" defaultSubtotal="0">
      <items count="14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</items>
    </pivotField>
    <pivotField dataField="1" compact="0" outline="0" subtotalTop="0" dragToRow="0" dragToCol="0" dragToPage="0" showAll="0" defaultSubtotal="0"/>
    <pivotField dataField="1" compact="0" outline="0" subtotalTop="0" dragToRow="0" dragToCol="0" dragToPage="0" showAll="0" defaultSubtotal="0"/>
  </pivotFields>
  <rowFields count="1">
    <field x="10"/>
  </rowFields>
  <rowItems count="2">
    <i>
      <x v="3"/>
    </i>
    <i>
      <x v="4"/>
    </i>
  </rowItems>
  <colFields count="1">
    <field x="-2"/>
  </colFields>
  <colItems count="2">
    <i>
      <x/>
    </i>
    <i i="1">
      <x v="1"/>
    </i>
  </colItems>
  <dataFields count="2">
    <dataField name="Manque matière" fld="12" baseField="0" baseItem="0" numFmtId="10"/>
    <dataField name="Manque grillage marbrure" fld="11" baseField="0" baseItem="0" numFmtId="10"/>
  </dataFields>
  <formats count="6">
    <format dxfId="9">
      <pivotArea field="10" type="button" dataOnly="0" labelOnly="1" outline="0" axis="axisRow" fieldPosition="0"/>
    </format>
    <format dxfId="8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7">
      <pivotArea field="10" type="button" dataOnly="0" labelOnly="1" outline="0" axis="axisRow" fieldPosition="0"/>
    </format>
    <format dxfId="6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3">
      <pivotArea field="10" type="button" dataOnly="0" labelOnly="1" outline="0" axis="axisRow" fieldPosition="0"/>
    </format>
    <format dxfId="1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1.bin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638628-76BC-4575-B659-4B71FE7677CD}">
  <dimension ref="A2:H9"/>
  <sheetViews>
    <sheetView showGridLines="0" tabSelected="1" zoomScale="130" zoomScaleNormal="130" workbookViewId="0">
      <selection activeCell="C10" sqref="C10"/>
    </sheetView>
  </sheetViews>
  <sheetFormatPr baseColWidth="10" defaultRowHeight="14.4" x14ac:dyDescent="0.3"/>
  <cols>
    <col min="1" max="1" width="10.109375" customWidth="1"/>
    <col min="2" max="3" width="15.77734375" customWidth="1"/>
    <col min="4" max="4" width="23.5546875" bestFit="1" customWidth="1"/>
    <col min="5" max="5" width="17.5546875" bestFit="1" customWidth="1"/>
    <col min="6" max="6" width="29.88671875" bestFit="1" customWidth="1"/>
    <col min="7" max="8" width="32.77734375" bestFit="1" customWidth="1"/>
    <col min="9" max="11" width="27.88671875" bestFit="1" customWidth="1"/>
    <col min="12" max="12" width="29.88671875" bestFit="1" customWidth="1"/>
    <col min="13" max="13" width="32.77734375" bestFit="1" customWidth="1"/>
    <col min="14" max="14" width="29.109375" bestFit="1" customWidth="1"/>
    <col min="15" max="20" width="3" bestFit="1" customWidth="1"/>
    <col min="21" max="21" width="8.109375" bestFit="1" customWidth="1"/>
    <col min="22" max="23" width="3" bestFit="1" customWidth="1"/>
    <col min="24" max="24" width="8.109375" bestFit="1" customWidth="1"/>
    <col min="25" max="25" width="3" bestFit="1" customWidth="1"/>
    <col min="26" max="26" width="32.88671875" bestFit="1" customWidth="1"/>
    <col min="27" max="27" width="34.109375" bestFit="1" customWidth="1"/>
    <col min="28" max="28" width="11.109375" bestFit="1" customWidth="1"/>
    <col min="29" max="29" width="32.88671875" bestFit="1" customWidth="1"/>
    <col min="30" max="30" width="26.6640625" bestFit="1" customWidth="1"/>
    <col min="31" max="31" width="34.6640625" bestFit="1" customWidth="1"/>
  </cols>
  <sheetData>
    <row r="2" spans="1:8" x14ac:dyDescent="0.3">
      <c r="F2" t="s">
        <v>35</v>
      </c>
    </row>
    <row r="3" spans="1:8" ht="28.8" x14ac:dyDescent="0.3">
      <c r="A3" s="15" t="s">
        <v>39</v>
      </c>
      <c r="B3" s="16" t="s">
        <v>40</v>
      </c>
      <c r="C3" s="16" t="s">
        <v>41</v>
      </c>
      <c r="G3" t="s">
        <v>36</v>
      </c>
      <c r="H3" t="s">
        <v>37</v>
      </c>
    </row>
    <row r="4" spans="1:8" x14ac:dyDescent="0.3">
      <c r="A4" t="s">
        <v>30</v>
      </c>
      <c r="B4" s="10">
        <v>0.64583333333333337</v>
      </c>
      <c r="C4" s="10">
        <v>0.35416666666666669</v>
      </c>
      <c r="F4" t="s">
        <v>32</v>
      </c>
      <c r="G4">
        <v>31</v>
      </c>
      <c r="H4">
        <v>17</v>
      </c>
    </row>
    <row r="5" spans="1:8" x14ac:dyDescent="0.3">
      <c r="A5" t="s">
        <v>31</v>
      </c>
      <c r="B5" s="10">
        <v>0.5</v>
      </c>
      <c r="C5" s="10">
        <v>0.5</v>
      </c>
      <c r="F5" t="s">
        <v>33</v>
      </c>
      <c r="G5">
        <v>10</v>
      </c>
      <c r="H5">
        <v>10</v>
      </c>
    </row>
    <row r="8" spans="1:8" x14ac:dyDescent="0.3">
      <c r="F8" s="13" t="s">
        <v>38</v>
      </c>
      <c r="G8" s="13"/>
      <c r="H8" s="13"/>
    </row>
    <row r="9" spans="1:8" x14ac:dyDescent="0.3">
      <c r="F9" s="12"/>
      <c r="G9" s="12"/>
      <c r="H9" s="12"/>
    </row>
  </sheetData>
  <mergeCells count="1">
    <mergeCell ref="F8:H8"/>
  </mergeCells>
  <pageMargins left="0.7" right="0.7" top="0.75" bottom="0.75" header="0.3" footer="0.3"/>
  <pageSetup paperSize="9" orientation="portrait" r:id="rId2"/>
  <headerFooter>
    <oddFooter>&amp;C&amp;1#&amp;"Calibri"&amp;10&amp;K737373No disclosure to third parties!</oddFooter>
  </headerFooter>
  <customProperties>
    <customPr name="_pios_id" r:id="rId3"/>
  </customProperties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484194-EC66-4FF3-A879-D0FBA6DE9A00}">
  <dimension ref="A1:W29"/>
  <sheetViews>
    <sheetView workbookViewId="0">
      <selection activeCell="A3" sqref="A3"/>
    </sheetView>
  </sheetViews>
  <sheetFormatPr baseColWidth="10" defaultRowHeight="14.4" x14ac:dyDescent="0.3"/>
  <cols>
    <col min="2" max="2" width="11.44140625" style="7"/>
    <col min="3" max="3" width="16.88671875" customWidth="1"/>
    <col min="4" max="4" width="14.44140625" customWidth="1"/>
    <col min="6" max="7" width="13" customWidth="1"/>
    <col min="8" max="8" width="16" style="1" customWidth="1"/>
    <col min="9" max="23" width="11.44140625" style="1"/>
  </cols>
  <sheetData>
    <row r="1" spans="1:22" x14ac:dyDescent="0.3">
      <c r="C1" t="s">
        <v>0</v>
      </c>
    </row>
    <row r="2" spans="1:22" x14ac:dyDescent="0.3">
      <c r="H2" s="14" t="s">
        <v>4</v>
      </c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</row>
    <row r="3" spans="1:22" ht="55.2" x14ac:dyDescent="0.3">
      <c r="A3" t="s">
        <v>26</v>
      </c>
      <c r="B3" s="7" t="s">
        <v>27</v>
      </c>
      <c r="C3" t="s">
        <v>1</v>
      </c>
      <c r="D3" t="s">
        <v>2</v>
      </c>
      <c r="E3" t="s">
        <v>3</v>
      </c>
      <c r="F3" t="s">
        <v>19</v>
      </c>
      <c r="G3" t="s">
        <v>28</v>
      </c>
      <c r="H3" s="8" t="s">
        <v>29</v>
      </c>
      <c r="I3" s="9" t="s">
        <v>5</v>
      </c>
      <c r="J3" s="2" t="s">
        <v>6</v>
      </c>
      <c r="K3" s="3" t="s">
        <v>7</v>
      </c>
      <c r="L3" s="2" t="s">
        <v>8</v>
      </c>
      <c r="M3" s="3" t="s">
        <v>9</v>
      </c>
      <c r="N3" s="4" t="s">
        <v>10</v>
      </c>
      <c r="O3" s="3" t="s">
        <v>11</v>
      </c>
      <c r="P3" s="2" t="s">
        <v>12</v>
      </c>
      <c r="Q3" s="3" t="s">
        <v>13</v>
      </c>
      <c r="R3" s="4" t="s">
        <v>14</v>
      </c>
      <c r="S3" s="5" t="s">
        <v>15</v>
      </c>
      <c r="T3" s="2" t="s">
        <v>16</v>
      </c>
      <c r="U3" s="5" t="s">
        <v>17</v>
      </c>
      <c r="V3" s="2" t="s">
        <v>18</v>
      </c>
    </row>
    <row r="4" spans="1:22" x14ac:dyDescent="0.3">
      <c r="A4">
        <f>MONTH(C4)</f>
        <v>3</v>
      </c>
      <c r="B4" s="7">
        <f>WEEKNUM(C4)-1</f>
        <v>11</v>
      </c>
      <c r="C4" s="6">
        <v>44270</v>
      </c>
      <c r="D4" t="s">
        <v>20</v>
      </c>
      <c r="E4" t="s">
        <v>23</v>
      </c>
      <c r="F4">
        <v>25</v>
      </c>
      <c r="G4">
        <f>SUM(H4:V4)</f>
        <v>4</v>
      </c>
      <c r="H4" s="11">
        <v>4</v>
      </c>
      <c r="I4" s="11"/>
    </row>
    <row r="5" spans="1:22" x14ac:dyDescent="0.3">
      <c r="A5">
        <f t="shared" ref="A5:A18" si="0">MONTH(C5)</f>
        <v>3</v>
      </c>
      <c r="B5" s="7">
        <f t="shared" ref="B5:B18" si="1">WEEKNUM(C5)-1</f>
        <v>11</v>
      </c>
      <c r="C5" s="6">
        <v>44270</v>
      </c>
      <c r="D5" t="s">
        <v>20</v>
      </c>
      <c r="E5" t="s">
        <v>24</v>
      </c>
      <c r="F5">
        <v>60</v>
      </c>
      <c r="G5">
        <f t="shared" ref="G5:G18" si="2">SUM(H5:V5)</f>
        <v>5</v>
      </c>
      <c r="H5" s="11"/>
      <c r="I5" s="11">
        <v>5</v>
      </c>
    </row>
    <row r="6" spans="1:22" x14ac:dyDescent="0.3">
      <c r="A6">
        <f t="shared" si="0"/>
        <v>3</v>
      </c>
      <c r="B6" s="7">
        <f t="shared" si="1"/>
        <v>11</v>
      </c>
      <c r="C6" s="6">
        <v>44270</v>
      </c>
      <c r="D6" t="s">
        <v>21</v>
      </c>
      <c r="E6" t="s">
        <v>25</v>
      </c>
      <c r="F6">
        <v>25</v>
      </c>
      <c r="G6">
        <f t="shared" si="2"/>
        <v>8</v>
      </c>
      <c r="H6" s="11">
        <v>8</v>
      </c>
      <c r="I6" s="11"/>
    </row>
    <row r="7" spans="1:22" x14ac:dyDescent="0.3">
      <c r="A7">
        <f t="shared" si="0"/>
        <v>3</v>
      </c>
      <c r="B7" s="7">
        <f t="shared" si="1"/>
        <v>11</v>
      </c>
      <c r="C7" s="6">
        <v>44271</v>
      </c>
      <c r="D7" t="s">
        <v>21</v>
      </c>
      <c r="E7" t="s">
        <v>23</v>
      </c>
      <c r="F7">
        <v>100</v>
      </c>
      <c r="G7">
        <f t="shared" si="2"/>
        <v>0</v>
      </c>
      <c r="H7" s="11"/>
      <c r="I7" s="11"/>
    </row>
    <row r="8" spans="1:22" x14ac:dyDescent="0.3">
      <c r="A8">
        <f t="shared" si="0"/>
        <v>3</v>
      </c>
      <c r="B8" s="7">
        <f t="shared" si="1"/>
        <v>11</v>
      </c>
      <c r="C8" s="6">
        <v>44271</v>
      </c>
      <c r="D8" t="s">
        <v>21</v>
      </c>
      <c r="E8" t="s">
        <v>24</v>
      </c>
      <c r="F8">
        <v>125</v>
      </c>
      <c r="G8">
        <f t="shared" si="2"/>
        <v>12</v>
      </c>
      <c r="H8" s="11"/>
      <c r="I8" s="11">
        <v>12</v>
      </c>
    </row>
    <row r="9" spans="1:22" x14ac:dyDescent="0.3">
      <c r="A9">
        <f t="shared" si="0"/>
        <v>3</v>
      </c>
      <c r="B9" s="7">
        <f t="shared" si="1"/>
        <v>11</v>
      </c>
      <c r="C9" s="6">
        <v>44271</v>
      </c>
      <c r="D9" t="s">
        <v>22</v>
      </c>
      <c r="E9" t="s">
        <v>25</v>
      </c>
      <c r="F9">
        <v>12</v>
      </c>
      <c r="G9">
        <f t="shared" si="2"/>
        <v>0</v>
      </c>
      <c r="H9" s="11"/>
      <c r="I9" s="11"/>
    </row>
    <row r="10" spans="1:22" x14ac:dyDescent="0.3">
      <c r="A10">
        <f t="shared" si="0"/>
        <v>3</v>
      </c>
      <c r="B10" s="7">
        <f t="shared" si="1"/>
        <v>11</v>
      </c>
      <c r="C10" s="6">
        <v>44272</v>
      </c>
      <c r="D10" t="s">
        <v>22</v>
      </c>
      <c r="E10" t="s">
        <v>23</v>
      </c>
      <c r="F10">
        <v>35</v>
      </c>
      <c r="G10">
        <f>SUM(H10:V10)</f>
        <v>19</v>
      </c>
      <c r="H10" s="11">
        <v>19</v>
      </c>
      <c r="I10" s="11"/>
    </row>
    <row r="11" spans="1:22" x14ac:dyDescent="0.3">
      <c r="A11">
        <f t="shared" si="0"/>
        <v>3</v>
      </c>
      <c r="B11" s="7">
        <f t="shared" si="1"/>
        <v>11</v>
      </c>
      <c r="C11" s="6">
        <v>44272</v>
      </c>
      <c r="D11" t="s">
        <v>22</v>
      </c>
      <c r="E11" t="s">
        <v>24</v>
      </c>
      <c r="F11">
        <v>45</v>
      </c>
      <c r="G11">
        <f t="shared" si="2"/>
        <v>0</v>
      </c>
      <c r="H11" s="11"/>
      <c r="I11" s="11"/>
    </row>
    <row r="12" spans="1:22" x14ac:dyDescent="0.3">
      <c r="A12">
        <f t="shared" si="0"/>
        <v>3</v>
      </c>
      <c r="B12" s="7">
        <f t="shared" si="1"/>
        <v>11</v>
      </c>
      <c r="C12" s="6">
        <v>44272</v>
      </c>
      <c r="D12" t="s">
        <v>21</v>
      </c>
      <c r="E12" t="s">
        <v>25</v>
      </c>
      <c r="F12">
        <v>85</v>
      </c>
      <c r="G12">
        <f t="shared" si="2"/>
        <v>0</v>
      </c>
      <c r="H12" s="11"/>
      <c r="I12" s="11"/>
    </row>
    <row r="13" spans="1:22" x14ac:dyDescent="0.3">
      <c r="A13">
        <f t="shared" si="0"/>
        <v>4</v>
      </c>
      <c r="B13" s="7">
        <f t="shared" si="1"/>
        <v>17</v>
      </c>
      <c r="C13" s="6">
        <v>44311</v>
      </c>
      <c r="D13" t="s">
        <v>22</v>
      </c>
      <c r="E13" t="s">
        <v>23</v>
      </c>
      <c r="F13">
        <v>19</v>
      </c>
      <c r="G13">
        <f t="shared" si="2"/>
        <v>0</v>
      </c>
      <c r="H13" s="11"/>
      <c r="I13" s="11"/>
    </row>
    <row r="14" spans="1:22" x14ac:dyDescent="0.3">
      <c r="A14">
        <f t="shared" si="0"/>
        <v>4</v>
      </c>
      <c r="B14" s="7">
        <f t="shared" si="1"/>
        <v>17</v>
      </c>
      <c r="C14" s="6">
        <v>44311</v>
      </c>
      <c r="D14" t="s">
        <v>20</v>
      </c>
      <c r="E14" t="s">
        <v>24</v>
      </c>
      <c r="F14">
        <v>63</v>
      </c>
      <c r="G14">
        <f t="shared" si="2"/>
        <v>12</v>
      </c>
      <c r="H14" s="11"/>
      <c r="I14" s="11"/>
      <c r="L14" s="1">
        <v>12</v>
      </c>
    </row>
    <row r="15" spans="1:22" x14ac:dyDescent="0.3">
      <c r="A15">
        <f t="shared" si="0"/>
        <v>4</v>
      </c>
      <c r="B15" s="7">
        <f t="shared" si="1"/>
        <v>17</v>
      </c>
      <c r="C15" s="6">
        <v>44311</v>
      </c>
      <c r="D15" t="s">
        <v>22</v>
      </c>
      <c r="E15" t="s">
        <v>25</v>
      </c>
      <c r="F15">
        <v>96</v>
      </c>
      <c r="G15">
        <f t="shared" si="2"/>
        <v>16</v>
      </c>
      <c r="H15" s="11"/>
      <c r="I15" s="11"/>
      <c r="L15" s="1">
        <v>1</v>
      </c>
      <c r="P15" s="1">
        <v>15</v>
      </c>
    </row>
    <row r="16" spans="1:22" x14ac:dyDescent="0.3">
      <c r="A16">
        <f t="shared" si="0"/>
        <v>4</v>
      </c>
      <c r="B16" s="7">
        <f t="shared" si="1"/>
        <v>17</v>
      </c>
      <c r="C16" s="6">
        <v>44312</v>
      </c>
      <c r="D16" t="s">
        <v>22</v>
      </c>
      <c r="E16" t="s">
        <v>23</v>
      </c>
      <c r="F16">
        <v>56</v>
      </c>
      <c r="G16">
        <f t="shared" si="2"/>
        <v>24</v>
      </c>
      <c r="H16" s="11">
        <v>10</v>
      </c>
      <c r="I16" s="11">
        <v>10</v>
      </c>
      <c r="L16" s="1">
        <v>4</v>
      </c>
    </row>
    <row r="17" spans="1:9" x14ac:dyDescent="0.3">
      <c r="A17">
        <f t="shared" si="0"/>
        <v>4</v>
      </c>
      <c r="B17" s="7">
        <f t="shared" si="1"/>
        <v>17</v>
      </c>
      <c r="C17" s="6">
        <v>44312</v>
      </c>
      <c r="D17" t="s">
        <v>22</v>
      </c>
      <c r="E17" t="s">
        <v>24</v>
      </c>
      <c r="F17">
        <v>25</v>
      </c>
      <c r="G17">
        <f t="shared" si="2"/>
        <v>0</v>
      </c>
      <c r="H17" s="11"/>
      <c r="I17" s="11"/>
    </row>
    <row r="18" spans="1:9" x14ac:dyDescent="0.3">
      <c r="A18">
        <f t="shared" si="0"/>
        <v>4</v>
      </c>
      <c r="B18" s="7">
        <f t="shared" si="1"/>
        <v>17</v>
      </c>
      <c r="C18" s="6">
        <v>44312</v>
      </c>
      <c r="D18" t="s">
        <v>22</v>
      </c>
      <c r="E18" t="s">
        <v>25</v>
      </c>
      <c r="F18">
        <v>12</v>
      </c>
      <c r="G18">
        <f t="shared" si="2"/>
        <v>0</v>
      </c>
      <c r="H18" s="11"/>
      <c r="I18" s="11"/>
    </row>
    <row r="19" spans="1:9" x14ac:dyDescent="0.3">
      <c r="C19" s="6"/>
    </row>
    <row r="20" spans="1:9" x14ac:dyDescent="0.3">
      <c r="C20" s="6"/>
    </row>
    <row r="21" spans="1:9" x14ac:dyDescent="0.3">
      <c r="C21" s="6"/>
    </row>
    <row r="22" spans="1:9" x14ac:dyDescent="0.3">
      <c r="C22" s="6"/>
    </row>
    <row r="23" spans="1:9" x14ac:dyDescent="0.3">
      <c r="C23" s="6"/>
    </row>
    <row r="24" spans="1:9" x14ac:dyDescent="0.3">
      <c r="C24" s="6"/>
    </row>
    <row r="25" spans="1:9" x14ac:dyDescent="0.3">
      <c r="C25" s="6"/>
      <c r="D25" s="12" t="s">
        <v>34</v>
      </c>
    </row>
    <row r="26" spans="1:9" x14ac:dyDescent="0.3">
      <c r="C26" s="6"/>
    </row>
    <row r="27" spans="1:9" x14ac:dyDescent="0.3">
      <c r="C27" s="6"/>
    </row>
    <row r="28" spans="1:9" x14ac:dyDescent="0.3">
      <c r="C28" s="6"/>
    </row>
    <row r="29" spans="1:9" x14ac:dyDescent="0.3">
      <c r="C29" s="6"/>
    </row>
  </sheetData>
  <mergeCells count="1">
    <mergeCell ref="H2:V2"/>
  </mergeCells>
  <pageMargins left="0.7" right="0.7" top="0.75" bottom="0.75" header="0.3" footer="0.3"/>
  <pageSetup paperSize="9" orientation="portrait" r:id="rId1"/>
  <headerFooter>
    <oddFooter>&amp;C&amp;1#&amp;"Calibri"&amp;10&amp;K737373No disclosure to third parties!</oddFooter>
  </headerFooter>
  <customProperties>
    <customPr name="_pios_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tableau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Bonneau, Claude</dc:creator>
  <cp:lastModifiedBy>JoDan</cp:lastModifiedBy>
  <dcterms:created xsi:type="dcterms:W3CDTF">2021-03-11T15:24:12Z</dcterms:created>
  <dcterms:modified xsi:type="dcterms:W3CDTF">2021-03-19T15:09:16Z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dae8ba6-b3d9-441d-85ba-95bbdebfad77_Enabled">
    <vt:lpwstr>true</vt:lpwstr>
  </property>
  <property fmtid="{D5CDD505-2E9C-101B-9397-08002B2CF9AE}" pid="3" name="MSIP_Label_5dae8ba6-b3d9-441d-85ba-95bbdebfad77_SetDate">
    <vt:lpwstr>2021-03-11T18:11:14Z</vt:lpwstr>
  </property>
  <property fmtid="{D5CDD505-2E9C-101B-9397-08002B2CF9AE}" pid="4" name="MSIP_Label_5dae8ba6-b3d9-441d-85ba-95bbdebfad77_Method">
    <vt:lpwstr>Standard</vt:lpwstr>
  </property>
  <property fmtid="{D5CDD505-2E9C-101B-9397-08002B2CF9AE}" pid="5" name="MSIP_Label_5dae8ba6-b3d9-441d-85ba-95bbdebfad77_Name">
    <vt:lpwstr>5dae8ba6-b3d9-441d-85ba-95bbdebfad77</vt:lpwstr>
  </property>
  <property fmtid="{D5CDD505-2E9C-101B-9397-08002B2CF9AE}" pid="6" name="MSIP_Label_5dae8ba6-b3d9-441d-85ba-95bbdebfad77_SiteId">
    <vt:lpwstr>2314cb5c-e44b-4288-b205-51ab43ecb122</vt:lpwstr>
  </property>
  <property fmtid="{D5CDD505-2E9C-101B-9397-08002B2CF9AE}" pid="7" name="MSIP_Label_5dae8ba6-b3d9-441d-85ba-95bbdebfad77_ActionId">
    <vt:lpwstr>0334a283-215e-40e3-9b67-e5644794eeaf</vt:lpwstr>
  </property>
  <property fmtid="{D5CDD505-2E9C-101B-9397-08002B2CF9AE}" pid="8" name="MSIP_Label_5dae8ba6-b3d9-441d-85ba-95bbdebfad77_ContentBits">
    <vt:lpwstr>2</vt:lpwstr>
  </property>
</Properties>
</file>