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A9D0513-24C9-4381-8910-EF06511D8DEC}" xr6:coauthVersionLast="45" xr6:coauthVersionMax="46" xr10:uidLastSave="{00000000-0000-0000-0000-000000000000}"/>
  <bookViews>
    <workbookView xWindow="-108" yWindow="-108" windowWidth="22320" windowHeight="12048" activeTab="1" xr2:uid="{CA0FD175-34FB-42F4-BD67-C1A70B5741CC}"/>
  </bookViews>
  <sheets>
    <sheet name="Données" sheetId="1" r:id="rId1"/>
    <sheet name="Modèle BL" sheetId="3" r:id="rId2"/>
  </sheets>
  <definedNames>
    <definedName name="Choix">'Modèle BL'!$D$4</definedName>
    <definedName name="date">'Modèle BL'!$B$10</definedName>
    <definedName name="DonnéesExternes_1" localSheetId="1" hidden="1">'Modèle BL'!$B$16:$D$29</definedName>
    <definedName name="_xlnm.Print_Area" localSheetId="1">'Modèle BL'!$A$1:$E$57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3" l="1"/>
  <c r="G15" i="1" l="1"/>
  <c r="G14" i="1"/>
  <c r="G13" i="1"/>
  <c r="G12" i="1"/>
  <c r="G11" i="1"/>
  <c r="B10" i="3"/>
  <c r="V58" i="1"/>
  <c r="U58" i="1"/>
  <c r="N58" i="1"/>
  <c r="M58" i="1"/>
  <c r="L58" i="1"/>
  <c r="K58" i="1"/>
  <c r="O58" i="1"/>
  <c r="P58" i="1"/>
  <c r="Q58" i="1"/>
  <c r="R58" i="1"/>
  <c r="S58" i="1"/>
  <c r="T58" i="1"/>
  <c r="C6" i="3"/>
  <c r="C5" i="3"/>
  <c r="G4" i="1"/>
  <c r="G3" i="1"/>
  <c r="G2" i="1"/>
  <c r="G9" i="1"/>
  <c r="G10" i="1"/>
  <c r="G5" i="1"/>
  <c r="G6" i="1"/>
  <c r="G7" i="1"/>
  <c r="G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82C928-CFCE-4C57-9794-98AE297AEB9B}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xr16:uid="{C6AB447E-4629-483D-B245-0FBEB9CA0405}" keepAlive="1" name="Requête - COMMANDES" description="Connexion à la requête « COMMANDES » dans le classeur." type="5" refreshedVersion="6" background="1" saveData="1">
    <dbPr connection="Provider=Microsoft.Mashup.OleDb.1;Data Source=$Workbook$;Location=COMMANDES;Extended Properties=&quot;&quot;" command="SELECT * FROM [COMMANDES]"/>
  </connection>
</connections>
</file>

<file path=xl/sharedStrings.xml><?xml version="1.0" encoding="utf-8"?>
<sst xmlns="http://schemas.openxmlformats.org/spreadsheetml/2006/main" count="195" uniqueCount="107">
  <si>
    <t>NOMS D'ONGLETS</t>
  </si>
  <si>
    <t>DATE</t>
  </si>
  <si>
    <t>ARTICLES</t>
  </si>
  <si>
    <t>BON DE LIVRAISON</t>
  </si>
  <si>
    <t>Article</t>
  </si>
  <si>
    <t>Quantité</t>
  </si>
  <si>
    <t>BIO</t>
  </si>
  <si>
    <t>OUI</t>
  </si>
  <si>
    <t>NON</t>
  </si>
  <si>
    <t>*Le pain BIO est certifié FR BIO10</t>
  </si>
  <si>
    <t>BOUTIQUE DE</t>
  </si>
  <si>
    <t>BOUTIQUE1</t>
  </si>
  <si>
    <t>BOUTIQUE2</t>
  </si>
  <si>
    <t>BOUTIQUE3</t>
  </si>
  <si>
    <t>BOUTIQUE4</t>
  </si>
  <si>
    <t>BOUTIQUE5</t>
  </si>
  <si>
    <t>BOUTIQUE6</t>
  </si>
  <si>
    <t>BOUTIQUE7</t>
  </si>
  <si>
    <t>BOUTIQUE8</t>
  </si>
  <si>
    <t>BOUTIQUE9</t>
  </si>
  <si>
    <t>BOUTIQUE10</t>
  </si>
  <si>
    <t>ADRESSE1</t>
  </si>
  <si>
    <t>ADRESSE2</t>
  </si>
  <si>
    <t>CP1</t>
  </si>
  <si>
    <t>CP2</t>
  </si>
  <si>
    <t>ADRESSE3</t>
  </si>
  <si>
    <t>ADRESSE4</t>
  </si>
  <si>
    <t>ADRESSE5</t>
  </si>
  <si>
    <t>ADRESSE6</t>
  </si>
  <si>
    <t>ADRESSE7</t>
  </si>
  <si>
    <t>ADRESSE8</t>
  </si>
  <si>
    <t>ADRESSE9</t>
  </si>
  <si>
    <t>ADRESSE10</t>
  </si>
  <si>
    <t>CP3</t>
  </si>
  <si>
    <t>CP4</t>
  </si>
  <si>
    <t>CP5</t>
  </si>
  <si>
    <t>CP6</t>
  </si>
  <si>
    <t>CP7</t>
  </si>
  <si>
    <t>CP8</t>
  </si>
  <si>
    <t>CP9</t>
  </si>
  <si>
    <t>CP10</t>
  </si>
  <si>
    <t>PRODUIT2</t>
  </si>
  <si>
    <t>PRODUIT1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</si>
  <si>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</si>
  <si>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</si>
  <si>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</si>
  <si>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</si>
  <si>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</si>
  <si>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</si>
  <si>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</si>
  <si>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</si>
  <si>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</si>
  <si>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</si>
  <si>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</si>
  <si>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</si>
  <si>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</si>
  <si>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</si>
  <si>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</si>
  <si>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</si>
  <si>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</si>
  <si>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PRODUIT20</t>
  </si>
  <si>
    <t>PRODUIT21</t>
  </si>
  <si>
    <t>PRODUIT22</t>
  </si>
  <si>
    <t>PRODUIT23</t>
  </si>
  <si>
    <t>PRODUIT24</t>
  </si>
  <si>
    <t>PRODUIT25</t>
  </si>
  <si>
    <t>PRODUIT26</t>
  </si>
  <si>
    <t>PRODUIT27</t>
  </si>
  <si>
    <t>PRODUIT28</t>
  </si>
  <si>
    <t>PRODUIT29</t>
  </si>
  <si>
    <t>PRODUIT30</t>
  </si>
  <si>
    <t>PRODUIT31</t>
  </si>
  <si>
    <t>PRODUIT32</t>
  </si>
  <si>
    <t>PRODUIT33</t>
  </si>
  <si>
    <t>PRODUIT34</t>
  </si>
  <si>
    <t>PRODUIT35</t>
  </si>
  <si>
    <t>PRODUIT36</t>
  </si>
  <si>
    <t>PRODUIT37</t>
  </si>
  <si>
    <t>PRODUIT38</t>
  </si>
  <si>
    <t>PRODUIT39</t>
  </si>
  <si>
    <t>PRODUIT40</t>
  </si>
  <si>
    <t>PRODUIT41</t>
  </si>
  <si>
    <t>PRODUIT42</t>
  </si>
  <si>
    <t>PRODUIT43</t>
  </si>
  <si>
    <t>PRODUIT44</t>
  </si>
  <si>
    <t>PRODUIT45</t>
  </si>
  <si>
    <t>PRODUIT46</t>
  </si>
  <si>
    <t>PRODUIT47</t>
  </si>
  <si>
    <t>PRODUIT48</t>
  </si>
  <si>
    <t>PRODUIT49</t>
  </si>
  <si>
    <t>TOTAL</t>
  </si>
  <si>
    <t>ADRESSE</t>
  </si>
  <si>
    <t>BOUTIQUE11</t>
  </si>
  <si>
    <t>BOUTIQUE12</t>
  </si>
  <si>
    <t>ADRESSE11</t>
  </si>
  <si>
    <t>ADRESSE12</t>
  </si>
  <si>
    <t>CP11</t>
  </si>
  <si>
    <t>CP12</t>
  </si>
  <si>
    <t>LIGNE1</t>
  </si>
  <si>
    <t>BOUTIQUE13</t>
  </si>
  <si>
    <t>BOUTIQUE14</t>
  </si>
  <si>
    <t>ADRESSE13</t>
  </si>
  <si>
    <t>ADRESSE14</t>
  </si>
  <si>
    <t>CP13</t>
  </si>
  <si>
    <t>CP14</t>
  </si>
  <si>
    <t>Bio</t>
  </si>
  <si>
    <t>Bio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</si>
</sst>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rgb="FF00B05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14" fontId="2" fillId="4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1" fillId="0" borderId="0" xfId="0" applyFont="1"/>
    <xf numFmtId="0" fontId="3" fillId="5" borderId="1" xfId="0" applyFont="1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4" borderId="2" xfId="0" applyFont="1" applyFill="1" applyBorder="1"/>
    <xf numFmtId="0" fontId="1" fillId="4" borderId="5" xfId="0" applyFont="1" applyFill="1" applyBorder="1"/>
    <xf numFmtId="3" fontId="0" fillId="0" borderId="1" xfId="0" applyNumberFormat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0" xfId="0" applyFill="1"/>
    <xf numFmtId="0" fontId="0" fillId="4" borderId="0" xfId="0" applyFill="1" applyBorder="1"/>
    <xf numFmtId="0" fontId="2" fillId="4" borderId="0" xfId="0" applyFont="1" applyFill="1"/>
    <xf numFmtId="0" fontId="0" fillId="0" borderId="6" xfId="0" applyBorder="1"/>
    <xf numFmtId="0" fontId="8" fillId="4" borderId="0" xfId="0" applyFont="1" applyFill="1"/>
    <xf numFmtId="164" fontId="6" fillId="2" borderId="0" xfId="0" applyNumberFormat="1" applyFont="1" applyFill="1" applyAlignment="1">
      <alignment horizontal="center"/>
    </xf>
    <xf numFmtId="164" fontId="6" fillId="4" borderId="0" xfId="0" applyNumberFormat="1" applyFont="1" applyFill="1" applyAlignment="1">
      <alignment horizontal="center"/>
    </xf>
    <xf numFmtId="0" fontId="9" fillId="0" borderId="0" xfId="0" applyFont="1"/>
    <xf numFmtId="0" fontId="10" fillId="4" borderId="0" xfId="0" applyFont="1" applyFill="1"/>
    <xf numFmtId="0" fontId="11" fillId="4" borderId="0" xfId="0" applyFont="1" applyFill="1"/>
    <xf numFmtId="0" fontId="12" fillId="4" borderId="0" xfId="0" applyFont="1" applyFill="1"/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0" xfId="0" applyNumberFormat="1" applyFill="1" applyBorder="1"/>
    <xf numFmtId="0" fontId="13" fillId="4" borderId="0" xfId="0" applyFont="1" applyFill="1" applyAlignment="1">
      <alignment horizontal="center"/>
    </xf>
    <xf numFmtId="0" fontId="13" fillId="4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right" indent="1"/>
    </xf>
    <xf numFmtId="0" fontId="6" fillId="4" borderId="0" xfId="0" applyFont="1" applyFill="1" applyBorder="1" applyAlignment="1">
      <alignment horizontal="right" indent="1"/>
    </xf>
    <xf numFmtId="0" fontId="6" fillId="4" borderId="0" xfId="0" applyNumberFormat="1" applyFont="1" applyFill="1" applyBorder="1" applyAlignment="1">
      <alignment horizontal="right" indent="1"/>
    </xf>
    <xf numFmtId="0" fontId="0" fillId="0" borderId="0" xfId="0" applyNumberFormat="1"/>
    <xf numFmtId="0" fontId="6" fillId="0" borderId="0" xfId="0" applyFont="1" applyAlignment="1">
      <alignment horizontal="right" indent="1"/>
    </xf>
    <xf numFmtId="0" fontId="0" fillId="4" borderId="0" xfId="0" applyFill="1" applyAlignment="1">
      <alignment horizontal="center"/>
    </xf>
    <xf numFmtId="0" fontId="5" fillId="4" borderId="0" xfId="0" applyFont="1" applyFill="1" applyAlignment="1">
      <alignment horizontal="center"/>
    </xf>
    <xf numFmtId="0" fontId="7" fillId="4" borderId="0" xfId="0" applyFont="1" applyFill="1" applyAlignment="1">
      <alignment horizontal="left"/>
    </xf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right"/>
    </xf>
    <xf numFmtId="0" fontId="3" fillId="4" borderId="0" xfId="0" applyFont="1" applyFill="1" applyAlignment="1">
      <alignment horizontal="center"/>
    </xf>
    <xf numFmtId="0" fontId="13" fillId="0" borderId="0" xfId="0" applyNumberFormat="1" applyFont="1" applyFill="1" applyAlignment="1">
      <alignment horizontal="center"/>
    </xf>
  </cellXfs>
  <cellStyles count="1">
    <cellStyle name="Normal" xfId="0" builtinId="0"/>
  </cellStyles>
  <dxfs count="48">
    <dxf>
      <font>
        <b/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right" vertical="bottom" textRotation="0" wrapText="0" indent="1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ill>
        <patternFill>
          <bgColor theme="8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</dxf>
    <dxf>
      <border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474870</xdr:colOff>
      <xdr:row>1</xdr:row>
      <xdr:rowOff>11043</xdr:rowOff>
    </xdr:from>
    <xdr:to>
      <xdr:col>5</xdr:col>
      <xdr:colOff>441739</xdr:colOff>
      <xdr:row>35</xdr:row>
      <xdr:rowOff>165651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74870" y="198782"/>
          <a:ext cx="3942521" cy="653773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 à tous, </a:t>
          </a:r>
        </a:p>
        <a:p>
          <a:pPr algn="l"/>
          <a:endParaRPr lang="fr-FR" sz="1100"/>
        </a:p>
        <a:p>
          <a:pPr algn="l"/>
          <a:r>
            <a:rPr lang="fr-FR" sz="1100"/>
            <a:t>J'utilise actuellement un fichier Excel que j'ai développé</a:t>
          </a:r>
          <a:r>
            <a:rPr lang="fr-FR" sz="1100" baseline="0"/>
            <a:t> avec les quelques connaissances que j'ai,</a:t>
          </a:r>
          <a:r>
            <a:rPr lang="fr-FR" sz="1100"/>
            <a:t> pour</a:t>
          </a:r>
          <a:r>
            <a:rPr lang="fr-FR" sz="1100" baseline="0"/>
            <a:t> générer des bons de livraisons, selon plusieurs tableaux de données:</a:t>
          </a:r>
        </a:p>
        <a:p>
          <a:pPr algn="l"/>
          <a:r>
            <a:rPr lang="fr-FR" sz="1100" baseline="0"/>
            <a:t>- un tableau de commandes à double entrées qui regroupe les demandes pour chaque produit selon tel ou tel client / boutique (en jaune)</a:t>
          </a:r>
        </a:p>
        <a:p>
          <a:pPr algn="l"/>
          <a:r>
            <a:rPr lang="fr-FR" sz="1100" baseline="0"/>
            <a:t>- un tableau où figurent les adresses et codes postaux de chaque client/boutique (en bleu)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Ces tableaux me permettent de renvoyer les données souhaitées  sur mon bon de livraison (BL) "MODELE"  selon la boutique que je choisis (en cellule D5).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bouton "suppr. ligne vide" me permet de retirer les lignes où les quantités = 0 , puisque ces lignes ne servent à rien. 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r>
            <a:rPr lang="fr-FR" sz="1100" baseline="0"/>
            <a:t>Je souhaiterais dans l'idéal arriver à un fichier excel qui me génère automatiquement des BL les uns à la suite des autres dans une nouvelle feuille à chaque fois (en cliquant sur un seul bouton), sans que je n'ai à supprimer manuellement les lignes vides qui prennent de la place pour rien :')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Enfin, jusqu'ici je renommais les onglets manuellement "BOUTIQUE_DATE", mais je souhaiterais qu'ils soient renommés automatiquement grâce à la plage G1:G15. Cela me servirait d'archivage au cas où, pour retrouver un BL plus aisément.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Pensez vous que celà est faisable ? </a:t>
          </a:r>
        </a:p>
        <a:p>
          <a:pPr algn="l"/>
          <a:r>
            <a:rPr lang="fr-FR" sz="1100" baseline="0"/>
            <a:t>Auriez-vous quelques pistes pour me permettre de mettre en oeuvre ce fichier "automatisé" ? 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Merci infiniment d'avance.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V1nce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754380</xdr:colOff>
      <xdr:row>1</xdr:row>
      <xdr:rowOff>7620</xdr:rowOff>
    </xdr:from>
    <xdr:to>
      <xdr:col>1</xdr:col>
      <xdr:colOff>1112520</xdr:colOff>
      <xdr:row>6</xdr:row>
      <xdr:rowOff>144780</xdr:rowOff>
    </xdr:to>
    <xdr:pic>
      <xdr:nvPicPr>
        <xdr:cNvPr id="5" name="Graphique 4" descr="Image avec un remplissage uni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54380" y="190500"/>
          <a:ext cx="1112520" cy="1112520"/>
        </a:xfrm>
        <a:prstGeom prst="rect">
          <a:avLst/>
        </a:prstGeom>
      </xdr:spPr>
    </xdr:pic>
    <xdr:clientData/>
  </xdr:twoCellAnchor>
  <xdr:twoCellAnchor>
    <xdr:from>
      <xdr:col>1</xdr:col>
      <xdr:colOff>822960</xdr:colOff>
      <xdr:row>48</xdr:row>
      <xdr:rowOff>38100</xdr:rowOff>
    </xdr:from>
    <xdr:to>
      <xdr:col>3</xdr:col>
      <xdr:colOff>182880</xdr:colOff>
      <xdr:row>53</xdr:row>
      <xdr:rowOff>7620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615440" y="13274040"/>
          <a:ext cx="2941320" cy="88392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u="sng">
              <a:solidFill>
                <a:sysClr val="windowText" lastClr="000000"/>
              </a:solidFill>
            </a:rPr>
            <a:t>Signature/chachet:</a:t>
          </a:r>
        </a:p>
      </xdr:txBody>
    </xdr:sp>
    <xdr:clientData/>
  </xdr:twoCellAnchor>
  <xdr:twoCellAnchor>
    <xdr:from>
      <xdr:col>5</xdr:col>
      <xdr:colOff>83820</xdr:colOff>
      <xdr:row>2</xdr:row>
      <xdr:rowOff>38100</xdr:rowOff>
    </xdr:from>
    <xdr:to>
      <xdr:col>5</xdr:col>
      <xdr:colOff>1287780</xdr:colOff>
      <xdr:row>3</xdr:row>
      <xdr:rowOff>175260</xdr:rowOff>
    </xdr:to>
    <xdr:sp macro="[0]!GénérationPD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AE3084-C179-4AA1-876B-A07CE5C46E1F}"/>
            </a:ext>
          </a:extLst>
        </xdr:cNvPr>
        <xdr:cNvSpPr/>
      </xdr:nvSpPr>
      <xdr:spPr>
        <a:xfrm>
          <a:off x="6080760" y="403860"/>
          <a:ext cx="1203960" cy="33528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Archivage PDF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11C5D1C2-C2F2-425C-8DC4-7581530C6123}" autoFormatId="16" applyNumberFormats="0" applyBorderFormats="0" applyFontFormats="0" applyPatternFormats="0" applyAlignmentFormats="0" applyWidthHeightFormats="0">
  <queryTableRefresh nextId="7">
    <queryTableFields count="3">
      <queryTableField id="4" name="ARTICLE" tableColumnId="4"/>
      <queryTableField id="2" name="Bio" tableColumnId="2"/>
      <queryTableField id="6" name="Quantité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1181BF-0F2E-4E67-A1F6-DCF3460E26C1}" name="COMMANDES" displayName="COMMANDES" ref="I7:X56" totalsRowShown="0" headerRowDxfId="47" dataDxfId="45" headerRowBorderDxfId="46" tableBorderDxfId="44" totalsRowBorderDxfId="43">
  <autoFilter ref="I7:X56" xr:uid="{97176434-128B-4104-870B-D445564FDDD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4E855630-BDB0-43B7-AC99-E150BE55F131}" name="ARTICLES" dataDxfId="42"/>
    <tableColumn id="18" xr3:uid="{CD16D79A-ADBB-4772-A1D4-E2FF0E3BF3DD}" name="BIO" dataDxfId="41"/>
    <tableColumn id="12" xr3:uid="{9EEE21E3-3821-4911-9D35-4D72825F317D}" name="BOUTIQUE1" dataDxfId="40"/>
    <tableColumn id="2" xr3:uid="{29A408CB-1FF8-4B7E-82D9-BCCF0A460498}" name="BOUTIQUE2" dataDxfId="39"/>
    <tableColumn id="3" xr3:uid="{8F00A93D-9A85-4740-A76D-59F25AA3E020}" name="BOUTIQUE3" dataDxfId="38"/>
    <tableColumn id="4" xr3:uid="{83A7251C-12F7-43B6-A9DC-06989AFCA32F}" name="BOUTIQUE4" dataDxfId="37"/>
    <tableColumn id="5" xr3:uid="{153F0011-C5F4-4C40-A193-FE35CCD682EE}" name="BOUTIQUE5" dataDxfId="36"/>
    <tableColumn id="6" xr3:uid="{D69BC2E1-4A75-45E2-96CB-7CF2871791D7}" name="BOUTIQUE6" dataDxfId="35"/>
    <tableColumn id="7" xr3:uid="{9BCF98FC-6147-4AF4-AC09-FAAB03B9E1D2}" name="BOUTIQUE7" dataDxfId="34"/>
    <tableColumn id="8" xr3:uid="{A70ADCF0-4A4C-4B07-80D9-3FE2BFD9B726}" name="BOUTIQUE8" dataDxfId="33"/>
    <tableColumn id="9" xr3:uid="{168E02BB-B737-4693-AD88-E2BBDD257852}" name="BOUTIQUE9" dataDxfId="32"/>
    <tableColumn id="10" xr3:uid="{3F163436-F75B-4E98-A5E0-009061166820}" name="BOUTIQUE10" dataDxfId="31"/>
    <tableColumn id="11" xr3:uid="{8C0DD219-2FC8-4ECF-AA75-51D591AF093C}" name="BOUTIQUE11" dataDxfId="30"/>
    <tableColumn id="13" xr3:uid="{3BDA46CC-A5DD-4FF5-93C7-93297D35CD87}" name="BOUTIQUE12" dataDxfId="29"/>
    <tableColumn id="14" xr3:uid="{8D39EC06-81AA-4634-A5D2-807AEDBB7BA1}" name="BOUTIQUE13" dataDxfId="28"/>
    <tableColumn id="15" xr3:uid="{F20EA6C9-C78B-406A-92F4-C061B9354045}" name="BOUTIQUE14" dataDxfId="27"/>
  </tableColumns>
  <tableStyleInfo name="TableStyleMedium2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F766046-4B6C-43E5-9E20-988AA5B05021}" name="Tableau4" displayName="Tableau4" ref="K1:X3" totalsRowShown="0" headerRowDxfId="26" dataDxfId="24" headerRowBorderDxfId="25" tableBorderDxfId="23" totalsRowBorderDxfId="22">
  <autoFilter ref="K1:X3" xr:uid="{73AC2DD6-59A2-462E-9E67-25A277F93369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4" xr3:uid="{87398BD1-549F-4001-9A22-83AD414A4AE2}" name="BOUTIQUE1" dataDxfId="21"/>
    <tableColumn id="2" xr3:uid="{CF9ADCB3-97B3-4D71-AB76-D47D93FD3D7F}" name="BOUTIQUE2" dataDxfId="20"/>
    <tableColumn id="10" xr3:uid="{BC89F01D-18D2-478F-BB90-1F5658029E10}" name="BOUTIQUE3" dataDxfId="19"/>
    <tableColumn id="8" xr3:uid="{F2899309-6837-4314-BA85-6CADAB35EB06}" name="BOUTIQUE4" dataDxfId="18"/>
    <tableColumn id="3" xr3:uid="{DCDAD736-ABE6-4848-9AF6-F7BF9DEAE691}" name="BOUTIQUE5" dataDxfId="17"/>
    <tableColumn id="7" xr3:uid="{839CBE25-146A-4939-9D95-863D94A9CF9E}" name="BOUTIQUE6" dataDxfId="16"/>
    <tableColumn id="1" xr3:uid="{BFAFAEFB-209F-43E2-B50D-92B3924C32BA}" name="BOUTIQUE7" dataDxfId="15"/>
    <tableColumn id="6" xr3:uid="{420552DC-306D-4A68-B581-FC6A2B4AD991}" name="BOUTIQUE8" dataDxfId="14"/>
    <tableColumn id="9" xr3:uid="{9CF2C1BB-CA18-4509-AC7A-DFD8C8A86832}" name="BOUTIQUE9" dataDxfId="13"/>
    <tableColumn id="5" xr3:uid="{D1768370-1797-4AA6-9FDE-3F980C01FF97}" name="BOUTIQUE10" dataDxfId="12"/>
    <tableColumn id="11" xr3:uid="{2008D278-17B1-4E9A-ABF3-905144575C36}" name="BOUTIQUE11" dataDxfId="11"/>
    <tableColumn id="12" xr3:uid="{89F611A2-9498-422C-9CD1-91D2F2CF2336}" name="BOUTIQUE12" dataDxfId="10"/>
    <tableColumn id="13" xr3:uid="{18DD6949-289A-4DDA-B65B-6C17A4F4A0DD}" name="BOUTIQUE13" dataDxfId="9"/>
    <tableColumn id="14" xr3:uid="{9FD12108-741E-487D-B3B2-19D41B5A6494}" name="BOUTIQUE14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A47C492-FC6F-4CF6-94A3-33E54784FEE3}" name="COMMANDES_2" displayName="COMMANDES_2" ref="B16:D29" tableType="queryTable" totalsRowShown="0" headerRowDxfId="7" dataDxfId="6">
  <autoFilter ref="B16:D29" xr:uid="{4B60CD34-F72E-4C0A-95AD-DD97F033FA22}">
    <filterColumn colId="0" hiddenButton="1"/>
    <filterColumn colId="1" hiddenButton="1"/>
    <filterColumn colId="2" hiddenButton="1"/>
  </autoFilter>
  <tableColumns count="3">
    <tableColumn id="4" xr3:uid="{50983FDC-292D-43AE-A462-63A02762D0F4}" uniqueName="4" name="Article" queryTableFieldId="4" dataDxfId="2"/>
    <tableColumn id="2" xr3:uid="{3FBADD18-DDC7-4E2C-8E05-5053FA1B3449}" uniqueName="2" name="Bio" queryTableFieldId="2" dataDxfId="1"/>
    <tableColumn id="5" xr3:uid="{DE11F2B8-FEF5-430B-9096-20BF65979A6F}" uniqueName="5" name="Quantité" queryTableFieldId="6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8F88E-D938-4476-BA70-FF6954309EFB}">
  <sheetPr codeName="Feuil1"/>
  <dimension ref="G1:X58"/>
  <sheetViews>
    <sheetView zoomScale="69" zoomScaleNormal="90" workbookViewId="0">
      <selection activeCell="G23" sqref="G23"/>
    </sheetView>
  </sheetViews>
  <sheetFormatPr baseColWidth="10" defaultRowHeight="14.4" x14ac:dyDescent="0.3"/>
  <cols>
    <col min="7" max="7" width="20.44140625" bestFit="1" customWidth="1"/>
    <col min="9" max="9" width="17.33203125" customWidth="1"/>
    <col min="10" max="10" width="5.33203125" style="12" bestFit="1" customWidth="1"/>
    <col min="11" max="20" width="15.77734375" style="12" customWidth="1"/>
  </cols>
  <sheetData>
    <row r="1" spans="7:24" s="4" customFormat="1" x14ac:dyDescent="0.3">
      <c r="G1" s="3" t="s">
        <v>0</v>
      </c>
      <c r="I1" s="5" t="s">
        <v>1</v>
      </c>
      <c r="K1" s="14" t="s">
        <v>11</v>
      </c>
      <c r="L1" s="14" t="s">
        <v>12</v>
      </c>
      <c r="M1" s="14" t="s">
        <v>13</v>
      </c>
      <c r="N1" s="14" t="s">
        <v>14</v>
      </c>
      <c r="O1" s="14" t="s">
        <v>15</v>
      </c>
      <c r="P1" s="14" t="s">
        <v>16</v>
      </c>
      <c r="Q1" s="13" t="s">
        <v>17</v>
      </c>
      <c r="R1" s="14" t="s">
        <v>18</v>
      </c>
      <c r="S1" s="14" t="s">
        <v>19</v>
      </c>
      <c r="T1" s="14" t="s">
        <v>20</v>
      </c>
      <c r="U1" s="28" t="s">
        <v>92</v>
      </c>
      <c r="V1" s="28" t="s">
        <v>93</v>
      </c>
      <c r="W1" s="28" t="s">
        <v>99</v>
      </c>
      <c r="X1" s="28" t="s">
        <v>100</v>
      </c>
    </row>
    <row r="2" spans="7:24" x14ac:dyDescent="0.3">
      <c r="G2" s="11" t="str">
        <f>CONCATENATE(K7," ",DAY($I$2),".",MONTH($I$2))</f>
        <v>BOUTIQUE1 10.3</v>
      </c>
      <c r="I2" s="2">
        <v>44265</v>
      </c>
      <c r="K2" s="26" t="s">
        <v>21</v>
      </c>
      <c r="L2" s="26" t="s">
        <v>22</v>
      </c>
      <c r="M2" s="26" t="s">
        <v>25</v>
      </c>
      <c r="N2" s="26" t="s">
        <v>26</v>
      </c>
      <c r="O2" s="26" t="s">
        <v>27</v>
      </c>
      <c r="P2" s="26" t="s">
        <v>28</v>
      </c>
      <c r="Q2" s="26" t="s">
        <v>29</v>
      </c>
      <c r="R2" s="26" t="s">
        <v>30</v>
      </c>
      <c r="S2" s="26" t="s">
        <v>31</v>
      </c>
      <c r="T2" s="26" t="s">
        <v>32</v>
      </c>
      <c r="U2" s="26" t="s">
        <v>94</v>
      </c>
      <c r="V2" s="26" t="s">
        <v>95</v>
      </c>
      <c r="W2" s="26" t="s">
        <v>101</v>
      </c>
      <c r="X2" s="26" t="s">
        <v>102</v>
      </c>
    </row>
    <row r="3" spans="7:24" x14ac:dyDescent="0.3">
      <c r="G3" s="1" t="str">
        <f>CONCATENATE(L7," ",DAY($I$2),".",MONTH($I$2))</f>
        <v>BOUTIQUE2 10.3</v>
      </c>
      <c r="K3" s="27" t="s">
        <v>23</v>
      </c>
      <c r="L3" s="27" t="s">
        <v>24</v>
      </c>
      <c r="M3" s="27" t="s">
        <v>33</v>
      </c>
      <c r="N3" s="27" t="s">
        <v>34</v>
      </c>
      <c r="O3" s="27" t="s">
        <v>35</v>
      </c>
      <c r="P3" s="27" t="s">
        <v>36</v>
      </c>
      <c r="Q3" s="27" t="s">
        <v>37</v>
      </c>
      <c r="R3" s="27" t="s">
        <v>38</v>
      </c>
      <c r="S3" s="27" t="s">
        <v>39</v>
      </c>
      <c r="T3" s="27" t="s">
        <v>40</v>
      </c>
      <c r="U3" s="27" t="s">
        <v>96</v>
      </c>
      <c r="V3" s="27" t="s">
        <v>97</v>
      </c>
      <c r="W3" s="27" t="s">
        <v>103</v>
      </c>
      <c r="X3" s="27" t="s">
        <v>104</v>
      </c>
    </row>
    <row r="4" spans="7:24" x14ac:dyDescent="0.3">
      <c r="G4" s="1" t="str">
        <f>CONCATENATE(M7," ",DAY($I$2),".",MONTH($I$2))</f>
        <v>BOUTIQUE3 10.3</v>
      </c>
    </row>
    <row r="5" spans="7:24" x14ac:dyDescent="0.3">
      <c r="G5" s="1" t="str">
        <f>CONCATENATE(N7," ",DAY($I$2),".",MONTH($I$2))</f>
        <v>BOUTIQUE4 10.3</v>
      </c>
    </row>
    <row r="6" spans="7:24" x14ac:dyDescent="0.3">
      <c r="G6" s="1" t="str">
        <f>CONCATENATE(O7," ",DAY($I$2),".",MONTH($I$2))</f>
        <v>BOUTIQUE5 10.3</v>
      </c>
    </row>
    <row r="7" spans="7:24" x14ac:dyDescent="0.3">
      <c r="G7" s="1" t="str">
        <f>CONCATENATE(P7," ",DAY($I$2),".",MONTH($I$2))</f>
        <v>BOUTIQUE6 10.3</v>
      </c>
      <c r="I7" s="6" t="s">
        <v>2</v>
      </c>
      <c r="J7" s="6" t="s">
        <v>6</v>
      </c>
      <c r="K7" s="7" t="s">
        <v>11</v>
      </c>
      <c r="L7" s="7" t="s">
        <v>12</v>
      </c>
      <c r="M7" s="7" t="s">
        <v>13</v>
      </c>
      <c r="N7" s="7" t="s">
        <v>14</v>
      </c>
      <c r="O7" s="7" t="s">
        <v>15</v>
      </c>
      <c r="P7" s="7" t="s">
        <v>16</v>
      </c>
      <c r="Q7" s="7" t="s">
        <v>17</v>
      </c>
      <c r="R7" s="7" t="s">
        <v>18</v>
      </c>
      <c r="S7" s="7" t="s">
        <v>19</v>
      </c>
      <c r="T7" s="7" t="s">
        <v>20</v>
      </c>
      <c r="U7" s="7" t="s">
        <v>92</v>
      </c>
      <c r="V7" s="7" t="s">
        <v>93</v>
      </c>
      <c r="W7" s="7" t="s">
        <v>99</v>
      </c>
      <c r="X7" s="7" t="s">
        <v>100</v>
      </c>
    </row>
    <row r="8" spans="7:24" x14ac:dyDescent="0.3">
      <c r="G8" s="1" t="str">
        <f>CONCATENATE(Q7," ",DAY($I$2),".",MONTH($I$2))</f>
        <v>BOUTIQUE7 10.3</v>
      </c>
      <c r="I8" s="9" t="s">
        <v>42</v>
      </c>
      <c r="J8" s="9" t="s">
        <v>7</v>
      </c>
      <c r="K8" s="8">
        <v>120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29">
        <v>1</v>
      </c>
      <c r="V8" s="29">
        <v>0</v>
      </c>
      <c r="W8" s="29">
        <v>0</v>
      </c>
      <c r="X8" s="29">
        <v>0</v>
      </c>
    </row>
    <row r="9" spans="7:24" x14ac:dyDescent="0.3">
      <c r="G9" s="1" t="str">
        <f>CONCATENATE(R7," ",DAY($I$2),".",MONTH($I$2))</f>
        <v>BOUTIQUE8 10.3</v>
      </c>
      <c r="I9" s="9" t="s">
        <v>41</v>
      </c>
      <c r="J9" s="9" t="s">
        <v>7</v>
      </c>
      <c r="K9" s="8">
        <v>52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2</v>
      </c>
      <c r="V9" s="8">
        <v>1</v>
      </c>
      <c r="W9" s="8">
        <v>2</v>
      </c>
      <c r="X9" s="8">
        <v>3</v>
      </c>
    </row>
    <row r="10" spans="7:24" x14ac:dyDescent="0.3">
      <c r="G10" s="18" t="str">
        <f>CONCATENATE(S7," ",DAY($I$2),".",MONTH($I$2))</f>
        <v>BOUTIQUE9 10.3</v>
      </c>
      <c r="I10" s="9" t="s">
        <v>43</v>
      </c>
      <c r="J10" s="9" t="s">
        <v>7</v>
      </c>
      <c r="K10" s="8">
        <v>69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29">
        <v>3</v>
      </c>
      <c r="V10" s="8">
        <v>0</v>
      </c>
      <c r="W10" s="8">
        <v>0</v>
      </c>
      <c r="X10" s="8">
        <v>0</v>
      </c>
    </row>
    <row r="11" spans="7:24" x14ac:dyDescent="0.3">
      <c r="G11" s="1" t="str">
        <f>CONCATENATE(T7," ",DAY($I$2),".",MONTH($I$2))</f>
        <v>BOUTIQUE10 10.3</v>
      </c>
      <c r="I11" s="9" t="s">
        <v>44</v>
      </c>
      <c r="J11" s="9" t="s">
        <v>7</v>
      </c>
      <c r="K11" s="8">
        <v>89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4</v>
      </c>
      <c r="V11" s="8">
        <v>1</v>
      </c>
      <c r="W11" s="8">
        <v>2</v>
      </c>
      <c r="X11" s="8">
        <v>3</v>
      </c>
    </row>
    <row r="12" spans="7:24" x14ac:dyDescent="0.3">
      <c r="G12" s="1" t="str">
        <f>CONCATENATE(U7," ",DAY($I$2),".",MONTH($I$2))</f>
        <v>BOUTIQUE11 10.3</v>
      </c>
      <c r="I12" s="9" t="s">
        <v>45</v>
      </c>
      <c r="J12" s="9" t="s">
        <v>7</v>
      </c>
      <c r="K12" s="8">
        <v>78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29">
        <v>5</v>
      </c>
      <c r="V12" s="29">
        <v>0</v>
      </c>
      <c r="W12" s="8">
        <v>0</v>
      </c>
      <c r="X12" s="29">
        <v>0</v>
      </c>
    </row>
    <row r="13" spans="7:24" x14ac:dyDescent="0.3">
      <c r="G13" s="1" t="str">
        <f>CONCATENATE(V7," ",DAY($I$2),".",MONTH($I$2))</f>
        <v>BOUTIQUE12 10.3</v>
      </c>
      <c r="I13" s="9" t="s">
        <v>46</v>
      </c>
      <c r="J13" s="9" t="s">
        <v>7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6</v>
      </c>
      <c r="V13" s="8">
        <v>1</v>
      </c>
      <c r="W13" s="8">
        <v>2</v>
      </c>
      <c r="X13" s="8">
        <v>3</v>
      </c>
    </row>
    <row r="14" spans="7:24" x14ac:dyDescent="0.3">
      <c r="G14" s="1" t="str">
        <f>CONCATENATE(W7," ",DAY($I$2),".",MONTH($I$2))</f>
        <v>BOUTIQUE13 10.3</v>
      </c>
      <c r="I14" s="9" t="s">
        <v>47</v>
      </c>
      <c r="J14" s="9" t="s">
        <v>7</v>
      </c>
      <c r="K14" s="8">
        <v>0</v>
      </c>
      <c r="L14" s="8">
        <v>0</v>
      </c>
      <c r="M14" s="8">
        <v>50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29">
        <v>7</v>
      </c>
      <c r="V14" s="8">
        <v>0</v>
      </c>
      <c r="W14" s="8">
        <v>0</v>
      </c>
      <c r="X14" s="8">
        <v>0</v>
      </c>
    </row>
    <row r="15" spans="7:24" x14ac:dyDescent="0.3">
      <c r="G15" s="1" t="str">
        <f>CONCATENATE(X7," ",DAY($I$2),".",MONTH($I$2))</f>
        <v>BOUTIQUE14 10.3</v>
      </c>
      <c r="I15" s="9" t="s">
        <v>48</v>
      </c>
      <c r="J15" s="9" t="s">
        <v>8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8</v>
      </c>
      <c r="V15" s="8">
        <v>1</v>
      </c>
      <c r="W15" s="8">
        <v>2</v>
      </c>
      <c r="X15" s="8">
        <v>3</v>
      </c>
    </row>
    <row r="16" spans="7:24" x14ac:dyDescent="0.3">
      <c r="G16" s="22"/>
      <c r="H16" s="22"/>
      <c r="I16" s="9" t="s">
        <v>49</v>
      </c>
      <c r="J16" s="9" t="s">
        <v>7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29">
        <v>9</v>
      </c>
      <c r="V16" s="29">
        <v>0</v>
      </c>
      <c r="W16" s="8">
        <v>0</v>
      </c>
      <c r="X16" s="29">
        <v>0</v>
      </c>
    </row>
    <row r="17" spans="7:24" x14ac:dyDescent="0.3">
      <c r="G17" s="22"/>
      <c r="H17" s="22"/>
      <c r="I17" s="9" t="s">
        <v>50</v>
      </c>
      <c r="J17" s="9" t="s">
        <v>7</v>
      </c>
      <c r="K17" s="8">
        <v>15</v>
      </c>
      <c r="L17" s="8">
        <v>5</v>
      </c>
      <c r="M17" s="8">
        <v>15</v>
      </c>
      <c r="N17" s="8">
        <v>15</v>
      </c>
      <c r="O17" s="8">
        <v>15</v>
      </c>
      <c r="P17" s="8">
        <v>20</v>
      </c>
      <c r="Q17" s="8">
        <v>5</v>
      </c>
      <c r="R17" s="8">
        <v>2</v>
      </c>
      <c r="S17" s="8">
        <v>15</v>
      </c>
      <c r="T17" s="8">
        <v>10</v>
      </c>
      <c r="U17" s="8">
        <v>10</v>
      </c>
      <c r="V17" s="8">
        <v>1</v>
      </c>
      <c r="W17" s="8">
        <v>2</v>
      </c>
      <c r="X17" s="8">
        <v>3</v>
      </c>
    </row>
    <row r="18" spans="7:24" x14ac:dyDescent="0.3">
      <c r="G18" s="22"/>
      <c r="H18" s="22"/>
      <c r="I18" s="9" t="s">
        <v>51</v>
      </c>
      <c r="J18" s="9" t="s">
        <v>7</v>
      </c>
      <c r="K18" s="8">
        <v>15</v>
      </c>
      <c r="L18" s="8">
        <v>8</v>
      </c>
      <c r="M18" s="8">
        <v>20</v>
      </c>
      <c r="N18" s="8">
        <v>20</v>
      </c>
      <c r="O18" s="8">
        <v>15</v>
      </c>
      <c r="P18" s="8">
        <v>20</v>
      </c>
      <c r="Q18" s="8">
        <v>12</v>
      </c>
      <c r="R18" s="8">
        <v>3</v>
      </c>
      <c r="S18" s="8">
        <v>25</v>
      </c>
      <c r="T18" s="8">
        <v>15</v>
      </c>
      <c r="U18" s="29">
        <v>11</v>
      </c>
      <c r="V18" s="8">
        <v>0</v>
      </c>
      <c r="W18" s="8">
        <v>0</v>
      </c>
      <c r="X18" s="8">
        <v>0</v>
      </c>
    </row>
    <row r="19" spans="7:24" x14ac:dyDescent="0.3">
      <c r="G19" s="22"/>
      <c r="I19" s="9" t="s">
        <v>52</v>
      </c>
      <c r="J19" s="9" t="s">
        <v>7</v>
      </c>
      <c r="K19" s="8">
        <v>0</v>
      </c>
      <c r="L19" s="8">
        <v>5</v>
      </c>
      <c r="M19" s="8">
        <v>0</v>
      </c>
      <c r="N19" s="8">
        <v>0</v>
      </c>
      <c r="O19" s="8">
        <v>0</v>
      </c>
      <c r="P19" s="8">
        <v>0</v>
      </c>
      <c r="Q19" s="8">
        <v>5</v>
      </c>
      <c r="R19" s="8">
        <v>3</v>
      </c>
      <c r="S19" s="8">
        <v>0</v>
      </c>
      <c r="T19" s="8">
        <v>0</v>
      </c>
      <c r="U19" s="8">
        <v>12</v>
      </c>
      <c r="V19" s="8">
        <v>1</v>
      </c>
      <c r="W19" s="8">
        <v>2</v>
      </c>
      <c r="X19" s="8">
        <v>3</v>
      </c>
    </row>
    <row r="20" spans="7:24" x14ac:dyDescent="0.3">
      <c r="G20" s="22"/>
      <c r="I20" s="9" t="s">
        <v>53</v>
      </c>
      <c r="J20" s="9" t="s">
        <v>7</v>
      </c>
      <c r="K20" s="8">
        <v>0</v>
      </c>
      <c r="L20" s="8">
        <v>5</v>
      </c>
      <c r="M20" s="8">
        <v>0</v>
      </c>
      <c r="N20" s="8">
        <v>0</v>
      </c>
      <c r="O20" s="8">
        <v>0</v>
      </c>
      <c r="P20" s="8">
        <v>0</v>
      </c>
      <c r="Q20" s="8">
        <v>5</v>
      </c>
      <c r="R20" s="8">
        <v>3</v>
      </c>
      <c r="S20" s="8">
        <v>0</v>
      </c>
      <c r="T20" s="8">
        <v>0</v>
      </c>
      <c r="U20" s="29">
        <v>13</v>
      </c>
      <c r="V20" s="29">
        <v>0</v>
      </c>
      <c r="W20" s="8">
        <v>0</v>
      </c>
      <c r="X20" s="29">
        <v>0</v>
      </c>
    </row>
    <row r="21" spans="7:24" x14ac:dyDescent="0.3">
      <c r="G21" s="22"/>
      <c r="I21" s="9" t="s">
        <v>54</v>
      </c>
      <c r="J21" s="9" t="s">
        <v>8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14</v>
      </c>
      <c r="V21" s="8">
        <v>1</v>
      </c>
      <c r="W21" s="8">
        <v>2</v>
      </c>
      <c r="X21" s="8">
        <v>3</v>
      </c>
    </row>
    <row r="22" spans="7:24" x14ac:dyDescent="0.3">
      <c r="I22" s="9" t="s">
        <v>55</v>
      </c>
      <c r="J22" s="10" t="s">
        <v>7</v>
      </c>
      <c r="K22" s="8">
        <v>20</v>
      </c>
      <c r="L22" s="8">
        <v>8</v>
      </c>
      <c r="M22" s="8">
        <v>20</v>
      </c>
      <c r="N22" s="8">
        <v>20</v>
      </c>
      <c r="O22" s="8">
        <v>15</v>
      </c>
      <c r="P22" s="8">
        <v>25</v>
      </c>
      <c r="Q22" s="8">
        <v>6</v>
      </c>
      <c r="R22" s="8">
        <v>3</v>
      </c>
      <c r="S22" s="8">
        <v>20</v>
      </c>
      <c r="T22" s="8">
        <v>10</v>
      </c>
      <c r="U22" s="29">
        <v>15</v>
      </c>
      <c r="V22" s="8">
        <v>0</v>
      </c>
      <c r="W22" s="8">
        <v>0</v>
      </c>
      <c r="X22" s="8">
        <v>0</v>
      </c>
    </row>
    <row r="23" spans="7:24" x14ac:dyDescent="0.3">
      <c r="I23" s="9" t="s">
        <v>56</v>
      </c>
      <c r="J23" s="10" t="s">
        <v>7</v>
      </c>
      <c r="K23" s="8">
        <v>1</v>
      </c>
      <c r="L23" s="8">
        <v>0</v>
      </c>
      <c r="M23" s="8">
        <v>1</v>
      </c>
      <c r="N23" s="8">
        <v>1</v>
      </c>
      <c r="O23" s="8">
        <v>1</v>
      </c>
      <c r="P23" s="8">
        <v>2</v>
      </c>
      <c r="Q23" s="8">
        <v>0</v>
      </c>
      <c r="R23" s="8">
        <v>0</v>
      </c>
      <c r="S23" s="8">
        <v>1</v>
      </c>
      <c r="T23" s="8">
        <v>0</v>
      </c>
      <c r="U23" s="8">
        <v>16</v>
      </c>
      <c r="V23" s="8">
        <v>1</v>
      </c>
      <c r="W23" s="8">
        <v>2</v>
      </c>
      <c r="X23" s="8">
        <v>3</v>
      </c>
    </row>
    <row r="24" spans="7:24" x14ac:dyDescent="0.3">
      <c r="I24" s="9" t="s">
        <v>57</v>
      </c>
      <c r="J24" s="10" t="s">
        <v>7</v>
      </c>
      <c r="K24" s="8">
        <v>1</v>
      </c>
      <c r="L24" s="8">
        <v>0</v>
      </c>
      <c r="M24" s="8">
        <v>1</v>
      </c>
      <c r="N24" s="8">
        <v>1</v>
      </c>
      <c r="O24" s="8">
        <v>1</v>
      </c>
      <c r="P24" s="8">
        <v>2</v>
      </c>
      <c r="Q24" s="8">
        <v>0</v>
      </c>
      <c r="R24" s="8">
        <v>0</v>
      </c>
      <c r="S24" s="8">
        <v>1</v>
      </c>
      <c r="T24" s="8">
        <v>1</v>
      </c>
      <c r="U24" s="29">
        <v>17</v>
      </c>
      <c r="V24" s="29">
        <v>0</v>
      </c>
      <c r="W24" s="8">
        <v>0</v>
      </c>
      <c r="X24" s="29">
        <v>0</v>
      </c>
    </row>
    <row r="25" spans="7:24" x14ac:dyDescent="0.3">
      <c r="I25" s="9" t="s">
        <v>58</v>
      </c>
      <c r="J25" s="10" t="s">
        <v>7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1</v>
      </c>
      <c r="R25" s="8">
        <v>1</v>
      </c>
      <c r="S25" s="8">
        <v>0</v>
      </c>
      <c r="T25" s="8">
        <v>0</v>
      </c>
      <c r="U25" s="8">
        <v>18</v>
      </c>
      <c r="V25" s="8">
        <v>1</v>
      </c>
      <c r="W25" s="8">
        <v>2</v>
      </c>
      <c r="X25" s="8">
        <v>3</v>
      </c>
    </row>
    <row r="26" spans="7:24" x14ac:dyDescent="0.3">
      <c r="I26" s="9" t="s">
        <v>59</v>
      </c>
      <c r="J26" s="10" t="s">
        <v>7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29">
        <v>19</v>
      </c>
      <c r="V26" s="8">
        <v>0</v>
      </c>
      <c r="W26" s="8">
        <v>0</v>
      </c>
      <c r="X26" s="8">
        <v>0</v>
      </c>
    </row>
    <row r="27" spans="7:24" x14ac:dyDescent="0.3">
      <c r="I27" s="9" t="s">
        <v>60</v>
      </c>
      <c r="J27" s="10" t="s">
        <v>7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20</v>
      </c>
      <c r="V27" s="8">
        <v>1</v>
      </c>
      <c r="W27" s="8">
        <v>2</v>
      </c>
      <c r="X27" s="8">
        <v>3</v>
      </c>
    </row>
    <row r="28" spans="7:24" x14ac:dyDescent="0.3">
      <c r="I28" s="9" t="s">
        <v>61</v>
      </c>
      <c r="J28" s="10" t="s">
        <v>7</v>
      </c>
      <c r="K28" s="8">
        <v>1</v>
      </c>
      <c r="L28" s="8">
        <v>0</v>
      </c>
      <c r="M28" s="8">
        <v>1</v>
      </c>
      <c r="N28" s="8">
        <v>1</v>
      </c>
      <c r="O28" s="8">
        <v>1</v>
      </c>
      <c r="P28" s="8">
        <v>2</v>
      </c>
      <c r="Q28" s="8">
        <v>0</v>
      </c>
      <c r="R28" s="8">
        <v>0</v>
      </c>
      <c r="S28" s="8">
        <v>1</v>
      </c>
      <c r="T28" s="8">
        <v>1</v>
      </c>
      <c r="U28" s="29">
        <v>21</v>
      </c>
      <c r="V28" s="29">
        <v>0</v>
      </c>
      <c r="W28" s="8">
        <v>0</v>
      </c>
      <c r="X28" s="29">
        <v>0</v>
      </c>
    </row>
    <row r="29" spans="7:24" x14ac:dyDescent="0.3">
      <c r="I29" s="9" t="s">
        <v>62</v>
      </c>
      <c r="J29" s="10" t="s">
        <v>7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1</v>
      </c>
      <c r="R29" s="8">
        <v>0</v>
      </c>
      <c r="S29" s="8">
        <v>0</v>
      </c>
      <c r="T29" s="8">
        <v>0</v>
      </c>
      <c r="U29" s="8">
        <v>22</v>
      </c>
      <c r="V29" s="8">
        <v>1</v>
      </c>
      <c r="W29" s="8">
        <v>2</v>
      </c>
      <c r="X29" s="8">
        <v>3</v>
      </c>
    </row>
    <row r="30" spans="7:24" x14ac:dyDescent="0.3">
      <c r="I30" s="9" t="s">
        <v>63</v>
      </c>
      <c r="J30" s="10" t="s">
        <v>7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29">
        <v>23</v>
      </c>
      <c r="V30" s="8">
        <v>0</v>
      </c>
      <c r="W30" s="8">
        <v>0</v>
      </c>
      <c r="X30" s="8">
        <v>0</v>
      </c>
    </row>
    <row r="31" spans="7:24" x14ac:dyDescent="0.3">
      <c r="I31" s="9" t="s">
        <v>64</v>
      </c>
      <c r="J31" s="10" t="s">
        <v>7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24</v>
      </c>
      <c r="V31" s="8">
        <v>1</v>
      </c>
      <c r="W31" s="8">
        <v>2</v>
      </c>
      <c r="X31" s="8">
        <v>3</v>
      </c>
    </row>
    <row r="32" spans="7:24" x14ac:dyDescent="0.3">
      <c r="I32" s="9" t="s">
        <v>65</v>
      </c>
      <c r="J32" s="10" t="s">
        <v>7</v>
      </c>
      <c r="K32" s="8">
        <v>1</v>
      </c>
      <c r="L32" s="8">
        <v>0</v>
      </c>
      <c r="M32" s="8">
        <v>1</v>
      </c>
      <c r="N32" s="8">
        <v>1</v>
      </c>
      <c r="O32" s="8">
        <v>1</v>
      </c>
      <c r="P32" s="8">
        <v>1</v>
      </c>
      <c r="Q32" s="8">
        <v>0</v>
      </c>
      <c r="R32" s="8">
        <v>0</v>
      </c>
      <c r="S32" s="8">
        <v>1</v>
      </c>
      <c r="T32" s="8">
        <v>1</v>
      </c>
      <c r="U32" s="29">
        <v>25</v>
      </c>
      <c r="V32" s="29">
        <v>0</v>
      </c>
      <c r="W32" s="8">
        <v>0</v>
      </c>
      <c r="X32" s="29">
        <v>0</v>
      </c>
    </row>
    <row r="33" spans="9:24" x14ac:dyDescent="0.3">
      <c r="I33" s="9" t="s">
        <v>66</v>
      </c>
      <c r="J33" s="10" t="s">
        <v>7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1</v>
      </c>
      <c r="R33" s="8">
        <v>0</v>
      </c>
      <c r="S33" s="8">
        <v>0</v>
      </c>
      <c r="T33" s="8">
        <v>0</v>
      </c>
      <c r="U33" s="8">
        <v>26</v>
      </c>
      <c r="V33" s="8">
        <v>1</v>
      </c>
      <c r="W33" s="8">
        <v>2</v>
      </c>
      <c r="X33" s="8">
        <v>3</v>
      </c>
    </row>
    <row r="34" spans="9:24" x14ac:dyDescent="0.3">
      <c r="I34" s="9" t="s">
        <v>67</v>
      </c>
      <c r="J34" s="10" t="s">
        <v>7</v>
      </c>
      <c r="K34" s="8">
        <v>1</v>
      </c>
      <c r="L34" s="8">
        <v>1</v>
      </c>
      <c r="M34" s="8">
        <v>2</v>
      </c>
      <c r="N34" s="8">
        <v>2</v>
      </c>
      <c r="O34" s="8">
        <v>1</v>
      </c>
      <c r="P34" s="8">
        <v>2</v>
      </c>
      <c r="Q34" s="8">
        <v>0</v>
      </c>
      <c r="R34" s="8">
        <v>0</v>
      </c>
      <c r="S34" s="8">
        <v>2</v>
      </c>
      <c r="T34" s="8">
        <v>1</v>
      </c>
      <c r="U34" s="29">
        <v>27</v>
      </c>
      <c r="V34" s="8">
        <v>0</v>
      </c>
      <c r="W34" s="8">
        <v>0</v>
      </c>
      <c r="X34" s="8">
        <v>0</v>
      </c>
    </row>
    <row r="35" spans="9:24" x14ac:dyDescent="0.3">
      <c r="I35" s="9" t="s">
        <v>68</v>
      </c>
      <c r="J35" s="10" t="s">
        <v>7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1</v>
      </c>
      <c r="R35" s="8">
        <v>1</v>
      </c>
      <c r="S35" s="8">
        <v>0</v>
      </c>
      <c r="T35" s="8">
        <v>0</v>
      </c>
      <c r="U35" s="8">
        <v>28</v>
      </c>
      <c r="V35" s="8">
        <v>1</v>
      </c>
      <c r="W35" s="8">
        <v>2</v>
      </c>
      <c r="X35" s="8">
        <v>3</v>
      </c>
    </row>
    <row r="36" spans="9:24" x14ac:dyDescent="0.3">
      <c r="I36" s="9" t="s">
        <v>69</v>
      </c>
      <c r="J36" s="10" t="s">
        <v>7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29">
        <v>29</v>
      </c>
      <c r="V36" s="29">
        <v>0</v>
      </c>
      <c r="W36" s="8">
        <v>0</v>
      </c>
      <c r="X36" s="29">
        <v>0</v>
      </c>
    </row>
    <row r="37" spans="9:24" x14ac:dyDescent="0.3">
      <c r="I37" s="9" t="s">
        <v>70</v>
      </c>
      <c r="J37" s="10" t="s">
        <v>7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30</v>
      </c>
      <c r="V37" s="8">
        <v>1</v>
      </c>
      <c r="W37" s="8">
        <v>2</v>
      </c>
      <c r="X37" s="8">
        <v>3</v>
      </c>
    </row>
    <row r="38" spans="9:24" x14ac:dyDescent="0.3">
      <c r="I38" s="9" t="s">
        <v>71</v>
      </c>
      <c r="J38" s="10" t="s">
        <v>7</v>
      </c>
      <c r="K38" s="8">
        <v>0</v>
      </c>
      <c r="L38" s="8">
        <v>0</v>
      </c>
      <c r="M38" s="8">
        <v>0</v>
      </c>
      <c r="N38" s="8">
        <v>0</v>
      </c>
      <c r="O38" s="8"/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29">
        <v>31</v>
      </c>
      <c r="V38" s="8">
        <v>0</v>
      </c>
      <c r="W38" s="8">
        <v>0</v>
      </c>
      <c r="X38" s="8">
        <v>0</v>
      </c>
    </row>
    <row r="39" spans="9:24" x14ac:dyDescent="0.3">
      <c r="I39" s="9" t="s">
        <v>72</v>
      </c>
      <c r="J39" s="10" t="s">
        <v>7</v>
      </c>
      <c r="K39" s="8">
        <v>1</v>
      </c>
      <c r="L39" s="8">
        <v>1</v>
      </c>
      <c r="M39" s="8">
        <v>2</v>
      </c>
      <c r="N39" s="8">
        <v>1</v>
      </c>
      <c r="O39" s="8">
        <v>1</v>
      </c>
      <c r="P39" s="8">
        <v>2</v>
      </c>
      <c r="Q39" s="8">
        <v>1</v>
      </c>
      <c r="R39" s="8">
        <v>1</v>
      </c>
      <c r="S39" s="8">
        <v>1</v>
      </c>
      <c r="T39" s="8">
        <v>1</v>
      </c>
      <c r="U39" s="8">
        <v>32</v>
      </c>
      <c r="V39" s="8">
        <v>1</v>
      </c>
      <c r="W39" s="8">
        <v>2</v>
      </c>
      <c r="X39" s="8">
        <v>3</v>
      </c>
    </row>
    <row r="40" spans="9:24" x14ac:dyDescent="0.3">
      <c r="I40" s="9" t="s">
        <v>73</v>
      </c>
      <c r="J40" s="10" t="s">
        <v>7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29">
        <v>33</v>
      </c>
      <c r="V40" s="29">
        <v>0</v>
      </c>
      <c r="W40" s="8">
        <v>0</v>
      </c>
      <c r="X40" s="29">
        <v>0</v>
      </c>
    </row>
    <row r="41" spans="9:24" x14ac:dyDescent="0.3">
      <c r="I41" s="9" t="s">
        <v>74</v>
      </c>
      <c r="J41" s="10" t="s">
        <v>7</v>
      </c>
      <c r="K41" s="8">
        <v>1</v>
      </c>
      <c r="L41" s="8">
        <v>0</v>
      </c>
      <c r="M41" s="8">
        <v>2</v>
      </c>
      <c r="N41" s="8">
        <v>2</v>
      </c>
      <c r="O41" s="8">
        <v>1</v>
      </c>
      <c r="P41" s="8">
        <v>2</v>
      </c>
      <c r="Q41" s="8">
        <v>1</v>
      </c>
      <c r="R41" s="8">
        <v>1</v>
      </c>
      <c r="S41" s="8">
        <v>2</v>
      </c>
      <c r="T41" s="8">
        <v>1</v>
      </c>
      <c r="U41" s="8">
        <v>34</v>
      </c>
      <c r="V41" s="8">
        <v>1</v>
      </c>
      <c r="W41" s="8">
        <v>2</v>
      </c>
      <c r="X41" s="8">
        <v>3</v>
      </c>
    </row>
    <row r="42" spans="9:24" x14ac:dyDescent="0.3">
      <c r="I42" s="9" t="s">
        <v>75</v>
      </c>
      <c r="J42" s="10" t="s">
        <v>7</v>
      </c>
      <c r="K42" s="8">
        <v>0</v>
      </c>
      <c r="L42" s="8">
        <v>0</v>
      </c>
      <c r="M42" s="8">
        <v>2</v>
      </c>
      <c r="N42" s="8">
        <v>0</v>
      </c>
      <c r="O42" s="8">
        <v>0</v>
      </c>
      <c r="P42" s="8">
        <v>2</v>
      </c>
      <c r="Q42" s="8">
        <v>0</v>
      </c>
      <c r="R42" s="8">
        <v>0</v>
      </c>
      <c r="S42" s="8">
        <v>0</v>
      </c>
      <c r="T42" s="8">
        <v>0</v>
      </c>
      <c r="U42" s="29">
        <v>35</v>
      </c>
      <c r="V42" s="8">
        <v>0</v>
      </c>
      <c r="W42" s="8">
        <v>0</v>
      </c>
      <c r="X42" s="8">
        <v>0</v>
      </c>
    </row>
    <row r="43" spans="9:24" x14ac:dyDescent="0.3">
      <c r="I43" s="9" t="s">
        <v>76</v>
      </c>
      <c r="J43" s="10" t="s">
        <v>8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8">
        <v>36</v>
      </c>
      <c r="V43" s="8">
        <v>1</v>
      </c>
      <c r="W43" s="8">
        <v>2</v>
      </c>
      <c r="X43" s="8">
        <v>3</v>
      </c>
    </row>
    <row r="44" spans="9:24" x14ac:dyDescent="0.3">
      <c r="I44" s="9" t="s">
        <v>77</v>
      </c>
      <c r="J44" s="10" t="s">
        <v>8</v>
      </c>
      <c r="K44" s="8">
        <v>0</v>
      </c>
      <c r="L44" s="8">
        <v>0</v>
      </c>
      <c r="M44" s="8">
        <v>0</v>
      </c>
      <c r="N44" s="8">
        <v>0</v>
      </c>
      <c r="O44" s="8">
        <v>6</v>
      </c>
      <c r="P44" s="8">
        <v>0</v>
      </c>
      <c r="Q44" s="8">
        <v>6</v>
      </c>
      <c r="R44" s="8">
        <v>0</v>
      </c>
      <c r="S44" s="8">
        <v>4</v>
      </c>
      <c r="T44" s="8">
        <v>3</v>
      </c>
      <c r="U44" s="29">
        <v>37</v>
      </c>
      <c r="V44" s="29">
        <v>0</v>
      </c>
      <c r="W44" s="8">
        <v>0</v>
      </c>
      <c r="X44" s="29">
        <v>0</v>
      </c>
    </row>
    <row r="45" spans="9:24" x14ac:dyDescent="0.3">
      <c r="I45" s="9" t="s">
        <v>78</v>
      </c>
      <c r="J45" s="10" t="s">
        <v>8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38</v>
      </c>
      <c r="V45" s="8">
        <v>1</v>
      </c>
      <c r="W45" s="8">
        <v>2</v>
      </c>
      <c r="X45" s="8">
        <v>3</v>
      </c>
    </row>
    <row r="46" spans="9:24" x14ac:dyDescent="0.3">
      <c r="I46" s="9" t="s">
        <v>79</v>
      </c>
      <c r="J46" s="10" t="s">
        <v>7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29">
        <v>39</v>
      </c>
      <c r="V46" s="8">
        <v>0</v>
      </c>
      <c r="W46" s="8">
        <v>0</v>
      </c>
      <c r="X46" s="8">
        <v>0</v>
      </c>
    </row>
    <row r="47" spans="9:24" x14ac:dyDescent="0.3">
      <c r="I47" s="9" t="s">
        <v>80</v>
      </c>
      <c r="J47" s="10" t="s">
        <v>7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40</v>
      </c>
      <c r="V47" s="8">
        <v>1</v>
      </c>
      <c r="W47" s="8">
        <v>2</v>
      </c>
      <c r="X47" s="8">
        <v>3</v>
      </c>
    </row>
    <row r="48" spans="9:24" x14ac:dyDescent="0.3">
      <c r="I48" s="9" t="s">
        <v>81</v>
      </c>
      <c r="J48" s="10" t="s">
        <v>7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0</v>
      </c>
      <c r="U48" s="29">
        <v>41</v>
      </c>
      <c r="V48" s="29">
        <v>0</v>
      </c>
      <c r="W48" s="8">
        <v>0</v>
      </c>
      <c r="X48" s="29">
        <v>0</v>
      </c>
    </row>
    <row r="49" spans="9:24" x14ac:dyDescent="0.3">
      <c r="I49" s="9" t="s">
        <v>82</v>
      </c>
      <c r="J49" s="10" t="s">
        <v>7</v>
      </c>
      <c r="K49" s="8">
        <v>0</v>
      </c>
      <c r="L49" s="8">
        <v>0</v>
      </c>
      <c r="M49" s="8">
        <v>170</v>
      </c>
      <c r="N49" s="8">
        <v>0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0</v>
      </c>
      <c r="U49" s="8">
        <v>42</v>
      </c>
      <c r="V49" s="8">
        <v>1</v>
      </c>
      <c r="W49" s="8">
        <v>2</v>
      </c>
      <c r="X49" s="8">
        <v>3</v>
      </c>
    </row>
    <row r="50" spans="9:24" x14ac:dyDescent="0.3">
      <c r="I50" s="9" t="s">
        <v>83</v>
      </c>
      <c r="J50" s="10" t="s">
        <v>7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20</v>
      </c>
      <c r="S50" s="8">
        <v>0</v>
      </c>
      <c r="T50" s="8">
        <v>0</v>
      </c>
      <c r="U50" s="29">
        <v>43</v>
      </c>
      <c r="V50" s="8">
        <v>0</v>
      </c>
      <c r="W50" s="8">
        <v>0</v>
      </c>
      <c r="X50" s="8">
        <v>0</v>
      </c>
    </row>
    <row r="51" spans="9:24" x14ac:dyDescent="0.3">
      <c r="I51" s="9" t="s">
        <v>84</v>
      </c>
      <c r="J51" s="10" t="s">
        <v>8</v>
      </c>
      <c r="K51" s="8">
        <v>0</v>
      </c>
      <c r="L51" s="8">
        <v>5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0</v>
      </c>
      <c r="U51" s="8">
        <v>44</v>
      </c>
      <c r="V51" s="8">
        <v>1</v>
      </c>
      <c r="W51" s="8">
        <v>2</v>
      </c>
      <c r="X51" s="8">
        <v>3</v>
      </c>
    </row>
    <row r="52" spans="9:24" x14ac:dyDescent="0.3">
      <c r="I52" s="9" t="s">
        <v>85</v>
      </c>
      <c r="J52" s="10" t="s">
        <v>8</v>
      </c>
      <c r="K52" s="8">
        <v>15</v>
      </c>
      <c r="L52" s="8">
        <v>0</v>
      </c>
      <c r="M52" s="8">
        <v>18</v>
      </c>
      <c r="N52" s="8">
        <v>18</v>
      </c>
      <c r="O52" s="8">
        <v>0</v>
      </c>
      <c r="P52" s="8">
        <v>16</v>
      </c>
      <c r="Q52" s="8">
        <v>0</v>
      </c>
      <c r="R52" s="8">
        <v>0</v>
      </c>
      <c r="S52" s="8">
        <v>12</v>
      </c>
      <c r="T52" s="8">
        <v>12</v>
      </c>
      <c r="U52" s="29">
        <v>45</v>
      </c>
      <c r="V52" s="29">
        <v>0</v>
      </c>
      <c r="W52" s="8">
        <v>0</v>
      </c>
      <c r="X52" s="29">
        <v>0</v>
      </c>
    </row>
    <row r="53" spans="9:24" x14ac:dyDescent="0.3">
      <c r="I53" s="9" t="s">
        <v>86</v>
      </c>
      <c r="J53" s="10" t="s">
        <v>7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46</v>
      </c>
      <c r="V53" s="8">
        <v>1</v>
      </c>
      <c r="W53" s="8">
        <v>2</v>
      </c>
      <c r="X53" s="8">
        <v>3</v>
      </c>
    </row>
    <row r="54" spans="9:24" x14ac:dyDescent="0.3">
      <c r="I54" s="9" t="s">
        <v>87</v>
      </c>
      <c r="J54" s="10" t="s">
        <v>7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29">
        <v>47</v>
      </c>
      <c r="V54" s="8">
        <v>0</v>
      </c>
      <c r="W54" s="8">
        <v>0</v>
      </c>
      <c r="X54" s="8">
        <v>0</v>
      </c>
    </row>
    <row r="55" spans="9:24" x14ac:dyDescent="0.3">
      <c r="I55" s="9" t="s">
        <v>88</v>
      </c>
      <c r="J55" s="10" t="s">
        <v>7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48</v>
      </c>
      <c r="V55" s="8">
        <v>1</v>
      </c>
      <c r="W55" s="8">
        <v>2</v>
      </c>
      <c r="X55" s="8">
        <v>3</v>
      </c>
    </row>
    <row r="56" spans="9:24" x14ac:dyDescent="0.3">
      <c r="I56" s="9" t="s">
        <v>89</v>
      </c>
      <c r="J56" s="10" t="s">
        <v>7</v>
      </c>
      <c r="K56" s="8">
        <v>2</v>
      </c>
      <c r="L56" s="8">
        <v>1</v>
      </c>
      <c r="M56" s="8">
        <v>3</v>
      </c>
      <c r="N56" s="8">
        <v>3</v>
      </c>
      <c r="O56" s="8">
        <v>1</v>
      </c>
      <c r="P56" s="8">
        <v>2</v>
      </c>
      <c r="Q56" s="8">
        <v>1</v>
      </c>
      <c r="R56" s="8">
        <v>1</v>
      </c>
      <c r="S56" s="8">
        <v>1</v>
      </c>
      <c r="T56" s="8">
        <v>1</v>
      </c>
      <c r="U56" s="29">
        <v>49</v>
      </c>
      <c r="V56" s="30">
        <v>0</v>
      </c>
      <c r="W56" s="30">
        <v>0</v>
      </c>
      <c r="X56" s="30">
        <v>0</v>
      </c>
    </row>
    <row r="58" spans="9:24" x14ac:dyDescent="0.3">
      <c r="K58" s="12">
        <f>SUM(COMMANDES[BOUTIQUE1])</f>
        <v>482</v>
      </c>
      <c r="L58" s="12">
        <f>SUM(COMMANDES[BOUTIQUE2])</f>
        <v>39</v>
      </c>
      <c r="M58" s="12">
        <f>SUM(COMMANDES[BOUTIQUE3])</f>
        <v>308</v>
      </c>
      <c r="N58" s="12">
        <f>SUM(COMMANDES[BOUTIQUE4])</f>
        <v>85</v>
      </c>
      <c r="O58" s="12">
        <f>SUM(COMMANDES[BOUTIQUE5])</f>
        <v>59</v>
      </c>
      <c r="P58" s="12">
        <f>SUM(COMMANDES[BOUTIQUE6])</f>
        <v>98</v>
      </c>
      <c r="Q58" s="12">
        <f>SUM(COMMANDES[BOUTIQUE7])</f>
        <v>46</v>
      </c>
      <c r="R58" s="12">
        <f>SUM(COMMANDES[BOUTIQUE8])</f>
        <v>39</v>
      </c>
      <c r="S58" s="12">
        <f>SUM(COMMANDES[BOUTIQUE9])</f>
        <v>86</v>
      </c>
      <c r="T58" s="12">
        <f>SUM(COMMANDES[BOUTIQUE10])</f>
        <v>57</v>
      </c>
      <c r="U58" s="12">
        <f>SUM(COMMANDES[BOUTIQUE11])</f>
        <v>1225</v>
      </c>
      <c r="V58" s="12">
        <f>SUM(COMMANDES[BOUTIQUE12])</f>
        <v>24</v>
      </c>
    </row>
  </sheetData>
  <phoneticPr fontId="4" type="noConversion"/>
  <conditionalFormatting sqref="K8:X56">
    <cfRule type="cellIs" dxfId="5" priority="3" operator="notEqual">
      <formula>0</formula>
    </cfRule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504C2-03C1-42CD-8880-3DC1E0BA4F0C}">
  <sheetPr codeName="Feuil3">
    <pageSetUpPr fitToPage="1"/>
  </sheetPr>
  <dimension ref="B3:L81"/>
  <sheetViews>
    <sheetView tabSelected="1" topLeftCell="A4" workbookViewId="0">
      <selection activeCell="F12" sqref="F12"/>
    </sheetView>
  </sheetViews>
  <sheetFormatPr baseColWidth="10" defaultRowHeight="14.4" x14ac:dyDescent="0.3"/>
  <cols>
    <col min="1" max="1" width="6.77734375" style="15" customWidth="1"/>
    <col min="2" max="2" width="38.33203125" style="15" customWidth="1"/>
    <col min="3" max="3" width="13.88671875" style="17" customWidth="1"/>
    <col min="4" max="4" width="12.109375" style="15" customWidth="1"/>
    <col min="5" max="5" width="6.77734375" style="15" customWidth="1"/>
    <col min="6" max="6" width="35.77734375" style="15" customWidth="1"/>
    <col min="7" max="7" width="9.77734375" style="32" customWidth="1"/>
    <col min="8" max="8" width="12.77734375" style="36" customWidth="1"/>
    <col min="9" max="9" width="5.88671875" style="32" customWidth="1"/>
    <col min="10" max="10" width="6.21875" style="36" bestFit="1" customWidth="1"/>
    <col min="11" max="12" width="5.88671875" style="15" bestFit="1" customWidth="1"/>
    <col min="13" max="14" width="8.6640625" style="15" bestFit="1" customWidth="1"/>
    <col min="15" max="16384" width="11.5546875" style="15"/>
  </cols>
  <sheetData>
    <row r="3" spans="2:12" ht="15.6" x14ac:dyDescent="0.3">
      <c r="C3" s="23" t="s">
        <v>98</v>
      </c>
      <c r="D3" s="25"/>
    </row>
    <row r="4" spans="2:12" ht="15.6" x14ac:dyDescent="0.3">
      <c r="C4" s="23" t="s">
        <v>10</v>
      </c>
      <c r="D4" s="24" t="s">
        <v>17</v>
      </c>
    </row>
    <row r="5" spans="2:12" ht="15.6" x14ac:dyDescent="0.3">
      <c r="C5" s="43" t="str">
        <f>HLOOKUP(D4,Tableau4[#All],2,FALSE)</f>
        <v>ADRESSE7</v>
      </c>
      <c r="D5" s="43"/>
    </row>
    <row r="6" spans="2:12" ht="15.6" x14ac:dyDescent="0.3">
      <c r="C6" s="43" t="str">
        <f>HLOOKUP(D4,Tableau4[#All],3,FALSE)</f>
        <v>CP7</v>
      </c>
      <c r="D6" s="43"/>
    </row>
    <row r="10" spans="2:12" x14ac:dyDescent="0.3">
      <c r="B10" s="20">
        <f>Données!I2</f>
        <v>44265</v>
      </c>
    </row>
    <row r="11" spans="2:12" x14ac:dyDescent="0.3">
      <c r="B11" s="21"/>
    </row>
    <row r="13" spans="2:12" ht="25.8" x14ac:dyDescent="0.5">
      <c r="B13" s="42" t="s">
        <v>3</v>
      </c>
      <c r="C13" s="42"/>
      <c r="D13" s="42"/>
    </row>
    <row r="14" spans="2:12" x14ac:dyDescent="0.3">
      <c r="G14" s="33"/>
      <c r="H14" s="37"/>
      <c r="I14" s="33"/>
      <c r="J14" s="37"/>
      <c r="K14" s="16"/>
      <c r="L14" s="16"/>
    </row>
    <row r="15" spans="2:12" x14ac:dyDescent="0.3">
      <c r="G15" s="33"/>
      <c r="H15" s="37"/>
      <c r="I15" s="33"/>
      <c r="J15" s="37"/>
      <c r="K15" s="16"/>
      <c r="L15" s="16"/>
    </row>
    <row r="16" spans="2:12" x14ac:dyDescent="0.3">
      <c r="B16" s="4" t="s">
        <v>4</v>
      </c>
      <c r="C16" s="34" t="s">
        <v>105</v>
      </c>
      <c r="D16" s="40" t="s">
        <v>5</v>
      </c>
      <c r="E16" s="16"/>
      <c r="F16" s="16"/>
      <c r="G16" s="15"/>
      <c r="H16" s="15"/>
      <c r="I16" s="15"/>
      <c r="J16" s="15"/>
    </row>
    <row r="17" spans="2:10" x14ac:dyDescent="0.3">
      <c r="B17" s="39" t="s">
        <v>50</v>
      </c>
      <c r="C17" s="35" t="s">
        <v>106</v>
      </c>
      <c r="D17" s="40">
        <v>5</v>
      </c>
      <c r="E17" s="16"/>
      <c r="F17" s="16"/>
      <c r="G17" s="15"/>
      <c r="H17" s="15"/>
      <c r="I17" s="15"/>
      <c r="J17" s="15"/>
    </row>
    <row r="18" spans="2:10" x14ac:dyDescent="0.3">
      <c r="B18" s="39" t="s">
        <v>51</v>
      </c>
      <c r="C18" s="35" t="s">
        <v>106</v>
      </c>
      <c r="D18" s="40">
        <v>12</v>
      </c>
      <c r="E18" s="31"/>
      <c r="F18" s="31"/>
      <c r="G18" s="15"/>
      <c r="H18" s="15"/>
      <c r="I18" s="15"/>
      <c r="J18" s="15"/>
    </row>
    <row r="19" spans="2:10" x14ac:dyDescent="0.3">
      <c r="B19" s="39" t="s">
        <v>52</v>
      </c>
      <c r="C19" s="35" t="s">
        <v>106</v>
      </c>
      <c r="D19" s="40">
        <v>5</v>
      </c>
      <c r="E19" s="31"/>
      <c r="F19" s="31"/>
      <c r="G19" s="15"/>
      <c r="H19" s="15"/>
      <c r="I19" s="15"/>
      <c r="J19" s="15"/>
    </row>
    <row r="20" spans="2:10" x14ac:dyDescent="0.3">
      <c r="B20" s="39" t="s">
        <v>53</v>
      </c>
      <c r="C20" s="35" t="s">
        <v>106</v>
      </c>
      <c r="D20" s="40">
        <v>5</v>
      </c>
      <c r="E20" s="31"/>
      <c r="F20" s="31"/>
      <c r="G20" s="15"/>
      <c r="H20" s="15"/>
      <c r="I20" s="15"/>
      <c r="J20" s="15"/>
    </row>
    <row r="21" spans="2:10" x14ac:dyDescent="0.3">
      <c r="B21" s="39" t="s">
        <v>55</v>
      </c>
      <c r="C21" s="35" t="s">
        <v>106</v>
      </c>
      <c r="D21" s="40">
        <v>6</v>
      </c>
      <c r="E21" s="31"/>
      <c r="F21" s="31"/>
      <c r="G21" s="15"/>
      <c r="H21" s="15"/>
      <c r="I21" s="15"/>
      <c r="J21" s="15"/>
    </row>
    <row r="22" spans="2:10" x14ac:dyDescent="0.3">
      <c r="B22" s="39" t="s">
        <v>58</v>
      </c>
      <c r="C22" s="35" t="s">
        <v>106</v>
      </c>
      <c r="D22" s="40">
        <v>1</v>
      </c>
      <c r="E22" s="31"/>
      <c r="F22" s="31"/>
      <c r="G22" s="15"/>
      <c r="H22" s="15"/>
      <c r="I22" s="15"/>
      <c r="J22" s="15"/>
    </row>
    <row r="23" spans="2:10" x14ac:dyDescent="0.3">
      <c r="B23" s="39" t="s">
        <v>62</v>
      </c>
      <c r="C23" s="35" t="s">
        <v>106</v>
      </c>
      <c r="D23" s="40">
        <v>1</v>
      </c>
      <c r="E23" s="31"/>
      <c r="F23" s="31"/>
      <c r="G23" s="15"/>
      <c r="H23" s="15"/>
      <c r="I23" s="15"/>
      <c r="J23" s="15"/>
    </row>
    <row r="24" spans="2:10" x14ac:dyDescent="0.3">
      <c r="B24" s="39" t="s">
        <v>66</v>
      </c>
      <c r="C24" s="35" t="s">
        <v>106</v>
      </c>
      <c r="D24" s="40">
        <v>1</v>
      </c>
      <c r="E24" s="31"/>
      <c r="F24" s="31"/>
      <c r="G24" s="15"/>
      <c r="H24" s="15"/>
      <c r="I24" s="15"/>
      <c r="J24" s="15"/>
    </row>
    <row r="25" spans="2:10" x14ac:dyDescent="0.3">
      <c r="B25" s="39" t="s">
        <v>68</v>
      </c>
      <c r="C25" s="35" t="s">
        <v>106</v>
      </c>
      <c r="D25" s="40">
        <v>1</v>
      </c>
      <c r="E25" s="31"/>
      <c r="F25" s="31"/>
      <c r="G25" s="15"/>
      <c r="H25" s="15"/>
      <c r="I25" s="15"/>
      <c r="J25" s="15"/>
    </row>
    <row r="26" spans="2:10" x14ac:dyDescent="0.3">
      <c r="B26" s="39" t="s">
        <v>72</v>
      </c>
      <c r="C26" s="35" t="s">
        <v>106</v>
      </c>
      <c r="D26" s="40">
        <v>1</v>
      </c>
      <c r="E26" s="31"/>
      <c r="F26" s="31"/>
      <c r="G26" s="15"/>
      <c r="H26" s="15"/>
      <c r="I26" s="15"/>
      <c r="J26" s="15"/>
    </row>
    <row r="27" spans="2:10" x14ac:dyDescent="0.3">
      <c r="B27" s="39" t="s">
        <v>74</v>
      </c>
      <c r="C27" s="35" t="s">
        <v>106</v>
      </c>
      <c r="D27" s="40">
        <v>1</v>
      </c>
      <c r="E27" s="31"/>
      <c r="F27" s="31"/>
      <c r="G27" s="15"/>
      <c r="H27" s="15"/>
      <c r="I27" s="15"/>
      <c r="J27" s="15"/>
    </row>
    <row r="28" spans="2:10" x14ac:dyDescent="0.3">
      <c r="B28" s="39" t="s">
        <v>77</v>
      </c>
      <c r="C28" s="35"/>
      <c r="D28" s="40">
        <v>6</v>
      </c>
      <c r="E28" s="31"/>
      <c r="F28" s="31"/>
      <c r="G28" s="15"/>
      <c r="H28" s="15"/>
      <c r="I28" s="15"/>
      <c r="J28" s="15"/>
    </row>
    <row r="29" spans="2:10" x14ac:dyDescent="0.3">
      <c r="B29" s="39" t="s">
        <v>89</v>
      </c>
      <c r="C29" s="47" t="s">
        <v>106</v>
      </c>
      <c r="D29" s="40">
        <v>1</v>
      </c>
      <c r="E29" s="31"/>
      <c r="F29" s="31"/>
      <c r="G29" s="15"/>
      <c r="H29" s="15"/>
      <c r="I29" s="15"/>
      <c r="J29" s="15"/>
    </row>
    <row r="30" spans="2:10" x14ac:dyDescent="0.3">
      <c r="C30" s="33"/>
      <c r="D30" s="37"/>
      <c r="E30" s="31"/>
      <c r="F30" s="31"/>
      <c r="G30" s="15"/>
      <c r="H30" s="15"/>
      <c r="I30" s="15"/>
      <c r="J30" s="15"/>
    </row>
    <row r="31" spans="2:10" x14ac:dyDescent="0.3">
      <c r="C31" s="33"/>
      <c r="D31" s="37"/>
      <c r="E31" s="31"/>
      <c r="F31" s="31"/>
      <c r="G31" s="15"/>
      <c r="H31" s="15"/>
      <c r="I31" s="15"/>
      <c r="J31" s="15"/>
    </row>
    <row r="32" spans="2:10" x14ac:dyDescent="0.3">
      <c r="C32" s="33"/>
      <c r="D32" s="37"/>
      <c r="E32" s="31"/>
      <c r="F32" s="31"/>
      <c r="G32" s="15"/>
      <c r="H32" s="15"/>
      <c r="I32" s="15"/>
      <c r="J32" s="15"/>
    </row>
    <row r="33" spans="2:10" x14ac:dyDescent="0.3">
      <c r="C33" s="33"/>
      <c r="D33" s="37"/>
      <c r="E33" s="31"/>
      <c r="F33" s="31"/>
      <c r="G33" s="15"/>
      <c r="H33" s="15"/>
      <c r="I33" s="15"/>
      <c r="J33" s="15"/>
    </row>
    <row r="34" spans="2:10" x14ac:dyDescent="0.3">
      <c r="C34" s="33"/>
      <c r="D34" s="37"/>
      <c r="E34" s="31"/>
      <c r="F34" s="31"/>
      <c r="G34" s="15"/>
      <c r="H34" s="15"/>
      <c r="I34" s="15"/>
      <c r="J34" s="15"/>
    </row>
    <row r="35" spans="2:10" x14ac:dyDescent="0.3">
      <c r="C35" s="33"/>
      <c r="D35" s="37"/>
      <c r="E35" s="16"/>
      <c r="F35" s="16"/>
      <c r="G35" s="15"/>
      <c r="H35" s="15"/>
      <c r="I35" s="15"/>
      <c r="J35" s="15"/>
    </row>
    <row r="36" spans="2:10" x14ac:dyDescent="0.3">
      <c r="C36" s="33"/>
      <c r="D36" s="37"/>
      <c r="E36" s="16"/>
      <c r="F36" s="16"/>
      <c r="G36" s="15"/>
      <c r="H36" s="15"/>
      <c r="I36" s="15"/>
      <c r="J36" s="15"/>
    </row>
    <row r="37" spans="2:10" x14ac:dyDescent="0.3">
      <c r="C37" s="33"/>
      <c r="D37" s="37"/>
      <c r="E37" s="16"/>
      <c r="F37" s="16"/>
      <c r="G37" s="15"/>
      <c r="H37" s="15"/>
      <c r="I37" s="15"/>
      <c r="J37" s="15"/>
    </row>
    <row r="38" spans="2:10" x14ac:dyDescent="0.3">
      <c r="C38" s="33"/>
      <c r="D38" s="37"/>
      <c r="E38" s="16"/>
      <c r="F38" s="16"/>
      <c r="G38" s="15"/>
      <c r="H38" s="15"/>
      <c r="I38" s="15"/>
      <c r="J38" s="15"/>
    </row>
    <row r="39" spans="2:10" x14ac:dyDescent="0.3">
      <c r="C39" s="33"/>
      <c r="D39" s="37"/>
      <c r="E39" s="16"/>
      <c r="F39" s="16"/>
      <c r="G39" s="15"/>
      <c r="H39" s="15"/>
      <c r="I39" s="15"/>
      <c r="J39" s="15"/>
    </row>
    <row r="40" spans="2:10" x14ac:dyDescent="0.3">
      <c r="C40" s="33"/>
      <c r="D40" s="37"/>
      <c r="E40" s="16"/>
      <c r="F40" s="16"/>
      <c r="G40" s="15"/>
      <c r="H40" s="15"/>
      <c r="I40" s="15"/>
      <c r="J40" s="15"/>
    </row>
    <row r="41" spans="2:10" x14ac:dyDescent="0.3">
      <c r="C41" s="33"/>
      <c r="D41" s="37"/>
      <c r="E41" s="33"/>
      <c r="F41" s="38"/>
      <c r="G41" s="16"/>
      <c r="H41" s="16"/>
      <c r="I41" s="15"/>
      <c r="J41" s="15"/>
    </row>
    <row r="42" spans="2:10" x14ac:dyDescent="0.3">
      <c r="C42" s="33"/>
      <c r="D42" s="37"/>
      <c r="E42" s="33"/>
      <c r="F42" s="37"/>
      <c r="G42" s="16"/>
      <c r="H42" s="16"/>
      <c r="I42" s="15"/>
      <c r="J42" s="15"/>
    </row>
    <row r="43" spans="2:10" x14ac:dyDescent="0.3">
      <c r="C43" s="33"/>
      <c r="D43" s="37"/>
      <c r="E43" s="33"/>
      <c r="F43" s="37"/>
      <c r="G43" s="16"/>
      <c r="H43" s="16"/>
      <c r="I43" s="15"/>
      <c r="J43" s="15"/>
    </row>
    <row r="44" spans="2:10" x14ac:dyDescent="0.3">
      <c r="C44" s="45" t="s">
        <v>90</v>
      </c>
      <c r="D44" s="46">
        <f>SUM(D5:D42)</f>
        <v>46</v>
      </c>
      <c r="E44" s="33"/>
      <c r="F44" s="37"/>
      <c r="G44" s="16"/>
      <c r="H44" s="16"/>
      <c r="I44" s="15"/>
      <c r="J44" s="15"/>
    </row>
    <row r="45" spans="2:10" ht="15.6" x14ac:dyDescent="0.3">
      <c r="B45" s="19" t="s">
        <v>9</v>
      </c>
      <c r="E45" s="33"/>
      <c r="F45" s="37"/>
      <c r="G45" s="16"/>
      <c r="H45" s="16"/>
      <c r="I45" s="15"/>
      <c r="J45" s="15"/>
    </row>
    <row r="46" spans="2:10" ht="15.6" x14ac:dyDescent="0.3">
      <c r="B46" s="19"/>
      <c r="E46" s="33"/>
      <c r="F46" s="37"/>
      <c r="G46" s="16"/>
      <c r="H46" s="16"/>
      <c r="I46" s="15"/>
      <c r="J46" s="15"/>
    </row>
    <row r="47" spans="2:10" ht="15.6" x14ac:dyDescent="0.3">
      <c r="B47" s="19"/>
      <c r="E47" s="33"/>
      <c r="F47" s="37"/>
      <c r="G47" s="16"/>
      <c r="H47" s="16"/>
      <c r="I47" s="15"/>
      <c r="J47" s="15"/>
    </row>
    <row r="48" spans="2:10" x14ac:dyDescent="0.3">
      <c r="E48" s="33"/>
      <c r="F48" s="37"/>
      <c r="G48" s="16"/>
      <c r="H48" s="16"/>
      <c r="I48" s="15"/>
      <c r="J48" s="15"/>
    </row>
    <row r="49" spans="2:10" x14ac:dyDescent="0.3">
      <c r="E49" s="33"/>
      <c r="F49" s="37"/>
      <c r="G49" s="16"/>
      <c r="H49" s="16"/>
      <c r="I49" s="15"/>
      <c r="J49" s="15"/>
    </row>
    <row r="50" spans="2:10" x14ac:dyDescent="0.3">
      <c r="E50" s="33"/>
      <c r="F50" s="37"/>
      <c r="G50" s="16"/>
      <c r="H50" s="16"/>
      <c r="I50" s="15"/>
      <c r="J50" s="15"/>
    </row>
    <row r="51" spans="2:10" x14ac:dyDescent="0.3">
      <c r="E51" s="33"/>
      <c r="F51" s="37"/>
      <c r="G51" s="16"/>
      <c r="H51" s="16"/>
      <c r="I51" s="15"/>
      <c r="J51" s="15"/>
    </row>
    <row r="52" spans="2:10" x14ac:dyDescent="0.3">
      <c r="E52" s="33"/>
      <c r="F52" s="37"/>
      <c r="G52" s="16"/>
      <c r="H52" s="16"/>
      <c r="I52" s="15"/>
      <c r="J52" s="15"/>
    </row>
    <row r="53" spans="2:10" x14ac:dyDescent="0.3">
      <c r="E53" s="33"/>
      <c r="F53" s="37"/>
      <c r="G53" s="16"/>
      <c r="H53" s="16"/>
      <c r="I53" s="15"/>
      <c r="J53" s="15"/>
    </row>
    <row r="54" spans="2:10" x14ac:dyDescent="0.3">
      <c r="E54" s="33"/>
      <c r="F54" s="37"/>
      <c r="G54" s="16"/>
      <c r="H54" s="16"/>
      <c r="I54" s="15"/>
      <c r="J54" s="15"/>
    </row>
    <row r="55" spans="2:10" x14ac:dyDescent="0.3">
      <c r="B55" s="44" t="s">
        <v>91</v>
      </c>
      <c r="C55" s="44"/>
      <c r="D55" s="44"/>
      <c r="E55" s="33"/>
      <c r="F55" s="37"/>
      <c r="G55" s="16"/>
      <c r="H55" s="16"/>
      <c r="I55" s="15"/>
      <c r="J55" s="15"/>
    </row>
    <row r="56" spans="2:10" x14ac:dyDescent="0.3">
      <c r="B56" s="41" t="s">
        <v>91</v>
      </c>
      <c r="C56" s="41"/>
      <c r="D56" s="41"/>
      <c r="E56" s="33"/>
      <c r="F56" s="37"/>
      <c r="G56" s="16"/>
      <c r="H56" s="16"/>
      <c r="I56" s="15"/>
      <c r="J56" s="15"/>
    </row>
    <row r="57" spans="2:10" x14ac:dyDescent="0.3">
      <c r="B57" s="41" t="s">
        <v>91</v>
      </c>
      <c r="C57" s="41"/>
      <c r="D57" s="41"/>
      <c r="E57" s="33"/>
      <c r="F57" s="37"/>
      <c r="G57" s="16"/>
      <c r="H57" s="16"/>
      <c r="I57" s="15"/>
      <c r="J57" s="15"/>
    </row>
    <row r="58" spans="2:10" x14ac:dyDescent="0.3">
      <c r="C58" s="33"/>
      <c r="D58" s="37"/>
      <c r="E58" s="33"/>
      <c r="F58" s="37"/>
      <c r="G58" s="16"/>
      <c r="H58" s="16"/>
      <c r="I58" s="15"/>
      <c r="J58" s="15"/>
    </row>
    <row r="59" spans="2:10" x14ac:dyDescent="0.3">
      <c r="C59" s="33"/>
      <c r="D59" s="37"/>
      <c r="E59" s="33"/>
      <c r="F59" s="37"/>
      <c r="G59" s="16"/>
      <c r="H59" s="16"/>
      <c r="I59" s="15"/>
      <c r="J59" s="15"/>
    </row>
    <row r="60" spans="2:10" x14ac:dyDescent="0.3">
      <c r="C60" s="33"/>
      <c r="D60" s="37"/>
      <c r="E60" s="33"/>
      <c r="F60" s="37"/>
      <c r="G60" s="16"/>
      <c r="H60" s="16"/>
      <c r="I60" s="15"/>
      <c r="J60" s="15"/>
    </row>
    <row r="61" spans="2:10" x14ac:dyDescent="0.3">
      <c r="C61" s="33"/>
      <c r="D61" s="37"/>
      <c r="E61" s="33"/>
      <c r="F61" s="37"/>
      <c r="G61" s="16"/>
      <c r="H61" s="16"/>
      <c r="I61" s="15"/>
      <c r="J61" s="15"/>
    </row>
    <row r="62" spans="2:10" x14ac:dyDescent="0.3">
      <c r="C62" s="33"/>
      <c r="D62" s="37"/>
      <c r="E62" s="33"/>
      <c r="F62" s="37"/>
      <c r="G62" s="16"/>
      <c r="H62" s="16"/>
      <c r="I62" s="15"/>
      <c r="J62" s="15"/>
    </row>
    <row r="63" spans="2:10" x14ac:dyDescent="0.3">
      <c r="C63" s="32"/>
      <c r="D63" s="36"/>
      <c r="E63" s="33"/>
      <c r="F63" s="37"/>
      <c r="G63" s="16"/>
      <c r="H63" s="16"/>
      <c r="I63" s="15"/>
      <c r="J63" s="15"/>
    </row>
    <row r="64" spans="2:10" x14ac:dyDescent="0.3">
      <c r="C64" s="32"/>
      <c r="D64" s="36"/>
      <c r="E64" s="33"/>
      <c r="F64" s="37"/>
      <c r="G64" s="16"/>
      <c r="H64" s="16"/>
      <c r="I64" s="15"/>
      <c r="J64" s="15"/>
    </row>
    <row r="65" spans="3:10" x14ac:dyDescent="0.3">
      <c r="C65" s="32"/>
      <c r="D65" s="36"/>
      <c r="E65" s="33"/>
      <c r="F65" s="37"/>
      <c r="G65" s="16"/>
      <c r="H65" s="16"/>
      <c r="I65" s="15"/>
      <c r="J65" s="15"/>
    </row>
    <row r="66" spans="3:10" x14ac:dyDescent="0.3">
      <c r="C66" s="32"/>
      <c r="D66" s="36"/>
      <c r="E66" s="33"/>
      <c r="F66" s="37"/>
      <c r="G66" s="16"/>
      <c r="H66" s="16"/>
      <c r="I66" s="15"/>
      <c r="J66" s="15"/>
    </row>
    <row r="67" spans="3:10" x14ac:dyDescent="0.3">
      <c r="C67" s="32"/>
      <c r="D67" s="36"/>
      <c r="E67" s="33"/>
      <c r="F67" s="37"/>
      <c r="G67" s="15"/>
      <c r="H67" s="15"/>
      <c r="I67" s="15"/>
      <c r="J67" s="15"/>
    </row>
    <row r="68" spans="3:10" x14ac:dyDescent="0.3">
      <c r="C68" s="32"/>
      <c r="D68" s="36"/>
      <c r="E68" s="33"/>
      <c r="F68" s="37"/>
      <c r="G68" s="15"/>
      <c r="H68" s="15"/>
      <c r="I68" s="15"/>
      <c r="J68" s="15"/>
    </row>
    <row r="69" spans="3:10" x14ac:dyDescent="0.3">
      <c r="C69" s="32"/>
      <c r="D69" s="36"/>
      <c r="E69" s="33"/>
      <c r="F69" s="37"/>
      <c r="G69" s="15"/>
      <c r="H69" s="15"/>
      <c r="I69" s="15"/>
      <c r="J69" s="15"/>
    </row>
    <row r="70" spans="3:10" x14ac:dyDescent="0.3">
      <c r="C70" s="32"/>
      <c r="D70" s="36"/>
      <c r="E70" s="33"/>
      <c r="F70" s="37"/>
      <c r="G70" s="15"/>
      <c r="H70" s="15"/>
      <c r="I70" s="15"/>
      <c r="J70" s="15"/>
    </row>
    <row r="71" spans="3:10" x14ac:dyDescent="0.3">
      <c r="C71" s="32"/>
      <c r="D71" s="36"/>
      <c r="E71" s="33"/>
      <c r="F71" s="37"/>
      <c r="G71" s="15"/>
      <c r="H71" s="15"/>
      <c r="I71" s="15"/>
      <c r="J71" s="15"/>
    </row>
    <row r="72" spans="3:10" x14ac:dyDescent="0.3">
      <c r="C72" s="32"/>
      <c r="D72" s="36"/>
      <c r="E72" s="36"/>
      <c r="F72" s="33"/>
      <c r="G72" s="37"/>
      <c r="H72" s="15"/>
      <c r="I72" s="15"/>
      <c r="J72" s="15"/>
    </row>
    <row r="73" spans="3:10" x14ac:dyDescent="0.3">
      <c r="C73" s="15"/>
      <c r="D73" s="32"/>
      <c r="E73" s="36"/>
      <c r="F73" s="33"/>
      <c r="G73" s="37"/>
      <c r="H73" s="15"/>
      <c r="I73" s="15"/>
      <c r="J73" s="15"/>
    </row>
    <row r="74" spans="3:10" x14ac:dyDescent="0.3">
      <c r="C74" s="15"/>
      <c r="D74" s="32"/>
      <c r="E74" s="36"/>
      <c r="F74" s="32"/>
      <c r="G74" s="36"/>
      <c r="H74" s="15"/>
      <c r="I74" s="15"/>
      <c r="J74" s="15"/>
    </row>
    <row r="75" spans="3:10" x14ac:dyDescent="0.3">
      <c r="C75" s="15"/>
      <c r="D75" s="32"/>
      <c r="E75" s="36"/>
      <c r="F75" s="32"/>
      <c r="G75" s="36"/>
      <c r="H75" s="15"/>
      <c r="I75" s="15"/>
      <c r="J75" s="15"/>
    </row>
    <row r="76" spans="3:10" x14ac:dyDescent="0.3">
      <c r="C76" s="15"/>
      <c r="D76" s="32"/>
      <c r="E76" s="36"/>
      <c r="F76" s="32"/>
      <c r="G76" s="36"/>
      <c r="H76" s="15"/>
      <c r="I76" s="15"/>
      <c r="J76" s="15"/>
    </row>
    <row r="77" spans="3:10" x14ac:dyDescent="0.3">
      <c r="C77" s="15"/>
      <c r="D77" s="32"/>
      <c r="E77" s="36"/>
      <c r="F77" s="32"/>
      <c r="G77" s="36"/>
      <c r="H77" s="15"/>
      <c r="I77" s="15"/>
      <c r="J77" s="15"/>
    </row>
    <row r="78" spans="3:10" x14ac:dyDescent="0.3">
      <c r="C78" s="15"/>
      <c r="D78" s="32"/>
      <c r="E78" s="36"/>
      <c r="F78" s="32"/>
      <c r="G78" s="36"/>
      <c r="H78" s="15"/>
      <c r="I78" s="15"/>
      <c r="J78" s="15"/>
    </row>
    <row r="79" spans="3:10" x14ac:dyDescent="0.3">
      <c r="C79" s="15"/>
      <c r="D79" s="32"/>
      <c r="E79" s="36"/>
      <c r="F79" s="32"/>
      <c r="G79" s="36"/>
      <c r="H79" s="15"/>
      <c r="I79" s="15"/>
      <c r="J79" s="15"/>
    </row>
    <row r="80" spans="3:10" x14ac:dyDescent="0.3">
      <c r="C80" s="15"/>
      <c r="D80" s="32"/>
      <c r="E80" s="36"/>
      <c r="F80" s="32"/>
      <c r="G80" s="36"/>
      <c r="H80" s="15"/>
      <c r="I80" s="15"/>
      <c r="J80" s="15"/>
    </row>
    <row r="81" spans="3:4" x14ac:dyDescent="0.3">
      <c r="C81" s="15"/>
      <c r="D81" s="32"/>
    </row>
  </sheetData>
  <mergeCells count="6">
    <mergeCell ref="B55:D55"/>
    <mergeCell ref="B56:D56"/>
    <mergeCell ref="B57:D57"/>
    <mergeCell ref="C5:D5"/>
    <mergeCell ref="C6:D6"/>
    <mergeCell ref="B13:D13"/>
  </mergeCells>
  <conditionalFormatting sqref="C1:C4 C82:C1048576 C14:C15 C7:C12">
    <cfRule type="cellIs" dxfId="4" priority="2" operator="equal">
      <formula>"BIO*"</formula>
    </cfRule>
  </conditionalFormatting>
  <conditionalFormatting sqref="C44:C54">
    <cfRule type="cellIs" dxfId="3" priority="1" operator="equal">
      <formula>"BIO*"</formula>
    </cfRule>
  </conditionalFormatting>
  <printOptions horizontalCentered="1" verticalCentered="1"/>
  <pageMargins left="0" right="0" top="0" bottom="0" header="0" footer="0"/>
  <pageSetup paperSize="9" scale="96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B60B466-15E5-4578-9EB9-DBE93A03DFF0}">
          <x14:formula1>
            <xm:f>Données!$K$1:$V$1</xm:f>
          </x14:formula1>
          <xm:sqref>D4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7A9D26-3D01-4BB9-A702-D67ABE450C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Données</vt:lpstr>
      <vt:lpstr>Modèle BL</vt:lpstr>
      <vt:lpstr>Choix</vt:lpstr>
      <vt:lpstr>date</vt:lpstr>
      <vt:lpstr>'Modèle BL'!Zone_d_impression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Delaneau</dc:creator>
  <cp:lastModifiedBy>JoDan</cp:lastModifiedBy>
  <cp:lastPrinted>2021-03-10T23:34:33Z</cp:lastPrinted>
  <dcterms:created xsi:type="dcterms:W3CDTF">2021-02-07T17:23:08Z</dcterms:created>
  <dcterms:modified xsi:type="dcterms:W3CDTF">2021-03-10T23:34:43Z</dcterms:modified>
</cp:coreProperties>
</file>